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hunshuo.chen\Desktop\個人資料夾\○ 2025年度 ○\○ Uipath流程開發基礎教育培訓計畫\"/>
    </mc:Choice>
  </mc:AlternateContent>
  <xr:revisionPtr revIDLastSave="0" documentId="8_{D3ED026D-C814-4F7B-86CA-3FE1516D71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教育輔導日期預定表" sheetId="4" r:id="rId1"/>
    <sheet name="教育輔導日期預定表 (填寫範例)" sheetId="7" r:id="rId2"/>
    <sheet name="學員名單" sheetId="1" r:id="rId3"/>
    <sheet name="2024課題輔導時間表" sheetId="6" r:id="rId4"/>
  </sheets>
  <externalReferences>
    <externalReference r:id="rId5"/>
    <externalReference r:id="rId6"/>
  </externalReferences>
  <definedNames>
    <definedName name="_lu05">#REF!</definedName>
    <definedName name="aa">#REF!</definedName>
    <definedName name="ab">'[1]the Nha may'!$P$7:$Q$13</definedName>
    <definedName name="Benefits_Plan_No">[2]Coding!$R$12:$R$21</definedName>
    <definedName name="bp">#REF!</definedName>
    <definedName name="Country_Code">[2]Coding!$V$132:$V$149</definedName>
    <definedName name="Country_Stock_Exchange">[2]Coding!$AA$4:$AA$63</definedName>
    <definedName name="Currency_Code">[2]Coding!$Z$142:$Z$166</definedName>
    <definedName name="Eval">[1]ABC!$A$1:$D$65536</definedName>
    <definedName name="Frequency_of_Grant">[2]Coding!$AA$94:$AA$100</definedName>
    <definedName name="Gender_Code">[2]Coding!$Y$68:$Y$69</definedName>
    <definedName name="Geographic_Responsibility_HiTech">[2]Coding!$AA$66:$AA$69</definedName>
    <definedName name="Job_Family_Code___Title">[2]Coding!$AF$3:$AF$29</definedName>
    <definedName name="Location">[2]Coding!$AE$1:$AE$21</definedName>
    <definedName name="luongvn">#REF!</definedName>
    <definedName name="NC">#REF!</definedName>
    <definedName name="np">#REF!</definedName>
    <definedName name="Org_Size">[2]Coding!$Y$4:$Y$23</definedName>
    <definedName name="Plan_Type">[2]Coding!$AA$83:$AA$91</definedName>
    <definedName name="Position_Class">[2]Coding!$Y$26:$Y$65</definedName>
    <definedName name="_xlnm.Print_Titles">#N/A</definedName>
    <definedName name="Qualification_Code">[2]Coding!$AA$73:$AA$80</definedName>
    <definedName name="Raise">#REF!</definedName>
    <definedName name="Retirement_Plan_No">[2]Coding!$R$25:$R$29</definedName>
    <definedName name="sg">#REF!</definedName>
    <definedName name="Stock_Exchange_Name">[2]Coding!$AB$4:$AB$94</definedName>
    <definedName name="t_all">[2]Coding!$AH$3:$AH$753</definedName>
    <definedName name="Tg">#REF!</definedName>
    <definedName name="thuong">#REF!</definedName>
    <definedName name="Vacant_Expatriate">[2]Coding!$Z$48:$Z$50</definedName>
    <definedName name="Vest_Method">[2]Coding!$Y$76:$Y$77</definedName>
    <definedName name="Vest_Period">[2]Coding!$Y$80:$Y$87</definedName>
    <definedName name="Vest_Type">[2]Coding!$Y$90:$Y$91</definedName>
    <definedName name="WD">#REF!</definedName>
    <definedName name="Yes_No">[2]Coding!$A$281:$A$282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D22" i="4"/>
  <c r="F22" i="4" s="1"/>
  <c r="C22" i="4"/>
  <c r="C5" i="4"/>
  <c r="D4" i="4"/>
  <c r="E4" i="4" s="1"/>
  <c r="E5" i="4" s="1"/>
  <c r="C7" i="7"/>
  <c r="E6" i="7"/>
  <c r="E7" i="7" s="1"/>
  <c r="D6" i="7"/>
  <c r="D7" i="7" s="1"/>
  <c r="E21" i="6"/>
  <c r="L13" i="6"/>
  <c r="J13" i="6"/>
  <c r="H13" i="6"/>
  <c r="N12" i="6"/>
  <c r="N13" i="6" s="1"/>
  <c r="L12" i="6"/>
  <c r="K12" i="6"/>
  <c r="K13" i="6" s="1"/>
  <c r="J12" i="6"/>
  <c r="G5" i="6"/>
  <c r="F5" i="6"/>
  <c r="E5" i="6"/>
  <c r="D5" i="6"/>
  <c r="C5" i="6"/>
  <c r="B5" i="6"/>
  <c r="I4" i="6"/>
  <c r="I5" i="6" s="1"/>
  <c r="H4" i="6"/>
  <c r="J4" i="6" s="1"/>
  <c r="H22" i="4" l="1"/>
  <c r="H23" i="4" s="1"/>
  <c r="F23" i="4"/>
  <c r="D23" i="4"/>
  <c r="E22" i="4"/>
  <c r="D5" i="4"/>
  <c r="F4" i="4"/>
  <c r="F6" i="7"/>
  <c r="G6" i="7"/>
  <c r="L4" i="6"/>
  <c r="J5" i="6"/>
  <c r="P12" i="6"/>
  <c r="K4" i="6"/>
  <c r="H5" i="6"/>
  <c r="M12" i="6"/>
  <c r="G22" i="4" l="1"/>
  <c r="E23" i="4"/>
  <c r="F5" i="4"/>
  <c r="H4" i="4"/>
  <c r="G4" i="4"/>
  <c r="G5" i="4" s="1"/>
  <c r="G7" i="7"/>
  <c r="I6" i="7"/>
  <c r="F7" i="7"/>
  <c r="H6" i="7"/>
  <c r="M13" i="6"/>
  <c r="O12" i="6"/>
  <c r="O13" i="6" s="1"/>
  <c r="K5" i="6"/>
  <c r="M4" i="6"/>
  <c r="B20" i="6"/>
  <c r="B21" i="6" s="1"/>
  <c r="P13" i="6"/>
  <c r="C20" i="6"/>
  <c r="L5" i="6"/>
  <c r="N4" i="6"/>
  <c r="I22" i="4" l="1"/>
  <c r="I23" i="4" s="1"/>
  <c r="G23" i="4"/>
  <c r="J4" i="4"/>
  <c r="I4" i="4"/>
  <c r="I5" i="4" s="1"/>
  <c r="H5" i="4"/>
  <c r="H7" i="7"/>
  <c r="J6" i="7"/>
  <c r="K6" i="7"/>
  <c r="I7" i="7"/>
  <c r="N5" i="6"/>
  <c r="P4" i="6"/>
  <c r="M5" i="6"/>
  <c r="O4" i="6"/>
  <c r="F20" i="6"/>
  <c r="D20" i="6"/>
  <c r="D21" i="6" s="1"/>
  <c r="C21" i="6"/>
  <c r="L4" i="4" l="1"/>
  <c r="K4" i="4"/>
  <c r="K5" i="4" s="1"/>
  <c r="J5" i="4"/>
  <c r="K7" i="7"/>
  <c r="M6" i="7"/>
  <c r="J7" i="7"/>
  <c r="L6" i="7"/>
  <c r="O5" i="6"/>
  <c r="Q4" i="6"/>
  <c r="I20" i="6"/>
  <c r="G20" i="6"/>
  <c r="F21" i="6"/>
  <c r="P5" i="6"/>
  <c r="B12" i="6"/>
  <c r="M4" i="4" l="1"/>
  <c r="M5" i="4" s="1"/>
  <c r="L5" i="4"/>
  <c r="M7" i="7"/>
  <c r="O6" i="7"/>
  <c r="L7" i="7"/>
  <c r="N6" i="7"/>
  <c r="Q5" i="6"/>
  <c r="C12" i="6"/>
  <c r="D12" i="6"/>
  <c r="B13" i="6"/>
  <c r="H20" i="6"/>
  <c r="H21" i="6" s="1"/>
  <c r="G21" i="6"/>
  <c r="I21" i="6"/>
  <c r="K20" i="6"/>
  <c r="K21" i="6" s="1"/>
  <c r="J20" i="6"/>
  <c r="J21" i="6" s="1"/>
  <c r="N7" i="7" l="1"/>
  <c r="P6" i="7"/>
  <c r="C12" i="7" s="1"/>
  <c r="O7" i="7"/>
  <c r="Q6" i="7"/>
  <c r="D12" i="7" s="1"/>
  <c r="D13" i="6"/>
  <c r="F12" i="6"/>
  <c r="F13" i="6" s="1"/>
  <c r="E12" i="6"/>
  <c r="C13" i="6"/>
  <c r="D13" i="7" l="1"/>
  <c r="F12" i="7"/>
  <c r="C13" i="7"/>
  <c r="E12" i="7"/>
  <c r="P7" i="7"/>
  <c r="Q7" i="7"/>
  <c r="G12" i="6"/>
  <c r="G13" i="6" s="1"/>
  <c r="E13" i="6"/>
  <c r="E13" i="7" l="1"/>
  <c r="G12" i="7"/>
  <c r="F13" i="7"/>
  <c r="H12" i="7"/>
  <c r="C10" i="4"/>
  <c r="E9" i="4"/>
  <c r="G9" i="4" s="1"/>
  <c r="D9" i="4"/>
  <c r="D10" i="4" s="1"/>
  <c r="G13" i="7" l="1"/>
  <c r="I12" i="7"/>
  <c r="J12" i="7"/>
  <c r="H13" i="7"/>
  <c r="G10" i="4"/>
  <c r="I9" i="4"/>
  <c r="F9" i="4"/>
  <c r="E10" i="4"/>
  <c r="L12" i="7" l="1"/>
  <c r="J13" i="7"/>
  <c r="K12" i="7"/>
  <c r="I13" i="7"/>
  <c r="I10" i="4"/>
  <c r="K9" i="4"/>
  <c r="H9" i="4"/>
  <c r="F10" i="4"/>
  <c r="K13" i="7" l="1"/>
  <c r="M12" i="7"/>
  <c r="L13" i="7"/>
  <c r="N12" i="7"/>
  <c r="M9" i="4"/>
  <c r="K10" i="4"/>
  <c r="H10" i="4"/>
  <c r="J9" i="4"/>
  <c r="M13" i="7" l="1"/>
  <c r="O12" i="7"/>
  <c r="P12" i="7"/>
  <c r="N13" i="7"/>
  <c r="J10" i="4"/>
  <c r="L9" i="4"/>
  <c r="M10" i="4"/>
  <c r="O9" i="4"/>
  <c r="P13" i="7" l="1"/>
  <c r="R12" i="7"/>
  <c r="O13" i="7"/>
  <c r="Q12" i="7"/>
  <c r="N9" i="4"/>
  <c r="L10" i="4"/>
  <c r="Q9" i="4"/>
  <c r="O10" i="4"/>
  <c r="R13" i="7" l="1"/>
  <c r="T12" i="7"/>
  <c r="T13" i="7" s="1"/>
  <c r="S12" i="7"/>
  <c r="S13" i="7" s="1"/>
  <c r="Q13" i="7"/>
  <c r="D15" i="4"/>
  <c r="Q10" i="4"/>
  <c r="P9" i="4"/>
  <c r="N10" i="4"/>
  <c r="P10" i="4" l="1"/>
  <c r="C15" i="4"/>
  <c r="E15" i="4" s="1"/>
  <c r="E16" i="4" s="1"/>
  <c r="F15" i="4"/>
  <c r="D16" i="4"/>
  <c r="F16" i="4" l="1"/>
  <c r="H15" i="4"/>
  <c r="C16" i="4"/>
  <c r="G15" i="4" l="1"/>
  <c r="H16" i="4"/>
  <c r="J15" i="4"/>
  <c r="J16" i="4" l="1"/>
  <c r="L15" i="4"/>
  <c r="G16" i="4"/>
  <c r="I15" i="4"/>
  <c r="K15" i="4" l="1"/>
  <c r="I16" i="4"/>
  <c r="L16" i="4"/>
  <c r="N15" i="4"/>
  <c r="N16" i="4" l="1"/>
  <c r="P15" i="4"/>
  <c r="K16" i="4"/>
  <c r="M15" i="4"/>
  <c r="M16" i="4" l="1"/>
  <c r="O15" i="4"/>
  <c r="R15" i="4"/>
  <c r="P16" i="4"/>
  <c r="R16" i="4" l="1"/>
  <c r="T15" i="4"/>
  <c r="Q15" i="4"/>
  <c r="O16" i="4"/>
  <c r="T16" i="4" l="1"/>
  <c r="S15" i="4"/>
  <c r="Q16" i="4"/>
  <c r="S16" i="4" l="1"/>
</calcChain>
</file>

<file path=xl/sharedStrings.xml><?xml version="1.0" encoding="utf-8"?>
<sst xmlns="http://schemas.openxmlformats.org/spreadsheetml/2006/main" count="382" uniqueCount="95">
  <si>
    <t>日期</t>
  </si>
  <si>
    <t>星期</t>
  </si>
  <si>
    <t>時間</t>
  </si>
  <si>
    <t>1400~1600</t>
  </si>
  <si>
    <t>地點</t>
  </si>
  <si>
    <t>來賓室C</t>
  </si>
  <si>
    <t>第二予備室</t>
    <phoneticPr fontId="4" type="noConversion"/>
  </si>
  <si>
    <t>商談室A</t>
    <phoneticPr fontId="4" type="noConversion"/>
  </si>
  <si>
    <t>備用</t>
    <phoneticPr fontId="4" type="noConversion"/>
  </si>
  <si>
    <t>來賓室C</t>
    <phoneticPr fontId="4" type="noConversion"/>
  </si>
  <si>
    <t>元旦</t>
    <phoneticPr fontId="4" type="noConversion"/>
  </si>
  <si>
    <t>春節假期2/14~2/22(大陸2/16~2/22)</t>
    <phoneticPr fontId="4" type="noConversion"/>
  </si>
  <si>
    <t>行憲紀念日</t>
    <phoneticPr fontId="4" type="noConversion"/>
  </si>
  <si>
    <t>國慶日</t>
    <phoneticPr fontId="4" type="noConversion"/>
  </si>
  <si>
    <t>光復節連休</t>
    <phoneticPr fontId="4" type="noConversion"/>
  </si>
  <si>
    <t>大陸休假
10/1~10/8</t>
    <phoneticPr fontId="4" type="noConversion"/>
  </si>
  <si>
    <t>時間
人員</t>
    <phoneticPr fontId="4" type="noConversion"/>
  </si>
  <si>
    <t>1400~1500</t>
    <phoneticPr fontId="4" type="noConversion"/>
  </si>
  <si>
    <t>1500~1600</t>
    <phoneticPr fontId="4" type="noConversion"/>
  </si>
  <si>
    <t>地點(視訊會議)</t>
    <phoneticPr fontId="4" type="noConversion"/>
  </si>
  <si>
    <r>
      <rPr>
        <b/>
        <sz val="14"/>
        <color rgb="FFFF0000"/>
        <rFont val="微軟正黑體"/>
        <family val="2"/>
        <charset val="136"/>
      </rPr>
      <t>•課程教育日程表:</t>
    </r>
    <r>
      <rPr>
        <b/>
        <sz val="14"/>
        <color theme="1"/>
        <rFont val="微軟正黑體"/>
        <family val="2"/>
        <charset val="136"/>
      </rPr>
      <t>每週2次，每次2小時共16小時(4週)</t>
    </r>
    <phoneticPr fontId="4" type="noConversion"/>
  </si>
  <si>
    <r>
      <rPr>
        <b/>
        <sz val="14"/>
        <color rgb="FFFF0000"/>
        <rFont val="微軟正黑體"/>
        <family val="2"/>
        <charset val="136"/>
      </rPr>
      <t>•課題輔導日程表:</t>
    </r>
    <r>
      <rPr>
        <b/>
        <sz val="14"/>
        <color theme="1"/>
        <rFont val="微軟正黑體"/>
        <family val="2"/>
        <charset val="136"/>
      </rPr>
      <t>每人1小時/次，共6次(6小時/每人，可視情況需求調整或增加)</t>
    </r>
    <phoneticPr fontId="4" type="noConversion"/>
  </si>
  <si>
    <t>2024年專業技術員課題開發輔導日期一覽表</t>
    <phoneticPr fontId="4" type="noConversion"/>
  </si>
  <si>
    <t>1600~1700</t>
    <phoneticPr fontId="4" type="noConversion"/>
  </si>
  <si>
    <t>1500~1700</t>
    <phoneticPr fontId="4" type="noConversion"/>
  </si>
  <si>
    <t>人員</t>
    <phoneticPr fontId="4" type="noConversion"/>
  </si>
  <si>
    <t>李孟寰</t>
    <phoneticPr fontId="4" type="noConversion"/>
  </si>
  <si>
    <t>張錦章</t>
    <phoneticPr fontId="4" type="noConversion"/>
  </si>
  <si>
    <t>周沅芷</t>
    <phoneticPr fontId="17" type="noConversion"/>
  </si>
  <si>
    <t>沈郁文
劉修銘</t>
    <phoneticPr fontId="17" type="noConversion"/>
  </si>
  <si>
    <t>闕帝元</t>
    <phoneticPr fontId="17" type="noConversion"/>
  </si>
  <si>
    <t>張育銘</t>
    <phoneticPr fontId="4" type="noConversion"/>
  </si>
  <si>
    <t>張智涵</t>
    <phoneticPr fontId="4" type="noConversion"/>
  </si>
  <si>
    <t>施信志</t>
    <phoneticPr fontId="4" type="noConversion"/>
  </si>
  <si>
    <t>張雅君</t>
    <phoneticPr fontId="17" type="noConversion"/>
  </si>
  <si>
    <t>黃炳銓</t>
    <phoneticPr fontId="17" type="noConversion"/>
  </si>
  <si>
    <t>注意時間</t>
    <phoneticPr fontId="4" type="noConversion"/>
  </si>
  <si>
    <t>1000~1200</t>
    <phoneticPr fontId="4" type="noConversion"/>
  </si>
  <si>
    <t>1500~1700</t>
  </si>
  <si>
    <t>第一會議室</t>
    <phoneticPr fontId="4" type="noConversion"/>
  </si>
  <si>
    <t>沈郁文
劉修銘</t>
    <phoneticPr fontId="4" type="noConversion"/>
  </si>
  <si>
    <t>育銘</t>
    <phoneticPr fontId="17" type="noConversion"/>
  </si>
  <si>
    <t>2024大陸假期</t>
    <phoneticPr fontId="4" type="noConversion"/>
  </si>
  <si>
    <t>端午節：6月10日放假，連同週末共3天。</t>
  </si>
  <si>
    <t>1500~1701</t>
  </si>
  <si>
    <t>1400~1600</t>
    <phoneticPr fontId="4" type="noConversion"/>
  </si>
  <si>
    <t>中秋節：9月15日至17日放假調休</t>
    <phoneticPr fontId="4" type="noConversion"/>
  </si>
  <si>
    <t>第二予備室</t>
  </si>
  <si>
    <t>國慶日：10月1日至7日放假調休，共7天</t>
    <phoneticPr fontId="4" type="noConversion"/>
  </si>
  <si>
    <t>張雅君
1400~1500</t>
    <phoneticPr fontId="4" type="noConversion"/>
  </si>
  <si>
    <t>張智涵
1400~1430</t>
    <phoneticPr fontId="4" type="noConversion"/>
  </si>
  <si>
    <t>張智涵
1400~1500</t>
    <phoneticPr fontId="4" type="noConversion"/>
  </si>
  <si>
    <t>黃炳銓的對話</t>
    <phoneticPr fontId="4" type="noConversion"/>
  </si>
  <si>
    <t>本社環安系發表</t>
    <phoneticPr fontId="4" type="noConversion"/>
  </si>
  <si>
    <t>張育銘
1500:1600</t>
    <phoneticPr fontId="4" type="noConversion"/>
  </si>
  <si>
    <t>施信志
1430~1500</t>
    <phoneticPr fontId="4" type="noConversion"/>
  </si>
  <si>
    <t>張雅君
1430~1500</t>
    <phoneticPr fontId="4" type="noConversion"/>
  </si>
  <si>
    <t>張雅君</t>
    <phoneticPr fontId="4" type="noConversion"/>
  </si>
  <si>
    <t>張育銘
1500~1530</t>
    <phoneticPr fontId="4" type="noConversion"/>
  </si>
  <si>
    <t>劉修銘/沈郁文
1500~1530</t>
    <phoneticPr fontId="4" type="noConversion"/>
  </si>
  <si>
    <t>黃炳銓的對話安排於課題輔導後</t>
    <phoneticPr fontId="4" type="noConversion"/>
  </si>
  <si>
    <t>可否持續輔導育銘?</t>
    <phoneticPr fontId="4" type="noConversion"/>
  </si>
  <si>
    <t>張錦章/闕帝元
1530~1600</t>
    <phoneticPr fontId="4" type="noConversion"/>
  </si>
  <si>
    <t>課題輔導</t>
    <phoneticPr fontId="4" type="noConversion"/>
  </si>
  <si>
    <t>個人對話</t>
    <phoneticPr fontId="4" type="noConversion"/>
  </si>
  <si>
    <t>2025年基礎教育輔導學員名單</t>
    <phoneticPr fontId="4" type="noConversion"/>
  </si>
  <si>
    <t>部門</t>
    <phoneticPr fontId="4" type="noConversion"/>
  </si>
  <si>
    <t>單位</t>
    <phoneticPr fontId="4" type="noConversion"/>
  </si>
  <si>
    <t>姓名</t>
    <phoneticPr fontId="4" type="noConversion"/>
  </si>
  <si>
    <t>製造一部</t>
    <phoneticPr fontId="4" type="noConversion"/>
  </si>
  <si>
    <t>素材製造三課</t>
  </si>
  <si>
    <t>素材製造一課</t>
    <phoneticPr fontId="4" type="noConversion"/>
  </si>
  <si>
    <t>素材製造二課</t>
  </si>
  <si>
    <t>素材製造四課</t>
  </si>
  <si>
    <t>生產推進課</t>
  </si>
  <si>
    <t>廖裕發</t>
    <phoneticPr fontId="4" type="noConversion"/>
  </si>
  <si>
    <t>高玉英</t>
    <phoneticPr fontId="4" type="noConversion"/>
  </si>
  <si>
    <t>鄭智謙</t>
    <phoneticPr fontId="4" type="noConversion"/>
  </si>
  <si>
    <t>李明傑</t>
    <phoneticPr fontId="4" type="noConversion"/>
  </si>
  <si>
    <t>籃文謙</t>
    <phoneticPr fontId="4" type="noConversion"/>
  </si>
  <si>
    <t>蔡明杰</t>
    <phoneticPr fontId="4" type="noConversion"/>
  </si>
  <si>
    <t>陳冠如</t>
    <phoneticPr fontId="4" type="noConversion"/>
  </si>
  <si>
    <t>余銘偉</t>
    <phoneticPr fontId="4" type="noConversion"/>
  </si>
  <si>
    <t>2025年製一部基礎教育輔導日期一覽表</t>
    <phoneticPr fontId="4" type="noConversion"/>
  </si>
  <si>
    <t>來賓室C</t>
    <phoneticPr fontId="4" type="noConversion"/>
  </si>
  <si>
    <t>資材課</t>
    <phoneticPr fontId="4" type="noConversion"/>
  </si>
  <si>
    <t>資材物流部</t>
    <phoneticPr fontId="4" type="noConversion"/>
  </si>
  <si>
    <t>林峰蘭</t>
    <phoneticPr fontId="4" type="noConversion"/>
  </si>
  <si>
    <t>陳俊碩</t>
    <phoneticPr fontId="4" type="noConversion"/>
  </si>
  <si>
    <t>鄭智謙</t>
  </si>
  <si>
    <r>
      <t>教育時程</t>
    </r>
    <r>
      <rPr>
        <b/>
        <sz val="20"/>
        <color rgb="FFFF0000"/>
        <rFont val="微軟正黑體"/>
        <family val="2"/>
        <charset val="136"/>
      </rPr>
      <t>4週</t>
    </r>
    <r>
      <rPr>
        <b/>
        <sz val="20"/>
        <color rgb="FF0000CC"/>
        <rFont val="微軟正黑體"/>
        <family val="2"/>
        <charset val="136"/>
      </rPr>
      <t>(每週2次，每次2小時)，輔導時程每週二、四各實施2小時，每人每次1小時各實施6次</t>
    </r>
    <phoneticPr fontId="4" type="noConversion"/>
  </si>
  <si>
    <t>請依下列顏色區塊(共6區塊)，於每個區塊分別下拉方式選擇個人名字，填入可以參加輔導的日期及時段(1小時)</t>
    <phoneticPr fontId="4" type="noConversion"/>
  </si>
  <si>
    <t>李明傑</t>
  </si>
  <si>
    <t>籃文謙</t>
  </si>
  <si>
    <t>陳俊碩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</si>
</sst>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[$-404]aaaa;@"/>
  </numFmts>
  <fonts count="22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b/>
      <sz val="16"/>
      <color rgb="FFFF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4"/>
      <color rgb="FF0000CC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20"/>
      <color rgb="FF0000CC"/>
      <name val="微軟正黑體"/>
      <family val="2"/>
      <charset val="136"/>
    </font>
    <font>
      <b/>
      <sz val="20"/>
      <color rgb="FFFF0000"/>
      <name val="微軟正黑體"/>
      <family val="2"/>
      <charset val="136"/>
    </font>
    <font>
      <sz val="18"/>
      <color theme="1"/>
      <name val="微軟正黑體"/>
      <family val="2"/>
      <charset val="136"/>
    </font>
    <font>
      <sz val="6"/>
      <name val="新細明體"/>
      <family val="3"/>
      <charset val="128"/>
      <scheme val="minor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ck">
        <color rgb="FF000099"/>
      </left>
      <right style="thin">
        <color indexed="64"/>
      </right>
      <top style="thick">
        <color rgb="FF0000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99"/>
      </top>
      <bottom style="thin">
        <color indexed="64"/>
      </bottom>
      <diagonal/>
    </border>
    <border>
      <left style="thin">
        <color indexed="64"/>
      </left>
      <right style="thick">
        <color rgb="FF000099"/>
      </right>
      <top style="thick">
        <color rgb="FF000099"/>
      </top>
      <bottom style="thin">
        <color indexed="64"/>
      </bottom>
      <diagonal/>
    </border>
    <border>
      <left/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ck">
        <color rgb="FF000099"/>
      </left>
      <right style="thin">
        <color indexed="64"/>
      </right>
      <top style="thin">
        <color indexed="64"/>
      </top>
      <bottom style="thick">
        <color rgb="FF00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99"/>
      </bottom>
      <diagonal/>
    </border>
    <border>
      <left style="thin">
        <color indexed="64"/>
      </left>
      <right style="thick">
        <color rgb="FF000099"/>
      </right>
      <top style="thin">
        <color indexed="64"/>
      </top>
      <bottom style="thick">
        <color rgb="FF000099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0000CC"/>
      </left>
      <right style="thin">
        <color indexed="64"/>
      </right>
      <top style="thick">
        <color rgb="FF0000CC"/>
      </top>
      <bottom style="thin">
        <color indexed="64"/>
      </bottom>
      <diagonal/>
    </border>
    <border>
      <left style="thin">
        <color indexed="64"/>
      </left>
      <right/>
      <top style="thick">
        <color rgb="FF0000CC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0000CC"/>
      </top>
      <bottom style="thin">
        <color indexed="64"/>
      </bottom>
      <diagonal/>
    </border>
    <border>
      <left/>
      <right style="thin">
        <color indexed="64"/>
      </right>
      <top style="thick">
        <color rgb="FF0000CC"/>
      </top>
      <bottom style="thin">
        <color indexed="64"/>
      </bottom>
      <diagonal/>
    </border>
    <border>
      <left style="thin">
        <color indexed="64"/>
      </left>
      <right style="thick">
        <color rgb="FF0000CC"/>
      </right>
      <top style="thick">
        <color rgb="FF0000CC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0000CC"/>
      </left>
      <right style="thin">
        <color indexed="64"/>
      </right>
      <top style="thin">
        <color indexed="64"/>
      </top>
      <bottom style="thick">
        <color rgb="FF0000CC"/>
      </bottom>
      <diagonal/>
    </border>
    <border>
      <left style="thin">
        <color indexed="64"/>
      </left>
      <right/>
      <top style="thin">
        <color indexed="64"/>
      </top>
      <bottom style="thick">
        <color rgb="FF0000CC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0000CC"/>
      </bottom>
      <diagonal/>
    </border>
    <border>
      <left/>
      <right style="thin">
        <color indexed="64"/>
      </right>
      <top style="thin">
        <color indexed="64"/>
      </top>
      <bottom style="thick">
        <color rgb="FF0000CC"/>
      </bottom>
      <diagonal/>
    </border>
    <border>
      <left style="thin">
        <color indexed="64"/>
      </left>
      <right style="thick">
        <color rgb="FF0000CC"/>
      </right>
      <top style="thin">
        <color indexed="64"/>
      </top>
      <bottom style="thick">
        <color rgb="FF0000CC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/>
    <xf numFmtId="0" fontId="3" fillId="0" borderId="0"/>
    <xf numFmtId="0" fontId="2" fillId="0" borderId="0">
      <alignment vertical="center"/>
    </xf>
    <xf numFmtId="0" fontId="1" fillId="0" borderId="0">
      <alignment vertical="center"/>
    </xf>
  </cellStyleXfs>
  <cellXfs count="218">
    <xf numFmtId="0" fontId="0" fillId="0" borderId="0" xfId="0"/>
    <xf numFmtId="0" fontId="5" fillId="0" borderId="0" xfId="1" applyFont="1"/>
    <xf numFmtId="0" fontId="6" fillId="0" borderId="0" xfId="1" applyFont="1" applyAlignment="1">
      <alignment horizontal="left" vertical="center"/>
    </xf>
    <xf numFmtId="176" fontId="5" fillId="0" borderId="2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177" fontId="5" fillId="0" borderId="4" xfId="1" applyNumberFormat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11" fillId="0" borderId="0" xfId="1" applyFont="1"/>
    <xf numFmtId="0" fontId="5" fillId="0" borderId="1" xfId="1" applyFont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12" fillId="0" borderId="0" xfId="1" applyFont="1"/>
    <xf numFmtId="0" fontId="12" fillId="0" borderId="0" xfId="1" applyFont="1" applyAlignment="1">
      <alignment horizont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7" fillId="5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5" fillId="6" borderId="2" xfId="1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 wrapText="1"/>
    </xf>
    <xf numFmtId="0" fontId="5" fillId="6" borderId="2" xfId="1" applyFont="1" applyFill="1" applyBorder="1" applyAlignment="1">
      <alignment horizontal="center" vertical="center"/>
    </xf>
    <xf numFmtId="0" fontId="13" fillId="0" borderId="0" xfId="1" applyFont="1"/>
    <xf numFmtId="176" fontId="5" fillId="0" borderId="2" xfId="1" applyNumberFormat="1" applyFont="1" applyFill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6" fontId="5" fillId="0" borderId="4" xfId="1" applyNumberFormat="1" applyFont="1" applyFill="1" applyBorder="1" applyAlignment="1">
      <alignment horizontal="center" vertical="center"/>
    </xf>
    <xf numFmtId="177" fontId="5" fillId="0" borderId="4" xfId="1" applyNumberFormat="1" applyFont="1" applyFill="1" applyBorder="1" applyAlignment="1">
      <alignment horizontal="center" vertical="center"/>
    </xf>
    <xf numFmtId="0" fontId="12" fillId="0" borderId="0" xfId="1" applyFont="1" applyAlignment="1">
      <alignment horizontal="center" wrapText="1"/>
    </xf>
    <xf numFmtId="176" fontId="5" fillId="0" borderId="0" xfId="1" applyNumberFormat="1" applyFont="1" applyBorder="1" applyAlignment="1">
      <alignment horizontal="center" vertical="center"/>
    </xf>
    <xf numFmtId="177" fontId="5" fillId="0" borderId="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wrapText="1"/>
    </xf>
    <xf numFmtId="0" fontId="5" fillId="4" borderId="2" xfId="1" applyFont="1" applyFill="1" applyBorder="1"/>
    <xf numFmtId="0" fontId="5" fillId="5" borderId="2" xfId="2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0" fontId="16" fillId="0" borderId="0" xfId="1" applyFont="1" applyAlignment="1">
      <alignment vertical="center"/>
    </xf>
    <xf numFmtId="0" fontId="5" fillId="8" borderId="8" xfId="1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center" vertical="center" wrapText="1"/>
    </xf>
    <xf numFmtId="0" fontId="7" fillId="9" borderId="10" xfId="1" applyFont="1" applyFill="1" applyBorder="1" applyAlignment="1">
      <alignment horizontal="center" vertical="center" wrapText="1"/>
    </xf>
    <xf numFmtId="0" fontId="5" fillId="8" borderId="11" xfId="1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center" vertical="center" wrapText="1"/>
    </xf>
    <xf numFmtId="0" fontId="7" fillId="9" borderId="12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center" vertical="center" wrapText="1"/>
    </xf>
    <xf numFmtId="0" fontId="5" fillId="8" borderId="14" xfId="1" applyFont="1" applyFill="1" applyBorder="1" applyAlignment="1">
      <alignment horizontal="center" vertical="center" wrapText="1"/>
    </xf>
    <xf numFmtId="0" fontId="7" fillId="9" borderId="9" xfId="1" applyFont="1" applyFill="1" applyBorder="1" applyAlignment="1">
      <alignment horizontal="center" vertical="center" wrapText="1"/>
    </xf>
    <xf numFmtId="0" fontId="7" fillId="4" borderId="15" xfId="1" applyFont="1" applyFill="1" applyBorder="1" applyAlignment="1">
      <alignment horizontal="center" vertical="center" wrapText="1"/>
    </xf>
    <xf numFmtId="0" fontId="5" fillId="8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3" borderId="17" xfId="1" applyFont="1" applyFill="1" applyBorder="1" applyAlignment="1">
      <alignment horizontal="center" vertical="center" wrapText="1"/>
    </xf>
    <xf numFmtId="0" fontId="7" fillId="4" borderId="17" xfId="1" applyFont="1" applyFill="1" applyBorder="1" applyAlignment="1">
      <alignment horizontal="center" vertical="center" wrapText="1"/>
    </xf>
    <xf numFmtId="0" fontId="7" fillId="9" borderId="18" xfId="1" applyFont="1" applyFill="1" applyBorder="1" applyAlignment="1">
      <alignment horizontal="center" vertical="center" wrapText="1"/>
    </xf>
    <xf numFmtId="0" fontId="5" fillId="8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3" borderId="20" xfId="1" applyFont="1" applyFill="1" applyBorder="1" applyAlignment="1">
      <alignment horizontal="center" vertical="center" wrapText="1"/>
    </xf>
    <xf numFmtId="0" fontId="7" fillId="9" borderId="20" xfId="1" applyFont="1" applyFill="1" applyBorder="1" applyAlignment="1">
      <alignment horizontal="center" vertical="center" wrapText="1"/>
    </xf>
    <xf numFmtId="0" fontId="7" fillId="4" borderId="21" xfId="1" applyFont="1" applyFill="1" applyBorder="1" applyAlignment="1">
      <alignment horizontal="center" vertical="center" wrapText="1"/>
    </xf>
    <xf numFmtId="0" fontId="5" fillId="8" borderId="22" xfId="1" applyFont="1" applyFill="1" applyBorder="1" applyAlignment="1">
      <alignment horizontal="center" vertical="center"/>
    </xf>
    <xf numFmtId="0" fontId="7" fillId="9" borderId="17" xfId="1" applyFont="1" applyFill="1" applyBorder="1" applyAlignment="1">
      <alignment horizontal="center" vertical="center" wrapText="1"/>
    </xf>
    <xf numFmtId="0" fontId="7" fillId="4" borderId="2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76" fontId="5" fillId="0" borderId="1" xfId="1" applyNumberFormat="1" applyFont="1" applyBorder="1" applyAlignment="1">
      <alignment horizontal="center" vertical="center"/>
    </xf>
    <xf numFmtId="176" fontId="18" fillId="0" borderId="24" xfId="1" applyNumberFormat="1" applyFont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176" fontId="9" fillId="0" borderId="24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18" fillId="0" borderId="25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0" fontId="18" fillId="0" borderId="25" xfId="1" applyFont="1" applyBorder="1" applyAlignment="1">
      <alignment horizontal="center" vertical="center"/>
    </xf>
    <xf numFmtId="0" fontId="5" fillId="2" borderId="10" xfId="3" applyFont="1" applyFill="1" applyBorder="1" applyAlignment="1">
      <alignment horizontal="center" vertical="center" wrapText="1"/>
    </xf>
    <xf numFmtId="0" fontId="7" fillId="9" borderId="24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5" fillId="8" borderId="26" xfId="1" applyFont="1" applyFill="1" applyBorder="1" applyAlignment="1">
      <alignment horizontal="center" vertical="center" wrapText="1"/>
    </xf>
    <xf numFmtId="0" fontId="5" fillId="2" borderId="27" xfId="3" applyFont="1" applyFill="1" applyBorder="1" applyAlignment="1">
      <alignment horizontal="center" vertical="center" wrapText="1"/>
    </xf>
    <xf numFmtId="0" fontId="7" fillId="9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4" borderId="30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/>
    </xf>
    <xf numFmtId="0" fontId="7" fillId="9" borderId="31" xfId="1" applyFont="1" applyFill="1" applyBorder="1" applyAlignment="1">
      <alignment horizontal="center" vertical="center" wrapText="1"/>
    </xf>
    <xf numFmtId="0" fontId="5" fillId="3" borderId="22" xfId="1" applyFont="1" applyFill="1" applyBorder="1" applyAlignment="1">
      <alignment horizontal="center" vertical="center" wrapText="1"/>
    </xf>
    <xf numFmtId="0" fontId="7" fillId="4" borderId="18" xfId="1" applyFont="1" applyFill="1" applyBorder="1" applyAlignment="1">
      <alignment horizontal="center" vertical="center" wrapText="1"/>
    </xf>
    <xf numFmtId="0" fontId="5" fillId="8" borderId="32" xfId="1" applyFont="1" applyFill="1" applyBorder="1" applyAlignment="1">
      <alignment horizontal="center" vertical="center"/>
    </xf>
    <xf numFmtId="0" fontId="5" fillId="2" borderId="33" xfId="1" applyFont="1" applyFill="1" applyBorder="1" applyAlignment="1">
      <alignment horizontal="center" vertical="center"/>
    </xf>
    <xf numFmtId="0" fontId="7" fillId="9" borderId="34" xfId="1" applyFont="1" applyFill="1" applyBorder="1" applyAlignment="1">
      <alignment horizontal="center" vertical="center" wrapText="1"/>
    </xf>
    <xf numFmtId="0" fontId="5" fillId="3" borderId="35" xfId="1" applyFont="1" applyFill="1" applyBorder="1" applyAlignment="1">
      <alignment horizontal="center" vertical="center" wrapText="1"/>
    </xf>
    <xf numFmtId="0" fontId="7" fillId="4" borderId="36" xfId="1" applyFont="1" applyFill="1" applyBorder="1" applyAlignment="1">
      <alignment horizontal="center" vertical="center" wrapText="1"/>
    </xf>
    <xf numFmtId="176" fontId="5" fillId="5" borderId="3" xfId="1" applyNumberFormat="1" applyFont="1" applyFill="1" applyBorder="1" applyAlignment="1">
      <alignment horizontal="center" vertical="center"/>
    </xf>
    <xf numFmtId="176" fontId="5" fillId="2" borderId="2" xfId="1" applyNumberFormat="1" applyFont="1" applyFill="1" applyBorder="1" applyAlignment="1">
      <alignment horizontal="center" vertical="center"/>
    </xf>
    <xf numFmtId="176" fontId="5" fillId="2" borderId="3" xfId="1" applyNumberFormat="1" applyFont="1" applyFill="1" applyBorder="1" applyAlignment="1">
      <alignment horizontal="center" vertical="center"/>
    </xf>
    <xf numFmtId="176" fontId="5" fillId="5" borderId="2" xfId="1" applyNumberFormat="1" applyFont="1" applyFill="1" applyBorder="1" applyAlignment="1">
      <alignment horizontal="center" vertical="center"/>
    </xf>
    <xf numFmtId="0" fontId="10" fillId="0" borderId="0" xfId="1" applyFont="1"/>
    <xf numFmtId="177" fontId="5" fillId="5" borderId="3" xfId="1" applyNumberFormat="1" applyFont="1" applyFill="1" applyBorder="1" applyAlignment="1">
      <alignment horizontal="center" vertical="center"/>
    </xf>
    <xf numFmtId="177" fontId="5" fillId="2" borderId="2" xfId="1" applyNumberFormat="1" applyFont="1" applyFill="1" applyBorder="1" applyAlignment="1">
      <alignment horizontal="center" vertical="center"/>
    </xf>
    <xf numFmtId="177" fontId="5" fillId="2" borderId="3" xfId="1" applyNumberFormat="1" applyFont="1" applyFill="1" applyBorder="1" applyAlignment="1">
      <alignment horizontal="center" vertical="center"/>
    </xf>
    <xf numFmtId="177" fontId="5" fillId="5" borderId="2" xfId="1" applyNumberFormat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37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5" borderId="38" xfId="1" applyFont="1" applyFill="1" applyBorder="1" applyAlignment="1">
      <alignment horizontal="center" vertical="center" wrapText="1"/>
    </xf>
    <xf numFmtId="0" fontId="5" fillId="2" borderId="39" xfId="1" applyFont="1" applyFill="1" applyBorder="1" applyAlignment="1">
      <alignment horizontal="center" vertical="center" wrapText="1"/>
    </xf>
    <xf numFmtId="0" fontId="5" fillId="5" borderId="39" xfId="1" applyFont="1" applyFill="1" applyBorder="1" applyAlignment="1">
      <alignment horizontal="center" vertical="center" wrapText="1"/>
    </xf>
    <xf numFmtId="0" fontId="5" fillId="5" borderId="40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10" fillId="0" borderId="3" xfId="1" applyFont="1" applyBorder="1"/>
    <xf numFmtId="0" fontId="10" fillId="0" borderId="5" xfId="1" applyFont="1" applyBorder="1" applyAlignment="1">
      <alignment vertical="center" wrapText="1"/>
    </xf>
    <xf numFmtId="0" fontId="10" fillId="0" borderId="2" xfId="1" applyFont="1" applyBorder="1"/>
    <xf numFmtId="0" fontId="5" fillId="5" borderId="41" xfId="1" applyFont="1" applyFill="1" applyBorder="1" applyAlignment="1">
      <alignment horizontal="center" vertical="center" wrapText="1"/>
    </xf>
    <xf numFmtId="0" fontId="5" fillId="5" borderId="2" xfId="1" applyFont="1" applyFill="1" applyBorder="1"/>
    <xf numFmtId="0" fontId="5" fillId="5" borderId="42" xfId="1" applyFont="1" applyFill="1" applyBorder="1" applyAlignment="1">
      <alignment horizontal="center" vertical="center"/>
    </xf>
    <xf numFmtId="0" fontId="5" fillId="0" borderId="3" xfId="1" applyFont="1" applyBorder="1"/>
    <xf numFmtId="0" fontId="10" fillId="0" borderId="6" xfId="1" applyFont="1" applyBorder="1" applyAlignment="1">
      <alignment vertical="center" wrapText="1"/>
    </xf>
    <xf numFmtId="0" fontId="5" fillId="0" borderId="2" xfId="1" applyFont="1" applyBorder="1"/>
    <xf numFmtId="0" fontId="5" fillId="5" borderId="41" xfId="1" applyFont="1" applyFill="1" applyBorder="1"/>
    <xf numFmtId="0" fontId="19" fillId="5" borderId="2" xfId="1" applyFont="1" applyFill="1" applyBorder="1" applyAlignment="1">
      <alignment vertical="center" wrapText="1"/>
    </xf>
    <xf numFmtId="0" fontId="5" fillId="5" borderId="42" xfId="1" applyFont="1" applyFill="1" applyBorder="1"/>
    <xf numFmtId="0" fontId="5" fillId="5" borderId="43" xfId="1" applyFont="1" applyFill="1" applyBorder="1"/>
    <xf numFmtId="0" fontId="18" fillId="2" borderId="44" xfId="1" applyFont="1" applyFill="1" applyBorder="1" applyAlignment="1">
      <alignment horizontal="center" vertical="center" wrapText="1"/>
    </xf>
    <xf numFmtId="0" fontId="5" fillId="2" borderId="44" xfId="1" applyFont="1" applyFill="1" applyBorder="1" applyAlignment="1">
      <alignment horizontal="center" vertical="center" wrapText="1"/>
    </xf>
    <xf numFmtId="0" fontId="5" fillId="5" borderId="44" xfId="1" applyFont="1" applyFill="1" applyBorder="1"/>
    <xf numFmtId="0" fontId="5" fillId="5" borderId="45" xfId="1" applyFont="1" applyFill="1" applyBorder="1"/>
    <xf numFmtId="0" fontId="10" fillId="0" borderId="7" xfId="1" applyFont="1" applyBorder="1" applyAlignment="1">
      <alignment vertical="center" wrapText="1"/>
    </xf>
    <xf numFmtId="0" fontId="5" fillId="5" borderId="7" xfId="1" applyFont="1" applyFill="1" applyBorder="1" applyAlignment="1">
      <alignment horizontal="center" vertical="center"/>
    </xf>
    <xf numFmtId="0" fontId="14" fillId="0" borderId="0" xfId="1" applyFont="1"/>
    <xf numFmtId="0" fontId="5" fillId="0" borderId="2" xfId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/>
    <xf numFmtId="0" fontId="11" fillId="0" borderId="0" xfId="0" applyFont="1" applyAlignment="1">
      <alignment horizontal="left"/>
    </xf>
    <xf numFmtId="0" fontId="20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20" fillId="0" borderId="2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11" fillId="0" borderId="2" xfId="0" applyFont="1" applyBorder="1"/>
    <xf numFmtId="0" fontId="20" fillId="7" borderId="2" xfId="0" applyFont="1" applyFill="1" applyBorder="1" applyAlignment="1">
      <alignment horizontal="center"/>
    </xf>
    <xf numFmtId="0" fontId="5" fillId="0" borderId="0" xfId="1" applyFont="1" applyFill="1" applyBorder="1"/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0" fontId="15" fillId="0" borderId="0" xfId="1" applyFont="1"/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/>
    </xf>
    <xf numFmtId="0" fontId="5" fillId="0" borderId="0" xfId="1" applyFont="1" applyBorder="1"/>
    <xf numFmtId="0" fontId="10" fillId="0" borderId="0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6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 wrapText="1"/>
    </xf>
    <xf numFmtId="0" fontId="5" fillId="6" borderId="5" xfId="2" applyFont="1" applyFill="1" applyBorder="1" applyAlignment="1">
      <alignment horizontal="center" vertical="center" wrapText="1"/>
    </xf>
    <xf numFmtId="0" fontId="5" fillId="6" borderId="46" xfId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7" fillId="4" borderId="46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5" fillId="0" borderId="47" xfId="2" applyFont="1" applyFill="1" applyBorder="1" applyAlignment="1">
      <alignment horizontal="center" vertical="center" wrapText="1"/>
    </xf>
    <xf numFmtId="0" fontId="5" fillId="7" borderId="7" xfId="1" applyFont="1" applyFill="1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/>
    </xf>
    <xf numFmtId="0" fontId="5" fillId="3" borderId="46" xfId="2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5" fillId="5" borderId="46" xfId="2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3" xr:uid="{00000000-0005-0000-0000-000003000000}"/>
  </cellStyles>
  <dxfs count="0"/>
  <tableStyles count="0" defaultTableStyle="TableStyleMedium2" defaultPivotStyle="PivotStyleMedium9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0</xdr:rowOff>
    </xdr:from>
    <xdr:to>
      <xdr:col>14</xdr:col>
      <xdr:colOff>485028</xdr:colOff>
      <xdr:row>23</xdr:row>
      <xdr:rowOff>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685BA70D-51BF-400C-B71F-42B494D8CDA8}"/>
            </a:ext>
          </a:extLst>
        </xdr:cNvPr>
        <xdr:cNvSpPr/>
      </xdr:nvSpPr>
      <xdr:spPr>
        <a:xfrm>
          <a:off x="9877425" y="7239000"/>
          <a:ext cx="4456953" cy="638175"/>
        </a:xfrm>
        <a:prstGeom prst="rect">
          <a:avLst/>
        </a:prstGeom>
        <a:solidFill>
          <a:srgbClr val="FFFF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8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整體時程共約</a:t>
          </a:r>
          <a:r>
            <a:rPr lang="en-US" altLang="zh-TW" sz="28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4.5</a:t>
          </a:r>
          <a:r>
            <a:rPr lang="zh-TW" altLang="en-US" sz="28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個月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14</xdr:col>
      <xdr:colOff>485028</xdr:colOff>
      <xdr:row>23</xdr:row>
      <xdr:rowOff>0</xdr:rowOff>
    </xdr:to>
    <xdr:sp macro="" textlink="">
      <xdr:nvSpPr>
        <xdr:cNvPr id="5" name="矩形 1">
          <a:extLst>
            <a:ext uri="{FF2B5EF4-FFF2-40B4-BE49-F238E27FC236}">
              <a16:creationId xmlns:a16="http://schemas.microsoft.com/office/drawing/2014/main" id="{3852A167-A607-488F-90AF-65F770437728}"/>
            </a:ext>
          </a:extLst>
        </xdr:cNvPr>
        <xdr:cNvSpPr/>
      </xdr:nvSpPr>
      <xdr:spPr>
        <a:xfrm>
          <a:off x="9877425" y="7239000"/>
          <a:ext cx="4456953" cy="638175"/>
        </a:xfrm>
        <a:prstGeom prst="rect">
          <a:avLst/>
        </a:prstGeom>
        <a:solidFill>
          <a:srgbClr val="FFFF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8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整體時程共約</a:t>
          </a:r>
          <a:r>
            <a:rPr lang="en-US" altLang="zh-TW" sz="28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4.5</a:t>
          </a:r>
          <a:r>
            <a:rPr lang="zh-TW" altLang="en-US" sz="28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個月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257175</xdr:rowOff>
    </xdr:from>
    <xdr:to>
      <xdr:col>8</xdr:col>
      <xdr:colOff>514350</xdr:colOff>
      <xdr:row>4</xdr:row>
      <xdr:rowOff>85725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473A2180-3380-472C-9E0C-8E316A03D77E}"/>
            </a:ext>
          </a:extLst>
        </xdr:cNvPr>
        <xdr:cNvSpPr/>
      </xdr:nvSpPr>
      <xdr:spPr>
        <a:xfrm>
          <a:off x="3733800" y="1590675"/>
          <a:ext cx="4524375" cy="12192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7200">
              <a:solidFill>
                <a:srgbClr val="FF0000"/>
              </a:solidFill>
            </a:rPr>
            <a:t>選填範例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280147</xdr:colOff>
      <xdr:row>0</xdr:row>
      <xdr:rowOff>22411</xdr:rowOff>
    </xdr:from>
    <xdr:to>
      <xdr:col>25</xdr:col>
      <xdr:colOff>322917</xdr:colOff>
      <xdr:row>25</xdr:row>
      <xdr:rowOff>32863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3B29FE2-D4AF-4C33-B924-4C67845BE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15572" y="22411"/>
          <a:ext cx="5529170" cy="79828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gcgp-display/Work/Minh/Luong/Luong%202004/Ngaycong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gcgp-display/Documents%20and%20Settings/liu.lin/Local%20Settings/Temporary%20Internet%20Files/OLK132/2008DCK_CNTRS%20-%20Chine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.I"/>
      <sheetName val="ngaycong SG"/>
      <sheetName val="q.II"/>
      <sheetName val="q.III "/>
      <sheetName val="q.IV"/>
      <sheetName val="chuyen ngan hang"/>
      <sheetName val="Chuyen ngan hang VP"/>
      <sheetName val="Tong hop"/>
      <sheetName val="FACTORY"/>
      <sheetName val="the Nha may"/>
      <sheetName val="ABC"/>
      <sheetName val="Basic"/>
      <sheetName val="Branch"/>
      <sheetName val="the SG-HN"/>
      <sheetName val="CAMBODIA"/>
      <sheetName val="The Campuchia"/>
      <sheetName val="Sheet1"/>
      <sheetName val="By Qtr 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P7" t="str">
            <v>A</v>
          </cell>
          <cell r="Q7">
            <v>1</v>
          </cell>
        </row>
        <row r="8">
          <cell r="P8" t="str">
            <v>B</v>
          </cell>
          <cell r="Q8">
            <v>0.7</v>
          </cell>
        </row>
        <row r="10">
          <cell r="P10" t="str">
            <v>C</v>
          </cell>
          <cell r="Q10">
            <v>0.5</v>
          </cell>
        </row>
        <row r="11">
          <cell r="P11" t="str">
            <v>D</v>
          </cell>
          <cell r="Q11">
            <v>0.3</v>
          </cell>
        </row>
        <row r="12">
          <cell r="P12" t="str">
            <v>E</v>
          </cell>
          <cell r="Q12">
            <v>0</v>
          </cell>
        </row>
      </sheetData>
      <sheetData sheetId="10">
        <row r="1">
          <cell r="A1" t="str">
            <v>Name</v>
          </cell>
          <cell r="C1" t="str">
            <v>Section</v>
          </cell>
          <cell r="D1" t="str">
            <v>Pers</v>
          </cell>
        </row>
        <row r="2">
          <cell r="A2" t="str">
            <v>Nguyeãn Hoàng Minh</v>
          </cell>
          <cell r="B2" t="str">
            <v>Personnel &amp; General Affair Dept</v>
          </cell>
          <cell r="C2" t="str">
            <v>C</v>
          </cell>
          <cell r="D2" t="str">
            <v>C</v>
          </cell>
        </row>
        <row r="3">
          <cell r="A3" t="str">
            <v>Leâ Hoàng Phuùc</v>
          </cell>
          <cell r="B3" t="str">
            <v>Personnel &amp; General Affair Dept</v>
          </cell>
          <cell r="C3" t="str">
            <v>C</v>
          </cell>
          <cell r="D3" t="str">
            <v>D</v>
          </cell>
        </row>
        <row r="4">
          <cell r="A4" t="str">
            <v>Phaïm Coâng Taøi</v>
          </cell>
          <cell r="B4" t="str">
            <v>Accounting</v>
          </cell>
          <cell r="C4" t="str">
            <v>C</v>
          </cell>
          <cell r="D4" t="str">
            <v>C</v>
          </cell>
        </row>
        <row r="5">
          <cell r="A5" t="str">
            <v>Voõ Minh Duy</v>
          </cell>
          <cell r="B5" t="str">
            <v>Production Control</v>
          </cell>
          <cell r="C5" t="str">
            <v>C</v>
          </cell>
          <cell r="D5" t="str">
            <v>B</v>
          </cell>
        </row>
        <row r="6">
          <cell r="A6" t="str">
            <v>Hoaøng Thò Moäng Ñieäp</v>
          </cell>
          <cell r="B6" t="str">
            <v>QC/ISO</v>
          </cell>
          <cell r="C6" t="str">
            <v>C</v>
          </cell>
          <cell r="D6" t="str">
            <v>B</v>
          </cell>
        </row>
        <row r="7">
          <cell r="A7" t="str">
            <v>Nguyeãn Khaéc Haûi</v>
          </cell>
          <cell r="B7" t="str">
            <v>QC/ISO</v>
          </cell>
          <cell r="C7" t="str">
            <v>C</v>
          </cell>
          <cell r="D7" t="str">
            <v>B</v>
          </cell>
        </row>
        <row r="8">
          <cell r="A8" t="str">
            <v>Nguyeãn Ñaïi Myõ</v>
          </cell>
          <cell r="B8" t="str">
            <v>Production planning</v>
          </cell>
          <cell r="C8" t="str">
            <v>C</v>
          </cell>
          <cell r="D8" t="str">
            <v>C</v>
          </cell>
        </row>
        <row r="9">
          <cell r="A9" t="str">
            <v>Vuõ Anh Minh</v>
          </cell>
          <cell r="B9" t="str">
            <v>Ex- Import</v>
          </cell>
          <cell r="C9" t="str">
            <v>C</v>
          </cell>
          <cell r="D9" t="str">
            <v>D</v>
          </cell>
        </row>
        <row r="10">
          <cell r="A10" t="str">
            <v>Huyønh Cao Nguyeân</v>
          </cell>
          <cell r="B10" t="str">
            <v>Ex- Import</v>
          </cell>
          <cell r="C10" t="str">
            <v>C</v>
          </cell>
          <cell r="D10" t="str">
            <v>C</v>
          </cell>
        </row>
        <row r="11">
          <cell r="A11" t="str">
            <v>Phaïm Vaên Tuaán</v>
          </cell>
          <cell r="B11" t="str">
            <v>Weaving</v>
          </cell>
          <cell r="C11" t="str">
            <v>C</v>
          </cell>
          <cell r="D11" t="str">
            <v>D</v>
          </cell>
        </row>
        <row r="12">
          <cell r="A12" t="str">
            <v>Phaïm Quang Chieán</v>
          </cell>
          <cell r="B12" t="str">
            <v>Dyeing</v>
          </cell>
          <cell r="C12" t="str">
            <v>C</v>
          </cell>
          <cell r="D12" t="str">
            <v>C</v>
          </cell>
        </row>
        <row r="13">
          <cell r="A13" t="str">
            <v>Nguyeãn Thaønh Ñaït</v>
          </cell>
          <cell r="B13" t="str">
            <v>Dyeing</v>
          </cell>
          <cell r="C13" t="str">
            <v>C</v>
          </cell>
          <cell r="D13" t="str">
            <v>C</v>
          </cell>
        </row>
        <row r="14">
          <cell r="A14" t="str">
            <v>Nguyeãn Ñình Chung</v>
          </cell>
          <cell r="B14" t="str">
            <v>Vislon Chain</v>
          </cell>
          <cell r="C14" t="str">
            <v>C</v>
          </cell>
          <cell r="D14" t="str">
            <v>C</v>
          </cell>
        </row>
        <row r="15">
          <cell r="A15" t="str">
            <v>Phaïm Leâ Höng</v>
          </cell>
          <cell r="B15" t="str">
            <v>Painting</v>
          </cell>
          <cell r="C15" t="str">
            <v>C</v>
          </cell>
          <cell r="D15" t="str">
            <v>D</v>
          </cell>
        </row>
        <row r="16">
          <cell r="A16" t="str">
            <v>Cao Ñöùc Huaân</v>
          </cell>
          <cell r="B16" t="str">
            <v>Painting</v>
          </cell>
          <cell r="C16" t="str">
            <v>C</v>
          </cell>
          <cell r="D16" t="str">
            <v>D</v>
          </cell>
        </row>
        <row r="17">
          <cell r="A17" t="str">
            <v>Phaïm Duy Khöông</v>
          </cell>
          <cell r="B17" t="str">
            <v>Coil Chain</v>
          </cell>
          <cell r="C17" t="str">
            <v>C</v>
          </cell>
          <cell r="D17" t="str">
            <v>C</v>
          </cell>
        </row>
        <row r="18">
          <cell r="A18" t="str">
            <v>Ñoaøn Minh Phöông</v>
          </cell>
          <cell r="B18" t="str">
            <v>Maintenance</v>
          </cell>
          <cell r="C18" t="str">
            <v>C</v>
          </cell>
          <cell r="D18" t="str">
            <v>C</v>
          </cell>
        </row>
        <row r="19">
          <cell r="A19" t="str">
            <v>Nguyeãn Duy Phöông</v>
          </cell>
          <cell r="B19" t="str">
            <v>Dyeing</v>
          </cell>
          <cell r="C19" t="str">
            <v>C</v>
          </cell>
          <cell r="D19" t="str">
            <v>C</v>
          </cell>
        </row>
        <row r="20">
          <cell r="A20" t="str">
            <v>Nguyeãn Vaên Sang</v>
          </cell>
          <cell r="B20" t="str">
            <v>Metal Chain</v>
          </cell>
          <cell r="C20" t="str">
            <v>C</v>
          </cell>
          <cell r="D20" t="str">
            <v>C</v>
          </cell>
        </row>
        <row r="21">
          <cell r="A21" t="str">
            <v>Hoaøng Anh Thuaán</v>
          </cell>
          <cell r="B21" t="str">
            <v>Coil Chain</v>
          </cell>
          <cell r="C21" t="str">
            <v>C</v>
          </cell>
          <cell r="D21" t="str">
            <v>C</v>
          </cell>
        </row>
        <row r="22">
          <cell r="A22" t="str">
            <v>Hoà Hôùn Dinh</v>
          </cell>
          <cell r="B22" t="str">
            <v>Warehouse</v>
          </cell>
          <cell r="C22" t="str">
            <v>C</v>
          </cell>
          <cell r="D22" t="str">
            <v>C</v>
          </cell>
        </row>
        <row r="23">
          <cell r="A23" t="str">
            <v>Phaïm Ngoïc Nam</v>
          </cell>
          <cell r="B23" t="str">
            <v>Coil Assembling</v>
          </cell>
          <cell r="C23" t="str">
            <v>B</v>
          </cell>
          <cell r="D23" t="str">
            <v>B</v>
          </cell>
        </row>
        <row r="24">
          <cell r="A24" t="str">
            <v>Löông Vuõ Huøng</v>
          </cell>
          <cell r="B24" t="str">
            <v>Production Control</v>
          </cell>
          <cell r="C24" t="str">
            <v>C</v>
          </cell>
          <cell r="D24" t="str">
            <v>C</v>
          </cell>
        </row>
        <row r="25">
          <cell r="A25" t="str">
            <v>Hoaøng Minh Tuù</v>
          </cell>
          <cell r="B25" t="str">
            <v>Warehouse</v>
          </cell>
          <cell r="C25" t="str">
            <v>C</v>
          </cell>
          <cell r="D25" t="str">
            <v>C</v>
          </cell>
        </row>
        <row r="26">
          <cell r="A26" t="str">
            <v>Mai Hoaøng Haûi</v>
          </cell>
          <cell r="B26" t="str">
            <v>Warehouse</v>
          </cell>
          <cell r="C26" t="str">
            <v>C</v>
          </cell>
          <cell r="D26" t="str">
            <v>C</v>
          </cell>
        </row>
        <row r="27">
          <cell r="A27" t="str">
            <v>Hoà Thò Caàn</v>
          </cell>
          <cell r="B27" t="str">
            <v>CEC Assembling</v>
          </cell>
          <cell r="C27" t="str">
            <v>B</v>
          </cell>
          <cell r="D27" t="str">
            <v>C</v>
          </cell>
        </row>
        <row r="28">
          <cell r="A28" t="str">
            <v>Löông Thò Minh</v>
          </cell>
          <cell r="B28" t="str">
            <v>Personnel &amp; General Affair Dept</v>
          </cell>
          <cell r="C28" t="str">
            <v>C</v>
          </cell>
          <cell r="D28" t="str">
            <v>C</v>
          </cell>
        </row>
        <row r="29">
          <cell r="A29" t="str">
            <v>Nguyeãn Thò Yeán</v>
          </cell>
          <cell r="B29" t="str">
            <v>Personnel &amp; General Affair Dept</v>
          </cell>
          <cell r="C29" t="str">
            <v>C</v>
          </cell>
          <cell r="D29" t="str">
            <v>C</v>
          </cell>
        </row>
        <row r="30">
          <cell r="A30" t="str">
            <v>Traàn Thò Bình</v>
          </cell>
          <cell r="B30" t="str">
            <v>Metal Assembling</v>
          </cell>
          <cell r="C30" t="str">
            <v>C</v>
          </cell>
          <cell r="D30" t="str">
            <v>C</v>
          </cell>
        </row>
        <row r="31">
          <cell r="A31" t="str">
            <v>Traàn Nguyeãn Thu Boâng</v>
          </cell>
          <cell r="B31" t="str">
            <v>Production Control</v>
          </cell>
          <cell r="C31" t="str">
            <v>C</v>
          </cell>
          <cell r="D31" t="str">
            <v>C</v>
          </cell>
        </row>
        <row r="32">
          <cell r="A32" t="str">
            <v>Phan Thò Haûi Döông</v>
          </cell>
          <cell r="B32" t="str">
            <v>Dyeing</v>
          </cell>
          <cell r="C32" t="str">
            <v>C</v>
          </cell>
          <cell r="D32" t="str">
            <v>C</v>
          </cell>
        </row>
        <row r="33">
          <cell r="A33" t="str">
            <v>Nguyeãn Thò Haø</v>
          </cell>
          <cell r="B33" t="str">
            <v>GA</v>
          </cell>
          <cell r="C33" t="str">
            <v>B</v>
          </cell>
          <cell r="D33" t="str">
            <v>C</v>
          </cell>
        </row>
        <row r="34">
          <cell r="A34" t="str">
            <v>Nguyeãn Thò Thu Haèng</v>
          </cell>
          <cell r="B34" t="str">
            <v>Metal Chain</v>
          </cell>
          <cell r="C34" t="str">
            <v>C</v>
          </cell>
          <cell r="D34" t="str">
            <v>C</v>
          </cell>
        </row>
        <row r="35">
          <cell r="A35" t="str">
            <v>Mai Thò Hieân</v>
          </cell>
          <cell r="B35" t="str">
            <v>Warehouse</v>
          </cell>
          <cell r="C35" t="str">
            <v>C</v>
          </cell>
          <cell r="D35" t="str">
            <v>C</v>
          </cell>
        </row>
        <row r="36">
          <cell r="A36" t="str">
            <v>Nguyeãn Thò Mai Hieàn</v>
          </cell>
          <cell r="B36" t="str">
            <v>Dyeing</v>
          </cell>
          <cell r="C36" t="str">
            <v>C</v>
          </cell>
          <cell r="D36" t="str">
            <v>C</v>
          </cell>
        </row>
        <row r="37">
          <cell r="A37" t="str">
            <v>Voøng Caåm Höông</v>
          </cell>
          <cell r="B37" t="str">
            <v xml:space="preserve">Vislon Assembling </v>
          </cell>
          <cell r="C37" t="str">
            <v>C</v>
          </cell>
          <cell r="D37" t="str">
            <v>C</v>
          </cell>
        </row>
        <row r="38">
          <cell r="A38" t="str">
            <v>Voõ Thò Thu Huyeàn</v>
          </cell>
          <cell r="B38" t="str">
            <v>Painting</v>
          </cell>
          <cell r="C38" t="str">
            <v>C</v>
          </cell>
          <cell r="D38" t="str">
            <v>C</v>
          </cell>
        </row>
        <row r="39">
          <cell r="A39" t="str">
            <v>Ñaäu Thò Hoa Laøi</v>
          </cell>
          <cell r="B39" t="str">
            <v>CEC Assembling</v>
          </cell>
          <cell r="C39" t="str">
            <v>B</v>
          </cell>
          <cell r="D39" t="str">
            <v>C</v>
          </cell>
        </row>
        <row r="40">
          <cell r="A40" t="str">
            <v>Nguyeãn Thò Ngoïc Leä</v>
          </cell>
          <cell r="B40" t="str">
            <v xml:space="preserve">Vislon Assembling </v>
          </cell>
          <cell r="C40" t="str">
            <v>C</v>
          </cell>
          <cell r="D40" t="str">
            <v>C</v>
          </cell>
        </row>
        <row r="41">
          <cell r="A41" t="str">
            <v>Ñaëng Thò Myõ Linh</v>
          </cell>
          <cell r="B41" t="str">
            <v>Coil Chain</v>
          </cell>
          <cell r="C41" t="str">
            <v>C</v>
          </cell>
          <cell r="D41" t="str">
            <v>C</v>
          </cell>
        </row>
        <row r="42">
          <cell r="A42" t="str">
            <v>Traàn Thò Ngoïc Phöôùc Loäc</v>
          </cell>
          <cell r="B42" t="str">
            <v>Production Control</v>
          </cell>
          <cell r="C42" t="str">
            <v>C</v>
          </cell>
          <cell r="D42" t="str">
            <v>C</v>
          </cell>
        </row>
        <row r="43">
          <cell r="A43" t="str">
            <v>Quaùch Thò Caåm Loan</v>
          </cell>
          <cell r="B43" t="str">
            <v>Coil Assembling</v>
          </cell>
          <cell r="C43" t="str">
            <v>B</v>
          </cell>
          <cell r="D43" t="str">
            <v>C</v>
          </cell>
        </row>
        <row r="44">
          <cell r="A44" t="str">
            <v>Nguyeãn Thò Lôïi</v>
          </cell>
          <cell r="B44" t="str">
            <v>Production planning</v>
          </cell>
          <cell r="C44" t="str">
            <v>C</v>
          </cell>
          <cell r="D44" t="str">
            <v>C</v>
          </cell>
        </row>
        <row r="45">
          <cell r="A45" t="str">
            <v>Phaïm Thò Hoàng Minh</v>
          </cell>
          <cell r="B45" t="str">
            <v>Weaving</v>
          </cell>
          <cell r="C45" t="str">
            <v>C</v>
          </cell>
          <cell r="D45" t="str">
            <v>C</v>
          </cell>
        </row>
        <row r="46">
          <cell r="A46" t="str">
            <v>Leâ Thò Thuùy Nga</v>
          </cell>
          <cell r="B46" t="str">
            <v>Metal Assembling</v>
          </cell>
          <cell r="C46" t="str">
            <v>C</v>
          </cell>
          <cell r="D46" t="str">
            <v>C</v>
          </cell>
        </row>
        <row r="47">
          <cell r="A47" t="str">
            <v>Nguyeãn Maïc Thò Toá Nga</v>
          </cell>
          <cell r="B47" t="str">
            <v>GA</v>
          </cell>
          <cell r="C47" t="str">
            <v>B</v>
          </cell>
          <cell r="D47" t="str">
            <v>C</v>
          </cell>
        </row>
        <row r="48">
          <cell r="A48" t="str">
            <v>Nguyeãn Thò Ngoïc Nhung</v>
          </cell>
          <cell r="B48" t="str">
            <v>Warehouse</v>
          </cell>
          <cell r="C48" t="str">
            <v>C</v>
          </cell>
          <cell r="D48" t="str">
            <v>C</v>
          </cell>
        </row>
        <row r="49">
          <cell r="A49" t="str">
            <v>Vuõ Thuïy Hoàng Nhung</v>
          </cell>
          <cell r="B49" t="str">
            <v>Warehouse</v>
          </cell>
          <cell r="C49" t="str">
            <v>C</v>
          </cell>
          <cell r="D49" t="str">
            <v>C</v>
          </cell>
        </row>
        <row r="50">
          <cell r="A50" t="str">
            <v>Phaïm Thò Nam Phöông</v>
          </cell>
          <cell r="B50" t="str">
            <v>Coil Assembling</v>
          </cell>
          <cell r="C50" t="str">
            <v>B</v>
          </cell>
          <cell r="D50" t="str">
            <v>C</v>
          </cell>
        </row>
        <row r="51">
          <cell r="A51" t="str">
            <v>Mai Traàn Leä Quyeân</v>
          </cell>
          <cell r="B51" t="str">
            <v>Dyeing</v>
          </cell>
          <cell r="C51" t="str">
            <v>C</v>
          </cell>
          <cell r="D51" t="str">
            <v>C</v>
          </cell>
        </row>
        <row r="52">
          <cell r="A52" t="str">
            <v>Buøi Thò Myõ Taâm</v>
          </cell>
          <cell r="B52" t="str">
            <v xml:space="preserve">Vislon Assembling </v>
          </cell>
          <cell r="C52" t="str">
            <v>C</v>
          </cell>
          <cell r="D52" t="str">
            <v>C</v>
          </cell>
        </row>
        <row r="53">
          <cell r="A53" t="str">
            <v>Phan Ngoïc Thanh Taâm</v>
          </cell>
          <cell r="B53" t="str">
            <v>GA</v>
          </cell>
          <cell r="C53" t="str">
            <v>B</v>
          </cell>
          <cell r="D53" t="str">
            <v>C</v>
          </cell>
        </row>
        <row r="54">
          <cell r="A54" t="str">
            <v>Phaïm Phöông Thu Thaûo</v>
          </cell>
          <cell r="B54" t="str">
            <v>Ex- Import</v>
          </cell>
          <cell r="C54" t="str">
            <v>C</v>
          </cell>
          <cell r="D54" t="str">
            <v>C</v>
          </cell>
        </row>
        <row r="55">
          <cell r="A55" t="str">
            <v>Buøi Thò Minh Thuøy</v>
          </cell>
          <cell r="B55" t="str">
            <v>Metal Assembling</v>
          </cell>
          <cell r="C55" t="str">
            <v>C</v>
          </cell>
          <cell r="D55" t="str">
            <v>C</v>
          </cell>
        </row>
        <row r="56">
          <cell r="A56" t="str">
            <v>Voõ Thò Kim Thuùy</v>
          </cell>
          <cell r="B56" t="str">
            <v>Warehouse</v>
          </cell>
          <cell r="C56" t="str">
            <v>C</v>
          </cell>
          <cell r="D56" t="str">
            <v>C</v>
          </cell>
        </row>
        <row r="57">
          <cell r="A57" t="str">
            <v>Hoà Thò Thanh Thuûy</v>
          </cell>
          <cell r="B57" t="str">
            <v xml:space="preserve">Vislon Assembling </v>
          </cell>
          <cell r="C57" t="str">
            <v>C</v>
          </cell>
          <cell r="D57" t="str">
            <v>C</v>
          </cell>
        </row>
        <row r="58">
          <cell r="A58" t="str">
            <v>Voõ Thò Thuøy Trang</v>
          </cell>
          <cell r="B58" t="str">
            <v>Coil Assembling</v>
          </cell>
          <cell r="C58" t="str">
            <v>B</v>
          </cell>
          <cell r="D58" t="str">
            <v>C</v>
          </cell>
        </row>
        <row r="59">
          <cell r="A59" t="str">
            <v>Nguyeãn Thò Ngoïc Yeán</v>
          </cell>
          <cell r="B59" t="str">
            <v>Coil Assembling</v>
          </cell>
          <cell r="C59" t="str">
            <v>B</v>
          </cell>
          <cell r="D59" t="str">
            <v>D</v>
          </cell>
        </row>
        <row r="60">
          <cell r="A60" t="str">
            <v>Phaïm Vaên Baùch</v>
          </cell>
          <cell r="B60" t="str">
            <v>CEC Assembling</v>
          </cell>
          <cell r="C60" t="str">
            <v>B</v>
          </cell>
          <cell r="D60" t="str">
            <v>C</v>
          </cell>
        </row>
        <row r="61">
          <cell r="A61" t="str">
            <v>Huyønh Thanh Hieàn</v>
          </cell>
          <cell r="B61" t="str">
            <v>Metal Chain</v>
          </cell>
          <cell r="C61" t="str">
            <v>C</v>
          </cell>
          <cell r="D61" t="str">
            <v>C</v>
          </cell>
        </row>
        <row r="62">
          <cell r="A62" t="str">
            <v>Huyønh Ngoïc Phaùt</v>
          </cell>
          <cell r="B62" t="str">
            <v xml:space="preserve">Vislon Assembling </v>
          </cell>
          <cell r="C62" t="str">
            <v>C</v>
          </cell>
          <cell r="D62" t="str">
            <v>C</v>
          </cell>
        </row>
        <row r="63">
          <cell r="A63" t="str">
            <v>Töôûng Quang Phöông</v>
          </cell>
          <cell r="B63" t="str">
            <v xml:space="preserve">Vislon Assembling </v>
          </cell>
          <cell r="C63" t="str">
            <v>C</v>
          </cell>
          <cell r="D63" t="str">
            <v>C</v>
          </cell>
        </row>
        <row r="64">
          <cell r="A64" t="str">
            <v>Hoaøng Vaên Quyeát</v>
          </cell>
          <cell r="B64" t="str">
            <v>Metal Assembling</v>
          </cell>
          <cell r="C64" t="str">
            <v>C</v>
          </cell>
          <cell r="D64" t="str">
            <v>C</v>
          </cell>
        </row>
        <row r="65">
          <cell r="A65" t="str">
            <v>Nguyeãn Thaønh Sôn</v>
          </cell>
          <cell r="B65" t="str">
            <v>Dyeing</v>
          </cell>
          <cell r="C65" t="str">
            <v>C</v>
          </cell>
          <cell r="D65" t="str">
            <v>C</v>
          </cell>
        </row>
        <row r="66">
          <cell r="A66" t="str">
            <v>Phan Vaên Tröôøng</v>
          </cell>
          <cell r="B66" t="str">
            <v>Coil Assembling</v>
          </cell>
          <cell r="C66" t="str">
            <v>B</v>
          </cell>
          <cell r="D66" t="str">
            <v>B</v>
          </cell>
        </row>
        <row r="67">
          <cell r="A67" t="str">
            <v>Hoaøng Thanh Tuaán</v>
          </cell>
          <cell r="B67" t="str">
            <v>Coil Assembling</v>
          </cell>
          <cell r="C67" t="str">
            <v>B</v>
          </cell>
          <cell r="D67" t="str">
            <v>B</v>
          </cell>
        </row>
        <row r="68">
          <cell r="A68" t="str">
            <v>Phaïm Vaên Tuaân</v>
          </cell>
          <cell r="B68" t="str">
            <v>Weaving</v>
          </cell>
          <cell r="C68" t="str">
            <v>C</v>
          </cell>
          <cell r="D68" t="str">
            <v>C</v>
          </cell>
        </row>
        <row r="69">
          <cell r="A69" t="str">
            <v>Nguyeãn Vaên Uùt</v>
          </cell>
          <cell r="B69" t="str">
            <v>Metal Chain</v>
          </cell>
          <cell r="C69" t="str">
            <v>C</v>
          </cell>
          <cell r="D69" t="str">
            <v>C</v>
          </cell>
        </row>
        <row r="70">
          <cell r="A70" t="str">
            <v>Hoàng Thò Ngoïc Nga</v>
          </cell>
          <cell r="B70" t="str">
            <v>QC/ISO</v>
          </cell>
          <cell r="C70" t="str">
            <v>C</v>
          </cell>
          <cell r="D70" t="str">
            <v>B</v>
          </cell>
        </row>
        <row r="71">
          <cell r="A71" t="str">
            <v>Ñinh Thò Tuyeát Phöôïng</v>
          </cell>
          <cell r="B71" t="str">
            <v>GA</v>
          </cell>
          <cell r="C71" t="str">
            <v>B</v>
          </cell>
          <cell r="D71" t="str">
            <v>C</v>
          </cell>
        </row>
        <row r="72">
          <cell r="A72" t="str">
            <v>Nguyeãn Thò Hoa</v>
          </cell>
          <cell r="B72" t="str">
            <v>CEC Assembling</v>
          </cell>
          <cell r="C72" t="str">
            <v>B</v>
          </cell>
          <cell r="D72" t="str">
            <v>C</v>
          </cell>
        </row>
        <row r="73">
          <cell r="A73" t="str">
            <v>Nguyeãn Thò Hoøa</v>
          </cell>
          <cell r="B73" t="str">
            <v>Coil Assembling</v>
          </cell>
          <cell r="C73" t="str">
            <v>B</v>
          </cell>
          <cell r="D73" t="str">
            <v>C</v>
          </cell>
        </row>
        <row r="74">
          <cell r="A74" t="str">
            <v>Nguyeãn Thò Kim Hoàng</v>
          </cell>
          <cell r="B74" t="str">
            <v>CEC Assembling</v>
          </cell>
          <cell r="C74" t="str">
            <v>B</v>
          </cell>
          <cell r="D74" t="str">
            <v>C</v>
          </cell>
        </row>
        <row r="75">
          <cell r="A75" t="str">
            <v>Ngoâ Thò Ngaân</v>
          </cell>
          <cell r="B75" t="str">
            <v>Coil Assembling</v>
          </cell>
          <cell r="C75" t="str">
            <v>B</v>
          </cell>
          <cell r="D75" t="str">
            <v>C</v>
          </cell>
        </row>
        <row r="76">
          <cell r="A76" t="str">
            <v>Ñoaøn Thò Minh Nguyeät</v>
          </cell>
          <cell r="B76" t="str">
            <v>GA</v>
          </cell>
          <cell r="C76" t="str">
            <v>B</v>
          </cell>
          <cell r="D76" t="str">
            <v>C</v>
          </cell>
        </row>
        <row r="77">
          <cell r="A77" t="str">
            <v>Ñaëng Thò Thu</v>
          </cell>
          <cell r="B77" t="str">
            <v>Coil Assembling</v>
          </cell>
          <cell r="C77" t="str">
            <v>B</v>
          </cell>
          <cell r="D77" t="str">
            <v>C</v>
          </cell>
        </row>
        <row r="78">
          <cell r="A78" t="str">
            <v>Vuõ Thò Thu</v>
          </cell>
          <cell r="B78" t="str">
            <v>CEC Assembling</v>
          </cell>
          <cell r="C78" t="str">
            <v>B</v>
          </cell>
          <cell r="D78" t="str">
            <v>C</v>
          </cell>
        </row>
        <row r="79">
          <cell r="A79" t="str">
            <v>Phaïm Thò Thuùy</v>
          </cell>
          <cell r="B79" t="str">
            <v>GA</v>
          </cell>
          <cell r="C79" t="str">
            <v>B</v>
          </cell>
          <cell r="D79" t="str">
            <v>C</v>
          </cell>
        </row>
        <row r="80">
          <cell r="A80" t="str">
            <v>Traàm Thò Leä Trinh</v>
          </cell>
          <cell r="B80" t="str">
            <v>CEC Assembling</v>
          </cell>
          <cell r="C80" t="str">
            <v>B</v>
          </cell>
          <cell r="D80" t="str">
            <v>C</v>
          </cell>
        </row>
        <row r="81">
          <cell r="A81" t="str">
            <v>Hoà Vaên Ñöùc</v>
          </cell>
          <cell r="B81" t="str">
            <v>Warehouse</v>
          </cell>
          <cell r="C81" t="str">
            <v>C</v>
          </cell>
          <cell r="D81" t="str">
            <v>C</v>
          </cell>
        </row>
        <row r="82">
          <cell r="A82" t="str">
            <v>Nguyeãn Höõu Vöôïng</v>
          </cell>
          <cell r="B82" t="str">
            <v>Warehouse</v>
          </cell>
          <cell r="C82" t="str">
            <v>C</v>
          </cell>
          <cell r="D82" t="str">
            <v>C</v>
          </cell>
        </row>
        <row r="83">
          <cell r="A83" t="str">
            <v>Toân Nguyeãn Anh Vuõ</v>
          </cell>
          <cell r="B83" t="str">
            <v>Warehouse</v>
          </cell>
          <cell r="C83" t="str">
            <v>C</v>
          </cell>
          <cell r="D83" t="str">
            <v>B</v>
          </cell>
        </row>
        <row r="84">
          <cell r="A84" t="str">
            <v>Huyønh Trung Ngoïc</v>
          </cell>
          <cell r="B84" t="str">
            <v>Painting</v>
          </cell>
          <cell r="C84" t="str">
            <v>C</v>
          </cell>
          <cell r="D84" t="str">
            <v>B</v>
          </cell>
        </row>
        <row r="85">
          <cell r="A85" t="str">
            <v>Traàn Thò Ngoïc Anh</v>
          </cell>
          <cell r="B85" t="str">
            <v>Coil Assembling</v>
          </cell>
          <cell r="C85" t="str">
            <v>B</v>
          </cell>
          <cell r="D85" t="str">
            <v>C</v>
          </cell>
        </row>
        <row r="86">
          <cell r="A86" t="str">
            <v>Nguyeãn Thò Haûi</v>
          </cell>
          <cell r="B86" t="str">
            <v xml:space="preserve">Vislon Assembling </v>
          </cell>
          <cell r="C86" t="str">
            <v>C</v>
          </cell>
          <cell r="D86" t="str">
            <v>C</v>
          </cell>
        </row>
        <row r="87">
          <cell r="A87" t="str">
            <v>Nguyeãn Xuaân Ñænh</v>
          </cell>
          <cell r="B87" t="str">
            <v>Painting</v>
          </cell>
          <cell r="C87" t="str">
            <v>C</v>
          </cell>
          <cell r="D87" t="str">
            <v>C</v>
          </cell>
        </row>
        <row r="88">
          <cell r="A88" t="str">
            <v>Buøi Thuùy Hoøa</v>
          </cell>
          <cell r="B88" t="str">
            <v>Personnel &amp; General Affair Dept</v>
          </cell>
          <cell r="C88" t="str">
            <v>C</v>
          </cell>
          <cell r="D88" t="str">
            <v>C</v>
          </cell>
        </row>
        <row r="89">
          <cell r="A89" t="str">
            <v>Nguyeãn Maïnh Ñöùc</v>
          </cell>
          <cell r="B89" t="str">
            <v>Dyeing</v>
          </cell>
          <cell r="C89" t="str">
            <v>C</v>
          </cell>
          <cell r="D89" t="str">
            <v>C</v>
          </cell>
        </row>
        <row r="90">
          <cell r="A90" t="str">
            <v>Traàn Quoác Hoaøn</v>
          </cell>
          <cell r="B90" t="str">
            <v>Dyeing</v>
          </cell>
          <cell r="C90" t="str">
            <v>C</v>
          </cell>
          <cell r="D90" t="str">
            <v>C</v>
          </cell>
        </row>
        <row r="91">
          <cell r="A91" t="str">
            <v>Voõ Hoaøng Vónh Phuù</v>
          </cell>
          <cell r="B91" t="str">
            <v>Dyeing</v>
          </cell>
          <cell r="C91" t="str">
            <v>C</v>
          </cell>
          <cell r="D91" t="str">
            <v>C</v>
          </cell>
        </row>
        <row r="92">
          <cell r="A92" t="str">
            <v>Hoaøng Vaên Ñaïi</v>
          </cell>
          <cell r="B92" t="str">
            <v>Warehouse</v>
          </cell>
          <cell r="C92" t="str">
            <v>C</v>
          </cell>
          <cell r="D92" t="str">
            <v>C</v>
          </cell>
        </row>
        <row r="93">
          <cell r="A93" t="str">
            <v>Nguyeãn Thò Anh</v>
          </cell>
          <cell r="B93" t="str">
            <v>Metal Assembling</v>
          </cell>
          <cell r="C93" t="str">
            <v>C</v>
          </cell>
          <cell r="D93" t="str">
            <v>C</v>
          </cell>
        </row>
        <row r="94">
          <cell r="A94" t="str">
            <v>Nguyeãn Phaïm Xuaân Höông</v>
          </cell>
          <cell r="B94" t="str">
            <v>GA</v>
          </cell>
          <cell r="C94" t="str">
            <v>B</v>
          </cell>
          <cell r="D94" t="str">
            <v>C</v>
          </cell>
        </row>
        <row r="95">
          <cell r="A95" t="str">
            <v>Phaïm Ñình Quoác Dieãm Kieàu</v>
          </cell>
          <cell r="B95" t="str">
            <v>QC/ISO</v>
          </cell>
          <cell r="C95" t="str">
            <v>C</v>
          </cell>
          <cell r="D95" t="str">
            <v>C</v>
          </cell>
        </row>
        <row r="96">
          <cell r="A96" t="str">
            <v>LeâThò Lieân</v>
          </cell>
          <cell r="B96" t="str">
            <v xml:space="preserve">Vislon Assembling </v>
          </cell>
          <cell r="C96" t="str">
            <v>C</v>
          </cell>
          <cell r="D96" t="str">
            <v>C</v>
          </cell>
        </row>
        <row r="97">
          <cell r="A97" t="str">
            <v>Nguyeãn Thò Löông</v>
          </cell>
          <cell r="B97" t="str">
            <v>Warehouse</v>
          </cell>
          <cell r="C97" t="str">
            <v>C</v>
          </cell>
          <cell r="D97" t="str">
            <v>C</v>
          </cell>
        </row>
        <row r="98">
          <cell r="A98" t="str">
            <v>Phaïm Thò Tuyeát Nhung</v>
          </cell>
          <cell r="B98" t="str">
            <v>Coil Assembling</v>
          </cell>
          <cell r="C98" t="str">
            <v>B</v>
          </cell>
          <cell r="D98" t="str">
            <v>D</v>
          </cell>
        </row>
        <row r="99">
          <cell r="A99" t="str">
            <v>Trònh Thò Laâm Sang</v>
          </cell>
          <cell r="B99" t="str">
            <v>Warehouse</v>
          </cell>
          <cell r="C99" t="str">
            <v>C</v>
          </cell>
          <cell r="D99" t="str">
            <v>C</v>
          </cell>
        </row>
        <row r="100">
          <cell r="A100" t="str">
            <v>Luïc Minh Phöông Taâm</v>
          </cell>
          <cell r="B100" t="str">
            <v>Production Control</v>
          </cell>
          <cell r="C100" t="str">
            <v>C</v>
          </cell>
          <cell r="D100" t="str">
            <v>C</v>
          </cell>
        </row>
        <row r="101">
          <cell r="A101" t="str">
            <v>Lyù Ngoïc Thôm</v>
          </cell>
          <cell r="B101" t="str">
            <v>Production planning</v>
          </cell>
          <cell r="C101" t="str">
            <v>C</v>
          </cell>
          <cell r="D101" t="str">
            <v>C</v>
          </cell>
        </row>
        <row r="102">
          <cell r="A102" t="str">
            <v>Leâ Höõu Ñöùc</v>
          </cell>
          <cell r="B102" t="str">
            <v xml:space="preserve">Vislon Assembling </v>
          </cell>
          <cell r="C102" t="str">
            <v>C</v>
          </cell>
          <cell r="D102" t="str">
            <v>C</v>
          </cell>
        </row>
        <row r="103">
          <cell r="A103" t="str">
            <v>Nguyeãn Xuaân Hôïp</v>
          </cell>
          <cell r="B103" t="str">
            <v>Metal Assembling</v>
          </cell>
          <cell r="C103" t="str">
            <v>C</v>
          </cell>
          <cell r="D103" t="str">
            <v>C</v>
          </cell>
        </row>
        <row r="104">
          <cell r="A104" t="str">
            <v>Traàn Nguyeân Thaønh</v>
          </cell>
          <cell r="B104" t="str">
            <v>Coil Assembling</v>
          </cell>
          <cell r="C104" t="str">
            <v>B</v>
          </cell>
          <cell r="D104" t="str">
            <v>B</v>
          </cell>
        </row>
        <row r="105">
          <cell r="A105" t="str">
            <v>Nguyeãn Ñöùc Kieân</v>
          </cell>
          <cell r="B105" t="str">
            <v>Metal Assembling</v>
          </cell>
          <cell r="C105" t="str">
            <v>C</v>
          </cell>
          <cell r="D105" t="str">
            <v>C</v>
          </cell>
        </row>
        <row r="106">
          <cell r="A106" t="str">
            <v>Nguyeãn Doaõn Hieáu</v>
          </cell>
          <cell r="B106" t="str">
            <v>Coil Assembling</v>
          </cell>
          <cell r="C106" t="str">
            <v>B</v>
          </cell>
          <cell r="D106" t="str">
            <v>C</v>
          </cell>
        </row>
        <row r="107">
          <cell r="A107" t="str">
            <v>Phaïm Thaønh Hieáu</v>
          </cell>
          <cell r="B107" t="str">
            <v>Coil Assembling</v>
          </cell>
          <cell r="C107" t="str">
            <v>B</v>
          </cell>
          <cell r="D107" t="str">
            <v>C</v>
          </cell>
        </row>
        <row r="108">
          <cell r="A108" t="str">
            <v>Nguyeãn Thò Chöông</v>
          </cell>
          <cell r="B108" t="str">
            <v>GA</v>
          </cell>
          <cell r="C108" t="str">
            <v>B</v>
          </cell>
          <cell r="D108" t="str">
            <v>C</v>
          </cell>
        </row>
        <row r="109">
          <cell r="A109" t="str">
            <v>Tröông Thò Hoät</v>
          </cell>
          <cell r="B109" t="str">
            <v>Coil Assembling</v>
          </cell>
          <cell r="C109" t="str">
            <v>B</v>
          </cell>
          <cell r="D109" t="str">
            <v>D</v>
          </cell>
        </row>
        <row r="110">
          <cell r="A110" t="str">
            <v>Leâ Ngoïc Lan</v>
          </cell>
          <cell r="B110" t="str">
            <v>Coil Assembling</v>
          </cell>
          <cell r="C110" t="str">
            <v>B</v>
          </cell>
          <cell r="D110" t="str">
            <v>C</v>
          </cell>
        </row>
        <row r="111">
          <cell r="A111" t="str">
            <v>Vuõ Tuyeát lan</v>
          </cell>
          <cell r="B111" t="str">
            <v>GA</v>
          </cell>
          <cell r="C111" t="str">
            <v>B</v>
          </cell>
          <cell r="D111" t="str">
            <v>C</v>
          </cell>
        </row>
        <row r="112">
          <cell r="A112" t="str">
            <v>Taï Xuaân Haäu</v>
          </cell>
          <cell r="B112" t="str">
            <v>Metal Assembling</v>
          </cell>
          <cell r="C112" t="str">
            <v>C</v>
          </cell>
          <cell r="D112" t="str">
            <v>C</v>
          </cell>
        </row>
        <row r="113">
          <cell r="A113" t="str">
            <v>Phaïm Vuõ Thanh Nhi</v>
          </cell>
          <cell r="B113" t="str">
            <v>Dyeing</v>
          </cell>
          <cell r="C113" t="str">
            <v>C</v>
          </cell>
          <cell r="D113" t="str">
            <v>C</v>
          </cell>
        </row>
        <row r="114">
          <cell r="A114" t="str">
            <v>Nguyeãn  Thò Thanh Xuaân</v>
          </cell>
          <cell r="B114" t="str">
            <v>Dyeing</v>
          </cell>
          <cell r="C114" t="str">
            <v>C</v>
          </cell>
          <cell r="D114" t="str">
            <v>C</v>
          </cell>
        </row>
        <row r="115">
          <cell r="A115" t="str">
            <v>Vuõ Thò Lan</v>
          </cell>
          <cell r="B115" t="str">
            <v>Dyeing</v>
          </cell>
          <cell r="C115" t="str">
            <v>C</v>
          </cell>
          <cell r="D115" t="str">
            <v>C</v>
          </cell>
        </row>
        <row r="116">
          <cell r="A116" t="str">
            <v>Baïch Thò Thanh Nga</v>
          </cell>
          <cell r="B116" t="str">
            <v>Vislon Chain</v>
          </cell>
          <cell r="C116" t="str">
            <v>C</v>
          </cell>
          <cell r="D116" t="str">
            <v>C</v>
          </cell>
        </row>
        <row r="117">
          <cell r="A117" t="str">
            <v>Tröông Vaên Thaéng</v>
          </cell>
          <cell r="B117" t="str">
            <v>Vislon Chain</v>
          </cell>
          <cell r="C117" t="str">
            <v>C</v>
          </cell>
          <cell r="D117" t="str">
            <v>C</v>
          </cell>
        </row>
        <row r="118">
          <cell r="A118" t="str">
            <v>Nguyeãn Quang Lôïi</v>
          </cell>
          <cell r="B118" t="str">
            <v>Dyeing</v>
          </cell>
          <cell r="C118" t="str">
            <v>C</v>
          </cell>
          <cell r="D118" t="str">
            <v>C</v>
          </cell>
        </row>
        <row r="119">
          <cell r="A119" t="str">
            <v>Nguyeãn Duy Tín</v>
          </cell>
          <cell r="B119" t="str">
            <v>Coil Chain</v>
          </cell>
          <cell r="C119" t="str">
            <v>C</v>
          </cell>
          <cell r="D119" t="str">
            <v>C</v>
          </cell>
        </row>
        <row r="120">
          <cell r="A120" t="str">
            <v>Ñaëng Thò Aùnh Nga</v>
          </cell>
          <cell r="B120" t="str">
            <v>Coil Assembling</v>
          </cell>
          <cell r="C120" t="str">
            <v>B</v>
          </cell>
          <cell r="D120" t="str">
            <v>C</v>
          </cell>
        </row>
        <row r="121">
          <cell r="A121" t="str">
            <v>Nguyeãn Thò Thaân</v>
          </cell>
          <cell r="B121" t="str">
            <v xml:space="preserve">Vislon Assembling </v>
          </cell>
          <cell r="C121" t="str">
            <v>C</v>
          </cell>
          <cell r="D121" t="str">
            <v>C</v>
          </cell>
        </row>
        <row r="122">
          <cell r="A122" t="str">
            <v>Buøi Thò Xuaân Thaïnh</v>
          </cell>
          <cell r="B122" t="str">
            <v xml:space="preserve">Vislon Assembling </v>
          </cell>
          <cell r="C122" t="str">
            <v>C</v>
          </cell>
          <cell r="D122" t="str">
            <v>C</v>
          </cell>
        </row>
        <row r="123">
          <cell r="A123" t="str">
            <v>Nguyeãn Thò Thaûo</v>
          </cell>
          <cell r="B123" t="str">
            <v xml:space="preserve">Vislon Assembling </v>
          </cell>
          <cell r="C123" t="str">
            <v>C</v>
          </cell>
          <cell r="D123" t="str">
            <v>C</v>
          </cell>
        </row>
        <row r="124">
          <cell r="A124" t="str">
            <v>Nguyeãn Thò Baïch Tuyeát</v>
          </cell>
          <cell r="B124" t="str">
            <v xml:space="preserve">Vislon Assembling </v>
          </cell>
          <cell r="C124" t="str">
            <v>C</v>
          </cell>
          <cell r="D124" t="str">
            <v>C</v>
          </cell>
        </row>
        <row r="125">
          <cell r="A125" t="str">
            <v>Leâ Quang Minh</v>
          </cell>
          <cell r="B125" t="str">
            <v>Coil Assembling</v>
          </cell>
          <cell r="C125" t="str">
            <v>B</v>
          </cell>
          <cell r="D125" t="str">
            <v>B</v>
          </cell>
        </row>
        <row r="126">
          <cell r="A126" t="str">
            <v>Leâ Thò Hoàng Thaém</v>
          </cell>
          <cell r="B126" t="str">
            <v>Production planning</v>
          </cell>
          <cell r="C126" t="str">
            <v>C</v>
          </cell>
          <cell r="D126" t="str">
            <v>C</v>
          </cell>
        </row>
        <row r="127">
          <cell r="A127" t="str">
            <v>Ngoâ Hoàng Thaûo</v>
          </cell>
          <cell r="B127" t="str">
            <v>Ex- Import</v>
          </cell>
          <cell r="C127" t="str">
            <v>C</v>
          </cell>
          <cell r="D127" t="str">
            <v>C</v>
          </cell>
        </row>
        <row r="128">
          <cell r="A128" t="str">
            <v>Nguyeãn Ñaéc Lieâu</v>
          </cell>
          <cell r="B128" t="str">
            <v>Accounting</v>
          </cell>
          <cell r="C128" t="str">
            <v>C</v>
          </cell>
          <cell r="D128" t="str">
            <v>B</v>
          </cell>
        </row>
        <row r="129">
          <cell r="A129" t="str">
            <v>Nguyeãn Vaên Duõng B</v>
          </cell>
          <cell r="B129" t="str">
            <v>Warehouse</v>
          </cell>
          <cell r="C129" t="str">
            <v>C</v>
          </cell>
          <cell r="D129" t="str">
            <v>C</v>
          </cell>
        </row>
        <row r="130">
          <cell r="A130" t="str">
            <v>Nguyeãn Maïnh Haø</v>
          </cell>
          <cell r="B130" t="str">
            <v>Ex- Import</v>
          </cell>
          <cell r="C130" t="str">
            <v>C</v>
          </cell>
          <cell r="D130" t="str">
            <v>C</v>
          </cell>
        </row>
        <row r="131">
          <cell r="A131" t="str">
            <v>Phaïm Thanh Trung</v>
          </cell>
          <cell r="B131" t="str">
            <v>Warehouse</v>
          </cell>
          <cell r="C131" t="str">
            <v>C</v>
          </cell>
          <cell r="D131" t="str">
            <v>B</v>
          </cell>
        </row>
        <row r="132">
          <cell r="A132" t="str">
            <v>Chu Vaên Duõng</v>
          </cell>
          <cell r="B132" t="str">
            <v>Vislon Chain</v>
          </cell>
          <cell r="C132" t="str">
            <v>C</v>
          </cell>
          <cell r="D132" t="str">
            <v>C</v>
          </cell>
        </row>
        <row r="133">
          <cell r="A133" t="str">
            <v>Phaïm Quang Quyønh</v>
          </cell>
          <cell r="B133" t="str">
            <v>Painting</v>
          </cell>
          <cell r="C133" t="str">
            <v>C</v>
          </cell>
          <cell r="D133" t="str">
            <v>C</v>
          </cell>
        </row>
        <row r="134">
          <cell r="A134" t="str">
            <v>Tröông Minh Ngoï</v>
          </cell>
          <cell r="B134" t="str">
            <v>Painting</v>
          </cell>
          <cell r="C134" t="str">
            <v>C</v>
          </cell>
          <cell r="D134" t="str">
            <v>C</v>
          </cell>
        </row>
        <row r="135">
          <cell r="A135" t="str">
            <v>Leâ Taát Phöông</v>
          </cell>
          <cell r="B135" t="str">
            <v>Painting</v>
          </cell>
          <cell r="C135" t="str">
            <v>C</v>
          </cell>
          <cell r="D135" t="str">
            <v>C</v>
          </cell>
        </row>
        <row r="136">
          <cell r="A136" t="str">
            <v>Nguyeãn Vaên Tuï</v>
          </cell>
          <cell r="B136" t="str">
            <v>Painting</v>
          </cell>
          <cell r="C136" t="str">
            <v>C</v>
          </cell>
          <cell r="D136" t="str">
            <v>C</v>
          </cell>
        </row>
        <row r="137">
          <cell r="A137" t="str">
            <v>Nguyeãn Vaên Tyù</v>
          </cell>
          <cell r="B137" t="str">
            <v>Warehouse</v>
          </cell>
          <cell r="C137" t="str">
            <v>C</v>
          </cell>
          <cell r="D137" t="str">
            <v>C</v>
          </cell>
        </row>
        <row r="138">
          <cell r="A138" t="str">
            <v>Leâ Thanh Daân</v>
          </cell>
          <cell r="B138" t="str">
            <v>Coil Assembling</v>
          </cell>
          <cell r="C138" t="str">
            <v>B</v>
          </cell>
          <cell r="D138" t="str">
            <v>C</v>
          </cell>
        </row>
        <row r="139">
          <cell r="A139" t="str">
            <v>Vuõ Ngoïc Duy</v>
          </cell>
          <cell r="B139" t="str">
            <v>Dyeing</v>
          </cell>
          <cell r="C139" t="str">
            <v>C</v>
          </cell>
          <cell r="D139" t="str">
            <v>C</v>
          </cell>
        </row>
        <row r="140">
          <cell r="A140" t="str">
            <v>Phaïm Vaên Hieän</v>
          </cell>
          <cell r="B140" t="str">
            <v>Dyeing</v>
          </cell>
          <cell r="C140" t="str">
            <v>C</v>
          </cell>
          <cell r="D140" t="str">
            <v>B</v>
          </cell>
        </row>
        <row r="141">
          <cell r="A141" t="str">
            <v>Nguyeãn Thò Hoa B</v>
          </cell>
          <cell r="B141" t="str">
            <v>Production planning</v>
          </cell>
          <cell r="C141" t="str">
            <v>C</v>
          </cell>
          <cell r="D141" t="str">
            <v>C</v>
          </cell>
        </row>
        <row r="142">
          <cell r="A142" t="str">
            <v>Huyønh Thò Hueä</v>
          </cell>
          <cell r="B142" t="str">
            <v xml:space="preserve">Vislon Assembling </v>
          </cell>
          <cell r="C142" t="str">
            <v>C</v>
          </cell>
          <cell r="D142" t="str">
            <v>C</v>
          </cell>
        </row>
        <row r="143">
          <cell r="A143" t="str">
            <v>Hoaøng Maïnh Kieåm</v>
          </cell>
          <cell r="B143" t="str">
            <v xml:space="preserve">Vislon Assembling </v>
          </cell>
          <cell r="C143" t="str">
            <v>C</v>
          </cell>
          <cell r="D143" t="str">
            <v>C</v>
          </cell>
        </row>
        <row r="144">
          <cell r="A144" t="str">
            <v>Nguyeãn Thò Nhung</v>
          </cell>
          <cell r="B144" t="str">
            <v>GA</v>
          </cell>
          <cell r="C144" t="str">
            <v>B</v>
          </cell>
          <cell r="D144" t="str">
            <v>C</v>
          </cell>
        </row>
        <row r="145">
          <cell r="A145" t="str">
            <v>Leâ Quang Thaønh</v>
          </cell>
          <cell r="B145" t="str">
            <v>Coil Assembling</v>
          </cell>
          <cell r="C145" t="str">
            <v>B</v>
          </cell>
          <cell r="D145" t="str">
            <v>C</v>
          </cell>
        </row>
        <row r="146">
          <cell r="A146" t="str">
            <v>Phan Thò Thaûo</v>
          </cell>
          <cell r="B146" t="str">
            <v>Coil Assembling</v>
          </cell>
          <cell r="C146" t="str">
            <v>B</v>
          </cell>
          <cell r="D146" t="str">
            <v>C</v>
          </cell>
        </row>
        <row r="147">
          <cell r="A147" t="str">
            <v>Nguyeãn Vaên Tuaán</v>
          </cell>
          <cell r="B147" t="str">
            <v>Dyeing</v>
          </cell>
          <cell r="C147" t="str">
            <v>C</v>
          </cell>
          <cell r="D147" t="str">
            <v>C</v>
          </cell>
        </row>
        <row r="148">
          <cell r="A148" t="str">
            <v>Vuõ Maïnh Haèng</v>
          </cell>
          <cell r="B148" t="str">
            <v>Metal Chain</v>
          </cell>
          <cell r="C148" t="str">
            <v>C</v>
          </cell>
          <cell r="D148" t="str">
            <v>C</v>
          </cell>
        </row>
        <row r="149">
          <cell r="A149" t="str">
            <v>Huyønh Thò Thanh Haø</v>
          </cell>
          <cell r="B149" t="str">
            <v>Coil Assembling</v>
          </cell>
          <cell r="C149" t="str">
            <v>B</v>
          </cell>
          <cell r="D149" t="str">
            <v>D</v>
          </cell>
        </row>
        <row r="150">
          <cell r="A150" t="str">
            <v>Taï Vaân Nhi</v>
          </cell>
          <cell r="B150" t="str">
            <v>Production planning</v>
          </cell>
          <cell r="C150" t="str">
            <v>C</v>
          </cell>
          <cell r="D150" t="str">
            <v>C</v>
          </cell>
        </row>
        <row r="151">
          <cell r="A151" t="str">
            <v>Vuõ Thò Nhung</v>
          </cell>
          <cell r="B151" t="str">
            <v xml:space="preserve">Vislon Assembling </v>
          </cell>
          <cell r="C151" t="str">
            <v>C</v>
          </cell>
          <cell r="D151" t="str">
            <v>C</v>
          </cell>
        </row>
        <row r="152">
          <cell r="A152" t="str">
            <v>Voõ Thò Ngoïc Thuûy</v>
          </cell>
          <cell r="B152" t="str">
            <v xml:space="preserve">Vislon Assembling </v>
          </cell>
          <cell r="C152" t="str">
            <v>C</v>
          </cell>
          <cell r="D152" t="str">
            <v>C</v>
          </cell>
        </row>
        <row r="153">
          <cell r="A153" t="str">
            <v>Phaïm Thò Bích Vaân</v>
          </cell>
          <cell r="B153" t="str">
            <v>GA</v>
          </cell>
          <cell r="C153" t="str">
            <v>B</v>
          </cell>
          <cell r="D153" t="str">
            <v>A</v>
          </cell>
        </row>
        <row r="154">
          <cell r="A154" t="str">
            <v>Nguyeãn Höõu Baèng</v>
          </cell>
          <cell r="B154" t="str">
            <v>Warehouse</v>
          </cell>
          <cell r="C154" t="str">
            <v>C</v>
          </cell>
          <cell r="D154" t="str">
            <v>C</v>
          </cell>
        </row>
        <row r="155">
          <cell r="A155" t="str">
            <v>Nguyeãn Vaên Hoïc</v>
          </cell>
          <cell r="B155" t="str">
            <v>Warehouse</v>
          </cell>
          <cell r="C155" t="str">
            <v>C</v>
          </cell>
          <cell r="D155" t="str">
            <v>C</v>
          </cell>
        </row>
        <row r="156">
          <cell r="A156" t="str">
            <v>Nguyeãn Thuïy Nhö Lan</v>
          </cell>
          <cell r="B156" t="str">
            <v>Dyeing</v>
          </cell>
          <cell r="C156" t="str">
            <v>C</v>
          </cell>
          <cell r="D156" t="str">
            <v>C</v>
          </cell>
        </row>
        <row r="157">
          <cell r="A157" t="str">
            <v>Buøi Thò Kim Hueâ</v>
          </cell>
          <cell r="B157" t="str">
            <v>Accounting</v>
          </cell>
          <cell r="C157" t="str">
            <v>C</v>
          </cell>
          <cell r="D157" t="str">
            <v>C</v>
          </cell>
        </row>
        <row r="158">
          <cell r="A158" t="str">
            <v>Phaïm Vaên Thaønh</v>
          </cell>
          <cell r="B158" t="str">
            <v>Weaving</v>
          </cell>
          <cell r="C158" t="str">
            <v>C</v>
          </cell>
          <cell r="D158" t="str">
            <v>C</v>
          </cell>
        </row>
        <row r="159">
          <cell r="A159" t="str">
            <v>Nguyeãn Kim Cöông</v>
          </cell>
          <cell r="B159" t="str">
            <v>Personnel &amp; General Affair Dept</v>
          </cell>
          <cell r="C159" t="str">
            <v>C</v>
          </cell>
          <cell r="D159" t="str">
            <v>C</v>
          </cell>
        </row>
        <row r="160">
          <cell r="A160" t="str">
            <v>Döông Quyønh Giao</v>
          </cell>
          <cell r="B160" t="str">
            <v>Personnel &amp; General Affair Dept</v>
          </cell>
          <cell r="C160" t="str">
            <v>C</v>
          </cell>
          <cell r="D160" t="str">
            <v>C</v>
          </cell>
        </row>
        <row r="161">
          <cell r="A161" t="str">
            <v>Nguyeãn Thò Kim Thoa</v>
          </cell>
          <cell r="B161" t="str">
            <v>Production planning</v>
          </cell>
          <cell r="C161" t="str">
            <v>C</v>
          </cell>
          <cell r="D161" t="str">
            <v>C</v>
          </cell>
        </row>
        <row r="162">
          <cell r="A162" t="str">
            <v>Hoaøng Thò Ngoïc</v>
          </cell>
          <cell r="B162" t="str">
            <v>QC/ISO</v>
          </cell>
          <cell r="C162" t="str">
            <v>C</v>
          </cell>
          <cell r="D162" t="str">
            <v>B</v>
          </cell>
        </row>
        <row r="163">
          <cell r="A163" t="str">
            <v>Phaïm Thò Mai Oanh</v>
          </cell>
          <cell r="B163" t="str">
            <v>Personnel &amp; General Affair Dept</v>
          </cell>
          <cell r="C163" t="str">
            <v>C</v>
          </cell>
          <cell r="D163" t="str">
            <v>C</v>
          </cell>
        </row>
        <row r="164">
          <cell r="A164" t="str">
            <v>Loâ Thò Löông</v>
          </cell>
          <cell r="B164" t="str">
            <v>Personnel &amp; General Affair Dept</v>
          </cell>
          <cell r="C164" t="str">
            <v>C</v>
          </cell>
          <cell r="D164" t="str">
            <v>C</v>
          </cell>
        </row>
        <row r="165">
          <cell r="A165" t="str">
            <v>Nguyeãn Taøi Sôn</v>
          </cell>
          <cell r="B165" t="str">
            <v>Dyeing</v>
          </cell>
          <cell r="C165" t="str">
            <v>C</v>
          </cell>
          <cell r="D165" t="str">
            <v>C</v>
          </cell>
        </row>
        <row r="166">
          <cell r="A166" t="str">
            <v>Phaïm Trung Hieáu</v>
          </cell>
          <cell r="B166" t="str">
            <v>Maintenance</v>
          </cell>
          <cell r="C166" t="str">
            <v>C</v>
          </cell>
          <cell r="D166" t="str">
            <v>B</v>
          </cell>
        </row>
        <row r="167">
          <cell r="A167" t="str">
            <v>Hoaøng Theá Hieän</v>
          </cell>
          <cell r="B167" t="str">
            <v>Warehouse</v>
          </cell>
          <cell r="C167" t="str">
            <v>C</v>
          </cell>
          <cell r="D167" t="str">
            <v>C</v>
          </cell>
        </row>
        <row r="168">
          <cell r="A168" t="str">
            <v>Phan Ñöùc Thieän</v>
          </cell>
          <cell r="B168" t="str">
            <v>Warehouse</v>
          </cell>
          <cell r="C168" t="str">
            <v>C</v>
          </cell>
          <cell r="D168" t="str">
            <v>C</v>
          </cell>
        </row>
        <row r="169">
          <cell r="A169" t="str">
            <v>Nguyeãn Vaên Duõng</v>
          </cell>
          <cell r="B169" t="str">
            <v>Warehouse</v>
          </cell>
          <cell r="C169" t="str">
            <v>C</v>
          </cell>
          <cell r="D169" t="str">
            <v>C</v>
          </cell>
        </row>
        <row r="170">
          <cell r="A170" t="str">
            <v>Phaïm Quoác Tuaán</v>
          </cell>
          <cell r="B170" t="str">
            <v>Coil Assembling</v>
          </cell>
          <cell r="C170" t="str">
            <v>B</v>
          </cell>
          <cell r="D170" t="str">
            <v>C</v>
          </cell>
        </row>
        <row r="171">
          <cell r="A171" t="str">
            <v>Vuõ Vaên Hieäp</v>
          </cell>
          <cell r="B171" t="str">
            <v>Warehouse</v>
          </cell>
          <cell r="C171" t="str">
            <v>C</v>
          </cell>
          <cell r="D171" t="str">
            <v>C</v>
          </cell>
        </row>
        <row r="172">
          <cell r="A172" t="str">
            <v>Nguyeãn Thò Vui</v>
          </cell>
          <cell r="B172" t="str">
            <v>Warehouse</v>
          </cell>
          <cell r="C172" t="str">
            <v>C</v>
          </cell>
          <cell r="D172" t="str">
            <v>C</v>
          </cell>
        </row>
        <row r="173">
          <cell r="A173" t="str">
            <v>Nguyeãn Chí Phöông</v>
          </cell>
          <cell r="B173" t="str">
            <v>Personnel &amp; General Affair Dept</v>
          </cell>
          <cell r="C173" t="str">
            <v>C</v>
          </cell>
          <cell r="D173" t="str">
            <v>C</v>
          </cell>
        </row>
        <row r="174">
          <cell r="A174" t="str">
            <v>Nguyeãn Nhö Mai</v>
          </cell>
          <cell r="B174" t="str">
            <v>Accounting</v>
          </cell>
          <cell r="C174" t="str">
            <v>C</v>
          </cell>
          <cell r="D174" t="str">
            <v>C</v>
          </cell>
        </row>
        <row r="175">
          <cell r="A175" t="str">
            <v>Buøi Quoác Trinh</v>
          </cell>
          <cell r="B175" t="str">
            <v>Personnel &amp; General Affair Dept</v>
          </cell>
          <cell r="C175" t="str">
            <v>C</v>
          </cell>
          <cell r="D175" t="str">
            <v>C</v>
          </cell>
        </row>
        <row r="176">
          <cell r="A176" t="str">
            <v>Leâ Coâng Chöùc</v>
          </cell>
          <cell r="B176" t="str">
            <v>Coil Assembling</v>
          </cell>
          <cell r="C176" t="str">
            <v>B</v>
          </cell>
          <cell r="D176" t="str">
            <v>B</v>
          </cell>
        </row>
        <row r="177">
          <cell r="A177" t="str">
            <v>Voõ Vieät Chính</v>
          </cell>
          <cell r="B177" t="str">
            <v>Metal Assembling</v>
          </cell>
          <cell r="C177" t="str">
            <v>C</v>
          </cell>
          <cell r="D177" t="str">
            <v>B</v>
          </cell>
        </row>
        <row r="178">
          <cell r="A178" t="str">
            <v>Mai Hoaøng Thanh Danh</v>
          </cell>
          <cell r="B178" t="str">
            <v xml:space="preserve">Vislon Assembling </v>
          </cell>
          <cell r="C178" t="str">
            <v>C</v>
          </cell>
          <cell r="D178" t="str">
            <v>D</v>
          </cell>
        </row>
        <row r="179">
          <cell r="A179" t="str">
            <v>Ñoaøn Ñöùc Haèng</v>
          </cell>
          <cell r="B179" t="str">
            <v>Personnel &amp; General Affair Dept</v>
          </cell>
          <cell r="C179" t="str">
            <v>C</v>
          </cell>
          <cell r="D179" t="str">
            <v>C</v>
          </cell>
        </row>
        <row r="180">
          <cell r="A180" t="str">
            <v>Voõ Ñình Thuïy</v>
          </cell>
          <cell r="B180" t="str">
            <v>Vislon Chain</v>
          </cell>
          <cell r="C180" t="str">
            <v>C</v>
          </cell>
          <cell r="D180" t="str">
            <v>D</v>
          </cell>
        </row>
        <row r="181">
          <cell r="A181" t="str">
            <v>Ñaøo Thò Minh Huyeàn</v>
          </cell>
          <cell r="B181" t="str">
            <v>Purchasing</v>
          </cell>
          <cell r="C181" t="str">
            <v>C</v>
          </cell>
          <cell r="D181" t="str">
            <v>B</v>
          </cell>
        </row>
        <row r="182">
          <cell r="A182" t="str">
            <v>Phan Thò Thu Hieáu</v>
          </cell>
          <cell r="B182" t="str">
            <v>Dyeing</v>
          </cell>
          <cell r="C182" t="str">
            <v>C</v>
          </cell>
          <cell r="D182" t="str">
            <v>D</v>
          </cell>
        </row>
        <row r="183">
          <cell r="A183" t="str">
            <v>Nguyeãn Thò Mô</v>
          </cell>
          <cell r="B183" t="str">
            <v>Production planning</v>
          </cell>
          <cell r="C183" t="str">
            <v>C</v>
          </cell>
          <cell r="D183" t="str">
            <v>C</v>
          </cell>
        </row>
        <row r="184">
          <cell r="A184" t="str">
            <v>Nguyeãn Maïnh Cöông</v>
          </cell>
          <cell r="B184" t="str">
            <v>Warehouse</v>
          </cell>
          <cell r="C184" t="str">
            <v>C</v>
          </cell>
          <cell r="D184" t="str">
            <v>C</v>
          </cell>
        </row>
        <row r="185">
          <cell r="A185" t="str">
            <v>Leâ Thanh Bình</v>
          </cell>
          <cell r="B185" t="str">
            <v>Accounting</v>
          </cell>
          <cell r="C185" t="str">
            <v>C</v>
          </cell>
          <cell r="D185" t="str">
            <v>C</v>
          </cell>
        </row>
        <row r="186">
          <cell r="A186" t="str">
            <v>Löu Quang Thoâng</v>
          </cell>
          <cell r="B186" t="str">
            <v>Warehouse</v>
          </cell>
          <cell r="C186" t="str">
            <v>C</v>
          </cell>
          <cell r="D186" t="str">
            <v>C</v>
          </cell>
        </row>
        <row r="187">
          <cell r="A187" t="str">
            <v>Hoà Nhaät Tröôøng</v>
          </cell>
          <cell r="B187" t="str">
            <v>QC/ISO</v>
          </cell>
          <cell r="C187" t="str">
            <v>C</v>
          </cell>
          <cell r="D187" t="str">
            <v>B</v>
          </cell>
        </row>
        <row r="188">
          <cell r="A188" t="str">
            <v>Phan Kim Ngoïc</v>
          </cell>
          <cell r="B188" t="str">
            <v>Production Control</v>
          </cell>
          <cell r="C188" t="str">
            <v>C</v>
          </cell>
          <cell r="D188" t="str">
            <v>C</v>
          </cell>
        </row>
        <row r="189">
          <cell r="A189" t="str">
            <v>Traàn Thò Nguyeät Aùnh</v>
          </cell>
          <cell r="B189" t="str">
            <v>CEC Assembling</v>
          </cell>
          <cell r="C189" t="str">
            <v>B</v>
          </cell>
          <cell r="D189" t="str">
            <v>C</v>
          </cell>
        </row>
        <row r="190">
          <cell r="A190" t="str">
            <v>Mai Vaên Tuaán</v>
          </cell>
          <cell r="B190" t="str">
            <v>CEC Assembling</v>
          </cell>
          <cell r="C190" t="str">
            <v>B</v>
          </cell>
          <cell r="D190" t="str">
            <v>C</v>
          </cell>
        </row>
        <row r="191">
          <cell r="A191" t="str">
            <v>Phuøng Thò Kim Dung</v>
          </cell>
          <cell r="B191" t="str">
            <v>CEC Assembling</v>
          </cell>
          <cell r="C191" t="str">
            <v>B</v>
          </cell>
          <cell r="D191" t="str">
            <v>C</v>
          </cell>
        </row>
        <row r="192">
          <cell r="A192" t="str">
            <v>Hoaøng Thò Sen</v>
          </cell>
          <cell r="B192" t="str">
            <v>Coil Assembling</v>
          </cell>
          <cell r="C192" t="str">
            <v>B</v>
          </cell>
          <cell r="D192" t="str">
            <v>C</v>
          </cell>
        </row>
        <row r="193">
          <cell r="A193" t="str">
            <v>Thaùi Thò Quyønh Nga</v>
          </cell>
          <cell r="B193" t="str">
            <v>Coil Assembling</v>
          </cell>
          <cell r="C193" t="str">
            <v>B</v>
          </cell>
          <cell r="D193" t="str">
            <v>C</v>
          </cell>
        </row>
        <row r="194">
          <cell r="A194" t="str">
            <v>Nguyeãn Thò Thanh Thöôøng</v>
          </cell>
          <cell r="B194" t="str">
            <v>Coil Assembling</v>
          </cell>
          <cell r="C194" t="str">
            <v>B</v>
          </cell>
          <cell r="D194" t="str">
            <v>C</v>
          </cell>
        </row>
        <row r="195">
          <cell r="A195" t="str">
            <v>Nguyeãn Vaên Phong</v>
          </cell>
          <cell r="B195" t="str">
            <v>Coil Assembling</v>
          </cell>
          <cell r="C195" t="str">
            <v>B</v>
          </cell>
          <cell r="D195" t="str">
            <v>C</v>
          </cell>
        </row>
        <row r="196">
          <cell r="A196" t="str">
            <v>Traàn Thuùy Höôøng</v>
          </cell>
          <cell r="B196" t="str">
            <v>Coil Assembling</v>
          </cell>
          <cell r="C196" t="str">
            <v>B</v>
          </cell>
          <cell r="D196" t="str">
            <v>D</v>
          </cell>
        </row>
        <row r="197">
          <cell r="A197" t="str">
            <v>Nguyeãn Vaân Anh Chi</v>
          </cell>
          <cell r="B197" t="str">
            <v>Coil Assembling</v>
          </cell>
          <cell r="C197" t="str">
            <v>B</v>
          </cell>
          <cell r="D197" t="str">
            <v>C</v>
          </cell>
        </row>
        <row r="198">
          <cell r="A198" t="str">
            <v>Phaïm Chi Lan Höông</v>
          </cell>
          <cell r="B198" t="str">
            <v>GA</v>
          </cell>
          <cell r="C198" t="str">
            <v>B</v>
          </cell>
          <cell r="D198" t="str">
            <v>C</v>
          </cell>
        </row>
        <row r="199">
          <cell r="A199" t="str">
            <v>Leâ Hoaøng Vieät</v>
          </cell>
          <cell r="B199" t="str">
            <v>Coil Chain</v>
          </cell>
          <cell r="C199" t="str">
            <v>C</v>
          </cell>
          <cell r="D199" t="str">
            <v>C</v>
          </cell>
        </row>
        <row r="200">
          <cell r="A200" t="str">
            <v>Traàn Maïnh Haø</v>
          </cell>
          <cell r="B200" t="str">
            <v>Warehouse</v>
          </cell>
          <cell r="C200" t="str">
            <v>C</v>
          </cell>
          <cell r="D200" t="str">
            <v>C</v>
          </cell>
        </row>
        <row r="201">
          <cell r="A201" t="str">
            <v>Leâ Vaên Bình</v>
          </cell>
          <cell r="B201" t="str">
            <v>Dyeing</v>
          </cell>
          <cell r="C201" t="str">
            <v>C</v>
          </cell>
          <cell r="D201" t="str">
            <v>B</v>
          </cell>
        </row>
        <row r="202">
          <cell r="A202" t="str">
            <v>Ngoâ Thò Luyeán</v>
          </cell>
          <cell r="B202" t="str">
            <v>Dyeing</v>
          </cell>
          <cell r="C202" t="str">
            <v>C</v>
          </cell>
          <cell r="D202" t="str">
            <v>C</v>
          </cell>
        </row>
        <row r="203">
          <cell r="A203" t="str">
            <v>Ñaëng Vaên Vöông</v>
          </cell>
          <cell r="B203" t="str">
            <v>Maintenance</v>
          </cell>
          <cell r="C203" t="str">
            <v>C</v>
          </cell>
          <cell r="D203" t="str">
            <v>D</v>
          </cell>
        </row>
        <row r="204">
          <cell r="A204" t="str">
            <v>Laâm Leâ Thuùy Haèng</v>
          </cell>
          <cell r="B204" t="str">
            <v>Production Control</v>
          </cell>
          <cell r="C204" t="str">
            <v>C</v>
          </cell>
          <cell r="D204" t="str">
            <v>B</v>
          </cell>
        </row>
        <row r="205">
          <cell r="A205" t="str">
            <v>Traàn Thò Tuaãn</v>
          </cell>
          <cell r="B205" t="str">
            <v>Personnel &amp; General Affair Dept</v>
          </cell>
          <cell r="C205" t="str">
            <v>C</v>
          </cell>
          <cell r="D205" t="str">
            <v>C</v>
          </cell>
        </row>
        <row r="206">
          <cell r="A206" t="str">
            <v>Phaïm Thò Thu Nga</v>
          </cell>
          <cell r="B206" t="str">
            <v>Metal Assembling</v>
          </cell>
          <cell r="C206" t="str">
            <v>C</v>
          </cell>
          <cell r="D206" t="str">
            <v>C</v>
          </cell>
        </row>
        <row r="207">
          <cell r="A207" t="str">
            <v>Phaïm Thuïy Phöông Oanh</v>
          </cell>
          <cell r="B207" t="str">
            <v>Metal Assembling</v>
          </cell>
          <cell r="C207" t="str">
            <v>C</v>
          </cell>
          <cell r="D207" t="str">
            <v>C</v>
          </cell>
        </row>
        <row r="208">
          <cell r="A208" t="str">
            <v>Phaïm Thò Thu Hieàn</v>
          </cell>
          <cell r="B208" t="str">
            <v>Metal Assembling</v>
          </cell>
          <cell r="C208" t="str">
            <v>C</v>
          </cell>
          <cell r="D208" t="str">
            <v>C</v>
          </cell>
        </row>
        <row r="209">
          <cell r="A209" t="str">
            <v>Traàn Vaên Caûnh</v>
          </cell>
          <cell r="B209" t="str">
            <v xml:space="preserve">Vislon Assembling </v>
          </cell>
          <cell r="C209" t="str">
            <v>C</v>
          </cell>
          <cell r="D209" t="str">
            <v>C</v>
          </cell>
        </row>
        <row r="210">
          <cell r="A210" t="str">
            <v>Phaïm Vaên Höõu</v>
          </cell>
          <cell r="B210" t="str">
            <v xml:space="preserve">Vislon Assembling </v>
          </cell>
          <cell r="C210" t="str">
            <v>C</v>
          </cell>
          <cell r="D210" t="str">
            <v>C</v>
          </cell>
        </row>
        <row r="211">
          <cell r="A211" t="str">
            <v>Leâ Thò Kim Ngoïc</v>
          </cell>
          <cell r="B211" t="str">
            <v xml:space="preserve">Vislon Assembling </v>
          </cell>
          <cell r="C211" t="str">
            <v>C</v>
          </cell>
          <cell r="D211" t="str">
            <v>C</v>
          </cell>
        </row>
        <row r="212">
          <cell r="A212" t="str">
            <v>Nguyeãn Huy Huøng</v>
          </cell>
          <cell r="B212" t="str">
            <v>Vislon Chain</v>
          </cell>
          <cell r="C212" t="str">
            <v>C</v>
          </cell>
          <cell r="D212" t="str">
            <v>C</v>
          </cell>
        </row>
        <row r="213">
          <cell r="A213" t="str">
            <v>Nguyeãn Thò Khaùnh Linh</v>
          </cell>
          <cell r="B213" t="str">
            <v>Personnel &amp; General Affair Dept</v>
          </cell>
          <cell r="C213" t="str">
            <v>C</v>
          </cell>
          <cell r="D213" t="str">
            <v>D</v>
          </cell>
        </row>
        <row r="214">
          <cell r="A214" t="str">
            <v>Nguyeãn Thò Hueá</v>
          </cell>
          <cell r="B214" t="str">
            <v>QC/ISO</v>
          </cell>
          <cell r="C214" t="str">
            <v>C</v>
          </cell>
          <cell r="D214" t="str">
            <v>D</v>
          </cell>
        </row>
        <row r="215">
          <cell r="A215" t="str">
            <v>Nguyeãn Thò Ngoïc Hueä</v>
          </cell>
          <cell r="B215" t="str">
            <v>QC/ISO</v>
          </cell>
          <cell r="C215" t="str">
            <v>C</v>
          </cell>
          <cell r="D215" t="str">
            <v>D</v>
          </cell>
        </row>
        <row r="216">
          <cell r="A216" t="str">
            <v>Toâ Thò Nhö Hueá</v>
          </cell>
          <cell r="B216" t="str">
            <v>QC/ISO</v>
          </cell>
          <cell r="C216" t="str">
            <v>C</v>
          </cell>
          <cell r="D216" t="str">
            <v>D</v>
          </cell>
        </row>
        <row r="217">
          <cell r="A217" t="str">
            <v>Öng Thò Phöông Dung</v>
          </cell>
          <cell r="B217" t="str">
            <v>QC/ISO</v>
          </cell>
          <cell r="C217" t="str">
            <v>C</v>
          </cell>
          <cell r="D217" t="str">
            <v>D</v>
          </cell>
        </row>
        <row r="218">
          <cell r="A218" t="str">
            <v>Nguyeãn Thò Vaân Anh</v>
          </cell>
          <cell r="B218" t="str">
            <v>QC/ISO</v>
          </cell>
          <cell r="C218" t="str">
            <v>C</v>
          </cell>
          <cell r="D218" t="str">
            <v>D</v>
          </cell>
        </row>
        <row r="219">
          <cell r="A219" t="str">
            <v>Phaïm Thò Thu Hoàng</v>
          </cell>
          <cell r="B219" t="str">
            <v>QC/ISO</v>
          </cell>
          <cell r="C219" t="str">
            <v>C</v>
          </cell>
          <cell r="D219" t="str">
            <v>D</v>
          </cell>
        </row>
        <row r="222">
          <cell r="A222" t="str">
            <v>Voõ Thanh Höng</v>
          </cell>
          <cell r="B222" t="str">
            <v>Zipper Sales</v>
          </cell>
          <cell r="C222" t="str">
            <v>B</v>
          </cell>
          <cell r="D222" t="str">
            <v>B</v>
          </cell>
        </row>
        <row r="223">
          <cell r="A223" t="str">
            <v>Nguyeãn Quoác Long</v>
          </cell>
          <cell r="B223" t="str">
            <v>Zipper Sales</v>
          </cell>
          <cell r="C223" t="str">
            <v>B</v>
          </cell>
          <cell r="D223" t="str">
            <v>C</v>
          </cell>
        </row>
        <row r="224">
          <cell r="A224" t="str">
            <v>Döông Ngoïc Sôn</v>
          </cell>
          <cell r="B224" t="str">
            <v>Marketing</v>
          </cell>
          <cell r="C224" t="str">
            <v>B</v>
          </cell>
          <cell r="D224" t="str">
            <v>B</v>
          </cell>
        </row>
        <row r="225">
          <cell r="A225" t="str">
            <v>Löông Quang Vinh</v>
          </cell>
          <cell r="B225" t="str">
            <v>Zipper Sales</v>
          </cell>
          <cell r="C225" t="str">
            <v>B</v>
          </cell>
          <cell r="D225" t="str">
            <v>C</v>
          </cell>
        </row>
        <row r="226">
          <cell r="A226" t="str">
            <v>Ñoã Thò Baïch Yeán</v>
          </cell>
          <cell r="B226" t="str">
            <v>Import - Export</v>
          </cell>
          <cell r="C226" t="str">
            <v>C</v>
          </cell>
          <cell r="D226" t="str">
            <v>B</v>
          </cell>
        </row>
        <row r="227">
          <cell r="A227" t="str">
            <v>Leâ Lan Anh</v>
          </cell>
          <cell r="B227" t="str">
            <v>Planning</v>
          </cell>
          <cell r="C227" t="str">
            <v>C</v>
          </cell>
          <cell r="D227" t="str">
            <v>B</v>
          </cell>
        </row>
        <row r="228">
          <cell r="A228" t="str">
            <v>Traàn Nguyeãn Tuyeát Anh</v>
          </cell>
          <cell r="B228" t="str">
            <v>Import - Export</v>
          </cell>
          <cell r="C228" t="str">
            <v>C</v>
          </cell>
          <cell r="D228" t="str">
            <v>C</v>
          </cell>
        </row>
        <row r="229">
          <cell r="A229" t="str">
            <v>Trieäu Tuù Vaân</v>
          </cell>
          <cell r="B229" t="str">
            <v>Planning</v>
          </cell>
          <cell r="C229" t="str">
            <v>C</v>
          </cell>
          <cell r="D229" t="str">
            <v>C</v>
          </cell>
        </row>
        <row r="230">
          <cell r="A230" t="str">
            <v>Traàn Thò Thanh Bình</v>
          </cell>
          <cell r="B230" t="str">
            <v>Acccounting &amp; GA</v>
          </cell>
          <cell r="C230" t="str">
            <v>C</v>
          </cell>
          <cell r="D230" t="str">
            <v>B</v>
          </cell>
        </row>
        <row r="231">
          <cell r="A231" t="str">
            <v>Tieâu Troïng Khieâm</v>
          </cell>
          <cell r="B231" t="str">
            <v>Acccounting &amp; GA</v>
          </cell>
          <cell r="C231" t="str">
            <v>C</v>
          </cell>
          <cell r="D231" t="str">
            <v>C</v>
          </cell>
        </row>
        <row r="232">
          <cell r="A232" t="str">
            <v>Phaïm Baù Long</v>
          </cell>
          <cell r="B232" t="str">
            <v>Acccounting &amp; GA</v>
          </cell>
          <cell r="C232" t="str">
            <v>C</v>
          </cell>
          <cell r="D232" t="str">
            <v>C</v>
          </cell>
        </row>
        <row r="233">
          <cell r="A233" t="str">
            <v>Nguyeãn Thò Ngoïc Mai</v>
          </cell>
          <cell r="B233" t="str">
            <v>Acccounting &amp; GA</v>
          </cell>
          <cell r="C233" t="str">
            <v>C</v>
          </cell>
          <cell r="D233" t="str">
            <v>B</v>
          </cell>
        </row>
        <row r="234">
          <cell r="A234" t="str">
            <v>Nguyeãn Thò Lieân Höông</v>
          </cell>
          <cell r="B234" t="str">
            <v>Acccounting &amp; GA</v>
          </cell>
          <cell r="C234" t="str">
            <v>C</v>
          </cell>
          <cell r="D234" t="str">
            <v>C</v>
          </cell>
        </row>
        <row r="235">
          <cell r="A235" t="str">
            <v>Ngoâ Trí Trung</v>
          </cell>
          <cell r="B235" t="str">
            <v>Zipper Sales</v>
          </cell>
          <cell r="C235" t="str">
            <v>B</v>
          </cell>
          <cell r="D235" t="str">
            <v>B</v>
          </cell>
        </row>
        <row r="236">
          <cell r="A236" t="str">
            <v>Voõ Thò Yeán</v>
          </cell>
          <cell r="B236" t="str">
            <v>Planning</v>
          </cell>
          <cell r="C236" t="str">
            <v>C</v>
          </cell>
          <cell r="D236" t="str">
            <v>C</v>
          </cell>
        </row>
        <row r="237">
          <cell r="A237" t="str">
            <v>Nguyeãn Quyù Chính</v>
          </cell>
          <cell r="B237" t="str">
            <v>S&amp;B Sales</v>
          </cell>
          <cell r="C237" t="str">
            <v>D</v>
          </cell>
          <cell r="D237" t="str">
            <v>C</v>
          </cell>
        </row>
        <row r="238">
          <cell r="A238" t="str">
            <v>Dieäp Tieán Thònh</v>
          </cell>
          <cell r="B238" t="str">
            <v>T&amp;P Sales</v>
          </cell>
          <cell r="C238" t="str">
            <v>D</v>
          </cell>
          <cell r="D238" t="str">
            <v>B</v>
          </cell>
        </row>
        <row r="239">
          <cell r="A239" t="str">
            <v>Nguyeãn Ngoïc Tieân Dung</v>
          </cell>
          <cell r="B239" t="str">
            <v>Import - Export</v>
          </cell>
          <cell r="C239" t="str">
            <v>C</v>
          </cell>
          <cell r="D239" t="str">
            <v>C</v>
          </cell>
        </row>
        <row r="240">
          <cell r="A240" t="str">
            <v>Huyønh Thò Gia Loäc</v>
          </cell>
          <cell r="B240" t="str">
            <v>Planning</v>
          </cell>
          <cell r="C240" t="str">
            <v>C</v>
          </cell>
          <cell r="D240" t="str">
            <v>C</v>
          </cell>
        </row>
        <row r="241">
          <cell r="A241" t="str">
            <v>Leâ Nhöït Minh</v>
          </cell>
          <cell r="B241" t="str">
            <v>Acccounting &amp; GA</v>
          </cell>
          <cell r="C241" t="str">
            <v>C</v>
          </cell>
          <cell r="D241" t="str">
            <v>C</v>
          </cell>
        </row>
        <row r="242">
          <cell r="A242" t="str">
            <v>Ñaëng Ñình Ngoïc Chaâu</v>
          </cell>
          <cell r="B242" t="str">
            <v>Zipper Sales</v>
          </cell>
          <cell r="C242" t="str">
            <v>B</v>
          </cell>
          <cell r="D242" t="str">
            <v>C</v>
          </cell>
        </row>
        <row r="243">
          <cell r="A243" t="str">
            <v>Nguyeãn Thò Dieäu Bình</v>
          </cell>
          <cell r="B243" t="str">
            <v>T&amp;P Sales</v>
          </cell>
          <cell r="C243" t="str">
            <v>D</v>
          </cell>
          <cell r="D243" t="str">
            <v>C</v>
          </cell>
        </row>
        <row r="244">
          <cell r="A244" t="str">
            <v>Leâ Thò Khaùnh Trang</v>
          </cell>
          <cell r="B244" t="str">
            <v>S&amp;B Sales</v>
          </cell>
          <cell r="C244" t="str">
            <v>D</v>
          </cell>
          <cell r="D244" t="str">
            <v>C</v>
          </cell>
        </row>
        <row r="245">
          <cell r="A245" t="str">
            <v>Phan Thò Thuøy Trang</v>
          </cell>
          <cell r="B245" t="str">
            <v>T&amp;P Sales</v>
          </cell>
          <cell r="C245" t="str">
            <v>D</v>
          </cell>
          <cell r="D245" t="str">
            <v>C</v>
          </cell>
        </row>
        <row r="246">
          <cell r="A246" t="str">
            <v>Leâ Thò Vaân Thanh</v>
          </cell>
          <cell r="B246" t="str">
            <v>S&amp;B Sales</v>
          </cell>
          <cell r="C246" t="str">
            <v>D</v>
          </cell>
          <cell r="D246" t="str">
            <v>C</v>
          </cell>
        </row>
        <row r="247">
          <cell r="A247" t="str">
            <v>Ñaøo Ngoïc Queá Anh</v>
          </cell>
          <cell r="B247" t="str">
            <v>Acccounting &amp; GA</v>
          </cell>
          <cell r="C247" t="str">
            <v>C</v>
          </cell>
          <cell r="D247" t="str">
            <v>C</v>
          </cell>
        </row>
        <row r="248">
          <cell r="A248" t="str">
            <v>Traàn Höõu Lan Chi</v>
          </cell>
          <cell r="B248" t="str">
            <v>Import - Export</v>
          </cell>
          <cell r="C248" t="str">
            <v>C</v>
          </cell>
          <cell r="D248" t="str">
            <v>C</v>
          </cell>
        </row>
        <row r="249">
          <cell r="A249" t="str">
            <v>Baïch Minh Haø</v>
          </cell>
          <cell r="B249" t="str">
            <v>Marketing</v>
          </cell>
          <cell r="C249" t="str">
            <v>B</v>
          </cell>
          <cell r="D249" t="str">
            <v>C</v>
          </cell>
        </row>
        <row r="250">
          <cell r="A250" t="str">
            <v>Traàn thò Khaùnh Vaân</v>
          </cell>
          <cell r="B250" t="str">
            <v>Planning</v>
          </cell>
          <cell r="C250" t="str">
            <v>C</v>
          </cell>
          <cell r="D250" t="str">
            <v>C</v>
          </cell>
        </row>
        <row r="251">
          <cell r="A251" t="str">
            <v>Tröông Vaên Tieán</v>
          </cell>
          <cell r="B251" t="str">
            <v>Zipper Sales</v>
          </cell>
          <cell r="C251" t="str">
            <v>B</v>
          </cell>
          <cell r="D251" t="str">
            <v>B</v>
          </cell>
        </row>
        <row r="252">
          <cell r="A252" t="str">
            <v>Huyønh Thò Kim Phöôïng</v>
          </cell>
          <cell r="B252" t="str">
            <v>Acccounting &amp; GA</v>
          </cell>
          <cell r="C252" t="str">
            <v>C</v>
          </cell>
          <cell r="D252" t="str">
            <v>C</v>
          </cell>
        </row>
        <row r="253">
          <cell r="A253" t="str">
            <v>Laâm Quang Minh</v>
          </cell>
          <cell r="B253" t="str">
            <v>IT</v>
          </cell>
          <cell r="C253" t="str">
            <v>C</v>
          </cell>
          <cell r="D253" t="str">
            <v>C</v>
          </cell>
        </row>
        <row r="254">
          <cell r="A254" t="str">
            <v>Traàn Thò Phöông Linh</v>
          </cell>
          <cell r="B254" t="str">
            <v>IT</v>
          </cell>
          <cell r="C254" t="str">
            <v>C</v>
          </cell>
          <cell r="D254" t="str">
            <v>C</v>
          </cell>
        </row>
        <row r="255">
          <cell r="A255" t="str">
            <v>Nguyeãn Cao Sang</v>
          </cell>
          <cell r="B255" t="str">
            <v>Acccounting &amp; GA</v>
          </cell>
          <cell r="C255" t="str">
            <v>C</v>
          </cell>
          <cell r="D255" t="str">
            <v>C</v>
          </cell>
        </row>
        <row r="256">
          <cell r="A256" t="str">
            <v>Ñaëng An Ninh</v>
          </cell>
          <cell r="B256" t="str">
            <v>Acccounting &amp; GA</v>
          </cell>
          <cell r="C256" t="str">
            <v>C</v>
          </cell>
          <cell r="D256" t="str">
            <v>C</v>
          </cell>
        </row>
        <row r="257">
          <cell r="A257" t="str">
            <v>Traàn Vaên Bình</v>
          </cell>
          <cell r="B257" t="str">
            <v>Acccounting &amp; GA</v>
          </cell>
          <cell r="C257" t="str">
            <v>C</v>
          </cell>
          <cell r="D257" t="str">
            <v>C</v>
          </cell>
        </row>
        <row r="258">
          <cell r="A258" t="str">
            <v>Lö Gia Maãn</v>
          </cell>
          <cell r="B258" t="str">
            <v>S&amp;B Sales</v>
          </cell>
          <cell r="C258" t="str">
            <v>D</v>
          </cell>
          <cell r="D258" t="str">
            <v>C</v>
          </cell>
        </row>
        <row r="259">
          <cell r="A259" t="str">
            <v>Voõ Theá Phöông</v>
          </cell>
          <cell r="B259" t="str">
            <v>IT</v>
          </cell>
          <cell r="C259" t="str">
            <v>C</v>
          </cell>
          <cell r="D259" t="str">
            <v>C</v>
          </cell>
        </row>
        <row r="260">
          <cell r="A260" t="str">
            <v>Leâ Thò Thôm</v>
          </cell>
          <cell r="B260" t="str">
            <v>Zipper Sales</v>
          </cell>
          <cell r="C260" t="str">
            <v>B</v>
          </cell>
          <cell r="D260" t="str">
            <v>C</v>
          </cell>
        </row>
        <row r="261">
          <cell r="A261" t="str">
            <v>Phaïm Leâ Hieàn</v>
          </cell>
          <cell r="B261" t="str">
            <v>Planning</v>
          </cell>
          <cell r="C261" t="str">
            <v>C</v>
          </cell>
          <cell r="D261" t="str">
            <v>C</v>
          </cell>
        </row>
        <row r="262">
          <cell r="A262" t="str">
            <v>Nguyeãn Xuaân Taâm</v>
          </cell>
          <cell r="B262" t="str">
            <v>Zipper Sales</v>
          </cell>
          <cell r="C262" t="str">
            <v>B</v>
          </cell>
          <cell r="D262" t="str">
            <v>C</v>
          </cell>
        </row>
        <row r="263">
          <cell r="A263" t="str">
            <v>Nguyeãn Ngoïc Haûi</v>
          </cell>
          <cell r="B263" t="str">
            <v>Zipper Sales</v>
          </cell>
          <cell r="C263" t="str">
            <v>B</v>
          </cell>
          <cell r="D263" t="str">
            <v>D</v>
          </cell>
        </row>
        <row r="264">
          <cell r="A264" t="str">
            <v>Noun Samithik</v>
          </cell>
          <cell r="B264" t="str">
            <v>Planning</v>
          </cell>
          <cell r="C264" t="str">
            <v>C</v>
          </cell>
          <cell r="D264" t="str">
            <v>C</v>
          </cell>
        </row>
        <row r="265">
          <cell r="A265" t="str">
            <v>Mell Manin</v>
          </cell>
          <cell r="B265" t="str">
            <v>S&amp;B Sales</v>
          </cell>
          <cell r="C265" t="str">
            <v>D</v>
          </cell>
          <cell r="D265" t="str">
            <v>D</v>
          </cell>
        </row>
        <row r="266">
          <cell r="A266" t="str">
            <v>Tep Sophal</v>
          </cell>
          <cell r="B266" t="str">
            <v>Zipper Sales</v>
          </cell>
          <cell r="C266" t="str">
            <v>B</v>
          </cell>
          <cell r="D266" t="str">
            <v>D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Company Information"/>
      <sheetName val="Salary &amp; Staffing"/>
      <sheetName val="Short Term Incentives"/>
      <sheetName val="Benefits-1"/>
      <sheetName val="Benefits Summary"/>
      <sheetName val="Benefits-2"/>
      <sheetName val="Retirement"/>
      <sheetName val="Incumbent Data"/>
      <sheetName val="Coding"/>
      <sheetName val="Exchange Rate"/>
      <sheetName val="printout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E1" t="str">
            <v>Beijing</v>
          </cell>
        </row>
        <row r="2">
          <cell r="AE2" t="str">
            <v>Chengdu</v>
          </cell>
        </row>
        <row r="3">
          <cell r="AE3" t="str">
            <v>Chongqing</v>
          </cell>
          <cell r="AF3" t="str">
            <v>100 - Top Management</v>
          </cell>
          <cell r="AH3" t="str">
            <v>100.000.112  Head of Organisation - Group (Tier 0)</v>
          </cell>
        </row>
        <row r="4">
          <cell r="Y4">
            <v>1</v>
          </cell>
          <cell r="AA4" t="str">
            <v>Argentina</v>
          </cell>
          <cell r="AB4" t="str">
            <v xml:space="preserve">[AU]  Australia Pacific Exchange (APX) </v>
          </cell>
          <cell r="AE4" t="str">
            <v>Dalian</v>
          </cell>
          <cell r="AF4" t="str">
            <v>110 - Corporate Affairs</v>
          </cell>
          <cell r="AH4" t="str">
            <v>100.010.110  Head of Subsidiary/Division (Tier 1)</v>
          </cell>
        </row>
        <row r="5">
          <cell r="Y5">
            <v>2</v>
          </cell>
          <cell r="AA5" t="str">
            <v>Australia</v>
          </cell>
          <cell r="AB5" t="str">
            <v xml:space="preserve">[AU]  Australian Stock Exchange (ASX) </v>
          </cell>
          <cell r="AE5" t="str">
            <v>Dongguang</v>
          </cell>
          <cell r="AF5" t="str">
            <v>115 - Legal</v>
          </cell>
          <cell r="AH5" t="str">
            <v>100.020.110  Head of Territory Management (Tier 2)</v>
          </cell>
        </row>
        <row r="6">
          <cell r="Y6">
            <v>3</v>
          </cell>
          <cell r="AA6" t="str">
            <v>Austria</v>
          </cell>
          <cell r="AB6" t="str">
            <v xml:space="preserve">[AU]  Bendigo Stock Exchange (BSX) </v>
          </cell>
          <cell r="AE6" t="str">
            <v>Fuzhou</v>
          </cell>
          <cell r="AF6" t="str">
            <v>120 - HR</v>
          </cell>
          <cell r="AH6" t="str">
            <v>100.030.110  General Manager/Country Manager (MD) (Tier 3)</v>
          </cell>
        </row>
        <row r="7">
          <cell r="Y7">
            <v>4</v>
          </cell>
          <cell r="AA7" t="str">
            <v>Belgium</v>
          </cell>
          <cell r="AB7" t="str">
            <v xml:space="preserve">[AU]  Newcastle Stock Exchange (NSX) </v>
          </cell>
          <cell r="AE7" t="str">
            <v>Guangzhou</v>
          </cell>
          <cell r="AF7" t="str">
            <v>140 - Communications</v>
          </cell>
          <cell r="AH7" t="str">
            <v>100.030.120  Head of Operations (COO) (Tier 3)</v>
          </cell>
        </row>
        <row r="8">
          <cell r="Y8">
            <v>5</v>
          </cell>
          <cell r="AA8" t="str">
            <v>Brazil</v>
          </cell>
          <cell r="AB8" t="str">
            <v xml:space="preserve">[BR]  Bovespa (State of São Paulo Stock Exchange) </v>
          </cell>
          <cell r="AE8" t="str">
            <v>Hangzhou</v>
          </cell>
          <cell r="AF8" t="str">
            <v>150 - Consulting</v>
          </cell>
          <cell r="AH8" t="str">
            <v>100.040.120  Deputy General Manager</v>
          </cell>
        </row>
        <row r="9">
          <cell r="Y9">
            <v>6</v>
          </cell>
          <cell r="AA9" t="str">
            <v>Bulgaria</v>
          </cell>
          <cell r="AB9" t="str">
            <v xml:space="preserve">[BR]  Brazilian Mercantile and Futures Exchange (BM&amp;F) </v>
          </cell>
          <cell r="AE9" t="str">
            <v>Nanjing</v>
          </cell>
          <cell r="AF9" t="str">
            <v>200 - Finance and Admin</v>
          </cell>
          <cell r="AH9" t="str">
            <v>100.100.130  Head of Branch Operations</v>
          </cell>
        </row>
        <row r="10">
          <cell r="Y10">
            <v>7</v>
          </cell>
          <cell r="AA10" t="str">
            <v>Canada</v>
          </cell>
          <cell r="AB10" t="str">
            <v xml:space="preserve">[BR]  Maringá Mercantile and Futures Exchange </v>
          </cell>
          <cell r="AE10" t="str">
            <v>Ningbo</v>
          </cell>
          <cell r="AF10" t="str">
            <v>210 - Finance</v>
          </cell>
          <cell r="AH10" t="str">
            <v>100.100.350  Branch Operations Executive</v>
          </cell>
        </row>
        <row r="11">
          <cell r="Y11">
            <v>8</v>
          </cell>
          <cell r="AA11" t="str">
            <v>Chile</v>
          </cell>
          <cell r="AB11" t="str">
            <v xml:space="preserve">[BR]  Rio de Janeiro Stock Exchange (BVRJ) </v>
          </cell>
          <cell r="AE11" t="str">
            <v>Qingdao</v>
          </cell>
          <cell r="AF11" t="str">
            <v>220 - Administration</v>
          </cell>
          <cell r="AH11" t="str">
            <v>110.100.130  Corporate Secretary</v>
          </cell>
        </row>
        <row r="12">
          <cell r="R12">
            <v>1</v>
          </cell>
          <cell r="Y12">
            <v>9</v>
          </cell>
          <cell r="AA12" t="str">
            <v>China</v>
          </cell>
          <cell r="AB12" t="str">
            <v xml:space="preserve">[CA]  Alberta Stock Exchange (ASE) </v>
          </cell>
          <cell r="AE12" t="str">
            <v>Shanghai</v>
          </cell>
          <cell r="AF12" t="str">
            <v>310 - I T</v>
          </cell>
          <cell r="AH12" t="str">
            <v>110.101.130  Top Long-term Business Planning Executive</v>
          </cell>
        </row>
        <row r="13">
          <cell r="R13">
            <v>2</v>
          </cell>
          <cell r="Y13">
            <v>10</v>
          </cell>
          <cell r="AA13" t="str">
            <v>Colombia</v>
          </cell>
          <cell r="AB13" t="str">
            <v xml:space="preserve">[CA]  Canadian Venture Exchange </v>
          </cell>
          <cell r="AE13" t="str">
            <v>Shenyang</v>
          </cell>
          <cell r="AF13" t="str">
            <v>320 - IT Analysis &amp; Design</v>
          </cell>
          <cell r="AH13" t="str">
            <v xml:space="preserve">110.200.130  Head of Regulatory Affairs </v>
          </cell>
        </row>
        <row r="14">
          <cell r="R14">
            <v>3</v>
          </cell>
          <cell r="Y14">
            <v>11</v>
          </cell>
          <cell r="AA14" t="str">
            <v>Costa Rica</v>
          </cell>
          <cell r="AB14" t="str">
            <v xml:space="preserve">[CA]  Montreal Curb Market/Canadian Stock Exchange </v>
          </cell>
          <cell r="AE14" t="str">
            <v>Shenzhen</v>
          </cell>
          <cell r="AF14" t="str">
            <v>330 - IT Deployment &amp; Support</v>
          </cell>
          <cell r="AH14" t="str">
            <v>110.200.133  Head of Compliance</v>
          </cell>
        </row>
        <row r="15">
          <cell r="R15">
            <v>4</v>
          </cell>
          <cell r="Y15">
            <v>12</v>
          </cell>
          <cell r="AA15" t="str">
            <v>Croatia</v>
          </cell>
          <cell r="AB15" t="str">
            <v xml:space="preserve">[CA]  Nasdaq Canada </v>
          </cell>
          <cell r="AE15" t="str">
            <v>Suzhou</v>
          </cell>
          <cell r="AF15" t="str">
            <v>400 - Sales &amp; Marketing</v>
          </cell>
          <cell r="AH15" t="str">
            <v>110.200.213  Senior Compliance Manager</v>
          </cell>
        </row>
        <row r="16">
          <cell r="R16">
            <v>5</v>
          </cell>
          <cell r="Y16">
            <v>13</v>
          </cell>
          <cell r="AA16" t="str">
            <v>Czech Republic</v>
          </cell>
          <cell r="AB16" t="str">
            <v xml:space="preserve">[CA]  Toronto Stock Exchange (TSE), TSX is the main index of TSE </v>
          </cell>
          <cell r="AE16" t="str">
            <v>Tianjin</v>
          </cell>
          <cell r="AF16" t="str">
            <v>410 - Marketing</v>
          </cell>
          <cell r="AH16" t="str">
            <v>110.200.220  Regulatory Affairs Manager</v>
          </cell>
        </row>
        <row r="17">
          <cell r="R17">
            <v>6</v>
          </cell>
          <cell r="Y17">
            <v>14</v>
          </cell>
          <cell r="AA17" t="str">
            <v>Denmark</v>
          </cell>
          <cell r="AB17" t="str">
            <v xml:space="preserve">[CA]  TSX Venture Exchange </v>
          </cell>
          <cell r="AE17" t="str">
            <v>Wuhan</v>
          </cell>
          <cell r="AF17" t="str">
            <v>420 - Sales</v>
          </cell>
          <cell r="AH17" t="str">
            <v>110.200.223  Compliance Manager</v>
          </cell>
        </row>
        <row r="18">
          <cell r="R18">
            <v>7</v>
          </cell>
          <cell r="Y18">
            <v>15</v>
          </cell>
          <cell r="AA18" t="str">
            <v>El Salvador</v>
          </cell>
          <cell r="AB18" t="str">
            <v xml:space="preserve">[CA]  Vancouver Stock Exchange </v>
          </cell>
          <cell r="AE18" t="str">
            <v>Wuxi</v>
          </cell>
          <cell r="AF18" t="str">
            <v>430 - Contact Centre</v>
          </cell>
          <cell r="AH18" t="str">
            <v>110.200.340  Senior Regulatory Affairs Officer</v>
          </cell>
        </row>
        <row r="19">
          <cell r="R19">
            <v>8</v>
          </cell>
          <cell r="Y19">
            <v>16</v>
          </cell>
          <cell r="AA19" t="str">
            <v>Finland</v>
          </cell>
          <cell r="AB19" t="str">
            <v xml:space="preserve">[CA]  Winnipeg Stock Exchange </v>
          </cell>
          <cell r="AE19" t="str">
            <v>Xiamen</v>
          </cell>
          <cell r="AF19" t="str">
            <v>500 - R&amp;D</v>
          </cell>
          <cell r="AH19" t="str">
            <v>110.200.343  Senior Compliance Officer</v>
          </cell>
        </row>
        <row r="20">
          <cell r="R20">
            <v>9</v>
          </cell>
          <cell r="Y20">
            <v>17</v>
          </cell>
          <cell r="AA20" t="str">
            <v>France</v>
          </cell>
          <cell r="AB20" t="str">
            <v xml:space="preserve">[CH]  SWX Swiss Exchange </v>
          </cell>
          <cell r="AE20" t="str">
            <v>Xi'an</v>
          </cell>
          <cell r="AF20" t="str">
            <v>510 - Engineering</v>
          </cell>
          <cell r="AH20" t="str">
            <v>110.200.350  Regulatory Affairs Officer / Registrar</v>
          </cell>
        </row>
        <row r="21">
          <cell r="R21">
            <v>10</v>
          </cell>
          <cell r="Y21">
            <v>18</v>
          </cell>
          <cell r="AA21" t="str">
            <v>Germany</v>
          </cell>
          <cell r="AB21" t="str">
            <v xml:space="preserve">[CN]  Shanghai Metal Exchange </v>
          </cell>
          <cell r="AE21" t="str">
            <v>Others</v>
          </cell>
          <cell r="AF21" t="str">
            <v>520 - Project Engineering</v>
          </cell>
          <cell r="AH21" t="str">
            <v>110.200.353  Compliance Officer</v>
          </cell>
        </row>
        <row r="22">
          <cell r="Y22">
            <v>19</v>
          </cell>
          <cell r="AA22" t="str">
            <v>Greece</v>
          </cell>
          <cell r="AB22" t="str">
            <v xml:space="preserve">[CN]  Shanghai Stock Exchange </v>
          </cell>
          <cell r="AF22" t="str">
            <v>550 - Repair &amp; Maintenance</v>
          </cell>
          <cell r="AH22" t="str">
            <v>110.200.430  Compliance Assistant</v>
          </cell>
        </row>
        <row r="23">
          <cell r="Y23">
            <v>20</v>
          </cell>
          <cell r="AA23" t="str">
            <v>Guatemala</v>
          </cell>
          <cell r="AB23" t="str">
            <v xml:space="preserve">[CN]  Shenzhen Stock Exchange </v>
          </cell>
          <cell r="AF23" t="str">
            <v>600 - Manufacturing</v>
          </cell>
          <cell r="AH23" t="str">
            <v>110.204.130  Head of Corporate Planning</v>
          </cell>
        </row>
        <row r="24">
          <cell r="AA24" t="str">
            <v>Hong Kong</v>
          </cell>
          <cell r="AB24" t="str">
            <v xml:space="preserve">[DE]  Börse München </v>
          </cell>
          <cell r="AF24" t="str">
            <v>610 - Supply &amp; Logistics</v>
          </cell>
          <cell r="AH24" t="str">
            <v>110.204.220  Corporate Planning Manager</v>
          </cell>
        </row>
        <row r="25">
          <cell r="R25">
            <v>1</v>
          </cell>
          <cell r="AA25" t="str">
            <v>Hungary</v>
          </cell>
          <cell r="AB25" t="str">
            <v xml:space="preserve">[DE]  Frankfurt Stock Exchange (owned by Deutsche Börse DAX) </v>
          </cell>
          <cell r="AF25" t="str">
            <v xml:space="preserve">620 - Quality </v>
          </cell>
          <cell r="AH25" t="str">
            <v>110.204.340  Senior Corporate Planning Officer</v>
          </cell>
        </row>
        <row r="26">
          <cell r="R26">
            <v>2</v>
          </cell>
          <cell r="Y26">
            <v>40</v>
          </cell>
          <cell r="AA26" t="str">
            <v>India</v>
          </cell>
          <cell r="AB26" t="str">
            <v xml:space="preserve">[DK]  Copenhagen Stock Exchange (KFX), one of the OMX Exchanges </v>
          </cell>
          <cell r="AF26" t="str">
            <v>700 - Energy/Exploration/Extraction</v>
          </cell>
          <cell r="AH26" t="str">
            <v>110.204.350  Corporate Planning Officer</v>
          </cell>
        </row>
        <row r="27">
          <cell r="R27">
            <v>3</v>
          </cell>
          <cell r="Y27">
            <v>41</v>
          </cell>
          <cell r="AA27" t="str">
            <v>Indonesia</v>
          </cell>
          <cell r="AB27" t="str">
            <v xml:space="preserve">[FI]  Helsinki Stock Exchange, one of the OMX Exchanges </v>
          </cell>
          <cell r="AF27" t="str">
            <v>760 - Pharmaceutical &amp; Medicine</v>
          </cell>
          <cell r="AH27" t="str">
            <v>110.208.130  Head of Government Relations</v>
          </cell>
        </row>
        <row r="28">
          <cell r="R28">
            <v>4</v>
          </cell>
          <cell r="Y28">
            <v>42</v>
          </cell>
          <cell r="AA28" t="str">
            <v>Ireland</v>
          </cell>
          <cell r="AB28" t="str">
            <v xml:space="preserve">[FR]  Euronext Paris (CAC 40) </v>
          </cell>
          <cell r="AF28" t="str">
            <v>840 - High Tech</v>
          </cell>
          <cell r="AH28" t="str">
            <v>110.208.220  Government Relations Manager</v>
          </cell>
        </row>
        <row r="29">
          <cell r="R29">
            <v>5</v>
          </cell>
          <cell r="Y29">
            <v>43</v>
          </cell>
          <cell r="AA29" t="str">
            <v>Israel</v>
          </cell>
          <cell r="AB29" t="str">
            <v xml:space="preserve">[GB]  London Stock Exchange (FTSE 100 Index) </v>
          </cell>
          <cell r="AF29" t="str">
            <v>850 - Chemicals</v>
          </cell>
          <cell r="AH29" t="str">
            <v>110.208.340  Senior Government Relations Officer</v>
          </cell>
        </row>
        <row r="30">
          <cell r="Y30">
            <v>44</v>
          </cell>
          <cell r="AA30" t="str">
            <v>Italy</v>
          </cell>
          <cell r="AB30" t="str">
            <v xml:space="preserve">[HK]  Hong Kong Exchanges and Clearing (HKEx) </v>
          </cell>
          <cell r="AH30" t="str">
            <v xml:space="preserve">110.208.350  Government Relations Officer </v>
          </cell>
        </row>
        <row r="31">
          <cell r="Y31">
            <v>45</v>
          </cell>
          <cell r="AA31" t="str">
            <v>Japan</v>
          </cell>
          <cell r="AB31" t="str">
            <v xml:space="preserve">[HK]  Stock Exchange of Hong Kong (SEHK), precursor to Hong Kong Exchanges and Clearing </v>
          </cell>
          <cell r="AH31" t="str">
            <v>110.209.130  Head of Public Relations</v>
          </cell>
        </row>
        <row r="32">
          <cell r="Y32">
            <v>46</v>
          </cell>
          <cell r="AA32" t="str">
            <v>Latvia</v>
          </cell>
          <cell r="AB32" t="str">
            <v xml:space="preserve">[ID]  Jakarta Futures Exchange (JFX) [3] </v>
          </cell>
          <cell r="AH32" t="str">
            <v>110.209.220  Public Relations Manager</v>
          </cell>
        </row>
        <row r="33">
          <cell r="Y33">
            <v>47</v>
          </cell>
          <cell r="AA33" t="str">
            <v>Lithuania</v>
          </cell>
          <cell r="AB33" t="str">
            <v xml:space="preserve">[ID]  Jakarta Stock Exchange (JSX) </v>
          </cell>
          <cell r="AH33" t="str">
            <v>110.209.340  Senior Public Relations Executive</v>
          </cell>
        </row>
        <row r="34">
          <cell r="Y34">
            <v>48</v>
          </cell>
          <cell r="AA34" t="str">
            <v>Malaysia</v>
          </cell>
          <cell r="AB34" t="str">
            <v xml:space="preserve">[ID]  Surabaya Stock Exchange (SSX) [2] </v>
          </cell>
          <cell r="AH34" t="str">
            <v>110.209.350  Public Relations Officer</v>
          </cell>
        </row>
        <row r="35">
          <cell r="Y35">
            <v>49</v>
          </cell>
          <cell r="AA35" t="str">
            <v>Mexico</v>
          </cell>
          <cell r="AB35" t="str">
            <v xml:space="preserve">[IN]  Ahmedabad Stock Exchange </v>
          </cell>
          <cell r="AH35" t="str">
            <v>110.209.360  Public Relations Assistant</v>
          </cell>
        </row>
        <row r="36">
          <cell r="Y36">
            <v>50</v>
          </cell>
          <cell r="AA36" t="str">
            <v>Netherlands</v>
          </cell>
          <cell r="AB36" t="str">
            <v xml:space="preserve">[IN]  Bangalore Stock Exchange </v>
          </cell>
          <cell r="AH36" t="str">
            <v>115.000.120  Head of Legal / General Counsel</v>
          </cell>
        </row>
        <row r="37">
          <cell r="Y37">
            <v>51</v>
          </cell>
          <cell r="AA37" t="str">
            <v>New Zealand</v>
          </cell>
          <cell r="AB37" t="str">
            <v xml:space="preserve">[IN]  Bhubaneswar Stock Exchange Association </v>
          </cell>
          <cell r="AH37" t="str">
            <v>115.100.220  Legal/Compliance Manager</v>
          </cell>
        </row>
        <row r="38">
          <cell r="Y38">
            <v>52</v>
          </cell>
          <cell r="AA38" t="str">
            <v>Norway</v>
          </cell>
          <cell r="AB38" t="str">
            <v xml:space="preserve">[IN]  Bombay Stock Exchange (BSE) </v>
          </cell>
          <cell r="AH38" t="str">
            <v>115.100.340  Senior Legal Counsel</v>
          </cell>
        </row>
        <row r="39">
          <cell r="Y39">
            <v>53</v>
          </cell>
          <cell r="AA39" t="str">
            <v>Pakistan</v>
          </cell>
          <cell r="AB39" t="str">
            <v xml:space="preserve">[IN]  Calcutta Stock Exchange </v>
          </cell>
          <cell r="AH39" t="str">
            <v>115.100.350  Legal Counsel</v>
          </cell>
        </row>
        <row r="40">
          <cell r="Y40">
            <v>54</v>
          </cell>
          <cell r="AA40" t="str">
            <v>Panama</v>
          </cell>
          <cell r="AB40" t="str">
            <v xml:space="preserve">[IN]  Cochin Stock Exchange </v>
          </cell>
          <cell r="AH40" t="str">
            <v>115.100.360  Legal Counsel - Entry</v>
          </cell>
        </row>
        <row r="41">
          <cell r="Y41">
            <v>55</v>
          </cell>
          <cell r="AA41" t="str">
            <v>Peru</v>
          </cell>
          <cell r="AB41" t="str">
            <v xml:space="preserve">[IN]  Coimbatore Stock Exchange </v>
          </cell>
          <cell r="AH41" t="str">
            <v>115.100.420  Legal Assistant</v>
          </cell>
        </row>
        <row r="42">
          <cell r="Y42">
            <v>56</v>
          </cell>
          <cell r="AA42" t="str">
            <v>Philippines</v>
          </cell>
          <cell r="AB42" t="str">
            <v xml:space="preserve">[IN]  Delhi Stock Exchange Association </v>
          </cell>
          <cell r="AH42" t="str">
            <v>120.000.120  Top Human Resources Executive</v>
          </cell>
        </row>
        <row r="43">
          <cell r="Y43">
            <v>57</v>
          </cell>
          <cell r="AA43" t="str">
            <v>Poland</v>
          </cell>
          <cell r="AB43" t="str">
            <v xml:space="preserve">[IN]  Gauhati Stock Exchange </v>
          </cell>
          <cell r="AH43" t="str">
            <v>120.100.130  Head of Human Resources (Generalist)</v>
          </cell>
        </row>
        <row r="44">
          <cell r="Y44">
            <v>58</v>
          </cell>
          <cell r="AA44" t="str">
            <v>Portugal</v>
          </cell>
          <cell r="AB44" t="str">
            <v xml:space="preserve">[IN]  Hyderabad Stock Exchange </v>
          </cell>
          <cell r="AH44" t="str">
            <v>120.100.220  Human Resources Manager</v>
          </cell>
        </row>
        <row r="45">
          <cell r="Y45">
            <v>59</v>
          </cell>
          <cell r="AA45" t="str">
            <v>Romania</v>
          </cell>
          <cell r="AB45" t="str">
            <v xml:space="preserve">[IN]  Inter-connected Stock Exchange of India </v>
          </cell>
          <cell r="AH45" t="str">
            <v>120.100.230  Human Resources Supervisor</v>
          </cell>
        </row>
        <row r="46">
          <cell r="Y46">
            <v>60</v>
          </cell>
          <cell r="AA46" t="str">
            <v>Russia</v>
          </cell>
          <cell r="AB46" t="str">
            <v xml:space="preserve">[IN]  Jaipur Stock Exchange </v>
          </cell>
          <cell r="AH46" t="str">
            <v>120.100.340  Human Resources Generalist - Senior</v>
          </cell>
        </row>
        <row r="47">
          <cell r="Y47">
            <v>61</v>
          </cell>
          <cell r="AA47" t="str">
            <v>Singapore</v>
          </cell>
          <cell r="AB47" t="str">
            <v xml:space="preserve">[IN]  Ludhiana Stock Exchange Association </v>
          </cell>
          <cell r="AH47" t="str">
            <v>120.100.350  Human Resources Officer</v>
          </cell>
        </row>
        <row r="48">
          <cell r="Y48">
            <v>62</v>
          </cell>
          <cell r="Z48" t="str">
            <v>V</v>
          </cell>
          <cell r="AA48" t="str">
            <v>Slovakia</v>
          </cell>
          <cell r="AB48" t="str">
            <v xml:space="preserve">[IN]  Madhya Pradesh Stock Exchange </v>
          </cell>
          <cell r="AH48" t="str">
            <v>120.100.360  Human Resources Generalist - Entry</v>
          </cell>
        </row>
        <row r="49">
          <cell r="Y49">
            <v>63</v>
          </cell>
          <cell r="Z49" t="str">
            <v>E</v>
          </cell>
          <cell r="AA49" t="str">
            <v>Slovenia</v>
          </cell>
          <cell r="AB49" t="str">
            <v xml:space="preserve">[IN]  Madras Stock Exchange </v>
          </cell>
          <cell r="AH49" t="str">
            <v>120.100.420  HR Assistant</v>
          </cell>
        </row>
        <row r="50">
          <cell r="Y50">
            <v>64</v>
          </cell>
          <cell r="Z50" t="str">
            <v>NA</v>
          </cell>
          <cell r="AA50" t="str">
            <v>South Korea</v>
          </cell>
          <cell r="AB50" t="str">
            <v xml:space="preserve">[IN]  Mangalore Stock Exchange </v>
          </cell>
          <cell r="AH50" t="str">
            <v>120.220.130  Head of Recruitment</v>
          </cell>
        </row>
        <row r="51">
          <cell r="Y51">
            <v>65</v>
          </cell>
          <cell r="AA51" t="str">
            <v>Spain</v>
          </cell>
          <cell r="AB51" t="str">
            <v xml:space="preserve">[IN]  Mumbai Stock Exchange </v>
          </cell>
          <cell r="AH51" t="str">
            <v>120.220.220  Recruitment Manager</v>
          </cell>
        </row>
        <row r="52">
          <cell r="Y52">
            <v>66</v>
          </cell>
          <cell r="AA52" t="str">
            <v>Sweden</v>
          </cell>
          <cell r="AB52" t="str">
            <v xml:space="preserve">[IN]  National Stock Exchange of India (NSE) </v>
          </cell>
          <cell r="AH52" t="str">
            <v>120.220.230  Recruitment Supervisor</v>
          </cell>
        </row>
        <row r="53">
          <cell r="Y53">
            <v>67</v>
          </cell>
          <cell r="AA53" t="str">
            <v>Switzerland</v>
          </cell>
          <cell r="AB53" t="str">
            <v xml:space="preserve">[IN]  OTC Exchange of India </v>
          </cell>
          <cell r="AH53" t="str">
            <v>120.220.340  Senior Recruitment Officer</v>
          </cell>
        </row>
        <row r="54">
          <cell r="Y54">
            <v>68</v>
          </cell>
          <cell r="AA54" t="str">
            <v>Taiwan</v>
          </cell>
          <cell r="AB54" t="str">
            <v xml:space="preserve">[IN]  Pune Stock Exchange </v>
          </cell>
          <cell r="AH54" t="str">
            <v>120.220.350  Recruitment Officer</v>
          </cell>
        </row>
        <row r="55">
          <cell r="Y55">
            <v>69</v>
          </cell>
          <cell r="AA55" t="str">
            <v>Thailand</v>
          </cell>
          <cell r="AB55" t="str">
            <v xml:space="preserve">[IN]  Saurashtra-Kutch Stock Exchange </v>
          </cell>
          <cell r="AH55" t="str">
            <v>120.224.130  Head of Compensation and Benefits</v>
          </cell>
        </row>
        <row r="56">
          <cell r="Y56">
            <v>70</v>
          </cell>
          <cell r="AA56" t="str">
            <v>Turkey</v>
          </cell>
          <cell r="AB56" t="str">
            <v xml:space="preserve">[IN]  Uttar Pradesh Stock Association </v>
          </cell>
          <cell r="AH56" t="str">
            <v>120.224.220  Compensation &amp; Benefits Manager</v>
          </cell>
        </row>
        <row r="57">
          <cell r="Y57">
            <v>71</v>
          </cell>
          <cell r="AA57" t="str">
            <v>Ukraine</v>
          </cell>
          <cell r="AB57" t="str">
            <v xml:space="preserve">[IN]  Vadodara Stock Exchange </v>
          </cell>
          <cell r="AH57" t="str">
            <v>120.224.230  Compensation &amp; Benefits Supervisor</v>
          </cell>
        </row>
        <row r="58">
          <cell r="Y58">
            <v>72</v>
          </cell>
          <cell r="AA58" t="str">
            <v>United Kingdom</v>
          </cell>
          <cell r="AB58" t="str">
            <v xml:space="preserve">[JP]  Fukuoka Stock Exchange </v>
          </cell>
          <cell r="AH58" t="str">
            <v>120.224.340  Senior Compensation &amp; Benefits Officer</v>
          </cell>
        </row>
        <row r="59">
          <cell r="Y59">
            <v>73</v>
          </cell>
          <cell r="AA59" t="str">
            <v>United States</v>
          </cell>
          <cell r="AB59" t="str">
            <v xml:space="preserve">[JP]  Hiroshima Stock Exchange(Merger wirh Tokyo Stock Exchange) </v>
          </cell>
          <cell r="AH59" t="str">
            <v>120.224.350  Compensation &amp; Benefits Officer</v>
          </cell>
        </row>
        <row r="60">
          <cell r="Y60">
            <v>74</v>
          </cell>
          <cell r="AA60" t="str">
            <v>Uruguay</v>
          </cell>
          <cell r="AB60" t="str">
            <v xml:space="preserve">[JP]  JASDAQ </v>
          </cell>
          <cell r="AH60" t="str">
            <v>120.228.220  Compensation Manager</v>
          </cell>
        </row>
        <row r="61">
          <cell r="Y61">
            <v>75</v>
          </cell>
          <cell r="AA61" t="str">
            <v>Venezuela</v>
          </cell>
          <cell r="AB61" t="str">
            <v xml:space="preserve">[JP]  Nagoya Stock Exchange (NSE) </v>
          </cell>
          <cell r="AH61" t="str">
            <v>120.228.350  Compensation Analyst - Experienced</v>
          </cell>
        </row>
        <row r="62">
          <cell r="Y62">
            <v>76</v>
          </cell>
          <cell r="AA62" t="str">
            <v>Vietnam</v>
          </cell>
          <cell r="AB62" t="str">
            <v xml:space="preserve">[JP]  Niigata Stock Exchange(Merger wirh Tokyo Stock Exchange) </v>
          </cell>
          <cell r="AH62" t="str">
            <v>120.232.220  Benefits Manager</v>
          </cell>
        </row>
        <row r="63">
          <cell r="Y63">
            <v>77</v>
          </cell>
          <cell r="AA63" t="str">
            <v>Others, please specify</v>
          </cell>
          <cell r="AB63" t="str">
            <v xml:space="preserve">[JP]  Nippon New Market Hercules (Former Nasdaq Japan Market) </v>
          </cell>
          <cell r="AH63" t="str">
            <v>120.232.350  Benefits Analyst - Experienced</v>
          </cell>
        </row>
        <row r="64">
          <cell r="Y64">
            <v>78</v>
          </cell>
          <cell r="AB64" t="str">
            <v xml:space="preserve">[JP]  Osaka Securities Exchange (OSE) </v>
          </cell>
          <cell r="AH64" t="str">
            <v>120.236.220  Employee Communications Manager</v>
          </cell>
        </row>
        <row r="65">
          <cell r="Y65">
            <v>79</v>
          </cell>
          <cell r="AB65" t="str">
            <v xml:space="preserve">[JP]  Sapporo Stock Exchange </v>
          </cell>
          <cell r="AH65" t="str">
            <v>120.236.230  Employee Communications Supervisor</v>
          </cell>
        </row>
        <row r="66">
          <cell r="AA66" t="str">
            <v>C</v>
          </cell>
          <cell r="AB66" t="str">
            <v xml:space="preserve">[JP]  Tokyo Stock Exchange (TSE) </v>
          </cell>
          <cell r="AH66" t="str">
            <v>120.236.350  Employee Communications Officer</v>
          </cell>
        </row>
        <row r="67">
          <cell r="AA67" t="str">
            <v>S</v>
          </cell>
          <cell r="AB67" t="str">
            <v xml:space="preserve">[KR]  Korea Stock Exchange </v>
          </cell>
          <cell r="AH67" t="str">
            <v>120.240.230  Safety Supervisor</v>
          </cell>
        </row>
        <row r="68">
          <cell r="Y68" t="str">
            <v>M</v>
          </cell>
          <cell r="AA68" t="str">
            <v>R</v>
          </cell>
          <cell r="AB68" t="str">
            <v xml:space="preserve">[KR]  KOSDAQ </v>
          </cell>
          <cell r="AH68" t="str">
            <v>120.240.350  Safety Engineer / Safety Officer</v>
          </cell>
        </row>
        <row r="69">
          <cell r="Y69" t="str">
            <v>F</v>
          </cell>
          <cell r="AA69" t="str">
            <v>G</v>
          </cell>
          <cell r="AB69" t="str">
            <v xml:space="preserve">[MX]  Bolsa Mexicana de Valores (BMV) </v>
          </cell>
          <cell r="AH69" t="str">
            <v>120.244.130  Head of Employee Relations</v>
          </cell>
        </row>
        <row r="70">
          <cell r="AB70" t="str">
            <v xml:space="preserve">[MY]  Kuala Lumpur Commodity Exchange </v>
          </cell>
          <cell r="AH70" t="str">
            <v>120.244.220  Employee Relations Manager</v>
          </cell>
        </row>
        <row r="71">
          <cell r="AB71" t="str">
            <v xml:space="preserve">[MY]  Kuala Lumpur Options &amp; Financial Futures Exchange </v>
          </cell>
          <cell r="AH71" t="str">
            <v>120.244.340  Senior Employee Relations Officer</v>
          </cell>
        </row>
        <row r="72">
          <cell r="AB72" t="str">
            <v xml:space="preserve">[MY]  Kuala Lumpur Stock Exchange (Bursa Malaysia) (KLSE) </v>
          </cell>
          <cell r="AH72" t="str">
            <v>120.244.350  Employee Relations Officer</v>
          </cell>
        </row>
        <row r="73">
          <cell r="AA73" t="str">
            <v>1 - Primary School</v>
          </cell>
          <cell r="AB73" t="str">
            <v xml:space="preserve">[MY]  MESDAQ </v>
          </cell>
          <cell r="AH73" t="str">
            <v>120.252.221  Personnel Administration Manager</v>
          </cell>
        </row>
        <row r="74">
          <cell r="AA74" t="str">
            <v>2 - Middle or Junior High School</v>
          </cell>
          <cell r="AB74" t="str">
            <v xml:space="preserve">[NL]  Euronext Amsterdam (AEX index) </v>
          </cell>
          <cell r="AH74" t="str">
            <v>120.252.230  Personnel Administration Supervisor</v>
          </cell>
        </row>
        <row r="75">
          <cell r="AA75" t="str">
            <v>3 - High School</v>
          </cell>
          <cell r="AB75" t="str">
            <v xml:space="preserve">[NO]  Oslo Stock Exchange </v>
          </cell>
          <cell r="AH75" t="str">
            <v>120.252.340  Senior HR / Admin Specialist</v>
          </cell>
        </row>
        <row r="76">
          <cell r="Y76">
            <v>1</v>
          </cell>
          <cell r="AA76" t="str">
            <v>4 - Technical Certificate</v>
          </cell>
          <cell r="AB76" t="str">
            <v xml:space="preserve">[NZ]  New Zealand Stock Exchange (NZX) </v>
          </cell>
          <cell r="AH76" t="str">
            <v>120.252.350  Personnel Administration Officer</v>
          </cell>
        </row>
        <row r="77">
          <cell r="Y77">
            <v>2</v>
          </cell>
          <cell r="AA77" t="str">
            <v>5 - Diploma</v>
          </cell>
          <cell r="AB77" t="str">
            <v xml:space="preserve">[PH]  Philippine Stock Exchange (PSE) </v>
          </cell>
          <cell r="AH77" t="str">
            <v>120.252.420  Personnel Clerk</v>
          </cell>
        </row>
        <row r="78">
          <cell r="AA78" t="str">
            <v>6 - University Degree or equivalent Professional Certificate</v>
          </cell>
          <cell r="AB78" t="str">
            <v xml:space="preserve">[SE]  Nordic Growth Market </v>
          </cell>
          <cell r="AH78" t="str">
            <v>120.256.230  Payroll Supervisor</v>
          </cell>
        </row>
        <row r="79">
          <cell r="AA79" t="str">
            <v>7 - Master Degree</v>
          </cell>
          <cell r="AB79" t="str">
            <v xml:space="preserve">[SE]  Stockholm Stock Exchange, one of the OMX Exchanges </v>
          </cell>
          <cell r="AH79" t="str">
            <v>120.256.350  Payroll Analyst - Experienced</v>
          </cell>
        </row>
        <row r="80">
          <cell r="Y80">
            <v>1</v>
          </cell>
          <cell r="AA80" t="str">
            <v>8 - Doctorate (PhD) Degree</v>
          </cell>
          <cell r="AB80" t="str">
            <v xml:space="preserve">[SG]  Singapore Exchange (SGX) </v>
          </cell>
          <cell r="AH80" t="str">
            <v>120.268.130  Head of Organization Development</v>
          </cell>
        </row>
        <row r="81">
          <cell r="Y81">
            <v>2</v>
          </cell>
          <cell r="AB81" t="str">
            <v xml:space="preserve">[SG]  Stock Exchange of Singapore (SES), precursor to Singapore Exchange </v>
          </cell>
          <cell r="AH81" t="str">
            <v>120.272.130  Head of Training and Development</v>
          </cell>
        </row>
        <row r="82">
          <cell r="Y82">
            <v>3</v>
          </cell>
          <cell r="AB82" t="str">
            <v xml:space="preserve">[TH]  Market for Alternative Investment (MAI) </v>
          </cell>
          <cell r="AH82" t="str">
            <v>120.272.220  Training &amp; Development Manager</v>
          </cell>
        </row>
        <row r="83">
          <cell r="Y83">
            <v>4</v>
          </cell>
          <cell r="AA83">
            <v>1</v>
          </cell>
          <cell r="AB83" t="str">
            <v xml:space="preserve">[TH]  Stock Exchange of Thailand (SET) </v>
          </cell>
          <cell r="AH83" t="str">
            <v xml:space="preserve">120.272.230  Training &amp; Dev. Supervisor </v>
          </cell>
        </row>
        <row r="84">
          <cell r="Y84">
            <v>5</v>
          </cell>
          <cell r="AA84">
            <v>2</v>
          </cell>
          <cell r="AB84" t="str">
            <v xml:space="preserve">[TW]  Taiwan Stock Exchange </v>
          </cell>
          <cell r="AH84" t="str">
            <v>120.272.340  Senior Training &amp; Development Officer</v>
          </cell>
        </row>
        <row r="85">
          <cell r="Y85">
            <v>6</v>
          </cell>
          <cell r="AA85">
            <v>3</v>
          </cell>
          <cell r="AB85" t="str">
            <v xml:space="preserve">[US]  American Stock Exchange (AMEX) </v>
          </cell>
          <cell r="AH85" t="str">
            <v>120.272.350  Training &amp; Development Officer</v>
          </cell>
        </row>
        <row r="86">
          <cell r="Y86">
            <v>7</v>
          </cell>
          <cell r="AA86">
            <v>4</v>
          </cell>
          <cell r="AB86" t="str">
            <v xml:space="preserve">[US]  Archipelago Exchange, merged with NYSE </v>
          </cell>
          <cell r="AH86" t="str">
            <v>120.276.221  Technical Training Manager</v>
          </cell>
        </row>
        <row r="87">
          <cell r="Y87">
            <v>8</v>
          </cell>
          <cell r="AA87">
            <v>5</v>
          </cell>
          <cell r="AB87" t="str">
            <v xml:space="preserve">[US]  Boston Stock Exchange </v>
          </cell>
          <cell r="AH87" t="str">
            <v>120.276.230  Technical Training Supervisor</v>
          </cell>
        </row>
        <row r="88">
          <cell r="AA88">
            <v>6</v>
          </cell>
          <cell r="AB88" t="str">
            <v xml:space="preserve">[US]  Chicago Stock Exchange </v>
          </cell>
          <cell r="AH88" t="str">
            <v>120.276.341  Senior Technical Trainer</v>
          </cell>
        </row>
        <row r="89">
          <cell r="AA89">
            <v>7</v>
          </cell>
          <cell r="AB89" t="str">
            <v xml:space="preserve">[US]  NASDAQ </v>
          </cell>
          <cell r="AH89" t="str">
            <v>120.276.351  Technical Trainer</v>
          </cell>
        </row>
        <row r="90">
          <cell r="Y90">
            <v>1</v>
          </cell>
          <cell r="AA90">
            <v>8</v>
          </cell>
          <cell r="AB90" t="str">
            <v xml:space="preserve">[US]  National Stock Exchange (formerly the Cincinnati Stock Exchange) </v>
          </cell>
          <cell r="AH90" t="str">
            <v>120.276.430  Technical Training Assistant</v>
          </cell>
        </row>
        <row r="91">
          <cell r="Y91">
            <v>2</v>
          </cell>
          <cell r="AA91">
            <v>9</v>
          </cell>
          <cell r="AB91" t="str">
            <v xml:space="preserve">[US]  New York Stock Exchange (NYSE), merged with Archipelago Holdings </v>
          </cell>
          <cell r="AH91" t="str">
            <v>140.286.350  Translator / Interpreter</v>
          </cell>
        </row>
        <row r="92">
          <cell r="AB92" t="str">
            <v xml:space="preserve">[US]  Pacific Exchange (PCX), taken over by Archipelago Holdings </v>
          </cell>
          <cell r="AH92" t="str">
            <v>140.287.351  Web Content Administrator</v>
          </cell>
        </row>
        <row r="93">
          <cell r="AB93" t="str">
            <v xml:space="preserve">[US]  Philadelphia Stock Exchange (PHLX) </v>
          </cell>
          <cell r="AH93" t="str">
            <v>140.288.350  Graphic Artist</v>
          </cell>
        </row>
        <row r="94">
          <cell r="AA94">
            <v>1</v>
          </cell>
          <cell r="AB94" t="str">
            <v>Others, please specify</v>
          </cell>
          <cell r="AH94" t="str">
            <v>150.100.221  General Consultant V</v>
          </cell>
        </row>
        <row r="95">
          <cell r="AA95">
            <v>2</v>
          </cell>
          <cell r="AH95" t="str">
            <v>150.100.331  General Consultant IV</v>
          </cell>
        </row>
        <row r="96">
          <cell r="AA96">
            <v>3</v>
          </cell>
          <cell r="AH96" t="str">
            <v>150.100.341  General Consultant III</v>
          </cell>
        </row>
        <row r="97">
          <cell r="AA97">
            <v>4</v>
          </cell>
          <cell r="AH97" t="str">
            <v>150.100.351  General Consultant II</v>
          </cell>
        </row>
        <row r="98">
          <cell r="AA98">
            <v>5</v>
          </cell>
          <cell r="AH98" t="str">
            <v>150.100.361  General Consultant I</v>
          </cell>
        </row>
        <row r="99">
          <cell r="AA99">
            <v>6</v>
          </cell>
          <cell r="AH99" t="str">
            <v>150.490.130  Head of Sales - Project Sales</v>
          </cell>
        </row>
        <row r="100">
          <cell r="AA100">
            <v>7</v>
          </cell>
          <cell r="AH100" t="str">
            <v>150.490.211  Area Project Sales Manager</v>
          </cell>
        </row>
        <row r="101">
          <cell r="AH101" t="str">
            <v>150.490.220  Sales Manager - Project Sales</v>
          </cell>
        </row>
        <row r="102">
          <cell r="AH102" t="str">
            <v>150.490.221  Account Manager - Project Sales</v>
          </cell>
        </row>
        <row r="103">
          <cell r="AH103" t="str">
            <v>150.490.340  Senior Sales Representative - Project Sales</v>
          </cell>
        </row>
        <row r="104">
          <cell r="AH104" t="str">
            <v>150.490.350  Sales Representative - Project Sales</v>
          </cell>
        </row>
        <row r="105">
          <cell r="AH105" t="str">
            <v>150.490.360  Sales Trainee - Project Sales</v>
          </cell>
        </row>
        <row r="106">
          <cell r="AH106" t="str">
            <v>150.808.131  Business Process Consultant V</v>
          </cell>
        </row>
        <row r="107">
          <cell r="AH107" t="str">
            <v>150.808.221  Business Process Consultant IV</v>
          </cell>
        </row>
        <row r="108">
          <cell r="AH108" t="str">
            <v>150.808.341  Business Process Consultant III</v>
          </cell>
        </row>
        <row r="109">
          <cell r="AH109" t="str">
            <v>150.808.351  Business Process Consultant II</v>
          </cell>
        </row>
        <row r="110">
          <cell r="AH110" t="str">
            <v>150.808.361  Business Process Consultant I</v>
          </cell>
        </row>
        <row r="111">
          <cell r="AH111" t="str">
            <v>150.817.130  IT Consultant V</v>
          </cell>
        </row>
        <row r="112">
          <cell r="AH112" t="str">
            <v>150.817.220  IT Consultant IV</v>
          </cell>
        </row>
        <row r="113">
          <cell r="AH113" t="str">
            <v>150.817.340  IT Consultant III</v>
          </cell>
        </row>
        <row r="114">
          <cell r="AH114" t="str">
            <v>150.817.350  IT Consultant II</v>
          </cell>
        </row>
        <row r="115">
          <cell r="AH115" t="str">
            <v>150.817.360  IT Consultant I</v>
          </cell>
        </row>
        <row r="116">
          <cell r="AH116" t="str">
            <v>200.100.131  Shared Services Director</v>
          </cell>
        </row>
        <row r="117">
          <cell r="AH117" t="str">
            <v>200.100.221  Shared Services Manager</v>
          </cell>
        </row>
        <row r="118">
          <cell r="AH118" t="str">
            <v>200.100.351  Shared Services Executive</v>
          </cell>
        </row>
        <row r="119">
          <cell r="AH119" t="str">
            <v>210.000.120  Top Finance &amp; Accounting Executive</v>
          </cell>
        </row>
        <row r="120">
          <cell r="AH120" t="str">
            <v>210.100.130  Head of Finance</v>
          </cell>
        </row>
        <row r="121">
          <cell r="AH121" t="str">
            <v>210.100.220  Finance Manager</v>
          </cell>
        </row>
        <row r="122">
          <cell r="AH122" t="str">
            <v>210.100.231  Finance Supervisor</v>
          </cell>
        </row>
        <row r="123">
          <cell r="AH123" t="str">
            <v>210.100.350  Finance Officer</v>
          </cell>
        </row>
        <row r="124">
          <cell r="AH124" t="str">
            <v>210.300.130  Head of Risk Management</v>
          </cell>
        </row>
        <row r="125">
          <cell r="AH125" t="str">
            <v>210.300.221  Risk Management Manager</v>
          </cell>
        </row>
        <row r="126">
          <cell r="AH126" t="str">
            <v>210.300.340  Senior Risk Management Analyst</v>
          </cell>
        </row>
        <row r="127">
          <cell r="AH127" t="str">
            <v>210.300.350  Risk Management Analyst</v>
          </cell>
        </row>
        <row r="128">
          <cell r="AH128" t="str">
            <v>210.308.130  Head of Treasury</v>
          </cell>
        </row>
        <row r="129">
          <cell r="AH129" t="str">
            <v>210.308.220  Treasury Manager</v>
          </cell>
        </row>
        <row r="130">
          <cell r="AH130" t="str">
            <v>210.308.230  Treasury Supervisor</v>
          </cell>
        </row>
        <row r="131">
          <cell r="AH131" t="str">
            <v>210.308.350  Treasury Analyst</v>
          </cell>
        </row>
        <row r="132">
          <cell r="V132" t="str">
            <v>AU</v>
          </cell>
          <cell r="AH132" t="str">
            <v>210.308.420  Cashier</v>
          </cell>
        </row>
        <row r="133">
          <cell r="V133" t="str">
            <v>BD</v>
          </cell>
          <cell r="AH133" t="str">
            <v>210.312.130  Head of Credit and Collections</v>
          </cell>
        </row>
        <row r="134">
          <cell r="V134" t="str">
            <v>CN</v>
          </cell>
          <cell r="AH134" t="str">
            <v>210.312.220  Credit &amp; Collections Manager</v>
          </cell>
        </row>
        <row r="135">
          <cell r="V135" t="str">
            <v>HK</v>
          </cell>
          <cell r="AH135" t="str">
            <v>210.312.230  Credit &amp; Collections Supervisor</v>
          </cell>
        </row>
        <row r="136">
          <cell r="V136" t="str">
            <v>IN</v>
          </cell>
          <cell r="AH136" t="str">
            <v>210.312.350  Credit &amp; Collections Analyst</v>
          </cell>
        </row>
        <row r="137">
          <cell r="V137" t="str">
            <v>ID</v>
          </cell>
          <cell r="AH137" t="str">
            <v>210.312.420  Credit &amp; Collections Clerk</v>
          </cell>
        </row>
        <row r="138">
          <cell r="V138" t="str">
            <v>JP</v>
          </cell>
          <cell r="AH138" t="str">
            <v>210.316.130  Head of Accounting</v>
          </cell>
        </row>
        <row r="139">
          <cell r="V139" t="str">
            <v>KR</v>
          </cell>
          <cell r="AH139" t="str">
            <v>210.316.220  Accounting Manager</v>
          </cell>
        </row>
        <row r="140">
          <cell r="V140" t="str">
            <v>LK</v>
          </cell>
          <cell r="AH140" t="str">
            <v>210.316.340  Senior Accountant</v>
          </cell>
        </row>
        <row r="141">
          <cell r="V141" t="str">
            <v>MO</v>
          </cell>
          <cell r="AH141" t="str">
            <v>210.316.350  Accountant</v>
          </cell>
        </row>
        <row r="142">
          <cell r="V142" t="str">
            <v>MY</v>
          </cell>
          <cell r="Z142" t="str">
            <v>ARS</v>
          </cell>
          <cell r="AH142" t="str">
            <v>210.316.360  Accountant (Entry)</v>
          </cell>
        </row>
        <row r="143">
          <cell r="V143" t="str">
            <v>NZ</v>
          </cell>
          <cell r="Z143" t="str">
            <v>AUD</v>
          </cell>
          <cell r="AH143" t="str">
            <v>210.316.420  Accounts Clerk</v>
          </cell>
        </row>
        <row r="144">
          <cell r="V144" t="str">
            <v>PK</v>
          </cell>
          <cell r="Z144" t="str">
            <v>BDT</v>
          </cell>
          <cell r="AH144" t="str">
            <v>210.316.430  Accounts Officer</v>
          </cell>
        </row>
        <row r="145">
          <cell r="V145" t="str">
            <v>PH</v>
          </cell>
          <cell r="Z145" t="str">
            <v>BRL</v>
          </cell>
          <cell r="AH145" t="str">
            <v>210.324.130  Head of Audit</v>
          </cell>
        </row>
        <row r="146">
          <cell r="V146" t="str">
            <v>SG</v>
          </cell>
          <cell r="Z146" t="str">
            <v>CAD</v>
          </cell>
          <cell r="AH146" t="str">
            <v>210.324.220  Audit Manager</v>
          </cell>
        </row>
        <row r="147">
          <cell r="V147" t="str">
            <v>TW</v>
          </cell>
          <cell r="Z147" t="str">
            <v>CHF</v>
          </cell>
          <cell r="AH147" t="str">
            <v>210.324.230  Audit Supervisor</v>
          </cell>
        </row>
        <row r="148">
          <cell r="V148" t="str">
            <v>TH</v>
          </cell>
          <cell r="Z148" t="str">
            <v>DKK</v>
          </cell>
          <cell r="AH148" t="str">
            <v>210.324.340  Senior Auditor</v>
          </cell>
        </row>
        <row r="149">
          <cell r="V149" t="str">
            <v>VN</v>
          </cell>
          <cell r="Z149" t="str">
            <v>GBP</v>
          </cell>
          <cell r="AH149" t="str">
            <v>210.324.350  Auditor</v>
          </cell>
        </row>
        <row r="150">
          <cell r="Z150" t="str">
            <v>HKD</v>
          </cell>
          <cell r="AH150" t="str">
            <v>210.324.360  Auditor (Entry)</v>
          </cell>
        </row>
        <row r="151">
          <cell r="Z151" t="str">
            <v>IDR</v>
          </cell>
          <cell r="AH151" t="str">
            <v>210.328.130  Head of Billing Operations</v>
          </cell>
        </row>
        <row r="152">
          <cell r="Z152" t="str">
            <v>INR</v>
          </cell>
          <cell r="AH152" t="str">
            <v>210.328.220  Billing Operations Manager</v>
          </cell>
        </row>
        <row r="153">
          <cell r="Z153" t="str">
            <v>JPY</v>
          </cell>
          <cell r="AH153" t="str">
            <v>210.328.340  Senior Billing Operations Analyst</v>
          </cell>
        </row>
        <row r="154">
          <cell r="Z154" t="str">
            <v>LKR</v>
          </cell>
          <cell r="AH154" t="str">
            <v>210.328.350  Billing Operations Analyst</v>
          </cell>
        </row>
        <row r="155">
          <cell r="Z155" t="str">
            <v>MXN</v>
          </cell>
          <cell r="AH155" t="str">
            <v>210.328.360  Billing Operations Analyst (Entry)</v>
          </cell>
        </row>
        <row r="156">
          <cell r="Z156" t="str">
            <v>MYR</v>
          </cell>
          <cell r="AH156" t="str">
            <v>210.332.220  Budget Manager</v>
          </cell>
        </row>
        <row r="157">
          <cell r="Z157" t="str">
            <v>NOK</v>
          </cell>
          <cell r="AH157" t="str">
            <v>210.332.350  Budget Analyst - Experienced</v>
          </cell>
        </row>
        <row r="158">
          <cell r="Z158" t="str">
            <v>NZD</v>
          </cell>
          <cell r="AH158" t="str">
            <v>210.336.420  Collector</v>
          </cell>
        </row>
        <row r="159">
          <cell r="Z159" t="str">
            <v>PHP</v>
          </cell>
          <cell r="AH159" t="str">
            <v>210.340.220  Costing Manager</v>
          </cell>
        </row>
        <row r="160">
          <cell r="Z160" t="str">
            <v>PKR</v>
          </cell>
          <cell r="AH160" t="str">
            <v>210.340.340  Senior Costing Executive</v>
          </cell>
        </row>
        <row r="161">
          <cell r="Z161" t="str">
            <v>SAR</v>
          </cell>
          <cell r="AH161" t="str">
            <v>210.340.350  Costing Executive</v>
          </cell>
        </row>
        <row r="162">
          <cell r="Z162" t="str">
            <v>SEK</v>
          </cell>
          <cell r="AH162" t="str">
            <v>210.348.130  Controller</v>
          </cell>
        </row>
        <row r="163">
          <cell r="Z163" t="str">
            <v>SGD</v>
          </cell>
          <cell r="AH163" t="str">
            <v>210.348.132  Head of Financial Control</v>
          </cell>
        </row>
        <row r="164">
          <cell r="Z164" t="str">
            <v>THB</v>
          </cell>
          <cell r="AH164" t="str">
            <v>210.352.220  Financial Planning Manager</v>
          </cell>
        </row>
        <row r="165">
          <cell r="Z165" t="str">
            <v>TWD</v>
          </cell>
          <cell r="AH165" t="str">
            <v>210.352.230  Financial Planning Supervisor</v>
          </cell>
        </row>
        <row r="166">
          <cell r="Z166" t="str">
            <v>Others, please specify</v>
          </cell>
          <cell r="AH166" t="str">
            <v>210.352.340  Financial Analyst - Senior</v>
          </cell>
        </row>
        <row r="167">
          <cell r="AH167" t="str">
            <v>210.352.350  Financial Analyst</v>
          </cell>
        </row>
        <row r="168">
          <cell r="AH168" t="str">
            <v>210.360.130  Head of Mergers &amp; Acquisitions</v>
          </cell>
        </row>
        <row r="169">
          <cell r="AH169" t="str">
            <v>210.360.220  Mergers &amp; Acquisitions Manager</v>
          </cell>
        </row>
        <row r="170">
          <cell r="AH170" t="str">
            <v>210.360.350  Mergers &amp; Acquisitions Analyst</v>
          </cell>
        </row>
        <row r="171">
          <cell r="AH171" t="str">
            <v>210.364.130  Head of Tax</v>
          </cell>
        </row>
        <row r="172">
          <cell r="AH172" t="str">
            <v>210.364.220  Tax Manager</v>
          </cell>
        </row>
        <row r="173">
          <cell r="AH173" t="str">
            <v>210.364.230  Tax Supervisor</v>
          </cell>
        </row>
        <row r="174">
          <cell r="AH174" t="str">
            <v>210.364.340  Tax Analyst - Senior</v>
          </cell>
        </row>
        <row r="175">
          <cell r="AH175" t="str">
            <v>210.364.350  Tax Analyst</v>
          </cell>
        </row>
        <row r="176">
          <cell r="AH176" t="str">
            <v>220.104.131  Head of Project Management</v>
          </cell>
        </row>
        <row r="177">
          <cell r="AH177" t="str">
            <v>220.104.220  Project Management Manager</v>
          </cell>
        </row>
        <row r="178">
          <cell r="AH178" t="str">
            <v>220.104.230  Assistant Project Management Manager</v>
          </cell>
        </row>
        <row r="179">
          <cell r="AH179" t="str">
            <v>220.104.340  Senior Project Management Officer</v>
          </cell>
        </row>
        <row r="180">
          <cell r="AH180" t="str">
            <v>220.104.350  Project Management Officer</v>
          </cell>
        </row>
        <row r="181">
          <cell r="AH181" t="str">
            <v>220.104.360  Project Management Officer (Entry)</v>
          </cell>
        </row>
        <row r="182">
          <cell r="AH182" t="str">
            <v>220.104.420  Project Management Co-Ordinator</v>
          </cell>
        </row>
        <row r="183">
          <cell r="AH183" t="str">
            <v>220.108.330  Secretary to the Head of Organisation</v>
          </cell>
        </row>
        <row r="184">
          <cell r="AH184" t="str">
            <v>220.108.410  Executive Secretary</v>
          </cell>
        </row>
        <row r="185">
          <cell r="AH185" t="str">
            <v>220.108.411  Senior Secretary</v>
          </cell>
        </row>
        <row r="186">
          <cell r="AH186" t="str">
            <v>220.108.422  Secretary</v>
          </cell>
        </row>
        <row r="187">
          <cell r="AH187" t="str">
            <v>220.108.424  Clerk</v>
          </cell>
        </row>
        <row r="188">
          <cell r="AH188" t="str">
            <v>220.112.220  Office Administration Manager</v>
          </cell>
        </row>
        <row r="189">
          <cell r="AH189" t="str">
            <v>220.112.230  Office Administration Supervisor</v>
          </cell>
        </row>
        <row r="190">
          <cell r="AH190" t="str">
            <v>220.112.340  Senior Office Admin Officer</v>
          </cell>
        </row>
        <row r="191">
          <cell r="AH191" t="str">
            <v>220.112.350  Office Administration Officer</v>
          </cell>
        </row>
        <row r="192">
          <cell r="AH192" t="str">
            <v>220.112.431  Messenger</v>
          </cell>
        </row>
        <row r="193">
          <cell r="AH193" t="str">
            <v>220.112.432  Cleaner or Office Helper</v>
          </cell>
        </row>
        <row r="194">
          <cell r="AH194" t="str">
            <v>220.116.350  Librarian</v>
          </cell>
        </row>
        <row r="195">
          <cell r="AH195" t="str">
            <v>220.118.420  Data Entry Operator</v>
          </cell>
        </row>
        <row r="196">
          <cell r="AH196" t="str">
            <v>220.120.130  Head of Security</v>
          </cell>
        </row>
        <row r="197">
          <cell r="AH197" t="str">
            <v>220.120.220  Security Manager</v>
          </cell>
        </row>
        <row r="198">
          <cell r="AH198" t="str">
            <v>220.120.222  Fire Station Manager</v>
          </cell>
        </row>
        <row r="199">
          <cell r="AH199" t="str">
            <v>220.120.240  Chief of Security</v>
          </cell>
        </row>
        <row r="200">
          <cell r="AH200" t="str">
            <v>220.120.241  Fire Station Officer / Supervisor</v>
          </cell>
        </row>
        <row r="201">
          <cell r="AH201" t="str">
            <v>220.120.420  Security Guard</v>
          </cell>
        </row>
        <row r="202">
          <cell r="AH202" t="str">
            <v>220.120.421  Fireman</v>
          </cell>
        </row>
        <row r="203">
          <cell r="AH203" t="str">
            <v>220.368.420  Receptionist</v>
          </cell>
        </row>
        <row r="204">
          <cell r="AH204" t="str">
            <v>220.372.420  Personal Driver</v>
          </cell>
        </row>
        <row r="205">
          <cell r="AH205" t="str">
            <v>220.372.422  Bus Driver</v>
          </cell>
        </row>
        <row r="206">
          <cell r="AH206" t="str">
            <v>310.000.120  Top Information Technology Executive</v>
          </cell>
        </row>
        <row r="207">
          <cell r="AH207" t="str">
            <v>310.100.130  Head of Information Systems</v>
          </cell>
        </row>
        <row r="208">
          <cell r="AH208" t="str">
            <v>310.100.210  Information Technology Senior Manager</v>
          </cell>
        </row>
        <row r="209">
          <cell r="AH209" t="str">
            <v>310.100.230  Information Technology Supervisor</v>
          </cell>
        </row>
        <row r="210">
          <cell r="AH210" t="str">
            <v>310.100.330  Information Technology Specialist</v>
          </cell>
        </row>
        <row r="211">
          <cell r="AH211" t="str">
            <v>310.100.350  Information Technology Analyst</v>
          </cell>
        </row>
        <row r="212">
          <cell r="AH212" t="str">
            <v>310.418.220  MIS Manager</v>
          </cell>
        </row>
        <row r="213">
          <cell r="AH213" t="str">
            <v>310.432.220  Web Site Manager</v>
          </cell>
        </row>
        <row r="214">
          <cell r="AH214" t="str">
            <v>320.381.220  Technology Manager - IT Infrastructure</v>
          </cell>
        </row>
        <row r="215">
          <cell r="AH215" t="str">
            <v>320.392.340  IT Business Analyst - Senior</v>
          </cell>
        </row>
        <row r="216">
          <cell r="AH216" t="str">
            <v>320.392.350  IT Business Analyst - Experienced</v>
          </cell>
        </row>
        <row r="217">
          <cell r="AH217" t="str">
            <v>320.394.220  ERP Business Analysis Manager</v>
          </cell>
        </row>
        <row r="218">
          <cell r="AH218" t="str">
            <v>320.394.340  ERP Business Analyst - Senior</v>
          </cell>
        </row>
        <row r="219">
          <cell r="AH219" t="str">
            <v>320.394.350  ERP Business Analyst - Experienced</v>
          </cell>
        </row>
        <row r="220">
          <cell r="AH220" t="str">
            <v>320.409.222  Network Manager</v>
          </cell>
        </row>
        <row r="221">
          <cell r="AH221" t="str">
            <v>320.409.340  Senior Network Engineer</v>
          </cell>
        </row>
        <row r="222">
          <cell r="AH222" t="str">
            <v>320.409.350  Network Engineer</v>
          </cell>
        </row>
        <row r="223">
          <cell r="AH223" t="str">
            <v>320.409.360  Network Engineer (Entry)</v>
          </cell>
        </row>
        <row r="224">
          <cell r="AH224" t="str">
            <v>320.414.133  Head of Software Dev</v>
          </cell>
        </row>
        <row r="225">
          <cell r="AH225" t="str">
            <v>320.414.220  Systems Development Manager</v>
          </cell>
        </row>
        <row r="226">
          <cell r="AH226" t="str">
            <v>320.414.223  Software Dev Manager</v>
          </cell>
        </row>
        <row r="227">
          <cell r="AH227" t="str">
            <v>320.414.230  Systems Development Project Leader</v>
          </cell>
        </row>
        <row r="228">
          <cell r="AH228" t="str">
            <v>320.414.340  Systems Analyst - Senior</v>
          </cell>
        </row>
        <row r="229">
          <cell r="AH229" t="str">
            <v>320.414.341  Systems Analyst Programmer - Senior</v>
          </cell>
        </row>
        <row r="230">
          <cell r="AH230" t="str">
            <v>320.414.342  Systems Programmer - Senior</v>
          </cell>
        </row>
        <row r="231">
          <cell r="AH231" t="str">
            <v>320.414.343  Senior Software Development Engineer</v>
          </cell>
        </row>
        <row r="232">
          <cell r="AH232" t="str">
            <v>320.414.350  System Analyst / Architect</v>
          </cell>
        </row>
        <row r="233">
          <cell r="AH233" t="str">
            <v>320.414.351  Systems Analyst Programmer - Experienced</v>
          </cell>
        </row>
        <row r="234">
          <cell r="AH234" t="str">
            <v>320.414.352  Computer Programmer</v>
          </cell>
        </row>
        <row r="235">
          <cell r="AH235" t="str">
            <v>320.414.353  Software Development Engineer</v>
          </cell>
        </row>
        <row r="236">
          <cell r="AH236" t="str">
            <v>320.414.363  Software Development Engineer Entry</v>
          </cell>
        </row>
        <row r="237">
          <cell r="AH237" t="str">
            <v>320.428.220  Web Applications Developer Manager</v>
          </cell>
        </row>
        <row r="238">
          <cell r="AH238" t="str">
            <v>320.428.221  Web Design Manager</v>
          </cell>
        </row>
        <row r="239">
          <cell r="AH239" t="str">
            <v>320.428.340  Senior Web Applications Developer</v>
          </cell>
        </row>
        <row r="240">
          <cell r="AH240" t="str">
            <v>320.428.341  Senior Web Designer</v>
          </cell>
        </row>
        <row r="241">
          <cell r="AH241" t="str">
            <v>320.428.350  Web Applications Developer</v>
          </cell>
        </row>
        <row r="242">
          <cell r="AH242" t="str">
            <v>320.428.351  Web Designer</v>
          </cell>
        </row>
        <row r="243">
          <cell r="AH243" t="str">
            <v>330.384.350  IT Auditor</v>
          </cell>
        </row>
        <row r="244">
          <cell r="AH244" t="str">
            <v>330.388.340  Senior Technical Writer</v>
          </cell>
        </row>
        <row r="245">
          <cell r="AH245" t="str">
            <v>330.388.350  Technical Writer</v>
          </cell>
        </row>
        <row r="246">
          <cell r="AH246" t="str">
            <v>330.388.360  Technical Writer (Entry)</v>
          </cell>
        </row>
        <row r="247">
          <cell r="AH247" t="str">
            <v>330.398.220  Database Manager</v>
          </cell>
        </row>
        <row r="248">
          <cell r="AH248" t="str">
            <v>330.398.230  Database Administration Supervisor</v>
          </cell>
        </row>
        <row r="249">
          <cell r="AH249" t="str">
            <v>330.398.340  Database Administrator - Senior</v>
          </cell>
        </row>
        <row r="250">
          <cell r="AH250" t="str">
            <v>330.398.350  Database Administrator</v>
          </cell>
        </row>
        <row r="251">
          <cell r="AH251" t="str">
            <v>330.404.220  Helpdesk Manager</v>
          </cell>
        </row>
        <row r="252">
          <cell r="AH252" t="str">
            <v>330.404.410  Helpdesk Coordinator -  Senior</v>
          </cell>
        </row>
        <row r="253">
          <cell r="AH253" t="str">
            <v>330.408.230  Network Administration Supervisor</v>
          </cell>
        </row>
        <row r="254">
          <cell r="AH254" t="str">
            <v>330.408.332  Network Specialist</v>
          </cell>
        </row>
        <row r="255">
          <cell r="AH255" t="str">
            <v>330.408.350  Network Administrator</v>
          </cell>
        </row>
        <row r="256">
          <cell r="AH256" t="str">
            <v>330.418.130  Head of IT Operations</v>
          </cell>
        </row>
        <row r="257">
          <cell r="AH257" t="str">
            <v>330.418.220  IT Operations Manager</v>
          </cell>
        </row>
        <row r="258">
          <cell r="AH258" t="str">
            <v>330.418.240  IT Operations Supervisor</v>
          </cell>
        </row>
        <row r="259">
          <cell r="AH259" t="str">
            <v>330.418.420  Computer Operator</v>
          </cell>
        </row>
        <row r="260">
          <cell r="AH260" t="str">
            <v>330.420.220  IT Security Manager</v>
          </cell>
        </row>
        <row r="261">
          <cell r="AH261" t="str">
            <v>330.420.340  IT Security Professional - Senior</v>
          </cell>
        </row>
        <row r="262">
          <cell r="AH262" t="str">
            <v>330.420.350  IT Security Professional - Experienced</v>
          </cell>
        </row>
        <row r="263">
          <cell r="AH263" t="str">
            <v>330.424.130  Head of IT Support</v>
          </cell>
        </row>
        <row r="264">
          <cell r="AH264" t="str">
            <v>330.424.220  IT Support Manager</v>
          </cell>
        </row>
        <row r="265">
          <cell r="AH265" t="str">
            <v>330.424.230  IT Support Supervisor</v>
          </cell>
        </row>
        <row r="266">
          <cell r="AH266" t="str">
            <v>330.424.340  IT Support Analyst - Senior</v>
          </cell>
        </row>
        <row r="267">
          <cell r="AH267" t="str">
            <v>330.424.350  IT Support Analyst</v>
          </cell>
        </row>
        <row r="268">
          <cell r="AH268" t="str">
            <v>330.424.351  IT Support Engineer</v>
          </cell>
        </row>
        <row r="269">
          <cell r="AH269" t="str">
            <v>330.432.350  Web Administrator</v>
          </cell>
        </row>
        <row r="270">
          <cell r="AH270" t="str">
            <v>400.000.120  Top Sales And Marketing Executive</v>
          </cell>
        </row>
        <row r="271">
          <cell r="AH271" t="str">
            <v>400.436.130  Head of Business Development</v>
          </cell>
        </row>
        <row r="272">
          <cell r="AH272" t="str">
            <v>400.436.220  Business Development Manager</v>
          </cell>
        </row>
        <row r="273">
          <cell r="AH273" t="str">
            <v>400.436.340  Senior Business Development Analyst</v>
          </cell>
        </row>
        <row r="274">
          <cell r="AH274" t="str">
            <v>400.436.350  Business Development Analyst</v>
          </cell>
        </row>
        <row r="275">
          <cell r="AH275" t="str">
            <v>400.436.360  Business Development Executive</v>
          </cell>
        </row>
        <row r="276">
          <cell r="AH276" t="str">
            <v>400.440.130  Head of Bid &amp; Proposal</v>
          </cell>
        </row>
        <row r="277">
          <cell r="AH277" t="str">
            <v>400.440.220  Bid &amp; Proposal Manager</v>
          </cell>
        </row>
        <row r="278">
          <cell r="AH278" t="str">
            <v>400.440.221  Commercial Manager</v>
          </cell>
        </row>
        <row r="279">
          <cell r="AH279" t="str">
            <v>400.440.340  Senior Bid &amp; Proposal Executive</v>
          </cell>
        </row>
        <row r="280">
          <cell r="AH280" t="str">
            <v>400.440.350  Bid &amp; Proposal Executive</v>
          </cell>
        </row>
        <row r="281">
          <cell r="A281" t="str">
            <v>Y</v>
          </cell>
          <cell r="AH281" t="str">
            <v>400.440.351  Commercial Analyst</v>
          </cell>
        </row>
        <row r="282">
          <cell r="A282" t="str">
            <v>N</v>
          </cell>
          <cell r="AH282" t="str">
            <v>410.000.120  Top Marketing Executive</v>
          </cell>
        </row>
        <row r="283">
          <cell r="AH283" t="str">
            <v>410.100.130  Head of Marketing</v>
          </cell>
        </row>
        <row r="284">
          <cell r="AH284" t="str">
            <v>410.100.220  Marketing Manager</v>
          </cell>
        </row>
        <row r="285">
          <cell r="AH285" t="str">
            <v>410.100.340  Senior Marketing Specialist</v>
          </cell>
        </row>
        <row r="286">
          <cell r="AH286" t="str">
            <v>410.100.350  Marketing Executive</v>
          </cell>
        </row>
        <row r="287">
          <cell r="AH287" t="str">
            <v>410.100.430  Marketing Assistant</v>
          </cell>
        </row>
        <row r="288">
          <cell r="AH288" t="str">
            <v>410.444.220  Marketing Comm. Manager</v>
          </cell>
        </row>
        <row r="289">
          <cell r="AH289" t="str">
            <v>410.444.340  Senior Marketing Comm. Specialist</v>
          </cell>
        </row>
        <row r="290">
          <cell r="AH290" t="str">
            <v>410.444.350  Marketing Comm. Specialist</v>
          </cell>
        </row>
        <row r="291">
          <cell r="AH291" t="str">
            <v>410.444.351  Promotions Executive</v>
          </cell>
        </row>
        <row r="292">
          <cell r="AH292" t="str">
            <v>410.448.130  Top Category Management Executive</v>
          </cell>
        </row>
        <row r="293">
          <cell r="AH293" t="str">
            <v>410.448.220  Category Management Manager</v>
          </cell>
        </row>
        <row r="294">
          <cell r="AH294" t="str">
            <v>410.456.222  Web Marketing Manager</v>
          </cell>
        </row>
        <row r="295">
          <cell r="AH295" t="str">
            <v>410.460.130  Head of Market Research</v>
          </cell>
        </row>
        <row r="296">
          <cell r="AH296" t="str">
            <v>410.460.220  Market Research Manager</v>
          </cell>
        </row>
        <row r="297">
          <cell r="AH297" t="str">
            <v>410.460.230  Market Research Supervisor</v>
          </cell>
        </row>
        <row r="298">
          <cell r="AH298" t="str">
            <v>410.460.350  Market Analyst</v>
          </cell>
        </row>
        <row r="299">
          <cell r="AH299" t="str">
            <v>410.464.130  Head of Technical Marketing</v>
          </cell>
        </row>
        <row r="300">
          <cell r="AH300" t="str">
            <v>410.472.130  Head of Merchandising</v>
          </cell>
        </row>
        <row r="301">
          <cell r="AH301" t="str">
            <v>410.472.220  Division / Region Merchandise Manager</v>
          </cell>
        </row>
        <row r="302">
          <cell r="AH302" t="str">
            <v>410.472.230  Assistant Merchandising Manager</v>
          </cell>
        </row>
        <row r="303">
          <cell r="AH303" t="str">
            <v>410.472.231  Merchandise Presentation Manager</v>
          </cell>
        </row>
        <row r="304">
          <cell r="AH304" t="str">
            <v>410.472.350  Merchandising Supervisor</v>
          </cell>
        </row>
        <row r="305">
          <cell r="AH305" t="str">
            <v>410.472.420  Merchandiser</v>
          </cell>
        </row>
        <row r="306">
          <cell r="AH306" t="str">
            <v>410.476.210  Group Brand / Product Manager</v>
          </cell>
        </row>
        <row r="307">
          <cell r="AH307" t="str">
            <v>410.476.330  Senior Brand / Product Manager</v>
          </cell>
        </row>
        <row r="308">
          <cell r="AH308" t="str">
            <v>410.476.340  Brand / Product Manager</v>
          </cell>
        </row>
        <row r="309">
          <cell r="AH309" t="str">
            <v>410.476.350  Assistant Brand / Product Manager</v>
          </cell>
        </row>
        <row r="310">
          <cell r="AH310" t="str">
            <v>410.576.221  Pricing Manager</v>
          </cell>
        </row>
        <row r="311">
          <cell r="AH311" t="str">
            <v>410.576.350  Pricing Analyst</v>
          </cell>
        </row>
        <row r="312">
          <cell r="AH312" t="str">
            <v>420.000.120  Top Sales Executive</v>
          </cell>
        </row>
        <row r="313">
          <cell r="AH313" t="str">
            <v>420.100.210  Area Sales Manager</v>
          </cell>
        </row>
        <row r="314">
          <cell r="AH314" t="str">
            <v>420.100.220  Sales Manager</v>
          </cell>
        </row>
        <row r="315">
          <cell r="AH315" t="str">
            <v>420.100.222  Regional Sales Manager</v>
          </cell>
        </row>
        <row r="316">
          <cell r="AH316" t="str">
            <v>420.100.340  Senior Sales Representative</v>
          </cell>
        </row>
        <row r="317">
          <cell r="AH317" t="str">
            <v>420.100.350  Sales Representative</v>
          </cell>
        </row>
        <row r="318">
          <cell r="AH318" t="str">
            <v>420.100.360  Sales Trainee</v>
          </cell>
        </row>
        <row r="319">
          <cell r="AH319" t="str">
            <v>420.488.211  Regional Key Account Manager</v>
          </cell>
        </row>
        <row r="320">
          <cell r="AH320" t="str">
            <v>420.488.220  Account Management Manager</v>
          </cell>
        </row>
        <row r="321">
          <cell r="AH321" t="str">
            <v>420.488.340  Key Account Manager</v>
          </cell>
        </row>
        <row r="322">
          <cell r="AH322" t="str">
            <v>420.488.350  Account Manager - Experienced</v>
          </cell>
        </row>
        <row r="323">
          <cell r="AH323" t="str">
            <v>420.492.220  Sales Manager - Channel Sales</v>
          </cell>
        </row>
        <row r="324">
          <cell r="AH324" t="str">
            <v>420.492.340  Senior Sales Representative - Channel Sales</v>
          </cell>
        </row>
        <row r="325">
          <cell r="AH325" t="str">
            <v>420.492.350  Sales Representative - Channel Sales</v>
          </cell>
        </row>
        <row r="326">
          <cell r="AH326" t="str">
            <v>420.492.360  Sales Trainee - Channel Sales</v>
          </cell>
        </row>
        <row r="327">
          <cell r="AH327" t="str">
            <v>420.496.132  Head of Sales - Technical Sales</v>
          </cell>
        </row>
        <row r="328">
          <cell r="AH328" t="str">
            <v>420.496.212  Area Technical Sales Manager</v>
          </cell>
        </row>
        <row r="329">
          <cell r="AH329" t="str">
            <v>420.496.221  Regional Technical Sales Manager</v>
          </cell>
        </row>
        <row r="330">
          <cell r="AH330" t="str">
            <v>420.496.222  Sales Manager - Technical Sales</v>
          </cell>
        </row>
        <row r="331">
          <cell r="AH331" t="str">
            <v>420.496.223  Account Manager - Technical Sales</v>
          </cell>
        </row>
        <row r="332">
          <cell r="AH332" t="str">
            <v>420.496.342  Senior Sales Representative - Technical Sales</v>
          </cell>
        </row>
        <row r="333">
          <cell r="AH333" t="str">
            <v>420.496.352  Sales Representative - Technical Sales</v>
          </cell>
        </row>
        <row r="334">
          <cell r="AH334" t="str">
            <v>420.496.362  Sales Trainee - Technical Sales</v>
          </cell>
        </row>
        <row r="335">
          <cell r="AH335" t="str">
            <v>420.504.220  Sales Administration Manager</v>
          </cell>
        </row>
        <row r="336">
          <cell r="AH336" t="str">
            <v>420.504.240  Sales Administration Supervisor</v>
          </cell>
        </row>
        <row r="337">
          <cell r="AH337" t="str">
            <v>420.504.410  Senior Sales Administration</v>
          </cell>
        </row>
        <row r="338">
          <cell r="AH338" t="str">
            <v>420.504.420  Sales Administration Officer</v>
          </cell>
        </row>
        <row r="339">
          <cell r="AH339" t="str">
            <v>420.504.430  Sales Administration (Entry)</v>
          </cell>
        </row>
        <row r="340">
          <cell r="AH340" t="str">
            <v>420.508.220  Sales Planning Manager</v>
          </cell>
        </row>
        <row r="341">
          <cell r="AH341" t="str">
            <v>420.508.230  Sales Information Manager</v>
          </cell>
        </row>
        <row r="342">
          <cell r="AH342" t="str">
            <v>420.508.231  Sales Planning Supervisor</v>
          </cell>
        </row>
        <row r="343">
          <cell r="AH343" t="str">
            <v>420.508.350  Sales Planning Analyst</v>
          </cell>
        </row>
        <row r="344">
          <cell r="AH344" t="str">
            <v>420.520.130  Head of Tele-Sales</v>
          </cell>
        </row>
        <row r="345">
          <cell r="AH345" t="str">
            <v>420.520.211  Area Tele-Sales Manager</v>
          </cell>
        </row>
        <row r="346">
          <cell r="AH346" t="str">
            <v>420.520.220  Tele-Sales Manager</v>
          </cell>
        </row>
        <row r="347">
          <cell r="AH347" t="str">
            <v>420.520.230  Telesales Team Leader</v>
          </cell>
        </row>
        <row r="348">
          <cell r="AH348" t="str">
            <v>420.520.340  Senior Tele-Sales Representative</v>
          </cell>
        </row>
        <row r="349">
          <cell r="AH349" t="str">
            <v>420.520.350  Tele-Sales Representative</v>
          </cell>
        </row>
        <row r="350">
          <cell r="AH350" t="str">
            <v>420.520.360  Tele-Sales Associate</v>
          </cell>
        </row>
        <row r="351">
          <cell r="AH351" t="str">
            <v>420.520.420  Telemarketer</v>
          </cell>
        </row>
        <row r="352">
          <cell r="AH352" t="str">
            <v>420.524.210  Trade Marketing Senior Manager</v>
          </cell>
        </row>
        <row r="353">
          <cell r="AH353" t="str">
            <v>420.524.340  Senior Trade Marketing Executive</v>
          </cell>
        </row>
        <row r="354">
          <cell r="AH354" t="str">
            <v>420.524.350  Trade Marketing Executive</v>
          </cell>
        </row>
        <row r="355">
          <cell r="AH355" t="str">
            <v>430.000.121  Top Customer Service Executive</v>
          </cell>
        </row>
        <row r="356">
          <cell r="AH356" t="str">
            <v>430.100.130  Head of Call Centre</v>
          </cell>
        </row>
        <row r="357">
          <cell r="AH357" t="str">
            <v>430.124.220  Quality Assurance Manager</v>
          </cell>
        </row>
        <row r="358">
          <cell r="AH358" t="str">
            <v>430.124.350  Quality Assurance Analyst</v>
          </cell>
        </row>
        <row r="359">
          <cell r="AH359" t="str">
            <v>430.276.352  Scriptwriter</v>
          </cell>
        </row>
        <row r="360">
          <cell r="AH360" t="str">
            <v>430.312.220  Manager - Credit/Collections</v>
          </cell>
        </row>
        <row r="361">
          <cell r="AH361" t="str">
            <v>430.312.240  Supervisor - Credit/Collections</v>
          </cell>
        </row>
        <row r="362">
          <cell r="AH362" t="str">
            <v>430.312.410  Senior Level Representative - Credit/Collections</v>
          </cell>
        </row>
        <row r="363">
          <cell r="AH363" t="str">
            <v>430.312.420  Intermediate Level Representative - Credit/Collections</v>
          </cell>
        </row>
        <row r="364">
          <cell r="AH364" t="str">
            <v>430.312.430  Entry Level Representative - Credit/Collections</v>
          </cell>
        </row>
        <row r="365">
          <cell r="AH365" t="str">
            <v>430.488.220  Manager - Full Account Management</v>
          </cell>
        </row>
        <row r="366">
          <cell r="AH366" t="str">
            <v>430.488.240  Supervisor - Full Account Management</v>
          </cell>
        </row>
        <row r="367">
          <cell r="AH367" t="str">
            <v>430.488.410  Senior Level Representative - Full Account Management</v>
          </cell>
        </row>
        <row r="368">
          <cell r="AH368" t="str">
            <v>430.488.420  Intermediate Level Representative - Full Account Management</v>
          </cell>
        </row>
        <row r="369">
          <cell r="AH369" t="str">
            <v>430.488.430  Entry Level Representative - Full Account Management</v>
          </cell>
        </row>
        <row r="370">
          <cell r="AH370" t="str">
            <v>430.532.130  Head of Customer Service</v>
          </cell>
        </row>
        <row r="371">
          <cell r="AH371" t="str">
            <v>430.532.220  Manager - Customer Service</v>
          </cell>
        </row>
        <row r="372">
          <cell r="AH372" t="str">
            <v>430.532.223  Customer Service Manager - Walk In</v>
          </cell>
        </row>
        <row r="373">
          <cell r="AH373" t="str">
            <v>430.532.231  Customer Relations Manager</v>
          </cell>
        </row>
        <row r="374">
          <cell r="AH374" t="str">
            <v>430.532.240  Supervisor - Customer Service</v>
          </cell>
        </row>
        <row r="375">
          <cell r="AH375" t="str">
            <v>430.532.343  Senior Customer Service Officer - Walk In</v>
          </cell>
        </row>
        <row r="376">
          <cell r="AH376" t="str">
            <v>430.532.350  Internal Help Desk Support</v>
          </cell>
        </row>
        <row r="377">
          <cell r="AH377" t="str">
            <v>430.532.353  Customer Service Officer - Walk In</v>
          </cell>
        </row>
        <row r="378">
          <cell r="AH378" t="str">
            <v>430.532.363  Customer Service Assistant - Walk In</v>
          </cell>
        </row>
        <row r="379">
          <cell r="AH379" t="str">
            <v>430.532.410  Senior Level Representative - Customer Service</v>
          </cell>
        </row>
        <row r="380">
          <cell r="AH380" t="str">
            <v>430.532.420  Intermediate Level Representative - Customer Service</v>
          </cell>
        </row>
        <row r="381">
          <cell r="AH381" t="str">
            <v>430.532.430  Entry Level Representative - Customer Service</v>
          </cell>
        </row>
        <row r="382">
          <cell r="AH382" t="str">
            <v>430.536.220  Manager - Inbound/Outbound</v>
          </cell>
        </row>
        <row r="383">
          <cell r="AH383" t="str">
            <v>430.536.240  Supervisor - Inbound/Outbound</v>
          </cell>
        </row>
        <row r="384">
          <cell r="AH384" t="str">
            <v>430.536.410  Senior Level Representative - Inbound/Outbound</v>
          </cell>
        </row>
        <row r="385">
          <cell r="AH385" t="str">
            <v>430.536.420  Intermediate Level Representative - Inbound/Outbound</v>
          </cell>
        </row>
        <row r="386">
          <cell r="AH386" t="str">
            <v>430.536.430  Entry Level Representative - Inbound/Outbound</v>
          </cell>
        </row>
        <row r="387">
          <cell r="AH387" t="str">
            <v>430.548.220  Manager - Internet</v>
          </cell>
        </row>
        <row r="388">
          <cell r="AH388" t="str">
            <v>430.548.240  Supervisor - Internet</v>
          </cell>
        </row>
        <row r="389">
          <cell r="AH389" t="str">
            <v>430.548.410  Senior Level Representative - Internet</v>
          </cell>
        </row>
        <row r="390">
          <cell r="AH390" t="str">
            <v>430.548.420  Intermediate Level Representative - Internet</v>
          </cell>
        </row>
        <row r="391">
          <cell r="AH391" t="str">
            <v xml:space="preserve">430.548.421  Online Customer Support </v>
          </cell>
        </row>
        <row r="392">
          <cell r="AH392" t="str">
            <v>430.548.430  Entry Level Representative - Internet</v>
          </cell>
        </row>
        <row r="393">
          <cell r="AH393" t="str">
            <v>430.552.220  Manager - Lead Generation</v>
          </cell>
        </row>
        <row r="394">
          <cell r="AH394" t="str">
            <v>430.552.240  Supervisor - Lead Generation</v>
          </cell>
        </row>
        <row r="395">
          <cell r="AH395" t="str">
            <v>430.552.410  Senior Level Representative - Lead Generation</v>
          </cell>
        </row>
        <row r="396">
          <cell r="AH396" t="str">
            <v>430.552.420  Intermediate Level Representative - Lead Generation</v>
          </cell>
        </row>
        <row r="397">
          <cell r="AH397" t="str">
            <v>430.552.430  Entry-Level Representative - Lead Generation</v>
          </cell>
        </row>
        <row r="398">
          <cell r="AH398" t="str">
            <v>430.556.220  Manager - Order Entry</v>
          </cell>
        </row>
        <row r="399">
          <cell r="AH399" t="str">
            <v>430.556.240  Supervisor - Order Entry</v>
          </cell>
        </row>
        <row r="400">
          <cell r="AH400" t="str">
            <v>430.556.410  Senior Level Representative - Order Entry</v>
          </cell>
        </row>
        <row r="401">
          <cell r="AH401" t="str">
            <v>430.556.420  Intermediate Level Representative - Order Entry</v>
          </cell>
        </row>
        <row r="402">
          <cell r="AH402" t="str">
            <v>430.556.430  Entry Level Representative - Order Entry</v>
          </cell>
        </row>
        <row r="403">
          <cell r="AH403" t="str">
            <v>430.560.220  Manager - Response Collection/Polling</v>
          </cell>
        </row>
        <row r="404">
          <cell r="AH404" t="str">
            <v>430.560.240  Supervisor - Response Collection/Polling</v>
          </cell>
        </row>
        <row r="405">
          <cell r="AH405" t="str">
            <v>430.560.410  Senior Level Representative - Response Collection/Polling</v>
          </cell>
        </row>
        <row r="406">
          <cell r="AH406" t="str">
            <v>430.560.420  Intermediate Level Representative - Response Collection/Polling</v>
          </cell>
        </row>
        <row r="407">
          <cell r="AH407" t="str">
            <v>430.560.430  Entry Level Representative - Response Collection/Polling</v>
          </cell>
        </row>
        <row r="408">
          <cell r="AH408" t="str">
            <v>430.564.220  Manager - Technical Support</v>
          </cell>
        </row>
        <row r="409">
          <cell r="AH409" t="str">
            <v>430.564.230  Supervisor - Technical Support</v>
          </cell>
        </row>
        <row r="410">
          <cell r="AH410" t="str">
            <v>430.564.340  Senior Level Representative - Technical Support</v>
          </cell>
        </row>
        <row r="411">
          <cell r="AH411" t="str">
            <v>430.564.350  Intermediate Level Representative - Technical Support</v>
          </cell>
        </row>
        <row r="412">
          <cell r="AH412" t="str">
            <v>430.564.360  Entry Level Representative - Technical Support</v>
          </cell>
        </row>
        <row r="413">
          <cell r="AH413" t="str">
            <v>430.564.410  Senior Customer Service Assistant - Technical Support</v>
          </cell>
        </row>
        <row r="414">
          <cell r="AH414" t="str">
            <v>430.564.420  Customer Service Assistant - Technical Support</v>
          </cell>
        </row>
        <row r="415">
          <cell r="AH415" t="str">
            <v>430.564.430  Junior Customer Service Assistant - Technical Support</v>
          </cell>
        </row>
        <row r="416">
          <cell r="AH416" t="str">
            <v>430.568.130  Director of Traffic &amp; Scheduling</v>
          </cell>
        </row>
        <row r="417">
          <cell r="AH417" t="str">
            <v>430.568.220  Traffic &amp; Scheduling Manager</v>
          </cell>
        </row>
        <row r="418">
          <cell r="AH418" t="str">
            <v>430.568.230  Traffic &amp; Scheduling Supervisor</v>
          </cell>
        </row>
        <row r="419">
          <cell r="AH419" t="str">
            <v>430.568.350  Traffic &amp; Scheduling Analyst</v>
          </cell>
        </row>
        <row r="420">
          <cell r="AH420" t="str">
            <v>430.568.360  Traffic &amp; Scheduling Assistant</v>
          </cell>
        </row>
        <row r="421">
          <cell r="AH421" t="str">
            <v>500.000.120  Top Research &amp; Development Executive</v>
          </cell>
        </row>
        <row r="422">
          <cell r="AH422" t="str">
            <v>500.100.220  Research &amp; Development Manager</v>
          </cell>
        </row>
        <row r="423">
          <cell r="AH423" t="str">
            <v>500.100.340  Senior Research &amp; Development Engineer</v>
          </cell>
        </row>
        <row r="424">
          <cell r="AH424" t="str">
            <v>500.100.350  Research &amp; Development Engineer</v>
          </cell>
        </row>
        <row r="425">
          <cell r="AH425" t="str">
            <v>500.100.360  Research &amp; Development Engineer (Entry)</v>
          </cell>
        </row>
        <row r="426">
          <cell r="AH426" t="str">
            <v>500.100.420  R &amp; D Technician</v>
          </cell>
        </row>
        <row r="427">
          <cell r="AH427" t="str">
            <v>500.628.220  Chemist Manager</v>
          </cell>
        </row>
        <row r="428">
          <cell r="AH428" t="str">
            <v>500.628.343  Chemist Senior</v>
          </cell>
        </row>
        <row r="429">
          <cell r="AH429" t="str">
            <v>500.628.353  Chemist Intermediate</v>
          </cell>
        </row>
        <row r="430">
          <cell r="AH430" t="str">
            <v>500.628.363  Chemist</v>
          </cell>
        </row>
        <row r="431">
          <cell r="AH431" t="str">
            <v>510.000.120  Top Engineering Executive</v>
          </cell>
        </row>
        <row r="432">
          <cell r="AH432" t="str">
            <v>510.100.220  Engineering Manager</v>
          </cell>
        </row>
        <row r="433">
          <cell r="AH433" t="str">
            <v xml:space="preserve">510.100.410  Technician (Highly Skilled) </v>
          </cell>
        </row>
        <row r="434">
          <cell r="AH434" t="str">
            <v xml:space="preserve">510.100.420  Technician (Skilled) </v>
          </cell>
        </row>
        <row r="435">
          <cell r="AH435" t="str">
            <v xml:space="preserve">510.100.430  Technician (Entry) </v>
          </cell>
        </row>
        <row r="436">
          <cell r="AH436" t="str">
            <v>510.130.220  Technology Transfer Manager</v>
          </cell>
        </row>
        <row r="437">
          <cell r="AH437" t="str">
            <v>510.130.340  Senior Technology Transfer Engineer</v>
          </cell>
        </row>
        <row r="438">
          <cell r="AH438" t="str">
            <v>510.130.350  Technology Transfer Engineer</v>
          </cell>
        </row>
        <row r="439">
          <cell r="AH439" t="str">
            <v>510.130.360  Technology Transfer Engineer Entry</v>
          </cell>
        </row>
        <row r="440">
          <cell r="AH440" t="str">
            <v>510.240.130  Head of EHS</v>
          </cell>
        </row>
        <row r="441">
          <cell r="AH441" t="str">
            <v>510.240.220  Environment Health &amp; Safety Manager</v>
          </cell>
        </row>
        <row r="442">
          <cell r="AH442" t="str">
            <v>510.240.320  Corporate Doctor</v>
          </cell>
        </row>
        <row r="443">
          <cell r="AH443" t="str">
            <v>510.240.350  Corporate Nurse</v>
          </cell>
        </row>
        <row r="444">
          <cell r="AH444" t="str">
            <v>510.415.130  Head of Systems Engineering</v>
          </cell>
        </row>
        <row r="445">
          <cell r="AH445" t="str">
            <v>510.415.220  Systems Engineering Manager</v>
          </cell>
        </row>
        <row r="446">
          <cell r="AH446" t="str">
            <v>510.415.340  Senior Systems Engineer</v>
          </cell>
        </row>
        <row r="447">
          <cell r="AH447" t="str">
            <v>510.415.350  Systems Engineer</v>
          </cell>
        </row>
        <row r="448">
          <cell r="AH448" t="str">
            <v>510.415.360  Systems Engineer (Entry)</v>
          </cell>
        </row>
        <row r="449">
          <cell r="AH449" t="str">
            <v>510.496.130  Head of Application Eng.</v>
          </cell>
        </row>
        <row r="450">
          <cell r="AH450" t="str">
            <v>510.496.220  Application Engineering Manager</v>
          </cell>
        </row>
        <row r="451">
          <cell r="AH451" t="str">
            <v>510.496.340  Senior Application Engineer</v>
          </cell>
        </row>
        <row r="452">
          <cell r="AH452" t="str">
            <v>510.496.350  Application Engineer</v>
          </cell>
        </row>
        <row r="453">
          <cell r="AH453" t="str">
            <v>510.496.360  Application Engineer (Entry)</v>
          </cell>
        </row>
        <row r="454">
          <cell r="AH454" t="str">
            <v>510.640.220  Test Engineering Manager</v>
          </cell>
        </row>
        <row r="455">
          <cell r="AH455" t="str">
            <v>510.640.230  Test Engineering Supervisor</v>
          </cell>
        </row>
        <row r="456">
          <cell r="AH456" t="str">
            <v>510.640.350  Test Engineer</v>
          </cell>
        </row>
        <row r="457">
          <cell r="AH457" t="str">
            <v>510.640.420  Testing Technician</v>
          </cell>
        </row>
        <row r="458">
          <cell r="AH458" t="str">
            <v>510.644.340  Chemical Engineer Senior</v>
          </cell>
        </row>
        <row r="459">
          <cell r="AH459" t="str">
            <v>510.644.350  Chemical Engineer</v>
          </cell>
        </row>
        <row r="460">
          <cell r="AH460" t="str">
            <v>510.652.130  Head of Technical Services</v>
          </cell>
        </row>
        <row r="461">
          <cell r="AH461" t="str">
            <v>510.652.131  Head of Customer Engineering</v>
          </cell>
        </row>
        <row r="462">
          <cell r="AH462" t="str">
            <v>510.652.220  Technical Service Manager</v>
          </cell>
        </row>
        <row r="463">
          <cell r="AH463" t="str">
            <v>510.652.221  Customer Engineering Manager</v>
          </cell>
        </row>
        <row r="464">
          <cell r="AH464" t="str">
            <v>510.652.340  Senior Technical Services Engineer</v>
          </cell>
        </row>
        <row r="465">
          <cell r="AH465" t="str">
            <v>510.652.341  Senior Customer Engineer</v>
          </cell>
        </row>
        <row r="466">
          <cell r="AH466" t="str">
            <v>510.652.350  Technical Service Engineer</v>
          </cell>
        </row>
        <row r="467">
          <cell r="AH467" t="str">
            <v>510.652.351  Customer Engineer</v>
          </cell>
        </row>
        <row r="468">
          <cell r="AH468" t="str">
            <v>510.652.360  Technical Service Engineer (Entry)</v>
          </cell>
        </row>
        <row r="469">
          <cell r="AH469" t="str">
            <v>510.652.361  Customer Engineer (Entry)</v>
          </cell>
        </row>
        <row r="470">
          <cell r="AH470" t="str">
            <v>510.652.410  Technician (Highly Skilled)</v>
          </cell>
        </row>
        <row r="471">
          <cell r="AH471" t="str">
            <v>510.652.420  Technician (Skilled)</v>
          </cell>
        </row>
        <row r="472">
          <cell r="AH472" t="str">
            <v>510.652.430  Technician (Entry)</v>
          </cell>
        </row>
        <row r="473">
          <cell r="AH473" t="str">
            <v>510.656.350  Draftsman</v>
          </cell>
        </row>
        <row r="474">
          <cell r="AH474" t="str">
            <v xml:space="preserve">510.656.351  CAD Designer </v>
          </cell>
        </row>
        <row r="475">
          <cell r="AH475" t="str">
            <v>510.660.220  Electrical / Instrument Engineering Manager</v>
          </cell>
        </row>
        <row r="476">
          <cell r="AH476" t="str">
            <v>510.660.340  Electrical / Instrument Engineer Senior</v>
          </cell>
        </row>
        <row r="477">
          <cell r="AH477" t="str">
            <v>510.660.350  Electrical / Instrument Engineer</v>
          </cell>
        </row>
        <row r="478">
          <cell r="AH478" t="str">
            <v>510.660.360  Electrical / Instrument Engineer Entry</v>
          </cell>
        </row>
        <row r="479">
          <cell r="AH479" t="str">
            <v>510.660.410  Electrician (Highly Skilled)</v>
          </cell>
        </row>
        <row r="480">
          <cell r="AH480" t="str">
            <v>510.664.340  Electronic Engineer Senior</v>
          </cell>
        </row>
        <row r="481">
          <cell r="AH481" t="str">
            <v>510.664.350  Electronic Engineer</v>
          </cell>
        </row>
        <row r="482">
          <cell r="AH482" t="str">
            <v>510.664.360  Electronic Engineer Entry</v>
          </cell>
        </row>
        <row r="483">
          <cell r="AH483" t="str">
            <v>510.668.230  Environment Supervisor</v>
          </cell>
        </row>
        <row r="484">
          <cell r="AH484" t="str">
            <v>510.668.340  Environmental Engineer - Senior</v>
          </cell>
        </row>
        <row r="485">
          <cell r="AH485" t="str">
            <v>510.668.350  Environment Engineer / Analyst</v>
          </cell>
        </row>
        <row r="486">
          <cell r="AH486" t="str">
            <v>510.668.360  Environment Officer</v>
          </cell>
        </row>
        <row r="487">
          <cell r="AH487" t="str">
            <v>510.676.220  Industrial Engineering Manager</v>
          </cell>
        </row>
        <row r="488">
          <cell r="AH488" t="str">
            <v>510.676.340  Senior Industrial Engineer</v>
          </cell>
        </row>
        <row r="489">
          <cell r="AH489" t="str">
            <v>510.676.350  Industrial Engineer</v>
          </cell>
        </row>
        <row r="490">
          <cell r="AH490" t="str">
            <v>510.680.410  Instrumentation Technician (Highly Skilled)</v>
          </cell>
        </row>
        <row r="491">
          <cell r="AH491" t="str">
            <v>510.682.220  Molding &amp; Tool Designer Manager</v>
          </cell>
        </row>
        <row r="492">
          <cell r="AH492" t="str">
            <v>510.682.340  Senior Molding &amp; Tool Designer Engineer</v>
          </cell>
        </row>
        <row r="493">
          <cell r="AH493" t="str">
            <v>510.682.350  Molding &amp; Tool Designer Engineer</v>
          </cell>
        </row>
        <row r="494">
          <cell r="AH494" t="str">
            <v>510.682.360  Molding &amp; Tool Designer Engineer - Entry</v>
          </cell>
        </row>
        <row r="495">
          <cell r="AH495" t="str">
            <v>510.691.410  Welder (Highly Skilled)</v>
          </cell>
        </row>
        <row r="496">
          <cell r="AH496" t="str">
            <v>510.692.224  Product Engineering Manager</v>
          </cell>
        </row>
        <row r="497">
          <cell r="AH497" t="str">
            <v>510.692.225  Automation Manager</v>
          </cell>
        </row>
        <row r="498">
          <cell r="AH498" t="str">
            <v>510.692.344  Senior Product Engineer</v>
          </cell>
        </row>
        <row r="499">
          <cell r="AH499" t="str">
            <v>510.692.345  Automation Engineer - Senior</v>
          </cell>
        </row>
        <row r="500">
          <cell r="AH500" t="str">
            <v>510.692.350  Product Engineer</v>
          </cell>
        </row>
        <row r="501">
          <cell r="AH501" t="str">
            <v>510.692.355  Automation Engineer - Experienced</v>
          </cell>
        </row>
        <row r="502">
          <cell r="AH502" t="str">
            <v>510.692.364  Product Engineer - Entry</v>
          </cell>
        </row>
        <row r="503">
          <cell r="AH503" t="str">
            <v>510.692.365  Automation Engineer - Entry</v>
          </cell>
        </row>
        <row r="504">
          <cell r="AH504" t="str">
            <v>510.696.340  Packaging Engineer Senior</v>
          </cell>
        </row>
        <row r="505">
          <cell r="AH505" t="str">
            <v>510.696.350  Packaging Engineer</v>
          </cell>
        </row>
        <row r="506">
          <cell r="AH506" t="str">
            <v>510.696.360  Packaging Engineer Entry</v>
          </cell>
        </row>
        <row r="507">
          <cell r="AH507" t="str">
            <v>510.700.220  Petroleum Engineering Manager</v>
          </cell>
        </row>
        <row r="508">
          <cell r="AH508" t="str">
            <v>510.700.221  Reservoir Engineering Manager</v>
          </cell>
        </row>
        <row r="509">
          <cell r="AH509" t="str">
            <v>510.700.340  Senior Petroleum Engineering</v>
          </cell>
        </row>
        <row r="510">
          <cell r="AH510" t="str">
            <v>510.700.341  Senior Reservoir Engineer</v>
          </cell>
        </row>
        <row r="511">
          <cell r="AH511" t="str">
            <v>510.700.350  Petroleum Engineer</v>
          </cell>
        </row>
        <row r="512">
          <cell r="AH512" t="str">
            <v>510.700.351  Reservoir Engineer</v>
          </cell>
        </row>
        <row r="513">
          <cell r="AH513" t="str">
            <v>510.700.360  Junior Petroleum Engineer</v>
          </cell>
        </row>
        <row r="514">
          <cell r="AH514" t="str">
            <v>510.700.361  Junior Reservoir Engineer</v>
          </cell>
        </row>
        <row r="515">
          <cell r="AH515" t="str">
            <v>510.700.420  Petroleum Technician</v>
          </cell>
        </row>
        <row r="516">
          <cell r="AH516" t="str">
            <v>510.704.130  Head of Manufacturing Engineering</v>
          </cell>
        </row>
        <row r="517">
          <cell r="AH517" t="str">
            <v>510.704.221  Manufacturing Engineering Manager</v>
          </cell>
        </row>
        <row r="518">
          <cell r="AH518" t="str">
            <v>510.704.340  Senior Process Engineer</v>
          </cell>
        </row>
        <row r="519">
          <cell r="AH519" t="str">
            <v>510.704.350  Process Engineer</v>
          </cell>
        </row>
        <row r="520">
          <cell r="AH520" t="str">
            <v>510.704.360  Process Engineer (Entry)</v>
          </cell>
        </row>
        <row r="521">
          <cell r="AH521" t="str">
            <v>510.715.130  Head of Hardware Development</v>
          </cell>
        </row>
        <row r="522">
          <cell r="AH522" t="str">
            <v>510.715.220  Hardware Development Manager</v>
          </cell>
        </row>
        <row r="523">
          <cell r="AH523" t="str">
            <v>510.715.340  Senior Hardware Development Engineer</v>
          </cell>
        </row>
        <row r="524">
          <cell r="AH524" t="str">
            <v>510.715.350  Hardware Development Engineer</v>
          </cell>
        </row>
        <row r="525">
          <cell r="AH525" t="str">
            <v>510.715.360  Hardware Development Engineer Entry</v>
          </cell>
        </row>
        <row r="526">
          <cell r="AH526" t="str">
            <v>510.800.210  Chief Drilling Engineer</v>
          </cell>
        </row>
        <row r="527">
          <cell r="AH527" t="str">
            <v>510.800.340  Senior Drilling Engineer</v>
          </cell>
        </row>
        <row r="528">
          <cell r="AH528" t="str">
            <v>510.800.350  Drilling Engineer</v>
          </cell>
        </row>
        <row r="529">
          <cell r="AH529" t="str">
            <v>510.800.420  Drilling Technician</v>
          </cell>
        </row>
        <row r="530">
          <cell r="AH530" t="str">
            <v>510.928.130  Head of Facilities Engineering</v>
          </cell>
        </row>
        <row r="531">
          <cell r="AH531" t="str">
            <v>510.928.220  Facilities Manager</v>
          </cell>
        </row>
        <row r="532">
          <cell r="AH532" t="str">
            <v>510.928.230  Facilities Supervisor</v>
          </cell>
        </row>
        <row r="533">
          <cell r="AH533" t="str">
            <v>510.928.351  Facilities Engineer</v>
          </cell>
        </row>
        <row r="534">
          <cell r="AH534" t="str">
            <v>510.928.354  Facilities Officer</v>
          </cell>
        </row>
        <row r="535">
          <cell r="AH535" t="str">
            <v>510.928.361  Junior Facilities Engineer</v>
          </cell>
        </row>
        <row r="536">
          <cell r="AH536" t="str">
            <v>510.928.410  Facilities Technician</v>
          </cell>
        </row>
        <row r="537">
          <cell r="AH537" t="str">
            <v>520.104.220  Project Engineering Manager</v>
          </cell>
        </row>
        <row r="538">
          <cell r="AH538" t="str">
            <v>520.104.340  Senior Project Engineer</v>
          </cell>
        </row>
        <row r="539">
          <cell r="AH539" t="str">
            <v>520.104.350  Project Engineer</v>
          </cell>
        </row>
        <row r="540">
          <cell r="AH540" t="str">
            <v>520.104.360  Project Engineer (Entry)</v>
          </cell>
        </row>
        <row r="541">
          <cell r="AH541" t="str">
            <v>550.380.410  Telecommunication Technician</v>
          </cell>
        </row>
        <row r="542">
          <cell r="AH542" t="str">
            <v>550.662.240  Leadman</v>
          </cell>
        </row>
        <row r="543">
          <cell r="AH543" t="str">
            <v>550.662.420  Cable Splicer / Cable Jointer / Tester</v>
          </cell>
        </row>
        <row r="544">
          <cell r="AH544" t="str">
            <v>550.684.130  Head of Maintenance Engineering</v>
          </cell>
        </row>
        <row r="545">
          <cell r="AH545" t="str">
            <v>550.684.220  Maintenance Manager</v>
          </cell>
        </row>
        <row r="546">
          <cell r="AH546" t="str">
            <v>550.684.240  Maintenance Supervisor</v>
          </cell>
        </row>
        <row r="547">
          <cell r="AH547" t="str">
            <v>550.684.350  Maintenance Engineer</v>
          </cell>
        </row>
        <row r="548">
          <cell r="AH548" t="str">
            <v>550.684.410  Maintenance Technician - Senior</v>
          </cell>
        </row>
        <row r="549">
          <cell r="AH549" t="str">
            <v>550.684.420  Maintenance Technician - Experienced</v>
          </cell>
        </row>
        <row r="550">
          <cell r="AH550" t="str">
            <v>550.684.421  Mechanic (Heavy Equipment)</v>
          </cell>
        </row>
        <row r="551">
          <cell r="AH551" t="str">
            <v>550.684.422  Mechanic (Piping)</v>
          </cell>
        </row>
        <row r="552">
          <cell r="AH552" t="str">
            <v xml:space="preserve">600.100.130  Plant Manager </v>
          </cell>
        </row>
        <row r="553">
          <cell r="AH553" t="str">
            <v>600.132.423  Control Room Operator</v>
          </cell>
        </row>
        <row r="554">
          <cell r="AH554" t="str">
            <v>600.724.130  Head of Production</v>
          </cell>
        </row>
        <row r="555">
          <cell r="AH555" t="str">
            <v>600.724.220  Production Manager</v>
          </cell>
        </row>
        <row r="556">
          <cell r="AH556" t="str">
            <v>600.724.230  Production Supervisor / Superintendent</v>
          </cell>
        </row>
        <row r="557">
          <cell r="AH557" t="str">
            <v>600.724.240  Line Supervisor</v>
          </cell>
        </row>
        <row r="558">
          <cell r="AH558" t="str">
            <v>600.724.330  Group Leader</v>
          </cell>
        </row>
        <row r="559">
          <cell r="AH559" t="str">
            <v>600.724.350  Production Engineer</v>
          </cell>
        </row>
        <row r="560">
          <cell r="AH560" t="str">
            <v>600.724.410  Prod. Worker (Highly Skilled)</v>
          </cell>
        </row>
        <row r="561">
          <cell r="AH561" t="str">
            <v>600.724.420  Prod. Worker (Skilled)</v>
          </cell>
        </row>
        <row r="562">
          <cell r="AH562" t="str">
            <v>600.724.421  Production Technician</v>
          </cell>
        </row>
        <row r="563">
          <cell r="AH563" t="str">
            <v>600.724.430  Prod. Worker (Entry)</v>
          </cell>
        </row>
        <row r="564">
          <cell r="AH564" t="str">
            <v>600.725.220  Production Planning Control Manager</v>
          </cell>
        </row>
        <row r="565">
          <cell r="AH565" t="str">
            <v>600.725.230  Production Planning Control Supervisor</v>
          </cell>
        </row>
        <row r="566">
          <cell r="AH566" t="str">
            <v>600.725.350  Production Controller</v>
          </cell>
        </row>
        <row r="567">
          <cell r="AH567" t="str">
            <v>600.725.420  Production Clerk</v>
          </cell>
        </row>
        <row r="568">
          <cell r="AH568" t="str">
            <v>610.000.120  Head of Supply &amp; Logistics/ Top Executive</v>
          </cell>
        </row>
        <row r="569">
          <cell r="AH569" t="str">
            <v>610.100.220  Supply Chain Manager</v>
          </cell>
        </row>
        <row r="570">
          <cell r="AH570" t="str">
            <v>610.100.221  Logistics Manager</v>
          </cell>
        </row>
        <row r="571">
          <cell r="AH571" t="str">
            <v>610.100.230  Logistics Superintendent</v>
          </cell>
        </row>
        <row r="572">
          <cell r="AH572" t="str">
            <v>610.100.350  Logistics Officer</v>
          </cell>
        </row>
        <row r="573">
          <cell r="AH573" t="str">
            <v>610.100.420  Logistics Assistant</v>
          </cell>
        </row>
        <row r="574">
          <cell r="AH574" t="str">
            <v>610.124.220  Supplier Quality Manager</v>
          </cell>
        </row>
        <row r="575">
          <cell r="AH575" t="str">
            <v>610.124.340  Sr. Supplier Quality Engineer (SQE)</v>
          </cell>
        </row>
        <row r="576">
          <cell r="AH576" t="str">
            <v>610.124.350  Supplier Quality Engineer (SQE)</v>
          </cell>
        </row>
        <row r="577">
          <cell r="AH577" t="str">
            <v>610.572.130  Head of Purchasing</v>
          </cell>
        </row>
        <row r="578">
          <cell r="AH578" t="str">
            <v>610.572.220  Purchasing Manager</v>
          </cell>
        </row>
        <row r="579">
          <cell r="AH579" t="str">
            <v>610.572.230  Purchasing Supervisor</v>
          </cell>
        </row>
        <row r="580">
          <cell r="AH580" t="str">
            <v>610.572.340  Buyer - Senior</v>
          </cell>
        </row>
        <row r="581">
          <cell r="AH581" t="str">
            <v>610.572.350  Buyer</v>
          </cell>
        </row>
        <row r="582">
          <cell r="AH582" t="str">
            <v>610.572.360  Assistant Buyer</v>
          </cell>
        </row>
        <row r="583">
          <cell r="AH583" t="str">
            <v>610.580.341  Senior Planner</v>
          </cell>
        </row>
        <row r="584">
          <cell r="AH584" t="str">
            <v>610.580.351  Planner</v>
          </cell>
        </row>
        <row r="585">
          <cell r="AH585" t="str">
            <v>610.592.220  Materials Manager</v>
          </cell>
        </row>
        <row r="586">
          <cell r="AH586" t="str">
            <v>610.592.230  Materials Superintendent</v>
          </cell>
        </row>
        <row r="587">
          <cell r="AH587" t="str">
            <v>610.592.240  Materials Supervisor</v>
          </cell>
        </row>
        <row r="588">
          <cell r="AH588" t="str">
            <v>610.596.220  Procurement Manager</v>
          </cell>
        </row>
        <row r="589">
          <cell r="AH589" t="str">
            <v>610.596.231  Procurement Supervisor</v>
          </cell>
        </row>
        <row r="590">
          <cell r="AH590" t="str">
            <v>610.596.350  Procurement Engineer</v>
          </cell>
        </row>
        <row r="591">
          <cell r="AH591" t="str">
            <v>610.600.431  Forklift Operator</v>
          </cell>
        </row>
        <row r="592">
          <cell r="AH592" t="str">
            <v>610.604.220  Traffic &amp; Distribution Manager</v>
          </cell>
        </row>
        <row r="593">
          <cell r="AH593" t="str">
            <v>610.604.223  Vessel/ Flight Planning Manager</v>
          </cell>
        </row>
        <row r="594">
          <cell r="AH594" t="str">
            <v>610.604.230  Traffic &amp; Distribution Superintendent</v>
          </cell>
        </row>
        <row r="595">
          <cell r="AH595" t="str">
            <v>610.604.240  Traffic &amp; Distribution Supervisor</v>
          </cell>
        </row>
        <row r="596">
          <cell r="AH596" t="str">
            <v>610.604.350  Traffic &amp; Distribution Analyst - Experienced</v>
          </cell>
        </row>
        <row r="597">
          <cell r="AH597" t="str">
            <v>610.604.425  Delivery Driver</v>
          </cell>
        </row>
        <row r="598">
          <cell r="AH598" t="str">
            <v>610.604.426  Vessel / Flight Planner</v>
          </cell>
        </row>
        <row r="599">
          <cell r="AH599" t="str">
            <v>610.604.430  Traffic &amp; Distribution Co-Ordinator</v>
          </cell>
        </row>
        <row r="600">
          <cell r="AH600" t="str">
            <v>610.610.220  Customs Clearance Manager</v>
          </cell>
        </row>
        <row r="601">
          <cell r="AH601" t="str">
            <v>610.610.230  Customs Clearance Supervisor</v>
          </cell>
        </row>
        <row r="602">
          <cell r="AH602" t="str">
            <v>610.610.350  Customs Clearance Specialist</v>
          </cell>
        </row>
        <row r="603">
          <cell r="AH603" t="str">
            <v>610.610.431  Customs Clearance Clerk</v>
          </cell>
        </row>
        <row r="604">
          <cell r="AH604" t="str">
            <v>610.616.220  Warehouse Manager</v>
          </cell>
        </row>
        <row r="605">
          <cell r="AH605" t="str">
            <v>610.616.240  Warehouse Supervisor</v>
          </cell>
        </row>
        <row r="606">
          <cell r="AH606" t="str">
            <v>610.616.420  Storekeeper</v>
          </cell>
        </row>
        <row r="607">
          <cell r="AH607" t="str">
            <v>610.616.430  Warehouse Clerk</v>
          </cell>
        </row>
        <row r="608">
          <cell r="AH608" t="str">
            <v>610.616.431  Store Assistant</v>
          </cell>
        </row>
        <row r="609">
          <cell r="AH609" t="str">
            <v>620.000.120  Head of Quality Assurance</v>
          </cell>
        </row>
        <row r="610">
          <cell r="AH610" t="str">
            <v>620.100.210  QA Manager</v>
          </cell>
        </row>
        <row r="611">
          <cell r="AH611" t="str">
            <v>620.100.220  Master Black Belt</v>
          </cell>
        </row>
        <row r="612">
          <cell r="AH612" t="str">
            <v>620.100.230  Black Belt</v>
          </cell>
        </row>
        <row r="613">
          <cell r="AH613" t="str">
            <v>620.124.221  Service Assurance Manager</v>
          </cell>
        </row>
        <row r="614">
          <cell r="AH614" t="str">
            <v>620.124.230  QA Inspector</v>
          </cell>
        </row>
        <row r="615">
          <cell r="AH615" t="str">
            <v>620.124.340  Senior Quality Engineer</v>
          </cell>
        </row>
        <row r="616">
          <cell r="AH616" t="str">
            <v>620.124.350  Quality Engineer</v>
          </cell>
        </row>
        <row r="617">
          <cell r="AH617" t="str">
            <v>620.124.352  Service Quality Executive</v>
          </cell>
        </row>
        <row r="618">
          <cell r="AH618" t="str">
            <v>620.128.220  Quality Control Manager</v>
          </cell>
        </row>
        <row r="619">
          <cell r="AH619" t="str">
            <v>620.128.230  Quality Control Supervisor</v>
          </cell>
        </row>
        <row r="620">
          <cell r="AH620" t="str">
            <v>620.128.340  Quality Control Engineer-Senior</v>
          </cell>
        </row>
        <row r="621">
          <cell r="AH621" t="str">
            <v>620.128.350  Quality Control Engineer</v>
          </cell>
        </row>
        <row r="622">
          <cell r="AH622" t="str">
            <v>620.128.410  Quality Control Technician - Senior</v>
          </cell>
        </row>
        <row r="623">
          <cell r="AH623" t="str">
            <v>620.128.420  Quality Control Technician - Experienced</v>
          </cell>
        </row>
        <row r="624">
          <cell r="AH624" t="str">
            <v>620.636.220  Laboratory Manager</v>
          </cell>
        </row>
        <row r="625">
          <cell r="AH625" t="str">
            <v>620.636.230  Laboratory Supervisor</v>
          </cell>
        </row>
        <row r="626">
          <cell r="AH626" t="str">
            <v>620.636.350  Laboratory Analyst</v>
          </cell>
        </row>
        <row r="627">
          <cell r="AH627" t="str">
            <v>620.636.421  Laboratory Technician</v>
          </cell>
        </row>
        <row r="628">
          <cell r="AH628" t="str">
            <v>620.640.220  Yield / Failure Analysis Manager</v>
          </cell>
        </row>
        <row r="629">
          <cell r="AH629" t="str">
            <v>620.640.340  Senior Yield / Failure Analysis Engineer</v>
          </cell>
        </row>
        <row r="630">
          <cell r="AH630" t="str">
            <v>620.640.350  Yield / Failure Analysis Engineer</v>
          </cell>
        </row>
        <row r="631">
          <cell r="AH631" t="str">
            <v>620.640.360  Yield / Failure Engineer Entry</v>
          </cell>
        </row>
        <row r="632">
          <cell r="AH632" t="str">
            <v>700.724.220  Mining Production Manager</v>
          </cell>
        </row>
        <row r="633">
          <cell r="AH633" t="str">
            <v>700.724.230  Mining Production Superintendent</v>
          </cell>
        </row>
        <row r="634">
          <cell r="AH634" t="str">
            <v>700.724.240  Mining Production Supervisor</v>
          </cell>
        </row>
        <row r="635">
          <cell r="AH635" t="str">
            <v>700.724.241  Mining Production Leading Hand</v>
          </cell>
        </row>
        <row r="636">
          <cell r="AH636" t="str">
            <v>700.724.420  Heavy Equipment Operator</v>
          </cell>
        </row>
        <row r="637">
          <cell r="AH637" t="str">
            <v>700.800.421  Driller</v>
          </cell>
        </row>
        <row r="638">
          <cell r="AH638" t="str">
            <v>700.802.210  Chief Geologist</v>
          </cell>
        </row>
        <row r="639">
          <cell r="AH639" t="str">
            <v>700.802.340  Senior Geologist</v>
          </cell>
        </row>
        <row r="640">
          <cell r="AH640" t="str">
            <v>700.802.350  Geologist</v>
          </cell>
        </row>
        <row r="641">
          <cell r="AH641" t="str">
            <v>700.802.360  Junior Geologist</v>
          </cell>
        </row>
        <row r="642">
          <cell r="AH642" t="str">
            <v>700.802.420  Sampler</v>
          </cell>
        </row>
        <row r="643">
          <cell r="AH643" t="str">
            <v>700.804.210  Chief Geophysicist</v>
          </cell>
        </row>
        <row r="644">
          <cell r="AH644" t="str">
            <v>700.804.340  Senior Geophysicist</v>
          </cell>
        </row>
        <row r="645">
          <cell r="AH645" t="str">
            <v>700.804.350  Geophysicist</v>
          </cell>
        </row>
        <row r="646">
          <cell r="AH646" t="str">
            <v>700.804.360  Junior Geophysicist</v>
          </cell>
        </row>
        <row r="647">
          <cell r="AH647" t="str">
            <v>760.124.220  Quality Manager</v>
          </cell>
        </row>
        <row r="648">
          <cell r="AH648" t="str">
            <v>760.200.130  Head of Regulatory Affairs</v>
          </cell>
        </row>
        <row r="649">
          <cell r="AH649" t="str">
            <v>760.200.220  Regulatory Affairs Manager</v>
          </cell>
        </row>
        <row r="650">
          <cell r="AH650" t="str">
            <v>760.200.340  Senior Regulatory Affairs Specialist</v>
          </cell>
        </row>
        <row r="651">
          <cell r="AH651" t="str">
            <v>760.200.350  Regulatory Affairs Specialist</v>
          </cell>
        </row>
        <row r="652">
          <cell r="AH652" t="str">
            <v>760.200.360  Regulatory Affairs Specialist Entry</v>
          </cell>
        </row>
        <row r="653">
          <cell r="AH653" t="str">
            <v>760.220.220  Clinical Trial Recruitment Manager</v>
          </cell>
        </row>
        <row r="654">
          <cell r="AH654" t="str">
            <v>760.220.350  Clinical Trial Recruitment Specialist</v>
          </cell>
        </row>
        <row r="655">
          <cell r="AH655" t="str">
            <v>760.220.360  Clinical Trial Recruitment Associate</v>
          </cell>
        </row>
        <row r="656">
          <cell r="AH656" t="str">
            <v>760.396.220  Data Management Manager</v>
          </cell>
        </row>
        <row r="657">
          <cell r="AH657" t="str">
            <v>760.396.230  Data Management Team Leader</v>
          </cell>
        </row>
        <row r="658">
          <cell r="AH658" t="str">
            <v>760.396.350  Data Management Specialist</v>
          </cell>
        </row>
        <row r="659">
          <cell r="AH659" t="str">
            <v>760.396.360  Data Management Associate</v>
          </cell>
        </row>
        <row r="660">
          <cell r="AH660" t="str">
            <v>760.490.130  Head of Pharmaceutical Sales</v>
          </cell>
        </row>
        <row r="661">
          <cell r="AH661" t="str">
            <v>760.490.131  Head of Oncology Sales</v>
          </cell>
        </row>
        <row r="662">
          <cell r="AH662" t="str">
            <v>760.490.132  Head of Medical Sales</v>
          </cell>
        </row>
        <row r="663">
          <cell r="AH663" t="str">
            <v>760.490.133  Head of Hospital Sales</v>
          </cell>
        </row>
        <row r="664">
          <cell r="AH664" t="str">
            <v>760.490.211  Area Hospital Sales Manager</v>
          </cell>
        </row>
        <row r="665">
          <cell r="AH665" t="str">
            <v>760.490.212  Area Medical Sales Manager</v>
          </cell>
        </row>
        <row r="666">
          <cell r="AH666" t="str">
            <v>760.490.213  Area Pharmaceutical Sales Manager</v>
          </cell>
        </row>
        <row r="667">
          <cell r="AH667" t="str">
            <v>760.490.214  Area Oncology Sales Manager</v>
          </cell>
        </row>
        <row r="668">
          <cell r="AH668" t="str">
            <v>760.490.220  Pharmaceutical Sales Manager</v>
          </cell>
        </row>
        <row r="669">
          <cell r="AH669" t="str">
            <v>760.490.221  Oncology Sales Manager</v>
          </cell>
        </row>
        <row r="670">
          <cell r="AH670" t="str">
            <v>760.490.222  Medical Sales Manager</v>
          </cell>
        </row>
        <row r="671">
          <cell r="AH671" t="str">
            <v>760.490.223  Hospital Sales Manager</v>
          </cell>
        </row>
        <row r="672">
          <cell r="AH672" t="str">
            <v>760.490.224  Account Manager - Medical Sales</v>
          </cell>
        </row>
        <row r="673">
          <cell r="AH673" t="str">
            <v>760.490.226  Regional Hospital Sales Manager</v>
          </cell>
        </row>
        <row r="674">
          <cell r="AH674" t="str">
            <v>760.490.227  Regional Medical Sales Manager</v>
          </cell>
        </row>
        <row r="675">
          <cell r="AH675" t="str">
            <v>760.490.228  Account Manager - Hospital Sales</v>
          </cell>
        </row>
        <row r="676">
          <cell r="AH676" t="str">
            <v>760.490.229  Regional Pharmaceutical Sales Manager</v>
          </cell>
        </row>
        <row r="677">
          <cell r="AH677" t="str">
            <v>760.490.230  Pharmaceutical Sales Supervisor</v>
          </cell>
        </row>
        <row r="678">
          <cell r="AH678" t="str">
            <v>760.490.231  Oncology Sales Supervisor</v>
          </cell>
        </row>
        <row r="679">
          <cell r="AH679" t="str">
            <v>760.490.232  Medical Sales Supervisor</v>
          </cell>
        </row>
        <row r="680">
          <cell r="AH680" t="str">
            <v>760.490.233  Hospital Sales Supervisor</v>
          </cell>
        </row>
        <row r="681">
          <cell r="AH681" t="str">
            <v>760.490.340  Senior Pharmaceutical Sales Representative (Prescription / OTC)</v>
          </cell>
        </row>
        <row r="682">
          <cell r="AH682" t="str">
            <v>760.490.342  Senior Medical Sales Representative / Specialist</v>
          </cell>
        </row>
        <row r="683">
          <cell r="AH683" t="str">
            <v>760.490.343  Senior Hospital Sales Representative / Specialist</v>
          </cell>
        </row>
        <row r="684">
          <cell r="AH684" t="str">
            <v>760.490.344  Senior Sales Rep. - Oncology Sales</v>
          </cell>
        </row>
        <row r="685">
          <cell r="AH685" t="str">
            <v>760.490.350  Pharmaceutical Sales Representative (Prescription / OTC)</v>
          </cell>
        </row>
        <row r="686">
          <cell r="AH686" t="str">
            <v>760.490.352  Medical Sales Representative / Specialist</v>
          </cell>
        </row>
        <row r="687">
          <cell r="AH687" t="str">
            <v>760.490.353  Hospital Sales Representative / Specialist</v>
          </cell>
        </row>
        <row r="688">
          <cell r="AH688" t="str">
            <v>760.490.354  Sales Rep. - Oncology Sales</v>
          </cell>
        </row>
        <row r="689">
          <cell r="AH689" t="str">
            <v>760.490.360  Pharmaceutical Sales Trainee</v>
          </cell>
        </row>
        <row r="690">
          <cell r="AH690" t="str">
            <v>760.490.362  Medical Sales Trainee</v>
          </cell>
        </row>
        <row r="691">
          <cell r="AH691" t="str">
            <v>760.490.363  Hospital Sales Trainees</v>
          </cell>
        </row>
        <row r="692">
          <cell r="AH692" t="str">
            <v>760.490.364  Sales Trainee - Oncology Sales</v>
          </cell>
        </row>
        <row r="693">
          <cell r="AH693" t="str">
            <v>760.628.340  Pharmacokinetics Scientist - Senior</v>
          </cell>
        </row>
        <row r="694">
          <cell r="AH694" t="str">
            <v>760.628.350  Pharmacokinetics Scientist - Intermediate</v>
          </cell>
        </row>
        <row r="695">
          <cell r="AH695" t="str">
            <v>760.628.360  Pharmacokinetics Scientist - Associate</v>
          </cell>
        </row>
        <row r="696">
          <cell r="AH696" t="str">
            <v>760.864.220  Biostatistician Manager</v>
          </cell>
        </row>
        <row r="697">
          <cell r="AH697" t="str">
            <v>760.864.340  Biostatistician Senior</v>
          </cell>
        </row>
        <row r="698">
          <cell r="AH698" t="str">
            <v>760.864.350  Biostatistician Intermediate</v>
          </cell>
        </row>
        <row r="699">
          <cell r="AH699" t="str">
            <v>760.864.360  Biostatistician Entry</v>
          </cell>
        </row>
        <row r="700">
          <cell r="AH700" t="str">
            <v>760.866.130  Head of Clinical Research</v>
          </cell>
        </row>
        <row r="701">
          <cell r="AH701" t="str">
            <v>760.866.220  Clinical Research Manager</v>
          </cell>
        </row>
        <row r="702">
          <cell r="AH702" t="str">
            <v>760.866.222  Clinical Research Unit Manager (Research Nurse)</v>
          </cell>
        </row>
        <row r="703">
          <cell r="AH703" t="str">
            <v>760.866.232  Clinical Research Unit Team Leader (Research Nurse)</v>
          </cell>
        </row>
        <row r="704">
          <cell r="AH704" t="str">
            <v>760.866.340  Senior Clinical Research Specialist</v>
          </cell>
        </row>
        <row r="705">
          <cell r="AH705" t="str">
            <v>760.866.350  Clinical Research Specialist</v>
          </cell>
        </row>
        <row r="706">
          <cell r="AH706" t="str">
            <v>760.866.352  Clinical Research Unit Nurse</v>
          </cell>
        </row>
        <row r="707">
          <cell r="AH707" t="str">
            <v>760.866.360  Clinical Research Specialist Entry</v>
          </cell>
        </row>
        <row r="708">
          <cell r="AH708" t="str">
            <v>760.866.362  Clinical Research Unit Nurse Associate</v>
          </cell>
        </row>
        <row r="709">
          <cell r="AH709" t="str">
            <v>760.868.220  Health Economics Manager</v>
          </cell>
        </row>
        <row r="710">
          <cell r="AH710" t="str">
            <v>760.868.340  Health Economist Senior</v>
          </cell>
        </row>
        <row r="711">
          <cell r="AH711" t="str">
            <v>760.868.350  Health Economist</v>
          </cell>
        </row>
        <row r="712">
          <cell r="AH712" t="str">
            <v>760.870.120  Medical Director</v>
          </cell>
        </row>
        <row r="713">
          <cell r="AH713" t="str">
            <v>760.870.220  Medical Affairs Manager</v>
          </cell>
        </row>
        <row r="714">
          <cell r="AH714" t="str">
            <v>760.870.351  Medical Writer</v>
          </cell>
        </row>
        <row r="715">
          <cell r="AH715" t="str">
            <v>760.870.352  Medical Executive</v>
          </cell>
        </row>
        <row r="716">
          <cell r="AH716" t="str">
            <v>760.870.353  Medical Affairs Executive</v>
          </cell>
        </row>
        <row r="717">
          <cell r="AH717" t="str">
            <v>760.870.420  Medical Affairs Administrator</v>
          </cell>
        </row>
        <row r="718">
          <cell r="AH718" t="str">
            <v>760.872.340  Microbiologist Senior</v>
          </cell>
        </row>
        <row r="719">
          <cell r="AH719" t="str">
            <v>760.872.350  Microbiologist</v>
          </cell>
        </row>
        <row r="720">
          <cell r="AH720" t="str">
            <v>760.872.360  Microbiologist Entry</v>
          </cell>
        </row>
        <row r="721">
          <cell r="AH721" t="str">
            <v>760.874.220  Nutritional Manager</v>
          </cell>
        </row>
        <row r="722">
          <cell r="AH722" t="str">
            <v>760.874.350  Nutritionist</v>
          </cell>
        </row>
        <row r="723">
          <cell r="AH723" t="str">
            <v>760.876.341  Clinical Pharmacologist - Senior</v>
          </cell>
        </row>
        <row r="724">
          <cell r="AH724" t="str">
            <v>760.876.350  Pharmacist</v>
          </cell>
        </row>
        <row r="725">
          <cell r="AH725" t="str">
            <v>760.876.351  Clinical Pharmacologist - Intermediate</v>
          </cell>
        </row>
        <row r="726">
          <cell r="AH726" t="str">
            <v>760.876.361  Clinical Pharmacologist - Associate</v>
          </cell>
        </row>
        <row r="727">
          <cell r="AH727" t="str">
            <v>760.878.130  Head of Reimbursement</v>
          </cell>
        </row>
        <row r="728">
          <cell r="AH728" t="str">
            <v>760.878.220  Reimbursement Manager</v>
          </cell>
        </row>
        <row r="729">
          <cell r="AH729" t="str">
            <v>760.878.230  Regional Reimbursement Supervisor</v>
          </cell>
        </row>
        <row r="730">
          <cell r="AH730" t="str">
            <v>760.878.350  Regional Reimbursement Executive</v>
          </cell>
        </row>
        <row r="731">
          <cell r="AH731" t="str">
            <v>760.880.220  Validation Manager</v>
          </cell>
        </row>
        <row r="732">
          <cell r="AH732" t="str">
            <v>760.880.340  Validation Specialist Senior</v>
          </cell>
        </row>
        <row r="733">
          <cell r="AH733" t="str">
            <v>760.880.341  Validation Engineer Senior</v>
          </cell>
        </row>
        <row r="734">
          <cell r="AH734" t="str">
            <v>760.880.350  Validation Specialist Intermediate</v>
          </cell>
        </row>
        <row r="735">
          <cell r="AH735" t="str">
            <v>760.880.351  Validation Engineer Intermediate</v>
          </cell>
        </row>
        <row r="736">
          <cell r="AH736" t="str">
            <v>760.880.360  Validation Specialist Associate</v>
          </cell>
        </row>
        <row r="737">
          <cell r="AH737" t="str">
            <v>760.880.361  Validation Engineer Associate</v>
          </cell>
        </row>
        <row r="738">
          <cell r="AH738" t="str">
            <v>760.883.220  Patient Education Manager</v>
          </cell>
        </row>
        <row r="739">
          <cell r="AH739" t="str">
            <v>760.883.350  Patient Education Executive</v>
          </cell>
        </row>
        <row r="740">
          <cell r="AH740" t="str">
            <v>840.490.130  Head of Sales - Computer Sales</v>
          </cell>
        </row>
        <row r="741">
          <cell r="AH741" t="str">
            <v>840.490.220  Sales Manager - Computer Sales</v>
          </cell>
        </row>
        <row r="742">
          <cell r="AH742" t="str">
            <v>840.490.222  Account Manager - Computer Sales</v>
          </cell>
        </row>
        <row r="743">
          <cell r="AH743" t="str">
            <v>840.490.340  Senior Sales Representative - Computer</v>
          </cell>
        </row>
        <row r="744">
          <cell r="AH744" t="str">
            <v>840.490.350  Sales Representative - Computer</v>
          </cell>
        </row>
        <row r="745">
          <cell r="AH745" t="str">
            <v>840.490.360  Sales Trainee - Computer</v>
          </cell>
        </row>
        <row r="746">
          <cell r="AH746" t="str">
            <v>850.490.130  Head of Sales - Chemical</v>
          </cell>
        </row>
        <row r="747">
          <cell r="AH747" t="str">
            <v>850.490.211  Area Chemical Sales Manager</v>
          </cell>
        </row>
        <row r="748">
          <cell r="AH748" t="str">
            <v>850.490.220  Sales Manager - Chemical</v>
          </cell>
        </row>
        <row r="749">
          <cell r="AH749" t="str">
            <v>850.490.221  Account Manager - Chemical</v>
          </cell>
        </row>
        <row r="750">
          <cell r="AH750" t="str">
            <v>850.490.222  Regional Chemical Sales Manager</v>
          </cell>
        </row>
        <row r="751">
          <cell r="AH751" t="str">
            <v>850.490.340  Senior Sales Representative - Chemical</v>
          </cell>
        </row>
        <row r="752">
          <cell r="AH752" t="str">
            <v>850.490.350  Sales Representative - Chemical</v>
          </cell>
        </row>
        <row r="753">
          <cell r="AH753" t="str">
            <v>850.490.360  Sales Trainee - Chemical</v>
          </cell>
        </row>
      </sheetData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A26"/>
  <sheetViews>
    <sheetView tabSelected="1" zoomScale="70" zoomScaleNormal="70" workbookViewId="0">
      <selection activeCell="J24" sqref="J24"/>
    </sheetView>
  </sheetViews>
  <sheetFormatPr defaultColWidth="9" defaultRowHeight="15.75" x14ac:dyDescent="0.25"/>
  <cols>
    <col min="1" max="1" width="9" style="1"/>
    <col min="2" max="2" width="14" style="1" customWidth="1"/>
    <col min="3" max="7" width="12.75" style="1" customWidth="1"/>
    <col min="8" max="8" width="14.875" style="1" customWidth="1"/>
    <col min="9" max="9" width="13" style="1" customWidth="1"/>
    <col min="10" max="10" width="15" style="1" customWidth="1"/>
    <col min="11" max="11" width="12.75" style="1" customWidth="1"/>
    <col min="12" max="12" width="13.125" style="1" customWidth="1"/>
    <col min="13" max="13" width="12" style="1" customWidth="1"/>
    <col min="14" max="14" width="14.25" style="1" customWidth="1"/>
    <col min="15" max="18" width="12" style="1" customWidth="1"/>
    <col min="19" max="19" width="11.75" style="1" customWidth="1"/>
    <col min="20" max="20" width="9" style="1"/>
    <col min="21" max="21" width="3.625" style="1" customWidth="1"/>
    <col min="22" max="26" width="9" style="1"/>
    <col min="27" max="27" width="9" style="1" hidden="1" customWidth="1"/>
    <col min="28" max="16384" width="9" style="1"/>
  </cols>
  <sheetData>
    <row r="1" spans="1:27" ht="30.75" customHeight="1" x14ac:dyDescent="0.35">
      <c r="A1" s="167" t="s">
        <v>83</v>
      </c>
      <c r="B1" s="19"/>
    </row>
    <row r="2" spans="1:27" ht="30.75" customHeight="1" x14ac:dyDescent="0.45">
      <c r="A2" s="156" t="s">
        <v>90</v>
      </c>
      <c r="B2" s="19"/>
    </row>
    <row r="3" spans="1:27" ht="43.5" customHeight="1" x14ac:dyDescent="0.3">
      <c r="A3" s="50" t="s">
        <v>20</v>
      </c>
      <c r="B3" s="50"/>
      <c r="F3" s="2"/>
      <c r="H3" s="55" t="s">
        <v>15</v>
      </c>
      <c r="I3" s="27" t="s">
        <v>13</v>
      </c>
      <c r="L3" s="25"/>
      <c r="M3" s="27" t="s">
        <v>14</v>
      </c>
    </row>
    <row r="4" spans="1:27" ht="25.5" customHeight="1" x14ac:dyDescent="0.25">
      <c r="A4" s="209" t="s">
        <v>0</v>
      </c>
      <c r="B4" s="210"/>
      <c r="C4" s="3">
        <v>45919</v>
      </c>
      <c r="D4" s="3">
        <f>C4+4</f>
        <v>45923</v>
      </c>
      <c r="E4" s="3">
        <f>D4+3</f>
        <v>45926</v>
      </c>
      <c r="F4" s="3">
        <f>D4+7</f>
        <v>45930</v>
      </c>
      <c r="G4" s="3">
        <f>F4+3</f>
        <v>45933</v>
      </c>
      <c r="H4" s="10">
        <f>F4+7</f>
        <v>45937</v>
      </c>
      <c r="I4" s="10">
        <f>H4+3</f>
        <v>45940</v>
      </c>
      <c r="J4" s="3">
        <f>H4+7</f>
        <v>45944</v>
      </c>
      <c r="K4" s="3">
        <f>J4+3</f>
        <v>45947</v>
      </c>
      <c r="L4" s="3">
        <f>J4+7</f>
        <v>45951</v>
      </c>
      <c r="M4" s="10">
        <f>L4+3</f>
        <v>45954</v>
      </c>
      <c r="O4" s="56"/>
      <c r="P4" s="56"/>
      <c r="Q4" s="56"/>
      <c r="R4" s="56"/>
      <c r="S4" s="56"/>
      <c r="AA4" s="177" t="s">
        <v>77</v>
      </c>
    </row>
    <row r="5" spans="1:27" ht="25.5" customHeight="1" x14ac:dyDescent="0.25">
      <c r="A5" s="209" t="s">
        <v>1</v>
      </c>
      <c r="B5" s="210"/>
      <c r="C5" s="4">
        <f t="shared" ref="C5:M5" si="0">WEEKDAY(C4,1)</f>
        <v>6</v>
      </c>
      <c r="D5" s="4">
        <f t="shared" si="0"/>
        <v>3</v>
      </c>
      <c r="E5" s="4">
        <f t="shared" si="0"/>
        <v>6</v>
      </c>
      <c r="F5" s="4">
        <f t="shared" si="0"/>
        <v>3</v>
      </c>
      <c r="G5" s="4">
        <f t="shared" si="0"/>
        <v>6</v>
      </c>
      <c r="H5" s="12">
        <f t="shared" si="0"/>
        <v>3</v>
      </c>
      <c r="I5" s="12">
        <f t="shared" si="0"/>
        <v>6</v>
      </c>
      <c r="J5" s="4">
        <f t="shared" si="0"/>
        <v>3</v>
      </c>
      <c r="K5" s="4">
        <f t="shared" si="0"/>
        <v>6</v>
      </c>
      <c r="L5" s="4">
        <f t="shared" si="0"/>
        <v>3</v>
      </c>
      <c r="M5" s="12">
        <f t="shared" si="0"/>
        <v>6</v>
      </c>
      <c r="O5" s="57"/>
      <c r="P5" s="57"/>
      <c r="Q5" s="57"/>
      <c r="R5" s="57"/>
      <c r="S5" s="57"/>
      <c r="AA5" s="177" t="s">
        <v>78</v>
      </c>
    </row>
    <row r="6" spans="1:27" ht="25.5" customHeight="1" x14ac:dyDescent="0.25">
      <c r="A6" s="209" t="s">
        <v>19</v>
      </c>
      <c r="B6" s="210"/>
      <c r="C6" s="171" t="s">
        <v>3</v>
      </c>
      <c r="D6" s="171" t="s">
        <v>3</v>
      </c>
      <c r="E6" s="171" t="s">
        <v>3</v>
      </c>
      <c r="F6" s="171" t="s">
        <v>3</v>
      </c>
      <c r="G6" s="171" t="s">
        <v>3</v>
      </c>
      <c r="H6" s="171" t="s">
        <v>3</v>
      </c>
      <c r="I6" s="171" t="s">
        <v>3</v>
      </c>
      <c r="J6" s="171" t="s">
        <v>3</v>
      </c>
      <c r="K6" s="171" t="s">
        <v>3</v>
      </c>
      <c r="L6" s="171" t="s">
        <v>3</v>
      </c>
      <c r="M6" s="15" t="s">
        <v>3</v>
      </c>
      <c r="O6" s="58"/>
      <c r="P6" s="58"/>
      <c r="Q6" s="58"/>
      <c r="R6" s="58"/>
      <c r="S6" s="58"/>
      <c r="AA6" s="177" t="s">
        <v>79</v>
      </c>
    </row>
    <row r="7" spans="1:27" ht="33" customHeight="1" x14ac:dyDescent="0.25">
      <c r="A7" s="209" t="s">
        <v>19</v>
      </c>
      <c r="B7" s="210"/>
      <c r="C7" s="166" t="s">
        <v>7</v>
      </c>
      <c r="D7" s="171" t="s">
        <v>9</v>
      </c>
      <c r="E7" s="171" t="s">
        <v>9</v>
      </c>
      <c r="F7" s="171" t="s">
        <v>9</v>
      </c>
      <c r="G7" s="171" t="s">
        <v>9</v>
      </c>
      <c r="H7" s="15"/>
      <c r="I7" s="15"/>
      <c r="J7" s="171" t="s">
        <v>9</v>
      </c>
      <c r="K7" s="171" t="s">
        <v>9</v>
      </c>
      <c r="L7" s="171" t="s">
        <v>9</v>
      </c>
      <c r="M7" s="15"/>
      <c r="O7" s="58"/>
      <c r="P7" s="58"/>
      <c r="Q7" s="58"/>
      <c r="R7" s="58"/>
      <c r="S7" s="58"/>
      <c r="AA7" s="177" t="s">
        <v>80</v>
      </c>
    </row>
    <row r="8" spans="1:27" ht="42" customHeight="1" x14ac:dyDescent="0.45">
      <c r="A8" s="50" t="s">
        <v>21</v>
      </c>
      <c r="B8" s="50"/>
      <c r="H8" s="179" t="s">
        <v>91</v>
      </c>
      <c r="Z8" s="176"/>
      <c r="AA8" s="177" t="s">
        <v>81</v>
      </c>
    </row>
    <row r="9" spans="1:27" ht="24.75" customHeight="1" x14ac:dyDescent="0.25">
      <c r="A9" s="209" t="s">
        <v>0</v>
      </c>
      <c r="B9" s="210"/>
      <c r="C9" s="3">
        <v>45958</v>
      </c>
      <c r="D9" s="3">
        <f>C9+2</f>
        <v>45960</v>
      </c>
      <c r="E9" s="3">
        <f t="shared" ref="E9:K9" si="1">C9+7</f>
        <v>45965</v>
      </c>
      <c r="F9" s="3">
        <f t="shared" si="1"/>
        <v>45967</v>
      </c>
      <c r="G9" s="3">
        <f t="shared" si="1"/>
        <v>45972</v>
      </c>
      <c r="H9" s="3">
        <f t="shared" si="1"/>
        <v>45974</v>
      </c>
      <c r="I9" s="3">
        <f t="shared" si="1"/>
        <v>45979</v>
      </c>
      <c r="J9" s="3">
        <f t="shared" si="1"/>
        <v>45981</v>
      </c>
      <c r="K9" s="3">
        <f t="shared" si="1"/>
        <v>45986</v>
      </c>
      <c r="L9" s="3">
        <f t="shared" ref="L9:Q9" si="2">J9+7</f>
        <v>45988</v>
      </c>
      <c r="M9" s="3">
        <f>K9+7</f>
        <v>45993</v>
      </c>
      <c r="N9" s="3">
        <f t="shared" si="2"/>
        <v>45995</v>
      </c>
      <c r="O9" s="3">
        <f t="shared" si="2"/>
        <v>46000</v>
      </c>
      <c r="P9" s="3">
        <f t="shared" si="2"/>
        <v>46002</v>
      </c>
      <c r="Q9" s="3">
        <f t="shared" si="2"/>
        <v>46007</v>
      </c>
      <c r="Z9" s="176"/>
      <c r="AA9" s="177" t="s">
        <v>75</v>
      </c>
    </row>
    <row r="10" spans="1:27" ht="24.75" customHeight="1" x14ac:dyDescent="0.25">
      <c r="A10" s="209" t="s">
        <v>1</v>
      </c>
      <c r="B10" s="210"/>
      <c r="C10" s="4">
        <f>WEEKDAY(C9,1)</f>
        <v>3</v>
      </c>
      <c r="D10" s="4">
        <f>WEEKDAY(D9,1)</f>
        <v>5</v>
      </c>
      <c r="E10" s="4">
        <f t="shared" ref="E10:Q10" si="3">WEEKDAY(E9,1)</f>
        <v>3</v>
      </c>
      <c r="F10" s="4">
        <f t="shared" si="3"/>
        <v>5</v>
      </c>
      <c r="G10" s="4">
        <f>WEEKDAY(G9,1)</f>
        <v>3</v>
      </c>
      <c r="H10" s="4">
        <f t="shared" si="3"/>
        <v>5</v>
      </c>
      <c r="I10" s="4">
        <f t="shared" si="3"/>
        <v>3</v>
      </c>
      <c r="J10" s="4">
        <f t="shared" si="3"/>
        <v>5</v>
      </c>
      <c r="K10" s="4">
        <f t="shared" si="3"/>
        <v>3</v>
      </c>
      <c r="L10" s="4">
        <f t="shared" si="3"/>
        <v>5</v>
      </c>
      <c r="M10" s="4">
        <f t="shared" si="3"/>
        <v>3</v>
      </c>
      <c r="N10" s="4">
        <f t="shared" si="3"/>
        <v>5</v>
      </c>
      <c r="O10" s="4">
        <f t="shared" si="3"/>
        <v>3</v>
      </c>
      <c r="P10" s="4">
        <f t="shared" si="3"/>
        <v>5</v>
      </c>
      <c r="Q10" s="4">
        <f t="shared" si="3"/>
        <v>3</v>
      </c>
      <c r="Z10" s="176"/>
      <c r="AA10" s="177" t="s">
        <v>82</v>
      </c>
    </row>
    <row r="11" spans="1:27" ht="24.75" customHeight="1" x14ac:dyDescent="0.25">
      <c r="A11" s="209" t="s">
        <v>19</v>
      </c>
      <c r="B11" s="210"/>
      <c r="C11" s="36" t="s">
        <v>5</v>
      </c>
      <c r="D11" s="36" t="s">
        <v>5</v>
      </c>
      <c r="E11" s="36" t="s">
        <v>5</v>
      </c>
      <c r="F11" s="36" t="s">
        <v>5</v>
      </c>
      <c r="G11" s="36" t="s">
        <v>5</v>
      </c>
      <c r="H11" s="36" t="s">
        <v>5</v>
      </c>
      <c r="I11" s="36" t="s">
        <v>5</v>
      </c>
      <c r="J11" s="36" t="s">
        <v>5</v>
      </c>
      <c r="K11" s="36" t="s">
        <v>5</v>
      </c>
      <c r="L11" s="36" t="s">
        <v>5</v>
      </c>
      <c r="M11" s="36" t="s">
        <v>5</v>
      </c>
      <c r="N11" s="36" t="s">
        <v>5</v>
      </c>
      <c r="O11" s="36" t="s">
        <v>5</v>
      </c>
      <c r="P11" s="36" t="s">
        <v>5</v>
      </c>
      <c r="Q11" s="36" t="s">
        <v>5</v>
      </c>
      <c r="Z11" s="176"/>
      <c r="AA11" s="177" t="s">
        <v>88</v>
      </c>
    </row>
    <row r="12" spans="1:27" ht="24.75" customHeight="1" x14ac:dyDescent="0.3">
      <c r="A12" s="211" t="s">
        <v>16</v>
      </c>
      <c r="B12" s="5" t="s">
        <v>17</v>
      </c>
      <c r="C12" s="17" t="s">
        <v>93</v>
      </c>
      <c r="D12" s="21"/>
      <c r="E12" s="45" t="s">
        <v>92</v>
      </c>
      <c r="F12" s="45"/>
      <c r="G12" s="45"/>
      <c r="H12" s="46" t="s">
        <v>93</v>
      </c>
      <c r="I12" s="47" t="s">
        <v>92</v>
      </c>
      <c r="J12" s="48"/>
      <c r="K12" s="48"/>
      <c r="L12" s="48"/>
      <c r="M12" s="60"/>
      <c r="N12" s="59" t="s">
        <v>92</v>
      </c>
      <c r="O12" s="23"/>
      <c r="P12" s="23" t="s">
        <v>93</v>
      </c>
      <c r="Q12" s="23"/>
      <c r="Z12" s="176"/>
      <c r="AA12" s="178" t="s">
        <v>76</v>
      </c>
    </row>
    <row r="13" spans="1:27" ht="24.75" customHeight="1" x14ac:dyDescent="0.3">
      <c r="A13" s="209"/>
      <c r="B13" s="5" t="s">
        <v>18</v>
      </c>
      <c r="C13" s="13" t="s">
        <v>94</v>
      </c>
      <c r="D13" s="13"/>
      <c r="E13" s="17"/>
      <c r="F13" s="45"/>
      <c r="G13" s="45" t="s">
        <v>94</v>
      </c>
      <c r="H13" s="49"/>
      <c r="I13" s="49"/>
      <c r="J13" s="46"/>
      <c r="K13" s="48" t="s">
        <v>94</v>
      </c>
      <c r="L13" s="48"/>
      <c r="M13" s="60"/>
      <c r="N13" s="38"/>
      <c r="O13" s="37" t="s">
        <v>94</v>
      </c>
      <c r="P13" s="23"/>
      <c r="Q13" s="23"/>
      <c r="Z13" s="176"/>
      <c r="AA13" s="178" t="s">
        <v>87</v>
      </c>
    </row>
    <row r="14" spans="1:27" ht="24.75" customHeight="1" x14ac:dyDescent="0.3">
      <c r="E14" s="27" t="s">
        <v>12</v>
      </c>
      <c r="G14" s="27" t="s">
        <v>10</v>
      </c>
      <c r="R14" s="7"/>
      <c r="T14" s="26" t="s">
        <v>11</v>
      </c>
      <c r="Z14" s="176"/>
      <c r="AA14" s="176"/>
    </row>
    <row r="15" spans="1:27" ht="24.75" customHeight="1" x14ac:dyDescent="0.25">
      <c r="A15" s="209" t="s">
        <v>0</v>
      </c>
      <c r="B15" s="210"/>
      <c r="C15" s="3">
        <f>P9+7</f>
        <v>46009</v>
      </c>
      <c r="D15" s="3">
        <f>Q9+7</f>
        <v>46014</v>
      </c>
      <c r="E15" s="53">
        <f>C15+7</f>
        <v>46016</v>
      </c>
      <c r="F15" s="3">
        <f>D15+7</f>
        <v>46021</v>
      </c>
      <c r="G15" s="53">
        <f t="shared" ref="G15:L15" si="4">E15+7</f>
        <v>46023</v>
      </c>
      <c r="H15" s="3">
        <f t="shared" si="4"/>
        <v>46028</v>
      </c>
      <c r="I15" s="3">
        <f t="shared" si="4"/>
        <v>46030</v>
      </c>
      <c r="J15" s="3">
        <f t="shared" si="4"/>
        <v>46035</v>
      </c>
      <c r="K15" s="3">
        <f t="shared" si="4"/>
        <v>46037</v>
      </c>
      <c r="L15" s="3">
        <f t="shared" si="4"/>
        <v>46042</v>
      </c>
      <c r="M15" s="3">
        <f t="shared" ref="M15" si="5">K15+7</f>
        <v>46044</v>
      </c>
      <c r="N15" s="3">
        <f>L15+7</f>
        <v>46049</v>
      </c>
      <c r="O15" s="3">
        <f t="shared" ref="O15:Q15" si="6">M15+7</f>
        <v>46051</v>
      </c>
      <c r="P15" s="3">
        <f t="shared" si="6"/>
        <v>46056</v>
      </c>
      <c r="Q15" s="3">
        <f t="shared" si="6"/>
        <v>46058</v>
      </c>
      <c r="R15" s="3">
        <f>P15+7</f>
        <v>46063</v>
      </c>
      <c r="S15" s="51">
        <f>Q15+7</f>
        <v>46065</v>
      </c>
      <c r="T15" s="53">
        <f>R15+7</f>
        <v>46070</v>
      </c>
    </row>
    <row r="16" spans="1:27" ht="24.75" customHeight="1" x14ac:dyDescent="0.25">
      <c r="A16" s="209" t="s">
        <v>1</v>
      </c>
      <c r="B16" s="210"/>
      <c r="C16" s="4">
        <f>WEEKDAY(C15,1)</f>
        <v>5</v>
      </c>
      <c r="D16" s="4">
        <f>WEEKDAY(D15,1)</f>
        <v>3</v>
      </c>
      <c r="E16" s="54">
        <f>WEEKDAY(E15,1)</f>
        <v>5</v>
      </c>
      <c r="F16" s="4">
        <f t="shared" ref="F16:G16" si="7">WEEKDAY(F15,1)</f>
        <v>3</v>
      </c>
      <c r="G16" s="54">
        <f t="shared" si="7"/>
        <v>5</v>
      </c>
      <c r="H16" s="4">
        <f t="shared" ref="H16:T16" si="8">WEEKDAY(H15,1)</f>
        <v>3</v>
      </c>
      <c r="I16" s="4">
        <f t="shared" si="8"/>
        <v>5</v>
      </c>
      <c r="J16" s="4">
        <f t="shared" si="8"/>
        <v>3</v>
      </c>
      <c r="K16" s="4">
        <f t="shared" si="8"/>
        <v>5</v>
      </c>
      <c r="L16" s="4">
        <f t="shared" si="8"/>
        <v>3</v>
      </c>
      <c r="M16" s="4">
        <f t="shared" si="8"/>
        <v>5</v>
      </c>
      <c r="N16" s="4">
        <f t="shared" si="8"/>
        <v>3</v>
      </c>
      <c r="O16" s="4">
        <f t="shared" si="8"/>
        <v>5</v>
      </c>
      <c r="P16" s="4">
        <f t="shared" si="8"/>
        <v>3</v>
      </c>
      <c r="Q16" s="4">
        <f t="shared" si="8"/>
        <v>5</v>
      </c>
      <c r="R16" s="4">
        <f t="shared" si="8"/>
        <v>3</v>
      </c>
      <c r="S16" s="52">
        <f t="shared" si="8"/>
        <v>5</v>
      </c>
      <c r="T16" s="54">
        <f t="shared" si="8"/>
        <v>3</v>
      </c>
    </row>
    <row r="17" spans="1:20" ht="24.75" customHeight="1" x14ac:dyDescent="0.25">
      <c r="A17" s="209" t="s">
        <v>19</v>
      </c>
      <c r="B17" s="210"/>
      <c r="C17" s="8" t="s">
        <v>5</v>
      </c>
      <c r="D17" s="8" t="s">
        <v>5</v>
      </c>
      <c r="E17" s="34"/>
      <c r="F17" s="8" t="s">
        <v>84</v>
      </c>
      <c r="G17" s="34"/>
      <c r="H17" s="8" t="s">
        <v>5</v>
      </c>
      <c r="I17" s="157" t="s">
        <v>5</v>
      </c>
      <c r="J17" s="157" t="s">
        <v>5</v>
      </c>
      <c r="K17" s="157" t="s">
        <v>5</v>
      </c>
      <c r="L17" s="157" t="s">
        <v>5</v>
      </c>
      <c r="M17" s="157" t="s">
        <v>5</v>
      </c>
      <c r="N17" s="157" t="s">
        <v>5</v>
      </c>
      <c r="O17" s="157" t="s">
        <v>5</v>
      </c>
      <c r="P17" s="157" t="s">
        <v>5</v>
      </c>
      <c r="Q17" s="157" t="s">
        <v>5</v>
      </c>
      <c r="R17" s="157" t="s">
        <v>5</v>
      </c>
      <c r="S17" s="157" t="s">
        <v>5</v>
      </c>
      <c r="T17" s="34"/>
    </row>
    <row r="18" spans="1:20" ht="24.75" customHeight="1" x14ac:dyDescent="0.25">
      <c r="A18" s="211" t="s">
        <v>16</v>
      </c>
      <c r="B18" s="5" t="s">
        <v>17</v>
      </c>
      <c r="C18" s="39" t="s">
        <v>93</v>
      </c>
      <c r="D18" s="41" t="s">
        <v>92</v>
      </c>
      <c r="E18" s="33"/>
      <c r="F18" s="39"/>
      <c r="G18" s="32"/>
      <c r="H18" s="39"/>
      <c r="I18" s="39"/>
      <c r="J18" s="24"/>
      <c r="K18" s="42" t="s">
        <v>92</v>
      </c>
      <c r="L18" s="22"/>
      <c r="M18" s="22" t="s">
        <v>93</v>
      </c>
      <c r="N18" s="22"/>
      <c r="O18" s="18" t="s">
        <v>93</v>
      </c>
      <c r="P18" s="61" t="s">
        <v>92</v>
      </c>
      <c r="Q18" s="44"/>
      <c r="R18" s="44"/>
      <c r="S18" s="44"/>
      <c r="T18" s="32"/>
    </row>
    <row r="19" spans="1:20" ht="24.75" customHeight="1" x14ac:dyDescent="0.25">
      <c r="A19" s="209"/>
      <c r="B19" s="5" t="s">
        <v>18</v>
      </c>
      <c r="C19" s="39"/>
      <c r="D19" s="40" t="s">
        <v>94</v>
      </c>
      <c r="E19" s="34"/>
      <c r="F19" s="41"/>
      <c r="G19" s="35"/>
      <c r="H19" s="39" t="s">
        <v>94</v>
      </c>
      <c r="I19" s="39"/>
      <c r="J19" s="43"/>
      <c r="K19" s="43"/>
      <c r="L19" s="24"/>
      <c r="M19" s="22"/>
      <c r="N19" s="22"/>
      <c r="O19" s="14"/>
      <c r="P19" s="14"/>
      <c r="Q19" s="44"/>
      <c r="R19" s="18"/>
      <c r="S19" s="44"/>
      <c r="T19" s="35"/>
    </row>
    <row r="21" spans="1:20" ht="25.5" customHeight="1" x14ac:dyDescent="0.25">
      <c r="A21" s="7" t="s">
        <v>8</v>
      </c>
      <c r="B21" s="7"/>
      <c r="G21" s="9"/>
      <c r="H21" s="9"/>
      <c r="I21" s="6"/>
      <c r="J21" s="6"/>
    </row>
    <row r="22" spans="1:20" ht="25.5" customHeight="1" x14ac:dyDescent="0.25">
      <c r="A22" s="209" t="s">
        <v>0</v>
      </c>
      <c r="B22" s="210"/>
      <c r="C22" s="3">
        <f>S15+7</f>
        <v>46072</v>
      </c>
      <c r="D22" s="3">
        <f>T15+7</f>
        <v>46077</v>
      </c>
      <c r="E22" s="3">
        <f>D22+2</f>
        <v>46079</v>
      </c>
      <c r="F22" s="3">
        <f>D22+7</f>
        <v>46084</v>
      </c>
      <c r="G22" s="3">
        <f>E22+7</f>
        <v>46086</v>
      </c>
      <c r="H22" s="3">
        <f>F22+7</f>
        <v>46091</v>
      </c>
      <c r="I22" s="3">
        <f>G22+7</f>
        <v>46093</v>
      </c>
    </row>
    <row r="23" spans="1:20" ht="24.75" customHeight="1" x14ac:dyDescent="0.25">
      <c r="A23" s="209" t="s">
        <v>1</v>
      </c>
      <c r="B23" s="210"/>
      <c r="C23" s="4">
        <f>WEEKDAY(C22,1)</f>
        <v>5</v>
      </c>
      <c r="D23" s="4">
        <f>WEEKDAY(D22,1)</f>
        <v>3</v>
      </c>
      <c r="E23" s="4">
        <f t="shared" ref="E23:F23" si="9">WEEKDAY(E22,1)</f>
        <v>5</v>
      </c>
      <c r="F23" s="4">
        <f t="shared" si="9"/>
        <v>3</v>
      </c>
      <c r="G23" s="4">
        <f>WEEKDAY(G22,1)</f>
        <v>5</v>
      </c>
      <c r="H23" s="4">
        <f>WEEKDAY(H22,1)</f>
        <v>3</v>
      </c>
      <c r="I23" s="4">
        <f>WEEKDAY(I22,1)</f>
        <v>5</v>
      </c>
    </row>
    <row r="24" spans="1:20" ht="24.75" customHeight="1" x14ac:dyDescent="0.25">
      <c r="A24" s="209" t="s">
        <v>19</v>
      </c>
      <c r="B24" s="210"/>
      <c r="C24" s="171" t="s">
        <v>5</v>
      </c>
      <c r="D24" s="171"/>
      <c r="E24" s="171"/>
      <c r="F24" s="171"/>
      <c r="G24" s="171"/>
      <c r="H24" s="171"/>
      <c r="I24" s="171"/>
    </row>
    <row r="25" spans="1:20" ht="30.75" customHeight="1" x14ac:dyDescent="0.25">
      <c r="A25" s="211" t="s">
        <v>16</v>
      </c>
      <c r="B25" s="170" t="s">
        <v>17</v>
      </c>
      <c r="C25" s="30"/>
      <c r="D25" s="29" t="s">
        <v>92</v>
      </c>
      <c r="E25" s="30"/>
      <c r="F25" s="30"/>
      <c r="G25" s="30"/>
      <c r="H25" s="30"/>
      <c r="I25" s="30"/>
    </row>
    <row r="26" spans="1:20" ht="30.75" customHeight="1" x14ac:dyDescent="0.25">
      <c r="A26" s="209"/>
      <c r="B26" s="170" t="s">
        <v>18</v>
      </c>
      <c r="C26" s="30"/>
      <c r="D26" s="31"/>
      <c r="E26" s="28"/>
      <c r="F26" s="28"/>
      <c r="G26" s="30"/>
      <c r="H26" s="30"/>
      <c r="I26" s="30"/>
    </row>
  </sheetData>
  <mergeCells count="16">
    <mergeCell ref="A7:B7"/>
    <mergeCell ref="A6:B6"/>
    <mergeCell ref="A5:B5"/>
    <mergeCell ref="A4:B4"/>
    <mergeCell ref="A25:A26"/>
    <mergeCell ref="A9:B9"/>
    <mergeCell ref="A10:B10"/>
    <mergeCell ref="A24:B24"/>
    <mergeCell ref="A11:B11"/>
    <mergeCell ref="A15:B15"/>
    <mergeCell ref="A16:B16"/>
    <mergeCell ref="A17:B17"/>
    <mergeCell ref="A22:B22"/>
    <mergeCell ref="A23:B23"/>
    <mergeCell ref="A12:A13"/>
    <mergeCell ref="A18:A19"/>
  </mergeCells>
  <phoneticPr fontId="4" type="noConversion"/>
  <dataValidations count="1">
    <dataValidation type="list" allowBlank="1" showInputMessage="1" showErrorMessage="1" sqref="C12:Q13 C18:T19 C25:I26" xr:uid="{00000000-0002-0000-0000-000000000000}">
      <formula1>$AA$4:$AA$13</formula1>
    </dataValidation>
  </dataValidations>
  <printOptions horizontalCentered="1" verticalCentered="1"/>
  <pageMargins left="0" right="0" top="0" bottom="0" header="0" footer="0"/>
  <pageSetup paperSize="9" scale="55" orientation="landscape" r:id="rId1"/>
  <headerFooter>
    <oddHeader>&amp;C&amp;"Calibri"&amp;10&amp;K000000  AGC Group Internal Use Only 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25"/>
  <sheetViews>
    <sheetView zoomScaleNormal="100" workbookViewId="0">
      <selection activeCell="J4" sqref="J4"/>
    </sheetView>
  </sheetViews>
  <sheetFormatPr defaultColWidth="9" defaultRowHeight="15.75" x14ac:dyDescent="0.25"/>
  <cols>
    <col min="1" max="1" width="9" style="1"/>
    <col min="2" max="2" width="14" style="1" customWidth="1"/>
    <col min="3" max="7" width="12.75" style="1" customWidth="1"/>
    <col min="8" max="8" width="14.875" style="1" customWidth="1"/>
    <col min="9" max="9" width="13" style="1" customWidth="1"/>
    <col min="10" max="10" width="15" style="1" customWidth="1"/>
    <col min="11" max="11" width="12.75" style="1" customWidth="1"/>
    <col min="12" max="12" width="13.125" style="1" customWidth="1"/>
    <col min="13" max="13" width="12" style="1" customWidth="1"/>
    <col min="14" max="14" width="14.25" style="1" customWidth="1"/>
    <col min="15" max="18" width="12" style="1" customWidth="1"/>
    <col min="19" max="19" width="11.75" style="1" customWidth="1"/>
    <col min="20" max="20" width="9" style="1"/>
    <col min="21" max="21" width="3.625" style="1" customWidth="1"/>
    <col min="22" max="16384" width="9" style="1"/>
  </cols>
  <sheetData>
    <row r="1" spans="1:27" s="184" customFormat="1" ht="25.5" customHeight="1" x14ac:dyDescent="0.25">
      <c r="A1" s="212"/>
      <c r="B1" s="212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O1" s="56"/>
      <c r="P1" s="56"/>
      <c r="Q1" s="56"/>
      <c r="R1" s="56"/>
      <c r="S1" s="56"/>
      <c r="AA1" s="177"/>
    </row>
    <row r="2" spans="1:27" s="184" customFormat="1" ht="25.5" customHeight="1" x14ac:dyDescent="0.25">
      <c r="A2" s="212"/>
      <c r="B2" s="212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O2" s="57"/>
      <c r="P2" s="57"/>
      <c r="Q2" s="57"/>
      <c r="R2" s="57"/>
      <c r="S2" s="57"/>
      <c r="AA2" s="177"/>
    </row>
    <row r="3" spans="1:27" s="184" customFormat="1" ht="25.5" customHeight="1" x14ac:dyDescent="0.25">
      <c r="A3" s="212"/>
      <c r="B3" s="212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O3" s="58"/>
      <c r="P3" s="58"/>
      <c r="Q3" s="58"/>
      <c r="R3" s="58"/>
      <c r="S3" s="58"/>
      <c r="AA3" s="177"/>
    </row>
    <row r="4" spans="1:27" s="184" customFormat="1" ht="33" customHeight="1" x14ac:dyDescent="0.25">
      <c r="A4" s="212"/>
      <c r="B4" s="212"/>
      <c r="C4" s="180"/>
      <c r="D4" s="58"/>
      <c r="E4" s="58"/>
      <c r="F4" s="58"/>
      <c r="G4" s="58"/>
      <c r="H4" s="58"/>
      <c r="I4" s="58"/>
      <c r="J4" s="58"/>
      <c r="K4" s="58"/>
      <c r="L4" s="58"/>
      <c r="M4" s="58"/>
      <c r="O4" s="58"/>
      <c r="P4" s="58"/>
      <c r="Q4" s="58"/>
      <c r="R4" s="58"/>
      <c r="S4" s="58"/>
      <c r="AA4" s="177"/>
    </row>
    <row r="5" spans="1:27" ht="42" customHeight="1" x14ac:dyDescent="0.3">
      <c r="A5" s="50" t="s">
        <v>21</v>
      </c>
      <c r="B5" s="50"/>
      <c r="AA5" s="177" t="s">
        <v>81</v>
      </c>
    </row>
    <row r="6" spans="1:27" ht="24.75" customHeight="1" x14ac:dyDescent="0.25">
      <c r="A6" s="209" t="s">
        <v>0</v>
      </c>
      <c r="B6" s="210"/>
      <c r="C6" s="3">
        <v>45958</v>
      </c>
      <c r="D6" s="3">
        <f>C6+2</f>
        <v>45960</v>
      </c>
      <c r="E6" s="3">
        <f t="shared" ref="E6:Q6" si="0">C6+7</f>
        <v>45965</v>
      </c>
      <c r="F6" s="3">
        <f t="shared" si="0"/>
        <v>45967</v>
      </c>
      <c r="G6" s="3">
        <f t="shared" si="0"/>
        <v>45972</v>
      </c>
      <c r="H6" s="3">
        <f t="shared" si="0"/>
        <v>45974</v>
      </c>
      <c r="I6" s="3">
        <f t="shared" si="0"/>
        <v>45979</v>
      </c>
      <c r="J6" s="3">
        <f t="shared" si="0"/>
        <v>45981</v>
      </c>
      <c r="K6" s="3">
        <f t="shared" si="0"/>
        <v>45986</v>
      </c>
      <c r="L6" s="3">
        <f t="shared" si="0"/>
        <v>45988</v>
      </c>
      <c r="M6" s="3">
        <f>K6+7</f>
        <v>45993</v>
      </c>
      <c r="N6" s="3">
        <f t="shared" si="0"/>
        <v>45995</v>
      </c>
      <c r="O6" s="3">
        <f t="shared" si="0"/>
        <v>46000</v>
      </c>
      <c r="P6" s="3">
        <f t="shared" si="0"/>
        <v>46002</v>
      </c>
      <c r="Q6" s="3">
        <f t="shared" si="0"/>
        <v>46007</v>
      </c>
      <c r="AA6" s="177" t="s">
        <v>75</v>
      </c>
    </row>
    <row r="7" spans="1:27" ht="24.75" customHeight="1" x14ac:dyDescent="0.25">
      <c r="A7" s="209" t="s">
        <v>1</v>
      </c>
      <c r="B7" s="210"/>
      <c r="C7" s="4">
        <f>WEEKDAY(C6,1)</f>
        <v>3</v>
      </c>
      <c r="D7" s="4">
        <f>WEEKDAY(D6,1)</f>
        <v>5</v>
      </c>
      <c r="E7" s="4">
        <f t="shared" ref="E7:Q7" si="1">WEEKDAY(E6,1)</f>
        <v>3</v>
      </c>
      <c r="F7" s="4">
        <f t="shared" si="1"/>
        <v>5</v>
      </c>
      <c r="G7" s="4">
        <f>WEEKDAY(G6,1)</f>
        <v>3</v>
      </c>
      <c r="H7" s="4">
        <f t="shared" si="1"/>
        <v>5</v>
      </c>
      <c r="I7" s="4">
        <f t="shared" si="1"/>
        <v>3</v>
      </c>
      <c r="J7" s="4">
        <f t="shared" si="1"/>
        <v>5</v>
      </c>
      <c r="K7" s="4">
        <f t="shared" si="1"/>
        <v>3</v>
      </c>
      <c r="L7" s="4">
        <f t="shared" si="1"/>
        <v>5</v>
      </c>
      <c r="M7" s="4">
        <f t="shared" si="1"/>
        <v>3</v>
      </c>
      <c r="N7" s="4">
        <f t="shared" si="1"/>
        <v>5</v>
      </c>
      <c r="O7" s="4">
        <f t="shared" si="1"/>
        <v>3</v>
      </c>
      <c r="P7" s="4">
        <f t="shared" si="1"/>
        <v>5</v>
      </c>
      <c r="Q7" s="4">
        <f t="shared" si="1"/>
        <v>3</v>
      </c>
      <c r="AA7" s="177" t="s">
        <v>82</v>
      </c>
    </row>
    <row r="8" spans="1:27" ht="24.75" customHeight="1" thickBot="1" x14ac:dyDescent="0.3">
      <c r="A8" s="209" t="s">
        <v>19</v>
      </c>
      <c r="B8" s="210"/>
      <c r="C8" s="36" t="s">
        <v>5</v>
      </c>
      <c r="D8" s="36" t="s">
        <v>5</v>
      </c>
      <c r="E8" s="36" t="s">
        <v>5</v>
      </c>
      <c r="F8" s="36" t="s">
        <v>5</v>
      </c>
      <c r="G8" s="36" t="s">
        <v>5</v>
      </c>
      <c r="H8" s="36" t="s">
        <v>5</v>
      </c>
      <c r="I8" s="36" t="s">
        <v>5</v>
      </c>
      <c r="J8" s="36" t="s">
        <v>5</v>
      </c>
      <c r="K8" s="36" t="s">
        <v>5</v>
      </c>
      <c r="L8" s="36" t="s">
        <v>5</v>
      </c>
      <c r="M8" s="36" t="s">
        <v>5</v>
      </c>
      <c r="N8" s="36" t="s">
        <v>5</v>
      </c>
      <c r="O8" s="36" t="s">
        <v>5</v>
      </c>
      <c r="P8" s="36" t="s">
        <v>5</v>
      </c>
      <c r="Q8" s="36" t="s">
        <v>5</v>
      </c>
      <c r="AA8" s="177" t="s">
        <v>88</v>
      </c>
    </row>
    <row r="9" spans="1:27" ht="24.75" customHeight="1" thickTop="1" thickBot="1" x14ac:dyDescent="0.35">
      <c r="A9" s="211" t="s">
        <v>16</v>
      </c>
      <c r="B9" s="170" t="s">
        <v>17</v>
      </c>
      <c r="C9" s="189" t="s">
        <v>89</v>
      </c>
      <c r="D9" s="188"/>
      <c r="E9" s="45"/>
      <c r="F9" s="45"/>
      <c r="G9" s="45"/>
      <c r="H9" s="46"/>
      <c r="I9" s="192"/>
      <c r="J9" s="48"/>
      <c r="K9" s="48"/>
      <c r="L9" s="48"/>
      <c r="M9" s="60"/>
      <c r="N9" s="194"/>
      <c r="O9" s="197" t="s">
        <v>89</v>
      </c>
      <c r="P9" s="195"/>
      <c r="Q9" s="23"/>
      <c r="Z9" s="176"/>
      <c r="AA9" s="178" t="s">
        <v>76</v>
      </c>
    </row>
    <row r="10" spans="1:27" ht="24.75" customHeight="1" thickTop="1" thickBot="1" x14ac:dyDescent="0.35">
      <c r="A10" s="209"/>
      <c r="B10" s="170" t="s">
        <v>18</v>
      </c>
      <c r="C10" s="172"/>
      <c r="D10" s="13"/>
      <c r="E10" s="17"/>
      <c r="F10" s="45"/>
      <c r="G10" s="45"/>
      <c r="H10" s="190"/>
      <c r="I10" s="193" t="s">
        <v>89</v>
      </c>
      <c r="J10" s="191"/>
      <c r="K10" s="48"/>
      <c r="L10" s="48"/>
      <c r="M10" s="60"/>
      <c r="N10" s="38"/>
      <c r="O10" s="196"/>
      <c r="P10" s="23"/>
      <c r="Q10" s="23"/>
      <c r="Z10" s="176"/>
      <c r="AA10" s="178" t="s">
        <v>87</v>
      </c>
    </row>
    <row r="11" spans="1:27" ht="24.75" customHeight="1" thickTop="1" x14ac:dyDescent="0.3">
      <c r="E11" s="27" t="s">
        <v>12</v>
      </c>
      <c r="G11" s="27" t="s">
        <v>10</v>
      </c>
      <c r="R11" s="7"/>
      <c r="T11" s="26" t="s">
        <v>11</v>
      </c>
      <c r="Z11" s="176"/>
      <c r="AA11" s="176"/>
    </row>
    <row r="12" spans="1:27" ht="24.75" customHeight="1" x14ac:dyDescent="0.25">
      <c r="A12" s="209" t="s">
        <v>0</v>
      </c>
      <c r="B12" s="210"/>
      <c r="C12" s="3">
        <f>P6+7</f>
        <v>46009</v>
      </c>
      <c r="D12" s="3">
        <f>Q6+7</f>
        <v>46014</v>
      </c>
      <c r="E12" s="53">
        <f>C12+7</f>
        <v>46016</v>
      </c>
      <c r="F12" s="3">
        <f>D12+7</f>
        <v>46021</v>
      </c>
      <c r="G12" s="53">
        <f t="shared" ref="G12:M12" si="2">E12+7</f>
        <v>46023</v>
      </c>
      <c r="H12" s="3">
        <f t="shared" si="2"/>
        <v>46028</v>
      </c>
      <c r="I12" s="3">
        <f t="shared" si="2"/>
        <v>46030</v>
      </c>
      <c r="J12" s="3">
        <f t="shared" si="2"/>
        <v>46035</v>
      </c>
      <c r="K12" s="3">
        <f t="shared" si="2"/>
        <v>46037</v>
      </c>
      <c r="L12" s="3">
        <f t="shared" si="2"/>
        <v>46042</v>
      </c>
      <c r="M12" s="3">
        <f t="shared" si="2"/>
        <v>46044</v>
      </c>
      <c r="N12" s="3">
        <f>L12+7</f>
        <v>46049</v>
      </c>
      <c r="O12" s="3">
        <f t="shared" ref="O12:Q12" si="3">M12+7</f>
        <v>46051</v>
      </c>
      <c r="P12" s="3">
        <f t="shared" si="3"/>
        <v>46056</v>
      </c>
      <c r="Q12" s="3">
        <f t="shared" si="3"/>
        <v>46058</v>
      </c>
      <c r="R12" s="3">
        <f>P12+7</f>
        <v>46063</v>
      </c>
      <c r="S12" s="51">
        <f>Q12+7</f>
        <v>46065</v>
      </c>
      <c r="T12" s="53">
        <f>R12+7</f>
        <v>46070</v>
      </c>
    </row>
    <row r="13" spans="1:27" ht="24.75" customHeight="1" x14ac:dyDescent="0.25">
      <c r="A13" s="209" t="s">
        <v>1</v>
      </c>
      <c r="B13" s="210"/>
      <c r="C13" s="4">
        <f>WEEKDAY(C12,1)</f>
        <v>5</v>
      </c>
      <c r="D13" s="4">
        <f>WEEKDAY(D12,1)</f>
        <v>3</v>
      </c>
      <c r="E13" s="54">
        <f>WEEKDAY(E12,1)</f>
        <v>5</v>
      </c>
      <c r="F13" s="4">
        <f t="shared" ref="F13:T13" si="4">WEEKDAY(F12,1)</f>
        <v>3</v>
      </c>
      <c r="G13" s="54">
        <f t="shared" si="4"/>
        <v>5</v>
      </c>
      <c r="H13" s="4">
        <f t="shared" si="4"/>
        <v>3</v>
      </c>
      <c r="I13" s="4">
        <f t="shared" si="4"/>
        <v>5</v>
      </c>
      <c r="J13" s="4">
        <f t="shared" si="4"/>
        <v>3</v>
      </c>
      <c r="K13" s="4">
        <f t="shared" si="4"/>
        <v>5</v>
      </c>
      <c r="L13" s="4">
        <f t="shared" si="4"/>
        <v>3</v>
      </c>
      <c r="M13" s="4">
        <f t="shared" si="4"/>
        <v>5</v>
      </c>
      <c r="N13" s="4">
        <f t="shared" si="4"/>
        <v>3</v>
      </c>
      <c r="O13" s="4">
        <f t="shared" si="4"/>
        <v>5</v>
      </c>
      <c r="P13" s="4">
        <f t="shared" si="4"/>
        <v>3</v>
      </c>
      <c r="Q13" s="4">
        <f t="shared" si="4"/>
        <v>5</v>
      </c>
      <c r="R13" s="4">
        <f t="shared" si="4"/>
        <v>3</v>
      </c>
      <c r="S13" s="52">
        <f t="shared" si="4"/>
        <v>5</v>
      </c>
      <c r="T13" s="54">
        <f t="shared" si="4"/>
        <v>3</v>
      </c>
    </row>
    <row r="14" spans="1:27" ht="24.75" customHeight="1" thickBot="1" x14ac:dyDescent="0.3">
      <c r="A14" s="209" t="s">
        <v>19</v>
      </c>
      <c r="B14" s="210"/>
      <c r="C14" s="171" t="s">
        <v>5</v>
      </c>
      <c r="D14" s="36" t="s">
        <v>5</v>
      </c>
      <c r="E14" s="34"/>
      <c r="F14" s="171" t="s">
        <v>9</v>
      </c>
      <c r="G14" s="34"/>
      <c r="H14" s="171" t="s">
        <v>5</v>
      </c>
      <c r="I14" s="171" t="s">
        <v>5</v>
      </c>
      <c r="J14" s="171" t="s">
        <v>5</v>
      </c>
      <c r="K14" s="36" t="s">
        <v>5</v>
      </c>
      <c r="L14" s="171" t="s">
        <v>5</v>
      </c>
      <c r="M14" s="171" t="s">
        <v>5</v>
      </c>
      <c r="N14" s="171" t="s">
        <v>5</v>
      </c>
      <c r="O14" s="171" t="s">
        <v>5</v>
      </c>
      <c r="P14" s="36" t="s">
        <v>5</v>
      </c>
      <c r="Q14" s="171" t="s">
        <v>5</v>
      </c>
      <c r="R14" s="171" t="s">
        <v>5</v>
      </c>
      <c r="S14" s="171" t="s">
        <v>5</v>
      </c>
      <c r="T14" s="34"/>
    </row>
    <row r="15" spans="1:27" ht="24.75" customHeight="1" thickTop="1" thickBot="1" x14ac:dyDescent="0.3">
      <c r="A15" s="211" t="s">
        <v>16</v>
      </c>
      <c r="B15" s="170" t="s">
        <v>17</v>
      </c>
      <c r="C15" s="198"/>
      <c r="D15" s="201" t="s">
        <v>89</v>
      </c>
      <c r="E15" s="199"/>
      <c r="F15" s="39"/>
      <c r="G15" s="32"/>
      <c r="H15" s="39"/>
      <c r="I15" s="39"/>
      <c r="J15" s="202"/>
      <c r="K15" s="205" t="s">
        <v>89</v>
      </c>
      <c r="L15" s="203"/>
      <c r="M15" s="22"/>
      <c r="N15" s="22"/>
      <c r="O15" s="206"/>
      <c r="P15" s="208" t="s">
        <v>89</v>
      </c>
      <c r="Q15" s="207"/>
      <c r="R15" s="44"/>
      <c r="S15" s="44"/>
      <c r="T15" s="32"/>
    </row>
    <row r="16" spans="1:27" ht="24.75" customHeight="1" thickTop="1" x14ac:dyDescent="0.25">
      <c r="A16" s="209"/>
      <c r="B16" s="170" t="s">
        <v>18</v>
      </c>
      <c r="C16" s="39"/>
      <c r="D16" s="200"/>
      <c r="E16" s="34"/>
      <c r="F16" s="41"/>
      <c r="G16" s="35"/>
      <c r="H16" s="39"/>
      <c r="I16" s="39"/>
      <c r="J16" s="43"/>
      <c r="K16" s="204"/>
      <c r="L16" s="24"/>
      <c r="M16" s="22"/>
      <c r="N16" s="22"/>
      <c r="O16" s="14"/>
      <c r="P16" s="173"/>
      <c r="Q16" s="44"/>
      <c r="R16" s="18"/>
      <c r="S16" s="44"/>
      <c r="T16" s="35"/>
    </row>
    <row r="18" spans="1:10" s="184" customFormat="1" ht="25.5" customHeight="1" x14ac:dyDescent="0.25">
      <c r="A18" s="183"/>
      <c r="B18" s="183"/>
      <c r="G18" s="185"/>
      <c r="H18" s="185"/>
      <c r="I18" s="58"/>
      <c r="J18" s="58"/>
    </row>
    <row r="19" spans="1:10" s="184" customFormat="1" ht="25.5" customHeight="1" x14ac:dyDescent="0.25">
      <c r="A19" s="212"/>
      <c r="B19" s="212"/>
      <c r="C19" s="56"/>
      <c r="D19" s="56"/>
      <c r="E19" s="56"/>
      <c r="F19" s="56"/>
      <c r="G19" s="56"/>
      <c r="H19" s="56"/>
      <c r="I19" s="56"/>
    </row>
    <row r="20" spans="1:10" s="184" customFormat="1" ht="24.75" customHeight="1" x14ac:dyDescent="0.25">
      <c r="A20" s="212"/>
      <c r="B20" s="212"/>
      <c r="C20" s="57"/>
      <c r="D20" s="57"/>
      <c r="E20" s="57"/>
      <c r="F20" s="57"/>
      <c r="G20" s="57"/>
      <c r="H20" s="57"/>
      <c r="I20" s="57"/>
    </row>
    <row r="21" spans="1:10" s="184" customFormat="1" ht="24.75" customHeight="1" x14ac:dyDescent="0.25">
      <c r="A21" s="212"/>
      <c r="B21" s="212"/>
      <c r="C21" s="58"/>
      <c r="D21" s="58"/>
      <c r="E21" s="58"/>
      <c r="F21" s="58"/>
      <c r="G21" s="58"/>
      <c r="H21" s="58"/>
      <c r="I21" s="58"/>
    </row>
    <row r="22" spans="1:10" s="184" customFormat="1" ht="30.75" customHeight="1" x14ac:dyDescent="0.25">
      <c r="A22" s="213"/>
      <c r="B22" s="58"/>
      <c r="C22" s="186"/>
      <c r="D22" s="187"/>
      <c r="E22" s="186"/>
      <c r="F22" s="186"/>
      <c r="G22" s="186"/>
      <c r="H22" s="186"/>
      <c r="I22" s="186"/>
    </row>
    <row r="23" spans="1:10" s="184" customFormat="1" ht="30.75" customHeight="1" x14ac:dyDescent="0.25">
      <c r="A23" s="212"/>
      <c r="B23" s="58"/>
      <c r="C23" s="186"/>
      <c r="D23" s="181"/>
      <c r="E23" s="182"/>
      <c r="F23" s="182"/>
      <c r="G23" s="186"/>
      <c r="H23" s="186"/>
      <c r="I23" s="186"/>
    </row>
    <row r="24" spans="1:10" s="184" customFormat="1" x14ac:dyDescent="0.25"/>
    <row r="25" spans="1:10" s="184" customFormat="1" x14ac:dyDescent="0.25"/>
  </sheetData>
  <mergeCells count="16">
    <mergeCell ref="A19:B19"/>
    <mergeCell ref="A20:B20"/>
    <mergeCell ref="A21:B21"/>
    <mergeCell ref="A22:A23"/>
    <mergeCell ref="A8:B8"/>
    <mergeCell ref="A9:A10"/>
    <mergeCell ref="A12:B12"/>
    <mergeCell ref="A13:B13"/>
    <mergeCell ref="A14:B14"/>
    <mergeCell ref="A15:A16"/>
    <mergeCell ref="A7:B7"/>
    <mergeCell ref="A1:B1"/>
    <mergeCell ref="A2:B2"/>
    <mergeCell ref="A3:B3"/>
    <mergeCell ref="A4:B4"/>
    <mergeCell ref="A6:B6"/>
  </mergeCells>
  <phoneticPr fontId="4" type="noConversion"/>
  <dataValidations count="1">
    <dataValidation type="list" allowBlank="1" showInputMessage="1" showErrorMessage="1" sqref="C22:I23 C9:Q10 C15:T16" xr:uid="{00000000-0002-0000-0100-000000000000}">
      <formula1>$AA$1:$AA$10</formula1>
    </dataValidation>
  </dataValidations>
  <pageMargins left="0.7" right="0.7" top="0.75" bottom="0.75" header="0.3" footer="0.3"/>
  <pageSetup paperSize="9" orientation="portrait" r:id="rId1"/>
  <headerFooter>
    <oddHeader>&amp;C&amp;"Calibri"&amp;10&amp;K000000  AGC Group Internal Use Only 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="160" zoomScaleNormal="160" workbookViewId="0">
      <selection activeCell="C4" sqref="C4"/>
    </sheetView>
  </sheetViews>
  <sheetFormatPr defaultColWidth="9" defaultRowHeight="21" x14ac:dyDescent="0.35"/>
  <cols>
    <col min="1" max="1" width="12.5" style="158" customWidth="1"/>
    <col min="2" max="2" width="16.75" style="158" customWidth="1"/>
    <col min="3" max="5" width="10.125" style="158" customWidth="1"/>
    <col min="6" max="16384" width="9" style="158"/>
  </cols>
  <sheetData>
    <row r="1" spans="1:10" ht="29.25" customHeight="1" x14ac:dyDescent="0.35">
      <c r="A1" s="159" t="s">
        <v>65</v>
      </c>
    </row>
    <row r="2" spans="1:10" x14ac:dyDescent="0.35">
      <c r="A2" s="160" t="s">
        <v>66</v>
      </c>
      <c r="B2" s="160" t="s">
        <v>67</v>
      </c>
      <c r="C2" s="214" t="s">
        <v>68</v>
      </c>
      <c r="D2" s="214"/>
      <c r="E2" s="214"/>
    </row>
    <row r="3" spans="1:10" x14ac:dyDescent="0.35">
      <c r="A3" s="161" t="s">
        <v>69</v>
      </c>
      <c r="B3" s="163" t="s">
        <v>71</v>
      </c>
      <c r="C3" s="169" t="s">
        <v>77</v>
      </c>
      <c r="D3" s="169" t="s">
        <v>75</v>
      </c>
      <c r="E3" s="168" t="s">
        <v>76</v>
      </c>
    </row>
    <row r="4" spans="1:10" x14ac:dyDescent="0.35">
      <c r="A4" s="161" t="s">
        <v>69</v>
      </c>
      <c r="B4" s="164" t="s">
        <v>72</v>
      </c>
      <c r="C4" s="169" t="s">
        <v>78</v>
      </c>
      <c r="D4" s="165" t="s">
        <v>82</v>
      </c>
      <c r="E4" s="169" t="s">
        <v>81</v>
      </c>
    </row>
    <row r="5" spans="1:10" x14ac:dyDescent="0.35">
      <c r="A5" s="161" t="s">
        <v>69</v>
      </c>
      <c r="B5" s="164" t="s">
        <v>70</v>
      </c>
      <c r="C5" s="169" t="s">
        <v>79</v>
      </c>
      <c r="D5" s="174"/>
      <c r="E5" s="174"/>
    </row>
    <row r="6" spans="1:10" x14ac:dyDescent="0.35">
      <c r="A6" s="161" t="s">
        <v>69</v>
      </c>
      <c r="B6" s="164" t="s">
        <v>73</v>
      </c>
      <c r="C6" s="169" t="s">
        <v>80</v>
      </c>
      <c r="D6" s="165"/>
      <c r="E6" s="174"/>
    </row>
    <row r="7" spans="1:10" x14ac:dyDescent="0.35">
      <c r="A7" s="161" t="s">
        <v>69</v>
      </c>
      <c r="B7" s="164" t="s">
        <v>74</v>
      </c>
      <c r="C7" s="174"/>
      <c r="D7" s="169" t="s">
        <v>88</v>
      </c>
      <c r="E7" s="174"/>
      <c r="J7" s="162"/>
    </row>
    <row r="8" spans="1:10" x14ac:dyDescent="0.35">
      <c r="A8" s="161" t="s">
        <v>86</v>
      </c>
      <c r="B8" s="161" t="s">
        <v>85</v>
      </c>
      <c r="C8" s="175" t="s">
        <v>87</v>
      </c>
      <c r="D8" s="174"/>
      <c r="E8" s="174"/>
    </row>
  </sheetData>
  <mergeCells count="1">
    <mergeCell ref="C2:E2"/>
  </mergeCells>
  <phoneticPr fontId="4" type="noConversion"/>
  <pageMargins left="0.7" right="0.7" top="0.75" bottom="0.75" header="0.3" footer="0.3"/>
  <headerFooter>
    <oddHeader>&amp;C&amp;"Calibri"&amp;10&amp;K000000  AGC Group Internal Use Only 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CC"/>
  </sheetPr>
  <dimension ref="A1:Q28"/>
  <sheetViews>
    <sheetView zoomScaleNormal="100" workbookViewId="0">
      <selection activeCell="F15" sqref="F15"/>
    </sheetView>
  </sheetViews>
  <sheetFormatPr defaultColWidth="9" defaultRowHeight="15.75" x14ac:dyDescent="0.25"/>
  <cols>
    <col min="1" max="1" width="9" style="1"/>
    <col min="2" max="3" width="12.75" style="1" customWidth="1"/>
    <col min="4" max="4" width="15" style="1" customWidth="1"/>
    <col min="5" max="5" width="13.75" style="1" customWidth="1"/>
    <col min="6" max="6" width="16.125" style="1" customWidth="1"/>
    <col min="7" max="17" width="12.75" style="1" customWidth="1"/>
    <col min="18" max="16384" width="9" style="1"/>
  </cols>
  <sheetData>
    <row r="1" spans="1:17" ht="30" customHeight="1" x14ac:dyDescent="0.25">
      <c r="A1" s="63" t="s">
        <v>22</v>
      </c>
    </row>
    <row r="2" spans="1:17" ht="20.25" hidden="1" x14ac:dyDescent="0.25">
      <c r="J2" s="2"/>
      <c r="K2" s="2"/>
    </row>
    <row r="4" spans="1:17" ht="24.75" customHeight="1" x14ac:dyDescent="0.25">
      <c r="A4" s="20" t="s">
        <v>0</v>
      </c>
      <c r="B4" s="3">
        <v>45491</v>
      </c>
      <c r="C4" s="3">
        <v>45496</v>
      </c>
      <c r="D4" s="3">
        <v>45502</v>
      </c>
      <c r="E4" s="3">
        <v>45504</v>
      </c>
      <c r="F4" s="3">
        <v>45505</v>
      </c>
      <c r="G4" s="3">
        <v>45506</v>
      </c>
      <c r="H4" s="3">
        <f>E4+6</f>
        <v>45510</v>
      </c>
      <c r="I4" s="3">
        <f>F4+7</f>
        <v>45512</v>
      </c>
      <c r="J4" s="3">
        <f t="shared" ref="J4:Q4" si="0">H4+7</f>
        <v>45517</v>
      </c>
      <c r="K4" s="3">
        <f t="shared" si="0"/>
        <v>45519</v>
      </c>
      <c r="L4" s="3">
        <f t="shared" si="0"/>
        <v>45524</v>
      </c>
      <c r="M4" s="3">
        <f t="shared" si="0"/>
        <v>45526</v>
      </c>
      <c r="N4" s="3">
        <f t="shared" si="0"/>
        <v>45531</v>
      </c>
      <c r="O4" s="3">
        <f t="shared" si="0"/>
        <v>45533</v>
      </c>
      <c r="P4" s="3">
        <f t="shared" si="0"/>
        <v>45538</v>
      </c>
      <c r="Q4" s="3">
        <f t="shared" si="0"/>
        <v>45540</v>
      </c>
    </row>
    <row r="5" spans="1:17" ht="24.75" customHeight="1" x14ac:dyDescent="0.25">
      <c r="A5" s="20" t="s">
        <v>1</v>
      </c>
      <c r="B5" s="4">
        <f>WEEKDAY(B4,1)</f>
        <v>5</v>
      </c>
      <c r="C5" s="4">
        <f>WEEKDAY(C4,1)</f>
        <v>3</v>
      </c>
      <c r="D5" s="4">
        <f t="shared" ref="D5:Q5" si="1">WEEKDAY(D4,1)</f>
        <v>2</v>
      </c>
      <c r="E5" s="4">
        <f t="shared" si="1"/>
        <v>4</v>
      </c>
      <c r="F5" s="4">
        <f>WEEKDAY(F4,1)</f>
        <v>5</v>
      </c>
      <c r="G5" s="4">
        <f t="shared" si="1"/>
        <v>6</v>
      </c>
      <c r="H5" s="4">
        <f t="shared" si="1"/>
        <v>3</v>
      </c>
      <c r="I5" s="4">
        <f t="shared" si="1"/>
        <v>5</v>
      </c>
      <c r="J5" s="4">
        <f t="shared" si="1"/>
        <v>3</v>
      </c>
      <c r="K5" s="4">
        <f t="shared" si="1"/>
        <v>5</v>
      </c>
      <c r="L5" s="4">
        <f t="shared" si="1"/>
        <v>3</v>
      </c>
      <c r="M5" s="4">
        <f t="shared" si="1"/>
        <v>5</v>
      </c>
      <c r="N5" s="4">
        <f t="shared" si="1"/>
        <v>3</v>
      </c>
      <c r="O5" s="4">
        <f t="shared" si="1"/>
        <v>5</v>
      </c>
      <c r="P5" s="4">
        <f t="shared" si="1"/>
        <v>3</v>
      </c>
      <c r="Q5" s="4">
        <f t="shared" si="1"/>
        <v>5</v>
      </c>
    </row>
    <row r="6" spans="1:17" ht="24.75" customHeight="1" x14ac:dyDescent="0.25">
      <c r="A6" s="20" t="s">
        <v>2</v>
      </c>
      <c r="B6" s="8" t="s">
        <v>3</v>
      </c>
      <c r="C6" s="8" t="s">
        <v>3</v>
      </c>
      <c r="D6" s="8" t="s">
        <v>3</v>
      </c>
      <c r="E6" s="8" t="s">
        <v>23</v>
      </c>
      <c r="F6" s="8" t="s">
        <v>3</v>
      </c>
      <c r="G6" s="8" t="s">
        <v>24</v>
      </c>
      <c r="H6" s="8" t="s">
        <v>3</v>
      </c>
      <c r="I6" s="8" t="s">
        <v>3</v>
      </c>
      <c r="J6" s="8" t="s">
        <v>3</v>
      </c>
      <c r="K6" s="8" t="s">
        <v>3</v>
      </c>
      <c r="L6" s="8" t="s">
        <v>3</v>
      </c>
      <c r="M6" s="8" t="s">
        <v>3</v>
      </c>
      <c r="N6" s="8" t="s">
        <v>3</v>
      </c>
      <c r="O6" s="8" t="s">
        <v>3</v>
      </c>
      <c r="P6" s="8" t="s">
        <v>3</v>
      </c>
      <c r="Q6" s="8" t="s">
        <v>3</v>
      </c>
    </row>
    <row r="7" spans="1:17" ht="24.75" customHeight="1" thickBot="1" x14ac:dyDescent="0.3">
      <c r="A7" s="20" t="s">
        <v>4</v>
      </c>
      <c r="B7" s="8" t="s">
        <v>5</v>
      </c>
      <c r="C7" s="8" t="s">
        <v>5</v>
      </c>
      <c r="D7" s="8" t="s">
        <v>5</v>
      </c>
      <c r="E7" s="8" t="s">
        <v>6</v>
      </c>
      <c r="F7" s="8" t="s">
        <v>5</v>
      </c>
      <c r="G7" s="8" t="s">
        <v>7</v>
      </c>
      <c r="H7" s="8" t="s">
        <v>5</v>
      </c>
      <c r="I7" s="8" t="s">
        <v>5</v>
      </c>
      <c r="J7" s="8" t="s">
        <v>5</v>
      </c>
      <c r="K7" s="8" t="s">
        <v>5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5</v>
      </c>
      <c r="Q7" s="8" t="s">
        <v>5</v>
      </c>
    </row>
    <row r="8" spans="1:17" ht="31.5" customHeight="1" thickTop="1" x14ac:dyDescent="0.25">
      <c r="A8" s="209" t="s">
        <v>25</v>
      </c>
      <c r="B8" s="64" t="s">
        <v>26</v>
      </c>
      <c r="C8" s="65" t="s">
        <v>27</v>
      </c>
      <c r="D8" s="66"/>
      <c r="E8" s="66" t="s">
        <v>28</v>
      </c>
      <c r="F8" s="67" t="s">
        <v>29</v>
      </c>
      <c r="G8" s="68" t="s">
        <v>30</v>
      </c>
      <c r="H8" s="69" t="s">
        <v>31</v>
      </c>
      <c r="I8" s="70" t="s">
        <v>27</v>
      </c>
      <c r="J8" s="71" t="s">
        <v>28</v>
      </c>
      <c r="K8" s="72" t="s">
        <v>30</v>
      </c>
      <c r="L8" s="73" t="s">
        <v>29</v>
      </c>
      <c r="M8" s="74" t="s">
        <v>26</v>
      </c>
      <c r="N8" s="65" t="s">
        <v>27</v>
      </c>
      <c r="O8" s="75" t="s">
        <v>30</v>
      </c>
      <c r="P8" s="66" t="s">
        <v>28</v>
      </c>
      <c r="Q8" s="76" t="s">
        <v>29</v>
      </c>
    </row>
    <row r="9" spans="1:17" ht="24.75" customHeight="1" thickBot="1" x14ac:dyDescent="0.3">
      <c r="A9" s="209"/>
      <c r="B9" s="77" t="s">
        <v>32</v>
      </c>
      <c r="C9" s="78" t="s">
        <v>31</v>
      </c>
      <c r="D9" s="79" t="s">
        <v>33</v>
      </c>
      <c r="E9" s="79"/>
      <c r="F9" s="80" t="s">
        <v>34</v>
      </c>
      <c r="G9" s="81" t="s">
        <v>35</v>
      </c>
      <c r="H9" s="82" t="s">
        <v>32</v>
      </c>
      <c r="I9" s="83" t="s">
        <v>26</v>
      </c>
      <c r="J9" s="84" t="s">
        <v>33</v>
      </c>
      <c r="K9" s="85" t="s">
        <v>35</v>
      </c>
      <c r="L9" s="86" t="s">
        <v>34</v>
      </c>
      <c r="M9" s="87" t="s">
        <v>32</v>
      </c>
      <c r="N9" s="78" t="s">
        <v>31</v>
      </c>
      <c r="O9" s="88" t="s">
        <v>35</v>
      </c>
      <c r="P9" s="79" t="s">
        <v>33</v>
      </c>
      <c r="Q9" s="89" t="s">
        <v>34</v>
      </c>
    </row>
    <row r="10" spans="1:17" ht="21.75" customHeight="1" thickTop="1" x14ac:dyDescent="0.25">
      <c r="A10" s="6"/>
      <c r="B10" s="6"/>
      <c r="C10" s="6"/>
      <c r="D10" s="90"/>
      <c r="E10" s="91"/>
      <c r="F10" s="90"/>
      <c r="G10" s="6"/>
      <c r="H10" s="6"/>
      <c r="I10" s="90"/>
      <c r="J10" s="91"/>
      <c r="K10" s="90"/>
      <c r="L10" s="6"/>
      <c r="M10" s="6"/>
      <c r="N10" s="90"/>
      <c r="O10" s="91"/>
      <c r="P10" s="90"/>
    </row>
    <row r="11" spans="1:17" ht="24.75" customHeight="1" thickBot="1" x14ac:dyDescent="0.3">
      <c r="D11" s="7" t="s">
        <v>36</v>
      </c>
      <c r="I11" s="7" t="s">
        <v>36</v>
      </c>
    </row>
    <row r="12" spans="1:17" ht="24.75" customHeight="1" thickTop="1" x14ac:dyDescent="0.25">
      <c r="A12" s="20" t="s">
        <v>0</v>
      </c>
      <c r="B12" s="3">
        <f>P4+7</f>
        <v>45545</v>
      </c>
      <c r="C12" s="92">
        <f>Q4+7</f>
        <v>45547</v>
      </c>
      <c r="D12" s="93">
        <f>B12+8</f>
        <v>45553</v>
      </c>
      <c r="E12" s="94">
        <f>C12+7</f>
        <v>45554</v>
      </c>
      <c r="F12" s="3">
        <f>D12+6</f>
        <v>45559</v>
      </c>
      <c r="G12" s="3">
        <f>E12+7</f>
        <v>45561</v>
      </c>
      <c r="H12" s="92">
        <v>45573</v>
      </c>
      <c r="I12" s="95">
        <v>45574</v>
      </c>
      <c r="J12" s="94">
        <f>H12+7</f>
        <v>45580</v>
      </c>
      <c r="K12" s="3">
        <f>I12+8</f>
        <v>45582</v>
      </c>
      <c r="L12" s="3">
        <f>J12+7</f>
        <v>45587</v>
      </c>
      <c r="M12" s="3">
        <f>K12+7</f>
        <v>45589</v>
      </c>
      <c r="N12" s="3">
        <f t="shared" ref="N12" si="2">L12+7</f>
        <v>45594</v>
      </c>
      <c r="O12" s="3">
        <f>M12+7</f>
        <v>45596</v>
      </c>
      <c r="P12" s="3">
        <f>N12+7</f>
        <v>45601</v>
      </c>
    </row>
    <row r="13" spans="1:17" ht="24.75" customHeight="1" x14ac:dyDescent="0.25">
      <c r="A13" s="20" t="s">
        <v>1</v>
      </c>
      <c r="B13" s="4">
        <f>WEEKDAY(B12,1)</f>
        <v>3</v>
      </c>
      <c r="C13" s="96">
        <f t="shared" ref="C13:H13" si="3">WEEKDAY(C12,1)</f>
        <v>5</v>
      </c>
      <c r="D13" s="97">
        <f t="shared" si="3"/>
        <v>4</v>
      </c>
      <c r="E13" s="98">
        <f t="shared" si="3"/>
        <v>5</v>
      </c>
      <c r="F13" s="4">
        <f t="shared" si="3"/>
        <v>3</v>
      </c>
      <c r="G13" s="4">
        <f t="shared" si="3"/>
        <v>5</v>
      </c>
      <c r="H13" s="96">
        <f t="shared" si="3"/>
        <v>3</v>
      </c>
      <c r="I13" s="97">
        <v>4</v>
      </c>
      <c r="J13" s="98">
        <f t="shared" ref="J13:P13" si="4">WEEKDAY(J12,1)</f>
        <v>3</v>
      </c>
      <c r="K13" s="4">
        <f t="shared" si="4"/>
        <v>5</v>
      </c>
      <c r="L13" s="4">
        <f t="shared" si="4"/>
        <v>3</v>
      </c>
      <c r="M13" s="4">
        <f t="shared" si="4"/>
        <v>5</v>
      </c>
      <c r="N13" s="4">
        <f t="shared" si="4"/>
        <v>3</v>
      </c>
      <c r="O13" s="4">
        <f t="shared" si="4"/>
        <v>5</v>
      </c>
      <c r="P13" s="4">
        <f t="shared" si="4"/>
        <v>3</v>
      </c>
    </row>
    <row r="14" spans="1:17" ht="24.75" customHeight="1" x14ac:dyDescent="0.25">
      <c r="A14" s="20" t="s">
        <v>2</v>
      </c>
      <c r="B14" s="8" t="s">
        <v>3</v>
      </c>
      <c r="C14" s="20" t="s">
        <v>3</v>
      </c>
      <c r="D14" s="99" t="s">
        <v>37</v>
      </c>
      <c r="E14" s="62" t="s">
        <v>3</v>
      </c>
      <c r="F14" s="8" t="s">
        <v>3</v>
      </c>
      <c r="G14" s="8" t="s">
        <v>3</v>
      </c>
      <c r="H14" s="20" t="s">
        <v>3</v>
      </c>
      <c r="I14" s="99" t="s">
        <v>38</v>
      </c>
      <c r="J14" s="62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P14" s="8" t="s">
        <v>3</v>
      </c>
    </row>
    <row r="15" spans="1:17" ht="24.75" customHeight="1" thickBot="1" x14ac:dyDescent="0.3">
      <c r="A15" s="20" t="s">
        <v>4</v>
      </c>
      <c r="B15" s="8" t="s">
        <v>5</v>
      </c>
      <c r="C15" s="20" t="s">
        <v>5</v>
      </c>
      <c r="D15" s="99" t="s">
        <v>39</v>
      </c>
      <c r="E15" s="62" t="s">
        <v>5</v>
      </c>
      <c r="F15" s="8" t="s">
        <v>5</v>
      </c>
      <c r="G15" s="8" t="s">
        <v>5</v>
      </c>
      <c r="H15" s="20" t="s">
        <v>5</v>
      </c>
      <c r="I15" s="99" t="s">
        <v>5</v>
      </c>
      <c r="J15" s="62" t="s">
        <v>5</v>
      </c>
      <c r="K15" s="8" t="s">
        <v>5</v>
      </c>
      <c r="L15" s="8" t="s">
        <v>5</v>
      </c>
      <c r="M15" s="8" t="s">
        <v>5</v>
      </c>
      <c r="N15" s="8" t="s">
        <v>5</v>
      </c>
      <c r="O15" s="8" t="s">
        <v>5</v>
      </c>
      <c r="P15" s="8" t="s">
        <v>5</v>
      </c>
    </row>
    <row r="16" spans="1:17" ht="30.75" customHeight="1" thickTop="1" x14ac:dyDescent="0.25">
      <c r="A16" s="215" t="s">
        <v>25</v>
      </c>
      <c r="B16" s="64" t="s">
        <v>26</v>
      </c>
      <c r="C16" s="100" t="s">
        <v>27</v>
      </c>
      <c r="D16" s="101" t="s">
        <v>30</v>
      </c>
      <c r="E16" s="102" t="s">
        <v>28</v>
      </c>
      <c r="F16" s="103" t="s">
        <v>29</v>
      </c>
      <c r="G16" s="104" t="s">
        <v>26</v>
      </c>
      <c r="H16" s="105" t="s">
        <v>27</v>
      </c>
      <c r="I16" s="106" t="s">
        <v>30</v>
      </c>
      <c r="J16" s="107" t="s">
        <v>28</v>
      </c>
      <c r="K16" s="108" t="s">
        <v>33</v>
      </c>
      <c r="L16" s="74" t="s">
        <v>40</v>
      </c>
      <c r="M16" s="65" t="s">
        <v>27</v>
      </c>
      <c r="N16" s="75" t="s">
        <v>30</v>
      </c>
      <c r="O16" s="66" t="s">
        <v>34</v>
      </c>
      <c r="P16" s="76" t="s">
        <v>41</v>
      </c>
    </row>
    <row r="17" spans="1:17" ht="33.75" customHeight="1" thickBot="1" x14ac:dyDescent="0.3">
      <c r="A17" s="215"/>
      <c r="B17" s="77" t="s">
        <v>32</v>
      </c>
      <c r="C17" s="109" t="s">
        <v>31</v>
      </c>
      <c r="D17" s="110" t="s">
        <v>35</v>
      </c>
      <c r="E17" s="111" t="s">
        <v>33</v>
      </c>
      <c r="F17" s="112" t="s">
        <v>34</v>
      </c>
      <c r="G17" s="113" t="s">
        <v>32</v>
      </c>
      <c r="H17" s="114" t="s">
        <v>31</v>
      </c>
      <c r="I17" s="115" t="s">
        <v>35</v>
      </c>
      <c r="J17" s="116" t="s">
        <v>31</v>
      </c>
      <c r="K17" s="117" t="s">
        <v>34</v>
      </c>
      <c r="L17" s="87" t="s">
        <v>32</v>
      </c>
      <c r="M17" s="78" t="s">
        <v>31</v>
      </c>
      <c r="N17" s="88" t="s">
        <v>35</v>
      </c>
      <c r="O17" s="79" t="s">
        <v>33</v>
      </c>
      <c r="P17" s="89" t="s">
        <v>34</v>
      </c>
    </row>
    <row r="18" spans="1:17" ht="20.25" customHeight="1" thickTop="1" x14ac:dyDescent="0.25">
      <c r="K18" s="6"/>
      <c r="L18" s="6"/>
      <c r="M18" s="6"/>
      <c r="N18" s="6"/>
      <c r="O18" s="6"/>
      <c r="Q18" s="6"/>
    </row>
    <row r="19" spans="1:17" ht="24.75" customHeight="1" x14ac:dyDescent="0.25">
      <c r="A19" s="6" t="s">
        <v>8</v>
      </c>
      <c r="J19" s="9"/>
      <c r="K19" s="9"/>
      <c r="L19" s="9"/>
      <c r="M19" s="9"/>
      <c r="N19" s="6"/>
      <c r="O19" s="6"/>
      <c r="P19" s="6"/>
    </row>
    <row r="20" spans="1:17" ht="24.75" customHeight="1" x14ac:dyDescent="0.3">
      <c r="A20" s="8" t="s">
        <v>0</v>
      </c>
      <c r="B20" s="118">
        <f>P12+2</f>
        <v>45603</v>
      </c>
      <c r="C20" s="119">
        <f>P12+7</f>
        <v>45608</v>
      </c>
      <c r="D20" s="120">
        <f>C20+2</f>
        <v>45610</v>
      </c>
      <c r="E20" s="118">
        <v>45609</v>
      </c>
      <c r="F20" s="121">
        <f>C20+7</f>
        <v>45615</v>
      </c>
      <c r="G20" s="118">
        <f>F20+1</f>
        <v>45616</v>
      </c>
      <c r="H20" s="94">
        <f t="shared" ref="H20" si="5">G20+1</f>
        <v>45617</v>
      </c>
      <c r="I20" s="3">
        <f>F20+7</f>
        <v>45622</v>
      </c>
      <c r="J20" s="10">
        <f>I20+2</f>
        <v>45624</v>
      </c>
      <c r="K20" s="3">
        <f t="shared" ref="K20" si="6">I20+7</f>
        <v>45629</v>
      </c>
      <c r="M20" s="122"/>
      <c r="N20" s="11" t="s">
        <v>42</v>
      </c>
      <c r="O20" s="11"/>
    </row>
    <row r="21" spans="1:17" ht="24.75" customHeight="1" x14ac:dyDescent="0.3">
      <c r="A21" s="8" t="s">
        <v>1</v>
      </c>
      <c r="B21" s="123">
        <f t="shared" ref="B21:K21" si="7">WEEKDAY(B20,1)</f>
        <v>5</v>
      </c>
      <c r="C21" s="124">
        <f t="shared" si="7"/>
        <v>3</v>
      </c>
      <c r="D21" s="125">
        <f t="shared" si="7"/>
        <v>5</v>
      </c>
      <c r="E21" s="123">
        <f t="shared" si="7"/>
        <v>4</v>
      </c>
      <c r="F21" s="126">
        <f t="shared" si="7"/>
        <v>3</v>
      </c>
      <c r="G21" s="123">
        <f t="shared" si="7"/>
        <v>4</v>
      </c>
      <c r="H21" s="98">
        <f t="shared" si="7"/>
        <v>5</v>
      </c>
      <c r="I21" s="4">
        <f t="shared" si="7"/>
        <v>3</v>
      </c>
      <c r="J21" s="12">
        <f>WEEKDAY(J20,1)</f>
        <v>5</v>
      </c>
      <c r="K21" s="4">
        <f t="shared" si="7"/>
        <v>3</v>
      </c>
      <c r="M21" s="122"/>
      <c r="N21" s="11" t="s">
        <v>43</v>
      </c>
      <c r="O21" s="11"/>
    </row>
    <row r="22" spans="1:17" ht="24.75" customHeight="1" x14ac:dyDescent="0.3">
      <c r="A22" s="8" t="s">
        <v>2</v>
      </c>
      <c r="B22" s="127" t="s">
        <v>3</v>
      </c>
      <c r="C22" s="13" t="s">
        <v>3</v>
      </c>
      <c r="D22" s="13" t="s">
        <v>3</v>
      </c>
      <c r="E22" s="127" t="s">
        <v>3</v>
      </c>
      <c r="F22" s="14" t="s">
        <v>3</v>
      </c>
      <c r="G22" s="127" t="s">
        <v>24</v>
      </c>
      <c r="H22" s="62" t="s">
        <v>44</v>
      </c>
      <c r="I22" s="8" t="s">
        <v>45</v>
      </c>
      <c r="J22" s="15" t="s">
        <v>3</v>
      </c>
      <c r="K22" s="8" t="s">
        <v>3</v>
      </c>
      <c r="M22" s="122"/>
      <c r="N22" s="11" t="s">
        <v>46</v>
      </c>
      <c r="O22" s="11"/>
    </row>
    <row r="23" spans="1:17" ht="24.75" customHeight="1" thickBot="1" x14ac:dyDescent="0.35">
      <c r="A23" s="8" t="s">
        <v>4</v>
      </c>
      <c r="B23" s="128" t="s">
        <v>9</v>
      </c>
      <c r="C23" s="129" t="s">
        <v>9</v>
      </c>
      <c r="D23" s="129" t="s">
        <v>6</v>
      </c>
      <c r="E23" s="128" t="s">
        <v>5</v>
      </c>
      <c r="F23" s="130" t="s">
        <v>5</v>
      </c>
      <c r="G23" s="128" t="s">
        <v>5</v>
      </c>
      <c r="H23" s="131" t="s">
        <v>5</v>
      </c>
      <c r="I23" s="8" t="s">
        <v>5</v>
      </c>
      <c r="J23" s="15" t="s">
        <v>47</v>
      </c>
      <c r="K23" s="8" t="s">
        <v>5</v>
      </c>
      <c r="M23" s="122"/>
      <c r="N23" s="16" t="s">
        <v>48</v>
      </c>
      <c r="O23" s="16"/>
    </row>
    <row r="24" spans="1:17" ht="40.5" customHeight="1" x14ac:dyDescent="0.3">
      <c r="A24" s="209" t="s">
        <v>25</v>
      </c>
      <c r="B24" s="132" t="s">
        <v>49</v>
      </c>
      <c r="C24" s="133" t="s">
        <v>50</v>
      </c>
      <c r="D24" s="133"/>
      <c r="E24" s="134" t="s">
        <v>31</v>
      </c>
      <c r="F24" s="134" t="s">
        <v>51</v>
      </c>
      <c r="G24" s="135" t="s">
        <v>40</v>
      </c>
      <c r="H24" s="136" t="s">
        <v>52</v>
      </c>
      <c r="I24" s="137"/>
      <c r="J24" s="138" t="s">
        <v>53</v>
      </c>
      <c r="K24" s="139"/>
      <c r="M24" s="122"/>
    </row>
    <row r="25" spans="1:17" ht="32.25" customHeight="1" x14ac:dyDescent="0.25">
      <c r="A25" s="209"/>
      <c r="B25" s="140" t="s">
        <v>54</v>
      </c>
      <c r="C25" s="17" t="s">
        <v>55</v>
      </c>
      <c r="D25" s="17" t="s">
        <v>56</v>
      </c>
      <c r="E25" s="141"/>
      <c r="F25" s="18" t="s">
        <v>54</v>
      </c>
      <c r="G25" s="142" t="s">
        <v>57</v>
      </c>
      <c r="H25" s="62"/>
      <c r="I25" s="143"/>
      <c r="J25" s="144"/>
      <c r="K25" s="145"/>
    </row>
    <row r="26" spans="1:17" ht="34.5" customHeight="1" x14ac:dyDescent="0.25">
      <c r="A26" s="209"/>
      <c r="B26" s="146"/>
      <c r="C26" s="17" t="s">
        <v>58</v>
      </c>
      <c r="D26" s="17" t="s">
        <v>59</v>
      </c>
      <c r="E26" s="141"/>
      <c r="F26" s="147" t="s">
        <v>60</v>
      </c>
      <c r="G26" s="148"/>
      <c r="H26" s="143"/>
      <c r="I26" s="143"/>
      <c r="J26" s="144"/>
      <c r="K26" s="145"/>
    </row>
    <row r="27" spans="1:17" ht="35.25" customHeight="1" thickBot="1" x14ac:dyDescent="0.3">
      <c r="A27" s="209"/>
      <c r="B27" s="149"/>
      <c r="C27" s="150" t="s">
        <v>61</v>
      </c>
      <c r="D27" s="151" t="s">
        <v>62</v>
      </c>
      <c r="E27" s="152"/>
      <c r="F27" s="152"/>
      <c r="G27" s="153"/>
      <c r="H27" s="143"/>
      <c r="I27" s="143"/>
      <c r="J27" s="154"/>
      <c r="K27" s="145"/>
    </row>
    <row r="28" spans="1:17" ht="30" customHeight="1" x14ac:dyDescent="0.25">
      <c r="B28" s="155" t="s">
        <v>63</v>
      </c>
      <c r="C28" s="216" t="s">
        <v>64</v>
      </c>
      <c r="D28" s="216"/>
      <c r="E28" s="217" t="s">
        <v>63</v>
      </c>
      <c r="F28" s="217"/>
      <c r="G28" s="217"/>
    </row>
  </sheetData>
  <mergeCells count="5">
    <mergeCell ref="A8:A9"/>
    <mergeCell ref="A16:A17"/>
    <mergeCell ref="A24:A27"/>
    <mergeCell ref="C28:D28"/>
    <mergeCell ref="E28:G28"/>
  </mergeCells>
  <phoneticPr fontId="4" type="noConversion"/>
  <pageMargins left="0.7" right="0.7" top="0.75" bottom="0.75" header="0.3" footer="0.3"/>
  <pageSetup paperSize="9" orientation="portrait" r:id="rId1"/>
  <headerFooter>
    <oddHeader>&amp;C&amp;"Calibri"&amp;10&amp;K000000  AGC Group Internal Use Only &amp;1#_x000D_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44FBDFE4CCACA4BA0E830CCF85F56BA" ma:contentTypeVersion="17" ma:contentTypeDescription="建立新的文件。" ma:contentTypeScope="" ma:versionID="7c9cefbe8c103c078099a1b8940119bc">
  <xsd:schema xmlns:xsd="http://www.w3.org/2001/XMLSchema" xmlns:xs="http://www.w3.org/2001/XMLSchema" xmlns:p="http://schemas.microsoft.com/office/2006/metadata/properties" xmlns:ns2="06f40e22-4ae5-471f-aba9-697f7019d031" xmlns:ns3="efc91a35-95dc-44c3-b5f8-3a0d45593902" targetNamespace="http://schemas.microsoft.com/office/2006/metadata/properties" ma:root="true" ma:fieldsID="9185bc1f28020357e0f445c1e074a0dc" ns2:_="" ns3:_="">
    <xsd:import namespace="06f40e22-4ae5-471f-aba9-697f7019d031"/>
    <xsd:import namespace="efc91a35-95dc-44c3-b5f8-3a0d455939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evel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40e22-4ae5-471f-aba9-697f7019d0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影像標籤" ma:readOnly="false" ma:fieldId="{5cf76f15-5ced-4ddc-b409-7134ff3c332f}" ma:taxonomyMulti="true" ma:sspId="e4472dcf-cde0-4e6a-8f84-bd7a383b25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evel" ma:index="23" nillable="true" ma:displayName="Level" ma:description="機密等級" ma:format="RadioButtons" ma:internalName="Level">
      <xsd:simpleType>
        <xsd:restriction base="dms:Choice">
          <xsd:enumeration value="Internal Use Only"/>
          <xsd:enumeration value="Confidential"/>
          <xsd:enumeration value="Highly Confidential"/>
        </xsd:restriction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91a35-95dc-44c3-b5f8-3a0d4559390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2147363-508d-4819-933c-8e808582390d}" ma:internalName="TaxCatchAll" ma:showField="CatchAllData" ma:web="efc91a35-95dc-44c3-b5f8-3a0d455939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f40e22-4ae5-471f-aba9-697f7019d031">
      <Terms xmlns="http://schemas.microsoft.com/office/infopath/2007/PartnerControls"/>
    </lcf76f155ced4ddcb4097134ff3c332f>
    <TaxCatchAll xmlns="efc91a35-95dc-44c3-b5f8-3a0d45593902" xsi:nil="true"/>
    <Level xmlns="06f40e22-4ae5-471f-aba9-697f7019d0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FDEA99-6397-4800-9FD1-0985E25388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f40e22-4ae5-471f-aba9-697f7019d031"/>
    <ds:schemaRef ds:uri="efc91a35-95dc-44c3-b5f8-3a0d45593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00E728-BD6A-41FA-8912-93E052A8ADB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efc91a35-95dc-44c3-b5f8-3a0d45593902"/>
    <ds:schemaRef ds:uri="06f40e22-4ae5-471f-aba9-697f7019d031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5FDF0C3-988C-444D-9E85-1D1E356392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教育輔導日期預定表</vt:lpstr>
      <vt:lpstr>教育輔導日期預定表 (填寫範例)</vt:lpstr>
      <vt:lpstr>學員名單</vt:lpstr>
      <vt:lpstr>2024課題輔導時間表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陳 俊碩(chen chunshuo)/ADT/雲林・製１・生產推進</dc:creator>
  <cp:keywords/>
  <dc:description/>
  <cp:lastModifiedBy>陳 俊碩(chen chunshuo)/ADT/雲林・製１・生產推進</cp:lastModifiedBy>
  <cp:revision/>
  <cp:lastPrinted>2025-09-09T02:04:52Z</cp:lastPrinted>
  <dcterms:created xsi:type="dcterms:W3CDTF">2025-09-02T07:50:04Z</dcterms:created>
  <dcterms:modified xsi:type="dcterms:W3CDTF">2025-09-09T02:26:54Z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0x010100B44FBDFE4CCACA4BA0E830CCF85F56BA</vt:lpwstr>
  </property>
  <property fmtid="{D5CDD505-2E9C-101B-9397-08002B2CF9AE}" pid="3" name="MediaServiceImageTags">
    <vt:lpwstr/>
  </property>
  <property fmtid="{D5CDD505-2E9C-101B-9397-08002B2CF9AE}" pid="4" name="MSIP_Label_5cc66615-6eec-41b4-b3fe-3a9a5bc67cec_Enabled">
    <vt:lpwstr>true</vt:lpwstr>
  </property>
  <property fmtid="{D5CDD505-2E9C-101B-9397-08002B2CF9AE}" pid="5" name="MSIP_Label_5cc66615-6eec-41b4-b3fe-3a9a5bc67cec_SetDate">
    <vt:lpwstr>2025-09-02T07:50:17Z</vt:lpwstr>
  </property>
  <property fmtid="{D5CDD505-2E9C-101B-9397-08002B2CF9AE}" pid="6" name="MSIP_Label_5cc66615-6eec-41b4-b3fe-3a9a5bc67cec_Method">
    <vt:lpwstr>Privileged</vt:lpwstr>
  </property>
  <property fmtid="{D5CDD505-2E9C-101B-9397-08002B2CF9AE}" pid="7" name="MSIP_Label_5cc66615-6eec-41b4-b3fe-3a9a5bc67cec_Name">
    <vt:lpwstr>GCEP2 - Internal Use Only</vt:lpwstr>
  </property>
  <property fmtid="{D5CDD505-2E9C-101B-9397-08002B2CF9AE}" pid="8" name="MSIP_Label_5cc66615-6eec-41b4-b3fe-3a9a5bc67cec_SiteId">
    <vt:lpwstr>90c56ca2-d892-45ce-810d-6cf368facdb3</vt:lpwstr>
  </property>
  <property fmtid="{D5CDD505-2E9C-101B-9397-08002B2CF9AE}" pid="9" name="MSIP_Label_5cc66615-6eec-41b4-b3fe-3a9a5bc67cec_ActionId">
    <vt:lpwstr>a84edc12-aa92-4971-8664-be2cdff814d0</vt:lpwstr>
  </property>
  <property fmtid="{D5CDD505-2E9C-101B-9397-08002B2CF9AE}" pid="10" name="MSIP_Label_5cc66615-6eec-41b4-b3fe-3a9a5bc67cec_ContentBits">
    <vt:lpwstr>3</vt:lpwstr>
  </property>
</Properties>
</file>