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tpenner/Desktop/"/>
    </mc:Choice>
  </mc:AlternateContent>
  <xr:revisionPtr revIDLastSave="0" documentId="8_{BEA493CC-C7A7-DA46-A064-D135BA733A2C}" xr6:coauthVersionLast="47" xr6:coauthVersionMax="47" xr10:uidLastSave="{00000000-0000-0000-0000-000000000000}"/>
  <bookViews>
    <workbookView xWindow="380" yWindow="500" windowWidth="28040" windowHeight="16280" xr2:uid="{5BDA193F-C815-014C-B105-93C71ECEA4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O24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O23" i="1"/>
  <c r="F24" i="1"/>
  <c r="G24" i="1"/>
  <c r="H24" i="1"/>
  <c r="C23" i="1"/>
  <c r="C24" i="1" s="1"/>
  <c r="D23" i="1"/>
  <c r="D24" i="1" s="1"/>
  <c r="E23" i="1"/>
  <c r="E24" i="1" s="1"/>
  <c r="F23" i="1"/>
  <c r="G23" i="1"/>
  <c r="H23" i="1"/>
  <c r="I23" i="1"/>
  <c r="I24" i="1" s="1"/>
  <c r="J23" i="1"/>
  <c r="J24" i="1" s="1"/>
  <c r="K23" i="1"/>
  <c r="K24" i="1" s="1"/>
  <c r="L23" i="1"/>
  <c r="L24" i="1" s="1"/>
  <c r="B23" i="1"/>
  <c r="B24" i="1" s="1"/>
  <c r="A24" i="1" s="1"/>
  <c r="A25" i="1" s="1"/>
  <c r="D15" i="1"/>
  <c r="E15" i="1"/>
  <c r="F15" i="1"/>
  <c r="B14" i="1"/>
  <c r="B15" i="1" s="1"/>
  <c r="C14" i="1"/>
  <c r="C15" i="1" s="1"/>
  <c r="D14" i="1"/>
  <c r="E14" i="1"/>
  <c r="F14" i="1"/>
  <c r="G14" i="1"/>
  <c r="G15" i="1" s="1"/>
  <c r="J6" i="1"/>
  <c r="C5" i="1"/>
  <c r="C6" i="1" s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B5" i="1"/>
  <c r="B6" i="1" s="1"/>
  <c r="A15" i="1" l="1"/>
  <c r="A16" i="1" s="1"/>
  <c r="A17" i="1" s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AD54-DF5C-6547-BEA4-F71239C6F1B1}">
  <dimension ref="A2:AD25"/>
  <sheetViews>
    <sheetView tabSelected="1" workbookViewId="0">
      <selection activeCell="N30" sqref="N30"/>
    </sheetView>
  </sheetViews>
  <sheetFormatPr baseColWidth="10" defaultRowHeight="16" x14ac:dyDescent="0.2"/>
  <sheetData>
    <row r="2" spans="1:10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 x14ac:dyDescent="0.2">
      <c r="C3">
        <v>180000</v>
      </c>
      <c r="D3">
        <v>180000</v>
      </c>
      <c r="E3">
        <v>180000</v>
      </c>
      <c r="F3">
        <v>180000</v>
      </c>
      <c r="G3">
        <v>180000</v>
      </c>
      <c r="H3">
        <v>180000</v>
      </c>
      <c r="I3">
        <v>180000</v>
      </c>
      <c r="J3">
        <v>180000</v>
      </c>
    </row>
    <row r="4" spans="1:10" x14ac:dyDescent="0.2">
      <c r="B4">
        <v>-1000000</v>
      </c>
      <c r="J4">
        <v>200000</v>
      </c>
    </row>
    <row r="5" spans="1:10" x14ac:dyDescent="0.2">
      <c r="B5">
        <f>SUM(B3:B4)</f>
        <v>-1000000</v>
      </c>
      <c r="C5">
        <f t="shared" ref="C5:J5" si="0">SUM(C3:C4)</f>
        <v>180000</v>
      </c>
      <c r="D5">
        <f t="shared" si="0"/>
        <v>180000</v>
      </c>
      <c r="E5">
        <f t="shared" si="0"/>
        <v>180000</v>
      </c>
      <c r="F5">
        <f t="shared" si="0"/>
        <v>180000</v>
      </c>
      <c r="G5">
        <f t="shared" si="0"/>
        <v>180000</v>
      </c>
      <c r="H5">
        <f t="shared" si="0"/>
        <v>180000</v>
      </c>
      <c r="I5">
        <f t="shared" si="0"/>
        <v>180000</v>
      </c>
      <c r="J5">
        <f t="shared" si="0"/>
        <v>380000</v>
      </c>
    </row>
    <row r="6" spans="1:10" x14ac:dyDescent="0.2">
      <c r="A6">
        <f>SUM(B6:J6)</f>
        <v>142448.78677094897</v>
      </c>
      <c r="B6">
        <f>B5/1.08^B2</f>
        <v>-1000000</v>
      </c>
      <c r="C6">
        <f t="shared" ref="C6:J6" si="1">C5/1.08^C2</f>
        <v>166666.66666666666</v>
      </c>
      <c r="D6">
        <f t="shared" si="1"/>
        <v>154320.98765432098</v>
      </c>
      <c r="E6">
        <f t="shared" si="1"/>
        <v>142889.80338363053</v>
      </c>
      <c r="F6">
        <f t="shared" si="1"/>
        <v>132305.3735033616</v>
      </c>
      <c r="G6">
        <f t="shared" si="1"/>
        <v>122504.97546607554</v>
      </c>
      <c r="H6">
        <f t="shared" si="1"/>
        <v>113430.53283895882</v>
      </c>
      <c r="I6">
        <f t="shared" si="1"/>
        <v>105028.27114718409</v>
      </c>
      <c r="J6">
        <f t="shared" si="1"/>
        <v>205302.17611075079</v>
      </c>
    </row>
    <row r="10" spans="1:10" x14ac:dyDescent="0.2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</row>
    <row r="11" spans="1:10" x14ac:dyDescent="0.2">
      <c r="B11">
        <v>-75000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0" x14ac:dyDescent="0.2">
      <c r="B12">
        <v>0</v>
      </c>
      <c r="C12">
        <v>-10000</v>
      </c>
      <c r="D12">
        <v>-10000</v>
      </c>
      <c r="E12">
        <v>-10000</v>
      </c>
      <c r="F12">
        <v>-10000</v>
      </c>
      <c r="G12">
        <v>-10000</v>
      </c>
    </row>
    <row r="13" spans="1:10" x14ac:dyDescent="0.2">
      <c r="B13">
        <v>0</v>
      </c>
      <c r="C13">
        <v>-50000</v>
      </c>
      <c r="D13">
        <v>-50000</v>
      </c>
      <c r="E13">
        <v>-50000</v>
      </c>
      <c r="F13">
        <v>-50000</v>
      </c>
      <c r="G13">
        <v>-50000</v>
      </c>
    </row>
    <row r="14" spans="1:10" x14ac:dyDescent="0.2">
      <c r="B14">
        <f>SUM(B11:B13)</f>
        <v>-75000</v>
      </c>
      <c r="C14">
        <f t="shared" ref="C14:G14" si="2">SUM(C11:C13)</f>
        <v>-60000</v>
      </c>
      <c r="D14">
        <f t="shared" si="2"/>
        <v>-60000</v>
      </c>
      <c r="E14">
        <f t="shared" si="2"/>
        <v>-60000</v>
      </c>
      <c r="F14">
        <f t="shared" si="2"/>
        <v>-60000</v>
      </c>
      <c r="G14">
        <f t="shared" si="2"/>
        <v>-60000</v>
      </c>
    </row>
    <row r="15" spans="1:10" x14ac:dyDescent="0.2">
      <c r="A15">
        <f>SUM(B15:G15)</f>
        <v>-291286.5721407003</v>
      </c>
      <c r="B15">
        <f>B14/1.12^B10</f>
        <v>-75000</v>
      </c>
      <c r="C15">
        <f t="shared" ref="C15:F15" si="3">C14/1.12^C10</f>
        <v>-53571.428571428565</v>
      </c>
      <c r="D15">
        <f t="shared" si="3"/>
        <v>-47831.63265306122</v>
      </c>
      <c r="E15">
        <f t="shared" si="3"/>
        <v>-42706.814868804649</v>
      </c>
      <c r="F15">
        <f t="shared" si="3"/>
        <v>-38131.084704289868</v>
      </c>
      <c r="G15">
        <f>G14/1.12^G10</f>
        <v>-34045.611343115954</v>
      </c>
    </row>
    <row r="16" spans="1:10" x14ac:dyDescent="0.2">
      <c r="A16">
        <f>A15*0.12/(1-1.12^-5)</f>
        <v>-80805.72989557861</v>
      </c>
    </row>
    <row r="17" spans="1:30" x14ac:dyDescent="0.2">
      <c r="A17">
        <f>A16/50000</f>
        <v>-1.6161145979115723</v>
      </c>
    </row>
    <row r="20" spans="1:30" x14ac:dyDescent="0.2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O20">
        <v>0</v>
      </c>
      <c r="P20">
        <v>1</v>
      </c>
      <c r="Q20">
        <v>2</v>
      </c>
      <c r="R20">
        <v>3</v>
      </c>
      <c r="S20">
        <v>4</v>
      </c>
      <c r="T20">
        <v>5</v>
      </c>
      <c r="U20">
        <v>6</v>
      </c>
      <c r="V20">
        <v>7</v>
      </c>
      <c r="W20">
        <v>8</v>
      </c>
      <c r="X20">
        <v>9</v>
      </c>
      <c r="Y20">
        <v>10</v>
      </c>
      <c r="Z20">
        <v>11</v>
      </c>
      <c r="AA20">
        <v>12</v>
      </c>
      <c r="AB20">
        <v>13</v>
      </c>
      <c r="AC20">
        <v>14</v>
      </c>
      <c r="AD20">
        <v>15</v>
      </c>
    </row>
    <row r="21" spans="1:30" x14ac:dyDescent="0.2">
      <c r="B21">
        <v>-45000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3000</v>
      </c>
      <c r="O21">
        <v>-54000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4500</v>
      </c>
    </row>
    <row r="22" spans="1:30" x14ac:dyDescent="0.2">
      <c r="C22">
        <v>-2700</v>
      </c>
      <c r="D22">
        <v>-2700</v>
      </c>
      <c r="E22">
        <v>-2700</v>
      </c>
      <c r="F22">
        <v>-2700</v>
      </c>
      <c r="G22">
        <v>-2700</v>
      </c>
      <c r="H22">
        <v>-2700</v>
      </c>
      <c r="I22">
        <v>-2700</v>
      </c>
      <c r="J22">
        <v>-2700</v>
      </c>
      <c r="K22">
        <v>-2700</v>
      </c>
      <c r="L22">
        <v>-2700</v>
      </c>
      <c r="P22">
        <v>-2850</v>
      </c>
      <c r="Q22">
        <v>-2850</v>
      </c>
      <c r="R22">
        <v>-2850</v>
      </c>
      <c r="S22">
        <v>-2850</v>
      </c>
      <c r="T22">
        <v>-2850</v>
      </c>
      <c r="U22">
        <v>-2850</v>
      </c>
      <c r="V22">
        <v>-2850</v>
      </c>
      <c r="W22">
        <v>-2850</v>
      </c>
      <c r="X22">
        <v>-2850</v>
      </c>
      <c r="Y22">
        <v>-2850</v>
      </c>
      <c r="Z22">
        <v>-2850</v>
      </c>
      <c r="AA22">
        <v>-2850</v>
      </c>
      <c r="AB22">
        <v>-2850</v>
      </c>
      <c r="AC22">
        <v>-2850</v>
      </c>
      <c r="AD22">
        <v>-2850</v>
      </c>
    </row>
    <row r="23" spans="1:30" x14ac:dyDescent="0.2">
      <c r="B23">
        <f>SUM(B21:B22)</f>
        <v>-45000</v>
      </c>
      <c r="C23">
        <f t="shared" ref="C23:L23" si="4">SUM(C21:C22)</f>
        <v>-2700</v>
      </c>
      <c r="D23">
        <f t="shared" si="4"/>
        <v>-2700</v>
      </c>
      <c r="E23">
        <f t="shared" si="4"/>
        <v>-2700</v>
      </c>
      <c r="F23">
        <f t="shared" si="4"/>
        <v>-2700</v>
      </c>
      <c r="G23">
        <f t="shared" si="4"/>
        <v>-2700</v>
      </c>
      <c r="H23">
        <f t="shared" si="4"/>
        <v>-2700</v>
      </c>
      <c r="I23">
        <f t="shared" si="4"/>
        <v>-2700</v>
      </c>
      <c r="J23">
        <f t="shared" si="4"/>
        <v>-2700</v>
      </c>
      <c r="K23">
        <f t="shared" si="4"/>
        <v>-2700</v>
      </c>
      <c r="L23">
        <f t="shared" si="4"/>
        <v>300</v>
      </c>
      <c r="O23">
        <f>SUM(O21:O22)</f>
        <v>-54000</v>
      </c>
      <c r="P23">
        <f t="shared" ref="P23:AD23" si="5">SUM(P21:P22)</f>
        <v>-2850</v>
      </c>
      <c r="Q23">
        <f t="shared" si="5"/>
        <v>-2850</v>
      </c>
      <c r="R23">
        <f t="shared" si="5"/>
        <v>-2850</v>
      </c>
      <c r="S23">
        <f t="shared" si="5"/>
        <v>-2850</v>
      </c>
      <c r="T23">
        <f t="shared" si="5"/>
        <v>-2850</v>
      </c>
      <c r="U23">
        <f t="shared" si="5"/>
        <v>-2850</v>
      </c>
      <c r="V23">
        <f t="shared" si="5"/>
        <v>-2850</v>
      </c>
      <c r="W23">
        <f t="shared" si="5"/>
        <v>-2850</v>
      </c>
      <c r="X23">
        <f t="shared" si="5"/>
        <v>-2850</v>
      </c>
      <c r="Y23">
        <f t="shared" si="5"/>
        <v>-2850</v>
      </c>
      <c r="Z23">
        <f t="shared" si="5"/>
        <v>-2850</v>
      </c>
      <c r="AA23">
        <f t="shared" si="5"/>
        <v>-2850</v>
      </c>
      <c r="AB23">
        <f t="shared" si="5"/>
        <v>-2850</v>
      </c>
      <c r="AC23">
        <f t="shared" si="5"/>
        <v>-2850</v>
      </c>
      <c r="AD23">
        <f t="shared" si="5"/>
        <v>1650</v>
      </c>
    </row>
    <row r="24" spans="1:30" x14ac:dyDescent="0.2">
      <c r="A24">
        <f>SUM(B24:L24)</f>
        <v>-60433.70131711405</v>
      </c>
      <c r="B24">
        <f>B23/1.1^B20</f>
        <v>-45000</v>
      </c>
      <c r="C24">
        <f t="shared" ref="C24:L24" si="6">C23/1.1^C20</f>
        <v>-2454.5454545454545</v>
      </c>
      <c r="D24">
        <f t="shared" si="6"/>
        <v>-2231.4049586776855</v>
      </c>
      <c r="E24">
        <f t="shared" si="6"/>
        <v>-2028.5499624342594</v>
      </c>
      <c r="F24">
        <f t="shared" si="6"/>
        <v>-1844.1363294856903</v>
      </c>
      <c r="G24">
        <f t="shared" si="6"/>
        <v>-1676.4875722597185</v>
      </c>
      <c r="H24">
        <f t="shared" si="6"/>
        <v>-1524.0796111451984</v>
      </c>
      <c r="I24">
        <f t="shared" si="6"/>
        <v>-1385.5269192229073</v>
      </c>
      <c r="J24">
        <f t="shared" si="6"/>
        <v>-1259.5699265662795</v>
      </c>
      <c r="K24">
        <f t="shared" si="6"/>
        <v>-1145.0635696057086</v>
      </c>
      <c r="L24">
        <f t="shared" si="6"/>
        <v>115.66298682885945</v>
      </c>
      <c r="N24">
        <f>SUM(O24:AD24)</f>
        <v>-74600.062370817599</v>
      </c>
      <c r="O24">
        <f>O23/1.1^O20</f>
        <v>-54000</v>
      </c>
      <c r="P24">
        <f t="shared" ref="P24:AD24" si="7">P23/1.1^P20</f>
        <v>-2590.9090909090905</v>
      </c>
      <c r="Q24">
        <f t="shared" si="7"/>
        <v>-2355.3719008264461</v>
      </c>
      <c r="R24">
        <f t="shared" si="7"/>
        <v>-2141.2471825694961</v>
      </c>
      <c r="S24">
        <f t="shared" si="7"/>
        <v>-1946.5883477904508</v>
      </c>
      <c r="T24">
        <f t="shared" si="7"/>
        <v>-1769.6257707185916</v>
      </c>
      <c r="U24">
        <f t="shared" si="7"/>
        <v>-1608.7507006532649</v>
      </c>
      <c r="V24">
        <f t="shared" si="7"/>
        <v>-1462.5006369575133</v>
      </c>
      <c r="W24">
        <f t="shared" si="7"/>
        <v>-1329.5460335977396</v>
      </c>
      <c r="X24">
        <f t="shared" si="7"/>
        <v>-1208.6782123615812</v>
      </c>
      <c r="Y24">
        <f t="shared" si="7"/>
        <v>-1098.7983748741647</v>
      </c>
      <c r="Z24">
        <f t="shared" si="7"/>
        <v>-998.90761352196773</v>
      </c>
      <c r="AA24">
        <f t="shared" si="7"/>
        <v>-908.09783047451617</v>
      </c>
      <c r="AB24">
        <f t="shared" si="7"/>
        <v>-825.54348224956016</v>
      </c>
      <c r="AC24">
        <f t="shared" si="7"/>
        <v>-750.49407477232728</v>
      </c>
      <c r="AD24">
        <f t="shared" si="7"/>
        <v>394.99688145911961</v>
      </c>
    </row>
    <row r="25" spans="1:30" x14ac:dyDescent="0.2">
      <c r="A25">
        <f>A24*0.1/(1-1.1^-10)</f>
        <v>-9835.3065850654839</v>
      </c>
      <c r="N25">
        <f>N24*0.1/(1-1.1^-15)</f>
        <v>-9807.951955924922</v>
      </c>
    </row>
  </sheetData>
  <pageMargins left="0.7" right="0.7" top="0.75" bottom="0.75" header="0.3" footer="0.3"/>
  <ignoredErrors>
    <ignoredError sqref="B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2023-04-03T03:20:00Z</dcterms:created>
  <dcterms:modified xsi:type="dcterms:W3CDTF">2023-04-03T03:36:31Z</dcterms:modified>
</cp:coreProperties>
</file>