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cosas de jeff\VALREX\result\"/>
    </mc:Choice>
  </mc:AlternateContent>
  <xr:revisionPtr revIDLastSave="0" documentId="13_ncr:1_{69F468A8-FA2C-4170-AAD7-634BDD8C9D77}" xr6:coauthVersionLast="47" xr6:coauthVersionMax="47" xr10:uidLastSave="{00000000-0000-0000-0000-000000000000}"/>
  <bookViews>
    <workbookView xWindow="-120" yWindow="-120" windowWidth="29040" windowHeight="15840" xr2:uid="{D3D4FEE2-C826-4FAA-A199-F62FD11F9A53}"/>
  </bookViews>
  <sheets>
    <sheet name="LIBRO MAYOR" sheetId="1" r:id="rId1"/>
    <sheet name="Hoja1" sheetId="2" r:id="rId2"/>
    <sheet name="Hoja2" sheetId="3" r:id="rId3"/>
  </sheets>
  <definedNames>
    <definedName name="_xlnm._FilterDatabase" localSheetId="0" hidden="1">'LIBRO MAYOR'!$A$1:$Y$30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Q2" i="1"/>
  <c r="P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2" i="1"/>
  <c r="T2" i="1"/>
</calcChain>
</file>

<file path=xl/sharedStrings.xml><?xml version="1.0" encoding="utf-8"?>
<sst xmlns="http://schemas.openxmlformats.org/spreadsheetml/2006/main" count="843" uniqueCount="488">
  <si>
    <t>Fecha doc.</t>
  </si>
  <si>
    <t>Asignación</t>
  </si>
  <si>
    <t>Texto cab.documento</t>
  </si>
  <si>
    <t>CeBe</t>
  </si>
  <si>
    <t>Mon.</t>
  </si>
  <si>
    <t xml:space="preserve">       Importe en MD</t>
  </si>
  <si>
    <t>ML</t>
  </si>
  <si>
    <t>II</t>
  </si>
  <si>
    <t>Lib.mayor</t>
  </si>
  <si>
    <t>Cla</t>
  </si>
  <si>
    <t>CT</t>
  </si>
  <si>
    <t>12.04.2022</t>
  </si>
  <si>
    <t>F00100050912</t>
  </si>
  <si>
    <t>P08M000101</t>
  </si>
  <si>
    <t>PEN</t>
  </si>
  <si>
    <t>C1</t>
  </si>
  <si>
    <t>SS DE ANALISIS DE LABORATORIO</t>
  </si>
  <si>
    <t>RE</t>
  </si>
  <si>
    <t>28.02.2022</t>
  </si>
  <si>
    <t>CORPORACION PERUANA</t>
  </si>
  <si>
    <t>APERTURA DE CUENTAS</t>
  </si>
  <si>
    <t>SA</t>
  </si>
  <si>
    <t>05.02.2022</t>
  </si>
  <si>
    <t>SNACKS AMERICA LATIN</t>
  </si>
  <si>
    <t>01.01.2022</t>
  </si>
  <si>
    <t>VOLCAN COMPANIA MINE</t>
  </si>
  <si>
    <t>13.07.2022</t>
  </si>
  <si>
    <t>BANCO CREDITO DEL PE</t>
  </si>
  <si>
    <t>P08A010000</t>
  </si>
  <si>
    <t>TRASLADO</t>
  </si>
  <si>
    <t>SCOTIABANK PERU SAA</t>
  </si>
  <si>
    <t>C0</t>
  </si>
  <si>
    <t>28.09.2022</t>
  </si>
  <si>
    <t>25.10.2022</t>
  </si>
  <si>
    <t>NOMINA OCTUBRE</t>
  </si>
  <si>
    <t>ALANIA CABELLO JESÚS</t>
  </si>
  <si>
    <t>SUELDO  ALANIA CABELLO JESÃšS MIGUEL</t>
  </si>
  <si>
    <t>BERNACHEA DE LA ROSA</t>
  </si>
  <si>
    <t>SUELDO  BERNACHEA DE LA ROSA MAYKOL</t>
  </si>
  <si>
    <t>BONIFACIO SINCHE CIR</t>
  </si>
  <si>
    <t>SUELDO  BONIFACIO SINCHE CIRILO</t>
  </si>
  <si>
    <t>CAJACHAHUA ROJAS HEN</t>
  </si>
  <si>
    <t>SUELDO  CAJACHAHUA ROJAS HENRY WILLIAM</t>
  </si>
  <si>
    <t>CAJAS  MONAGO CIPRIA</t>
  </si>
  <si>
    <t>SUELDO  CAJAS  MONAGO CIPRIANO</t>
  </si>
  <si>
    <t>CAQUEO RAMOS RICARDO</t>
  </si>
  <si>
    <t>SUELDO  CAQUEO RAMOS RICARDO</t>
  </si>
  <si>
    <t>CHATE HUAMACTO JOHNN</t>
  </si>
  <si>
    <t>SUELDO  CHATE HUAMACTO JOHNNY</t>
  </si>
  <si>
    <t>CHAVEZ CORONADO EDIN</t>
  </si>
  <si>
    <t>SUELDO  CHAVEZ CORONADO EDINHO FRANKLIN</t>
  </si>
  <si>
    <t>COBOS VASQUEZ ARNOLD</t>
  </si>
  <si>
    <t>SUELDO  COBOS VASQUEZ ARNOLD MARTIN</t>
  </si>
  <si>
    <t>COLACHAGUA HUALLPA G</t>
  </si>
  <si>
    <t>SUELDO  COLACHAGUA HUALLPA GISELA ROSA</t>
  </si>
  <si>
    <t>CONTRERAS MALLQUI RI</t>
  </si>
  <si>
    <t>SUELDO  CONTRERAS MALLQUI RICHARD</t>
  </si>
  <si>
    <t>DE LA CRUZ SANTOS LO</t>
  </si>
  <si>
    <t>SUELDO  DE LA CRUZ SANTOS LORENA</t>
  </si>
  <si>
    <t>DEUDOR CALZADA  SAUL</t>
  </si>
  <si>
    <t>SUELDO  DEUDOR CALZADA SAUL</t>
  </si>
  <si>
    <t>DIAZ SANCHEZ JUANA B</t>
  </si>
  <si>
    <t>SUELDO  DIAZ SANCHEZ JUANA BESSIE</t>
  </si>
  <si>
    <t>EDILBERTO JOSE IBANE</t>
  </si>
  <si>
    <t>SUELDO  EDILBERTO JOSE IBAÃ‘EZ GELDRES</t>
  </si>
  <si>
    <t>COMISIONES BANCARIAS</t>
  </si>
  <si>
    <t>WE</t>
  </si>
  <si>
    <t>CI</t>
  </si>
  <si>
    <t>WA</t>
  </si>
  <si>
    <t>AA</t>
  </si>
  <si>
    <t>AB</t>
  </si>
  <si>
    <t>DG</t>
  </si>
  <si>
    <t>KR</t>
  </si>
  <si>
    <t>IVA DESCONTABLE</t>
  </si>
  <si>
    <t>DA</t>
  </si>
  <si>
    <t>IVA GENERADO</t>
  </si>
  <si>
    <t>DR</t>
  </si>
  <si>
    <t>KZ</t>
  </si>
  <si>
    <t>ING DIFERENCIA EN CAMBIO</t>
  </si>
  <si>
    <t>DIFERENCIA EN CAMBIO</t>
  </si>
  <si>
    <t>ACCESORIOS</t>
  </si>
  <si>
    <t>KA</t>
  </si>
  <si>
    <t>AF</t>
  </si>
  <si>
    <t>DV</t>
  </si>
  <si>
    <t>GASTOS BANCARIOS</t>
  </si>
  <si>
    <t>AJUSTE AL PESO</t>
  </si>
  <si>
    <t>DZ</t>
  </si>
  <si>
    <t>COMISIONES</t>
  </si>
  <si>
    <t>KG</t>
  </si>
  <si>
    <t>RETE RENTA SERVICIOS</t>
  </si>
  <si>
    <t>ING RECUPERA OTROS COSTOS Y GASTOS</t>
  </si>
  <si>
    <t>ING AJUSTE AL PESO</t>
  </si>
  <si>
    <t>SUELDOS</t>
  </si>
  <si>
    <t>CUENTA COL</t>
  </si>
  <si>
    <t>TEXTO</t>
  </si>
  <si>
    <t>CUENTA PER</t>
  </si>
  <si>
    <t>CAJA MENOR No. 1 LIMA</t>
  </si>
  <si>
    <t>CAJA MPE No. 8 LIM OPERACIONES</t>
  </si>
  <si>
    <t>BANCO DE LA NACION LIMA 000 5827 5050</t>
  </si>
  <si>
    <t>BANNACION LIM 000 5827 5050 INGRESO</t>
  </si>
  <si>
    <t>BANNACION LIM 000 5827 5050 EGRESO</t>
  </si>
  <si>
    <t>BANCO CREDITO DE PERU LIMA 194 245 830 7082</t>
  </si>
  <si>
    <t>BANCRPERU LIM 194 245 830 7082 INGRESO</t>
  </si>
  <si>
    <t>BANCRPERU LIM 194 245 830 7082 EGRESO</t>
  </si>
  <si>
    <t>BANCO SCOTIABAK LIMA 000 058 9224</t>
  </si>
  <si>
    <t>BANSCOTIABAK LIM 000 058 9224 INGRESO</t>
  </si>
  <si>
    <t>BANSCOTIABAK LIM 000 058 9224 EGRESO</t>
  </si>
  <si>
    <t>BANCO SCOTIABAK LIMA 000 086 3822</t>
  </si>
  <si>
    <t>BANSCOTIABAK LIM 000 086 3822 INGRESO</t>
  </si>
  <si>
    <t>BANSCOTIABAK LIM 000 086 3822 EGRESO</t>
  </si>
  <si>
    <t>BANCO SCOTIABAK LIMA 000 175 6824</t>
  </si>
  <si>
    <t>BANSCOTIABAK LIM 000 175 6824 INGRESO</t>
  </si>
  <si>
    <t>BANSCOTIABAK LIM 000 175 6824 EGRESO</t>
  </si>
  <si>
    <t>BANCO SCOTIABAK LIMA 000 231 1407</t>
  </si>
  <si>
    <t>BANSCOTIABAK LIM 000 231 1407 INGRESO</t>
  </si>
  <si>
    <t>BANSCOTIABAK LIM 000 231 1407 EGRESO</t>
  </si>
  <si>
    <t>BANCO SCOTIABAK LIMA 000 231 1431</t>
  </si>
  <si>
    <t>BANSCOTIABAK LIM 000 231 1431 INGRESO</t>
  </si>
  <si>
    <t>BANSCOTIABAK LIM 000 231 1431 EGRESO</t>
  </si>
  <si>
    <t>BANCO SCOTIABAK LIMA 000 241 2588</t>
  </si>
  <si>
    <t>BANSCOTIABAK LIM 000 241 2588 INGRESO</t>
  </si>
  <si>
    <t>BANSCOTIABAK LIM 000 241 2588 EGRESO</t>
  </si>
  <si>
    <t>BANCO SCOTIABAK LIMA 000 241 2601</t>
  </si>
  <si>
    <t>BANSCOTIABAK LIM 000 241 2601 INGRESO</t>
  </si>
  <si>
    <t>BANSCOTIABAK LIM 000 241 2601 EGRESO</t>
  </si>
  <si>
    <t>BANCO SCOTIABAK LIMA 000 269 0665</t>
  </si>
  <si>
    <t>BANSCOTIABAK LIM 000 269 0665 INGRESO</t>
  </si>
  <si>
    <t>BANSCOTIABAK LIM 000 269 0665 EGRESO</t>
  </si>
  <si>
    <t>BANCO SCOTIABAK LIMA 000 269 0681</t>
  </si>
  <si>
    <t>BANSCOTIABAK LIM 000 269 0681 INGRESO</t>
  </si>
  <si>
    <t>BANSCOTIABAK LIM 000 269 0681 EGRESO</t>
  </si>
  <si>
    <t>BANCO SCOTIABAK LIMA 000 269 0712</t>
  </si>
  <si>
    <t>BANSCOTIABAK LIM 000 269 0712 INGRESO</t>
  </si>
  <si>
    <t>BANSCOTIABAK LIM 000 269 0712 EGRESO</t>
  </si>
  <si>
    <t>BANCO SCOTIABAK LIMA 206 046 4332</t>
  </si>
  <si>
    <t>BANSCOTIABAK LIM 206 046 4332 INGRESO</t>
  </si>
  <si>
    <t>BANSCOTIABAK LIM 206 046 4332 EGRESO</t>
  </si>
  <si>
    <t>BANCO SCOTIABAK LIMA 206 046 4290</t>
  </si>
  <si>
    <t>BANSCOTIABAK LIM 206 046 4290 INGRESO</t>
  </si>
  <si>
    <t>BANSCOTIABAK LIM 206 046 4290 EGRESO</t>
  </si>
  <si>
    <t>BANCO SCOTIABAK LIMA 206 046 4324</t>
  </si>
  <si>
    <t>BANSCOTIABAK LIM 206 046 4324 INGRESO</t>
  </si>
  <si>
    <t>BANSCOTIABAK LIM 206 046 4324 EGRESO</t>
  </si>
  <si>
    <t>BANCO SCOTIABAK LIMA 206 046 4316</t>
  </si>
  <si>
    <t>BANSCOTIABAK LIM 206 046 4316 INGRESO</t>
  </si>
  <si>
    <t>BANSCOTIABAK LIM 206 046 4316 EGRESO</t>
  </si>
  <si>
    <t>BANCO SCOTIABAK LIMA 206 046 4308</t>
  </si>
  <si>
    <t>BANSCOTIABAK LIM 206 046 4308 INGRESO</t>
  </si>
  <si>
    <t>BANSCOTIABAK LIM 206 046 4308 EGRESO</t>
  </si>
  <si>
    <t>BANCO BANBIF LIMA 700 075 9100</t>
  </si>
  <si>
    <t>BANCO BANBIF LIMA 700 075 9100 INGRESO</t>
  </si>
  <si>
    <t>BANCO BANBIF LIMA 700 075 9100 EGRESO</t>
  </si>
  <si>
    <t xml:space="preserve">BANCO BANBIF LIMA 700 075 9097 </t>
  </si>
  <si>
    <t>BANCO BANBIF LIMA 700 075 9097 INGRESO</t>
  </si>
  <si>
    <t>BANCO BANBIF LIMA 700 075 9097 EGRESO</t>
  </si>
  <si>
    <t>PARTIDAS CONCILIATORIAS BANCOS</t>
  </si>
  <si>
    <t>BANCO SCOTIABAK LIMA 000 504 3841</t>
  </si>
  <si>
    <t>BANSCOTIABAK LIM 000 504 3841 INGRESO</t>
  </si>
  <si>
    <t>BANSCOTIABAK LIM 000 504 3841 EGRESO</t>
  </si>
  <si>
    <t>EN TRANSITO ME SCOTIABAK LIM 000 504 3841</t>
  </si>
  <si>
    <t>POR COBRAR CLIENTES NACIONALES</t>
  </si>
  <si>
    <t>POR COBRAR ANTICIPO CLIENTES NACIONALES</t>
  </si>
  <si>
    <t>POR COBRAR CLIENTES DEL EXTERIOR</t>
  </si>
  <si>
    <t>POR COBRAR ANTICIPO CLIENTES DEL EXTERIOR</t>
  </si>
  <si>
    <t>PARTIDAS CONCILIATORIAS BANCOS DEUDORES</t>
  </si>
  <si>
    <t>POR COBRAR A VINCULADAS</t>
  </si>
  <si>
    <t>ANT PARA INVENTARIO</t>
  </si>
  <si>
    <t>ANT PARA ACTIVOS FIJOS</t>
  </si>
  <si>
    <t>ANT PARA GASTOS DE LA OPERACION</t>
  </si>
  <si>
    <t>ANT PARA GASTOS DE LA OPERACION EMPLEADOS</t>
  </si>
  <si>
    <t>PARTIDAS ANTICIPOS GASTOS DE LA OPERACION</t>
  </si>
  <si>
    <t>DEPOSITO PARA CONTRATOS</t>
  </si>
  <si>
    <t>INGRESOS XC SERVICIOS</t>
  </si>
  <si>
    <t>INGRESOS XC BIENES</t>
  </si>
  <si>
    <t>ANT IMPUESTO DE RENTA</t>
  </si>
  <si>
    <t>RETE IVA AJ DIFERENCIA EN PAGOS</t>
  </si>
  <si>
    <t>SOBRANTE EN IVA</t>
  </si>
  <si>
    <t>SOBRANTE IGV NO DOMICILIADOS</t>
  </si>
  <si>
    <t>SOBRANTE EN IVA RETENCIONES</t>
  </si>
  <si>
    <t>CXC A TRABAJADORES OTROS</t>
  </si>
  <si>
    <t>CXC A TERCEROS</t>
  </si>
  <si>
    <t>DEUDAS DE DIFÍCIL COBRO CLIENTES</t>
  </si>
  <si>
    <t>CUENTA TECNICA VALORACION MONEDA EXTRANJERA</t>
  </si>
  <si>
    <t>INV PAPEL</t>
  </si>
  <si>
    <t>INV CARTON</t>
  </si>
  <si>
    <t>INV CANECAS REUTILIZABLES</t>
  </si>
  <si>
    <t>INV CHATARRA</t>
  </si>
  <si>
    <t>INV PLASTICOS</t>
  </si>
  <si>
    <t>INV MADERA</t>
  </si>
  <si>
    <t>INV OTROS PRODUCTOS</t>
  </si>
  <si>
    <t>ALMACEN GENERAL DE MATERIALES</t>
  </si>
  <si>
    <t>INV EN TRANSITO</t>
  </si>
  <si>
    <t>MAQUINARIA Y EQUIPO</t>
  </si>
  <si>
    <t>MUEBLES Y ENSERES</t>
  </si>
  <si>
    <t>EQUIPOS</t>
  </si>
  <si>
    <t>EQUIPOS DE PROCESAMIENTO DE DATOS</t>
  </si>
  <si>
    <t>EQUIPOS DE TELECOMUNICACIONES</t>
  </si>
  <si>
    <t>CAMIONES, VOLQUETAS Y FURGONES</t>
  </si>
  <si>
    <t>LEASING FLOTA Y EQUIPO DE TRANSPORTE</t>
  </si>
  <si>
    <t>MAQUINARIA Y EQUIPO EN TRANSITO</t>
  </si>
  <si>
    <t>DEP ACUM MAQUINARIA Y EQUIPO</t>
  </si>
  <si>
    <t>DEP ACUM EQUIPO DE OFICINA</t>
  </si>
  <si>
    <t>DEP ACUM EQUIPO DE COMPUTACION Y COMUNICACION</t>
  </si>
  <si>
    <t>DEP ACUM FLOTA Y EQUIPO DE TRANSPORTE</t>
  </si>
  <si>
    <t>DEP ACUM LEASING FLOTA Y EQUIPO DE TRANSPORTE</t>
  </si>
  <si>
    <t>DET ACUM MAQUINARIA Y EQUIPO</t>
  </si>
  <si>
    <t>DET ACUM EQUIPO DE OFICINA</t>
  </si>
  <si>
    <t>DET ACUM FLOTA Y EQUIPO DE TRANSPORTE</t>
  </si>
  <si>
    <t>DET ACUM LEASING FLOTA Y EQUIPO DE TRANSPORTE</t>
  </si>
  <si>
    <t>CUENTA TECNICA PPYE</t>
  </si>
  <si>
    <t>DIF PÓLIZA MANEJO</t>
  </si>
  <si>
    <t>DIF POLIZA CUMPLIMIENTO</t>
  </si>
  <si>
    <t>DIF PÓLIZA FLOTA Y EQUIPO DE TRANSPORTE</t>
  </si>
  <si>
    <t>DIF POLIZA RESPONSABILIDAD CIVIL</t>
  </si>
  <si>
    <t>DIF PÓLIZA ROTURA DE MÁQUINA</t>
  </si>
  <si>
    <t>DIF PÓLIZA OBLIGATORIO ACCIDENTE DE TRÁNSITO SOAT</t>
  </si>
  <si>
    <t>DIF PÓLIZA TODO RIESGO</t>
  </si>
  <si>
    <t>DIF SUMINISTROS</t>
  </si>
  <si>
    <t>DIF IMPUESTO A LAS GANANCIAS</t>
  </si>
  <si>
    <t>PAGARES CORTO PLAZO</t>
  </si>
  <si>
    <t>PAGARES LARGO PLAZO</t>
  </si>
  <si>
    <t>LEASING CORTO PLAZO</t>
  </si>
  <si>
    <t>LEASING LARGO PLAZO</t>
  </si>
  <si>
    <t>PROVEEDORES NACIONALES</t>
  </si>
  <si>
    <t>POR PAGAR A COMPAÑIAS VINCULADAS</t>
  </si>
  <si>
    <t>ORDENES DE INVENTARIO MERCANCIAS</t>
  </si>
  <si>
    <t>ORDENES CONSUMO</t>
  </si>
  <si>
    <t>HONORARIOS</t>
  </si>
  <si>
    <t>OTROS COSTOS Y GASTOS POR PAGAR</t>
  </si>
  <si>
    <t>FACTURAS EMITIDAS POR PAGAR</t>
  </si>
  <si>
    <t>BOLETAS EMITIDAS POR PAGAR</t>
  </si>
  <si>
    <t>LIQUIDACION RETENCION EN LA FUENTE RENTA</t>
  </si>
  <si>
    <t>RETE RENTA ASIMILADOS A SALARIOS</t>
  </si>
  <si>
    <t>RETE RENTA COMISIONES</t>
  </si>
  <si>
    <t>RETE RENTA ARRENDAMIENTOS</t>
  </si>
  <si>
    <t>RETE RENTA COMPRAS</t>
  </si>
  <si>
    <t>RETE RENTA CONTRATOS DE CONSTRUCCION</t>
  </si>
  <si>
    <t>PAGO RETENCION EN LA FUENTE RENTA</t>
  </si>
  <si>
    <t>APORTE A ESSALUD</t>
  </si>
  <si>
    <t>APORTE AFP</t>
  </si>
  <si>
    <t>APORTE A ONP</t>
  </si>
  <si>
    <t>CAJAS MENORES</t>
  </si>
  <si>
    <t>AJ NIIF CUENTAS POR PAGAR LP POR CONTRA</t>
  </si>
  <si>
    <t>AJ NIIF CUENTAS POR PAGAR LARGO PLAZO</t>
  </si>
  <si>
    <t>PARTIDAS CONCILIATORIAS CUENTAS POR PAGAR</t>
  </si>
  <si>
    <t>LIQUIDACION IVA</t>
  </si>
  <si>
    <t>PAGO IVA</t>
  </si>
  <si>
    <t>SALARIOS POR PAGAR</t>
  </si>
  <si>
    <t>CESANTIAS POR PAGAR</t>
  </si>
  <si>
    <t>PRIMA DE SERVICIOS</t>
  </si>
  <si>
    <t>VACACIONES CONSOLIDADAS</t>
  </si>
  <si>
    <t>OTRAS BONIFICACIONES</t>
  </si>
  <si>
    <t>INGRESOS RECIBIDOS POR ANTICIPADO</t>
  </si>
  <si>
    <t>ANTICIPOS DE CLIENTES NACIONALES</t>
  </si>
  <si>
    <t>CAPITAL AUTORIZADO</t>
  </si>
  <si>
    <t>UTILIDAD DEL EJERCICIO</t>
  </si>
  <si>
    <t>PERDIDA DEL EJERCICIO</t>
  </si>
  <si>
    <t>UTILIDADES ACUMULADAS</t>
  </si>
  <si>
    <t>PERDIDAS ACUMULADAS</t>
  </si>
  <si>
    <t>ING QUIMICOS PTAR</t>
  </si>
  <si>
    <t>ING PAPEL</t>
  </si>
  <si>
    <t>ING CARTON</t>
  </si>
  <si>
    <t>ING CHATARRA</t>
  </si>
  <si>
    <t>ING PLASTICOS</t>
  </si>
  <si>
    <t>ING OTROS PRODUCTOS</t>
  </si>
  <si>
    <t>ING SERV RESPEL</t>
  </si>
  <si>
    <t>ING SERV OPERACION PTAR</t>
  </si>
  <si>
    <t>ING SERV EPC DISEÑO INGENIERIA PUESTA MARCHA PTAR</t>
  </si>
  <si>
    <t>ING AVANCE SERV EPC</t>
  </si>
  <si>
    <t>DEV ING ADMINISTRACION CENTRO ACOPIO</t>
  </si>
  <si>
    <t>ING INTERESES BANCOS E INVERSIONES</t>
  </si>
  <si>
    <t>ING DIFERENCIA EN CAMBIO NO REALIZABLE</t>
  </si>
  <si>
    <t>ING APROVECHAMIENTOS</t>
  </si>
  <si>
    <t>HORAS EXTRAS Y RECARGOS</t>
  </si>
  <si>
    <t>INCAPACIDADES</t>
  </si>
  <si>
    <t>AUXILIO DE TRANSPORTE</t>
  </si>
  <si>
    <t>CESANTÍAS</t>
  </si>
  <si>
    <t>VACACIONES</t>
  </si>
  <si>
    <t>AUXILIO RODAMIENTO</t>
  </si>
  <si>
    <t>AUXILIO ALIMENTACIÓN</t>
  </si>
  <si>
    <t>AUXILIO ASIGNACION FAMILIAR</t>
  </si>
  <si>
    <t>BONIFICACIONES</t>
  </si>
  <si>
    <t>DOTACION Y SUMINISTRO A TRABAJADORES</t>
  </si>
  <si>
    <t>DOTACION ENTREGA DIRECTA EN PLANTA</t>
  </si>
  <si>
    <t>INDEMNIZACIONES LABORALES</t>
  </si>
  <si>
    <t>CAPACITACIÓN AL PERSONAL</t>
  </si>
  <si>
    <t>APORTE ARL ADMINISTRADORA RIESGOS PROFESIONALES</t>
  </si>
  <si>
    <t>APORTE EPS ENTIDADES PROMOTORAS SALUD</t>
  </si>
  <si>
    <t>MÉDICOS Y DROGAS</t>
  </si>
  <si>
    <t>COMPRA ALIMENTACION</t>
  </si>
  <si>
    <t>SERV TRANSPORTE EMPLEADOS</t>
  </si>
  <si>
    <t>MEDICINA PREPAGADA</t>
  </si>
  <si>
    <t>OTROS GASTOS DE NOMINA</t>
  </si>
  <si>
    <t>HONORARIOS ASESORÍA JURÍDICA</t>
  </si>
  <si>
    <t>HONORARIOS ASESORIA FINANCIERA</t>
  </si>
  <si>
    <t>HONORARIOS ASESORIA TECNICA</t>
  </si>
  <si>
    <t>OTROS HONORARIOS</t>
  </si>
  <si>
    <t>HONORARIOS POLIGRAFIAS</t>
  </si>
  <si>
    <t>IMPO IVA DESCONTABLE</t>
  </si>
  <si>
    <t>IMPO A LOS MOVIMIENTOS FINANCIEROS GMF</t>
  </si>
  <si>
    <t>ARRIENDO CONSTRUCCIONES Y EDIFICACIONES</t>
  </si>
  <si>
    <t>ARRIENDO MAQUINARIA Y EQUIPO</t>
  </si>
  <si>
    <t>SEGURO CUMPLIMIENTO</t>
  </si>
  <si>
    <t>SEGURO VIDA COLECTIVA</t>
  </si>
  <si>
    <t>SEGURO RESPONSABILIDAD CIVIL Y EXTRACONTRACTUAL</t>
  </si>
  <si>
    <t>SERVICIO ASEO Y VIGILANCIA</t>
  </si>
  <si>
    <t>SERVICIO ENERGÍA ELÉCTRICA</t>
  </si>
  <si>
    <t>SERVICIO TELEFONO FIJO</t>
  </si>
  <si>
    <t>SERVICIO TELEFONO CELULAR</t>
  </si>
  <si>
    <t>SERVICIO INTERNET</t>
  </si>
  <si>
    <t>SERVICIO MENSAJERÍA</t>
  </si>
  <si>
    <t>SERVICIO FLETES OPERATIVOS PRIMARIOS</t>
  </si>
  <si>
    <t>SERVICIO OTROS</t>
  </si>
  <si>
    <t>SERVICIO DISPOSICIÓN AMBIENTAL</t>
  </si>
  <si>
    <t>SERVICIOS SOPORTADOS CON BOLETA</t>
  </si>
  <si>
    <t>SERVICIOS EJERCICIOS ANTERIORES</t>
  </si>
  <si>
    <t>SERVICIOS NO DEDUCIBLES</t>
  </si>
  <si>
    <t>MTTO MOD EN MAQUINARIA Y EQUIPO</t>
  </si>
  <si>
    <t>MTTO REPUESTOS MAQUINARIA Y EQUIPO</t>
  </si>
  <si>
    <t>MTTO EQUIPO DE OFICINA</t>
  </si>
  <si>
    <t>MTTO MOD EN EQUIPO COMPUTACIÓN Y COMUNICACIÓN</t>
  </si>
  <si>
    <t>MTTO REPUESTOS EQUIPO COMPUTACIÓN Y COMUNICACIÓN</t>
  </si>
  <si>
    <t>DE VIAJE ALOJAMIENTO</t>
  </si>
  <si>
    <t>DE VIAJE MANUTENCIÓN</t>
  </si>
  <si>
    <t>DE VIAJE TIQUETES AEREOS</t>
  </si>
  <si>
    <t>DE VIAJE PASAJES INTERMUNICIPALES</t>
  </si>
  <si>
    <t>DE VIAJE PASAJES URBANOS</t>
  </si>
  <si>
    <t>DE VIAJE OTROS</t>
  </si>
  <si>
    <t>DE VIAJE SOPORTADOS CON BOLETA</t>
  </si>
  <si>
    <t>DE VIAJE EJERCICIOS ANTERIORES</t>
  </si>
  <si>
    <t>DE VIAJE NO DEDUCIBLES</t>
  </si>
  <si>
    <t>DEP MAQUINARIA Y EQUIPO</t>
  </si>
  <si>
    <t>DEP EQUIPO DE OFICINA</t>
  </si>
  <si>
    <t>DEP EQUIPO DE COMPUTACION Y COMUNICACION</t>
  </si>
  <si>
    <t>DEP FLOTA Y EQUIPO DE TRANSPORTE</t>
  </si>
  <si>
    <t>REPRESENTACION Y RELACIONES PUBLICAS</t>
  </si>
  <si>
    <t>ELEMENTOS DE ASEO Y CAFETERIA</t>
  </si>
  <si>
    <t>UTILES, PAPELERIA Y FOTOCOPIAS</t>
  </si>
  <si>
    <t>COMBUSTIBLES Y LUBRICANTES</t>
  </si>
  <si>
    <t>TAXIS Y BUSES</t>
  </si>
  <si>
    <t>TAXIS Y BUSES NO REPARABLE</t>
  </si>
  <si>
    <t>CASINO Y RESTAURANTE</t>
  </si>
  <si>
    <t>PEAJES</t>
  </si>
  <si>
    <t>SUMINISTROS DE LA OPERACION</t>
  </si>
  <si>
    <t>ATENCION A EMPLEADOS</t>
  </si>
  <si>
    <t>OTROS COSTOS Y GASTOS</t>
  </si>
  <si>
    <t>EQUIPOS MENORES DE OFICINA</t>
  </si>
  <si>
    <t>EQUIPOS MENORES DE TRANSPORTE</t>
  </si>
  <si>
    <t>QUIMICOS PTAR</t>
  </si>
  <si>
    <t>REACTIVOS PTAR</t>
  </si>
  <si>
    <t>EQUIPOS OPERACION</t>
  </si>
  <si>
    <t>GASTOS DIVERSOS SOPORTADOS CON BOLETA</t>
  </si>
  <si>
    <t>GASTOS DIVERSOS EJERCICIOS ANTERIORES</t>
  </si>
  <si>
    <t>GASTOS DIVERSOS NO DEDUCIBLES</t>
  </si>
  <si>
    <t>HONORARIOS POLIGRAFÍAS</t>
  </si>
  <si>
    <t>MTTO REPUESTOS EQUIPO COMPUTACION Y COMUNICACION</t>
  </si>
  <si>
    <t>GASTOS FACTORING</t>
  </si>
  <si>
    <t>INTERESES CORRIENTES</t>
  </si>
  <si>
    <t>INTERESES DE MORA</t>
  </si>
  <si>
    <t>INTERESES CORRIENTES CR CON ENTIDADES FINANCIERAS</t>
  </si>
  <si>
    <t>DETERIORO PROPIEDADES PLANTA Y EQUIPO</t>
  </si>
  <si>
    <t>MULTAS, SANCIONES Y LITIGIOS</t>
  </si>
  <si>
    <t>IMPO RENTA Y COMPLEMENTARIOS DIFERIDO</t>
  </si>
  <si>
    <t>CARTON</t>
  </si>
  <si>
    <t>CARTON BAJA INVENTARIO</t>
  </si>
  <si>
    <t>CARTON AJUSTE COSTO</t>
  </si>
  <si>
    <t>CANECAS REUTILIZABLES</t>
  </si>
  <si>
    <t>CANECAS REUTILIZABLES BAJA INVENTARIO</t>
  </si>
  <si>
    <t>CANECAS REUTILIZABLES AJUSTE COSTO</t>
  </si>
  <si>
    <t>CHATARRA</t>
  </si>
  <si>
    <t>CHATARRA BAJA INVENTARIO</t>
  </si>
  <si>
    <t>CHATARRA AJUSTE COSTO</t>
  </si>
  <si>
    <t>EMPAQUES REUTILIZABLES</t>
  </si>
  <si>
    <t>EMPAQUES REUTILIZABLES BAJA INVENTARIO</t>
  </si>
  <si>
    <t>EMPAQUES REUTILIZABLES AJUSTE COSTO</t>
  </si>
  <si>
    <t>PLASTICOS</t>
  </si>
  <si>
    <t>PLASTICOS BAJA INVENTARIO</t>
  </si>
  <si>
    <t>PLASTICOS AJUSTE COSTO</t>
  </si>
  <si>
    <t>MADERA</t>
  </si>
  <si>
    <t>MADERA BAJA INVENTARIO</t>
  </si>
  <si>
    <t>MADERA AJUSTE COSTO</t>
  </si>
  <si>
    <t>OTROS PRODUCTOS</t>
  </si>
  <si>
    <t>DESVIACIONES ANULACIONES INVENTARIO ALMACEN</t>
  </si>
  <si>
    <t>MATERIA PRIMA PRODUCCION</t>
  </si>
  <si>
    <t>HONORARIOS ASESORÍA FINANCIERA</t>
  </si>
  <si>
    <t>ARRIENDO FLOTA Y EQUIPO DE TRANSPORTE</t>
  </si>
  <si>
    <t>SEGURO FLOTA Y EQUIPO DE TRANSPORTE</t>
  </si>
  <si>
    <t>SEGURO TODO RIESGO</t>
  </si>
  <si>
    <t>SERVICIO DISPOSICION AMBIENTAL</t>
  </si>
  <si>
    <t>ADUANEROS</t>
  </si>
  <si>
    <t>MTTO MOD EN FLOTA Y EQUIPO DE TRANSPORTE</t>
  </si>
  <si>
    <t>MTTO REPUESTOS FLOTA Y EQUIPO DE TRANSPORTE</t>
  </si>
  <si>
    <t>REPARACIONES EN PROPIEDAD AJENA</t>
  </si>
  <si>
    <t>DE VIAJE MANUTENCION</t>
  </si>
  <si>
    <t>DEP PPYE LEASING FLOTA Y EQUIPO DE TRANSPORTE</t>
  </si>
  <si>
    <t>PARQUEADEROS</t>
  </si>
  <si>
    <t>HERRAMIENTAS</t>
  </si>
  <si>
    <t>PARTIDAS ANTICIPOS DIVERSOS</t>
  </si>
  <si>
    <t>cod</t>
  </si>
  <si>
    <t>nombre</t>
  </si>
  <si>
    <t>sunat</t>
  </si>
  <si>
    <t>Contab.activo fijo</t>
  </si>
  <si>
    <t>00</t>
  </si>
  <si>
    <t>Documento contable</t>
  </si>
  <si>
    <t>Contabiliz.Amortiz.</t>
  </si>
  <si>
    <t>AN</t>
  </si>
  <si>
    <t>Contabiliz.AF neto</t>
  </si>
  <si>
    <t>AP</t>
  </si>
  <si>
    <t>Contab.Period.activo</t>
  </si>
  <si>
    <t>CG</t>
  </si>
  <si>
    <t>caja general</t>
  </si>
  <si>
    <t>CH</t>
  </si>
  <si>
    <t>Liquidac.contract.</t>
  </si>
  <si>
    <t>Carga Inicial</t>
  </si>
  <si>
    <t>CJ</t>
  </si>
  <si>
    <t>caja menor</t>
  </si>
  <si>
    <t>Documento de deudor</t>
  </si>
  <si>
    <t>Abono deudor</t>
  </si>
  <si>
    <t>Factura deudor</t>
  </si>
  <si>
    <t>01</t>
  </si>
  <si>
    <t>Intereses deudor</t>
  </si>
  <si>
    <t>Pago de deudor</t>
  </si>
  <si>
    <t>EU</t>
  </si>
  <si>
    <t>Dif.redondeo Euro</t>
  </si>
  <si>
    <t>EX</t>
  </si>
  <si>
    <t>Número externo</t>
  </si>
  <si>
    <t>Doc.de acreedor</t>
  </si>
  <si>
    <t>Abono acreedor</t>
  </si>
  <si>
    <t>KN</t>
  </si>
  <si>
    <t>Acreedores neto</t>
  </si>
  <si>
    <t>KP</t>
  </si>
  <si>
    <t>Actualiz.cuentas</t>
  </si>
  <si>
    <t>Factura acreedor</t>
  </si>
  <si>
    <t>Pago acreedor</t>
  </si>
  <si>
    <t>LF</t>
  </si>
  <si>
    <t>Ajust Colgaap+Fiscal</t>
  </si>
  <si>
    <t>Liquidación ML</t>
  </si>
  <si>
    <t>NC</t>
  </si>
  <si>
    <t>Notas Credito</t>
  </si>
  <si>
    <t>07</t>
  </si>
  <si>
    <t>NM</t>
  </si>
  <si>
    <t>Nomina</t>
  </si>
  <si>
    <t>PR</t>
  </si>
  <si>
    <t>Modif.precio</t>
  </si>
  <si>
    <t>RA</t>
  </si>
  <si>
    <t>Abono liquid.post.</t>
  </si>
  <si>
    <t>RB</t>
  </si>
  <si>
    <t>Reserva cred.no rec.</t>
  </si>
  <si>
    <t>Factura bruto</t>
  </si>
  <si>
    <t>RK</t>
  </si>
  <si>
    <t>Reducción de factura</t>
  </si>
  <si>
    <t>RN</t>
  </si>
  <si>
    <t>Factura neto</t>
  </si>
  <si>
    <t>Mo</t>
  </si>
  <si>
    <t>n Nov 11 16:52:02 2024 2/2</t>
  </si>
  <si>
    <t>Cl</t>
  </si>
  <si>
    <t>ase Denominación</t>
  </si>
  <si>
    <t>Salida mercancías</t>
  </si>
  <si>
    <t>Entrada mercancías</t>
  </si>
  <si>
    <t>WI</t>
  </si>
  <si>
    <t>Documento inventario</t>
  </si>
  <si>
    <t>WL</t>
  </si>
  <si>
    <t>Salida merc./entrega</t>
  </si>
  <si>
    <t>WN</t>
  </si>
  <si>
    <t>Entrada mcías.neto</t>
  </si>
  <si>
    <t>Y1</t>
  </si>
  <si>
    <t>Factura Consignación</t>
  </si>
  <si>
    <t>ZP</t>
  </si>
  <si>
    <t>Contabil.pagos</t>
  </si>
  <si>
    <t>ZR</t>
  </si>
  <si>
    <t>Reconciliación banco</t>
  </si>
  <si>
    <t>ZS</t>
  </si>
  <si>
    <t>Pago mediante cheque</t>
  </si>
  <si>
    <t>ZV</t>
  </si>
  <si>
    <t>Compensación pagos</t>
  </si>
  <si>
    <t>CuentaPeru</t>
  </si>
  <si>
    <t>CuentaContablePeru</t>
  </si>
  <si>
    <t>CUO</t>
  </si>
  <si>
    <t>RUC</t>
  </si>
  <si>
    <t>NOMBRE_PROVEEDOR</t>
  </si>
  <si>
    <t>DOCUMENTO_RELACIONADO</t>
  </si>
  <si>
    <t>GLOSA</t>
  </si>
  <si>
    <t>IMPORTE</t>
  </si>
  <si>
    <t>MOV_DEBE</t>
  </si>
  <si>
    <t>MOV_HABER</t>
  </si>
  <si>
    <t>PERIODO</t>
  </si>
  <si>
    <t>FECHACONTABLE</t>
  </si>
  <si>
    <t>TIPODOC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</si>
</sst>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164" fontId="1" fillId="0" borderId="0" applyFon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8">
    <xf numFmtId="0" fontId="0" fillId="0" borderId="0" xfId="0"/>
    <xf numFmtId="164" fontId="1" fillId="0" borderId="0" xfId="33" applyFont="1"/>
    <xf numFmtId="14" fontId="0" fillId="0" borderId="0" xfId="0" applyNumberFormat="1"/>
    <xf numFmtId="0" fontId="18" fillId="33" borderId="0" xfId="0" applyFont="1" applyFill="1" applyAlignment="1">
      <alignment horizontal="center"/>
    </xf>
    <xf numFmtId="0" fontId="19" fillId="0" borderId="0" xfId="0" applyFont="1"/>
    <xf numFmtId="0" fontId="0" fillId="0" borderId="0" xfId="0" quotePrefix="1"/>
    <xf numFmtId="164" fontId="1" fillId="34" borderId="0" xfId="33" applyFont="1" applyFill="1"/>
    <xf numFmtId="0" fontId="0" fillId="34" borderId="0" xfId="0" applyFill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Millares" xfId="33" builtinId="3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F4FF0-A9DC-4F0E-875F-1CF01B740635}" name="TablaCuentas" displayName="TablaCuentas" ref="A1:C482" totalsRowShown="0" headerRowDxfId="4" dataDxfId="3">
  <tableColumns count="3">
    <tableColumn id="1" xr3:uid="{FE397200-19D0-46C5-80E2-C25EBE0F8B13}" name="CUENTA COL" dataDxfId="2"/>
    <tableColumn id="2" xr3:uid="{D2D5C97F-A9C5-49D4-9A26-51004B995B12}" name="TEXTO" dataDxfId="1"/>
    <tableColumn id="3" xr3:uid="{A157B6B3-CCE0-4892-BB2F-4E9EBC2FDB04}" name="CUENTA P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DF98CE-72F1-4EB3-8855-02510852E87E}" name="TablaComprobantes" displayName="TablaComprobantes" ref="A1:C46" totalsRowShown="0">
  <autoFilter ref="A1:C46" xr:uid="{7CDF98CE-72F1-4EB3-8855-02510852E87E}"/>
  <tableColumns count="3">
    <tableColumn id="1" xr3:uid="{A31B73DE-2939-4833-B28B-A248F64BD701}" name="cod"/>
    <tableColumn id="2" xr3:uid="{3FA0FBE3-B2EB-49E2-AA0E-730157AF7348}" name="nombre"/>
    <tableColumn id="3" xr3:uid="{E9874729-887F-46D2-98E2-EE8FFEBEB1B8}" name="sun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BE7F-A61E-44DD-AE28-6DD1FE2691AF}">
  <dimension ref="A1:Y30"/>
  <sheetViews>
    <sheetView tabSelected="1" topLeftCell="C1" zoomScale="70" zoomScaleNormal="70" workbookViewId="0">
      <selection activeCell="O35" sqref="O35"/>
    </sheetView>
  </sheetViews>
  <sheetFormatPr baseColWidth="10" defaultRowHeight="15" x14ac:dyDescent="0.25"/>
  <cols>
    <col min="1" max="1" width="16.140625" bestFit="1" customWidth="1"/>
    <col min="2" max="2" width="11.85546875" bestFit="1" customWidth="1"/>
    <col min="3" max="3" width="11" bestFit="1" customWidth="1"/>
    <col min="4" max="4" width="2" bestFit="1" customWidth="1"/>
    <col min="5" max="5" width="10.28515625" bestFit="1" customWidth="1"/>
    <col min="6" max="6" width="27" bestFit="1" customWidth="1"/>
    <col min="7" max="7" width="12" bestFit="1" customWidth="1"/>
    <col min="8" max="8" width="31.5703125" bestFit="1" customWidth="1"/>
    <col min="9" max="9" width="14.85546875" bestFit="1" customWidth="1"/>
    <col min="10" max="10" width="25.42578125" bestFit="1" customWidth="1"/>
    <col min="11" max="11" width="11.85546875" bestFit="1" customWidth="1"/>
    <col min="12" max="12" width="5.5703125" bestFit="1" customWidth="1"/>
    <col min="13" max="13" width="18.85546875" style="1" bestFit="1" customWidth="1"/>
    <col min="14" max="14" width="6" style="1" bestFit="1" customWidth="1"/>
    <col min="15" max="16" width="13.140625" style="1" bestFit="1" customWidth="1"/>
    <col min="17" max="17" width="13.7109375" style="1" bestFit="1" customWidth="1"/>
    <col min="18" max="18" width="3.28515625" bestFit="1" customWidth="1"/>
    <col min="19" max="19" width="12.85546875" bestFit="1" customWidth="1"/>
    <col min="20" max="20" width="52.28515625" bestFit="1" customWidth="1"/>
    <col min="21" max="21" width="11" bestFit="1" customWidth="1"/>
    <col min="22" max="22" width="60.140625" bestFit="1" customWidth="1"/>
    <col min="23" max="23" width="4.140625" bestFit="1" customWidth="1"/>
    <col min="24" max="24" width="3.140625" bestFit="1" customWidth="1"/>
  </cols>
  <sheetData>
    <row r="1" spans="1:25" x14ac:dyDescent="0.25">
      <c r="A1" s="7" t="s">
        <v>486</v>
      </c>
      <c r="B1" s="7" t="s">
        <v>485</v>
      </c>
      <c r="C1" s="7" t="s">
        <v>477</v>
      </c>
      <c r="D1">
        <v>1</v>
      </c>
      <c r="E1" t="s">
        <v>0</v>
      </c>
      <c r="F1" s="7" t="s">
        <v>480</v>
      </c>
      <c r="G1" t="s">
        <v>1</v>
      </c>
      <c r="H1" t="s">
        <v>2</v>
      </c>
      <c r="I1" s="7" t="s">
        <v>478</v>
      </c>
      <c r="J1" s="7" t="s">
        <v>479</v>
      </c>
      <c r="K1" t="s">
        <v>3</v>
      </c>
      <c r="L1" t="s">
        <v>4</v>
      </c>
      <c r="M1" s="1" t="s">
        <v>5</v>
      </c>
      <c r="N1" s="1" t="s">
        <v>6</v>
      </c>
      <c r="O1" s="6" t="s">
        <v>482</v>
      </c>
      <c r="P1" s="6" t="s">
        <v>483</v>
      </c>
      <c r="Q1" s="6" t="s">
        <v>484</v>
      </c>
      <c r="R1" t="s">
        <v>7</v>
      </c>
      <c r="S1" s="6" t="s">
        <v>475</v>
      </c>
      <c r="T1" s="6" t="s">
        <v>476</v>
      </c>
      <c r="U1" t="s">
        <v>8</v>
      </c>
      <c r="V1" s="7" t="s">
        <v>481</v>
      </c>
      <c r="W1" t="s">
        <v>9</v>
      </c>
      <c r="X1" t="s">
        <v>10</v>
      </c>
      <c r="Y1" s="7" t="s">
        <v>487</v>
      </c>
    </row>
    <row r="2" spans="1:25" x14ac:dyDescent="0.25">
      <c r="A2" s="2">
        <v>44676</v>
      </c>
      <c r="B2" s="2" t="str">
        <f>TEXT(A2,"yyyyMM")</f>
        <v>202204</v>
      </c>
      <c r="C2">
        <v>1200000151</v>
      </c>
      <c r="E2" t="s">
        <v>11</v>
      </c>
      <c r="F2" t="s">
        <v>12</v>
      </c>
      <c r="G2">
        <v>20220425</v>
      </c>
      <c r="K2" t="s">
        <v>13</v>
      </c>
      <c r="L2" t="s">
        <v>14</v>
      </c>
      <c r="M2" s="1">
        <v>-2112.12</v>
      </c>
      <c r="N2" s="1" t="s">
        <v>14</v>
      </c>
      <c r="O2" s="1">
        <v>-2112.12</v>
      </c>
      <c r="P2" s="1">
        <f>IF(O2&gt;0,O2,0)</f>
        <v>0</v>
      </c>
      <c r="Q2" s="1">
        <f>IF(O2&lt;0,ABS( O2),0)</f>
        <v>2112.12</v>
      </c>
      <c r="R2" t="s">
        <v>15</v>
      </c>
      <c r="S2">
        <f>VLOOKUP( U2,TablaCuentas[],3)</f>
        <v>4699050001</v>
      </c>
      <c r="T2" t="str">
        <f>VLOOKUP( U2,TablaCuentas[],2)</f>
        <v>OTROS COSTOS Y GASTOS POR PAGAR</v>
      </c>
      <c r="U2">
        <v>2335950001</v>
      </c>
      <c r="V2" t="s">
        <v>16</v>
      </c>
      <c r="W2" t="s">
        <v>17</v>
      </c>
      <c r="X2">
        <v>31</v>
      </c>
      <c r="Y2" t="str">
        <f>VLOOKUP(TRIM( W2),TablaComprobantes[],3)</f>
        <v>00</v>
      </c>
    </row>
    <row r="3" spans="1:25" x14ac:dyDescent="0.25">
      <c r="A3" s="2">
        <v>44676</v>
      </c>
      <c r="B3" s="2" t="str">
        <f t="shared" ref="B3:B30" si="0">TEXT(A3,"yyyyMM")</f>
        <v>202204</v>
      </c>
      <c r="C3">
        <v>1200000151</v>
      </c>
      <c r="E3" t="s">
        <v>11</v>
      </c>
      <c r="F3" t="s">
        <v>12</v>
      </c>
      <c r="G3">
        <v>20220425</v>
      </c>
      <c r="J3">
        <v>2.0225001698586E+17</v>
      </c>
      <c r="K3" t="s">
        <v>13</v>
      </c>
      <c r="L3" t="s">
        <v>14</v>
      </c>
      <c r="M3" s="1">
        <v>2034</v>
      </c>
      <c r="N3" s="1" t="s">
        <v>14</v>
      </c>
      <c r="O3" s="1">
        <v>2034</v>
      </c>
      <c r="P3" s="1">
        <f t="shared" ref="P3:P30" si="1">IF(O3&gt;0,O3,0)</f>
        <v>2034</v>
      </c>
      <c r="Q3" s="1">
        <f t="shared" ref="Q3:Q30" si="2">IF(O3&lt;0,ABS( O3),0)</f>
        <v>0</v>
      </c>
      <c r="R3" t="s">
        <v>15</v>
      </c>
      <c r="S3">
        <f>VLOOKUP( U3,TablaCuentas[],3)</f>
        <v>4211050002</v>
      </c>
      <c r="T3" t="str">
        <f>VLOOKUP( U3,TablaCuentas[],2)</f>
        <v>ORDENES CONSUMO</v>
      </c>
      <c r="U3">
        <v>2330100001</v>
      </c>
      <c r="W3" t="s">
        <v>17</v>
      </c>
      <c r="X3">
        <v>86</v>
      </c>
      <c r="Y3" t="str">
        <f>VLOOKUP(TRIM( W3),TablaComprobantes[],3)</f>
        <v>00</v>
      </c>
    </row>
    <row r="4" spans="1:25" x14ac:dyDescent="0.25">
      <c r="A4" s="2">
        <v>44676</v>
      </c>
      <c r="B4" s="2" t="str">
        <f t="shared" si="0"/>
        <v>202204</v>
      </c>
      <c r="C4">
        <v>1200000151</v>
      </c>
      <c r="E4" t="s">
        <v>11</v>
      </c>
      <c r="F4" t="s">
        <v>12</v>
      </c>
      <c r="G4">
        <v>20512225986</v>
      </c>
      <c r="K4" t="s">
        <v>13</v>
      </c>
      <c r="L4" t="s">
        <v>14</v>
      </c>
      <c r="M4" s="1">
        <v>0.02</v>
      </c>
      <c r="N4" s="1" t="s">
        <v>14</v>
      </c>
      <c r="O4" s="1">
        <v>0.02</v>
      </c>
      <c r="P4" s="1">
        <f t="shared" si="1"/>
        <v>0.02</v>
      </c>
      <c r="Q4" s="1">
        <f t="shared" si="2"/>
        <v>0</v>
      </c>
      <c r="R4" t="s">
        <v>15</v>
      </c>
      <c r="S4">
        <f>VLOOKUP( U4,TablaCuentas[],3)</f>
        <v>6329310951</v>
      </c>
      <c r="T4" t="str">
        <f>VLOOKUP( U4,TablaCuentas[],2)</f>
        <v>OTROS HONORARIOS</v>
      </c>
      <c r="U4">
        <v>7310950001</v>
      </c>
      <c r="V4" t="s">
        <v>16</v>
      </c>
      <c r="W4" t="s">
        <v>17</v>
      </c>
      <c r="X4">
        <v>40</v>
      </c>
      <c r="Y4" t="str">
        <f>VLOOKUP(TRIM( W4),TablaComprobantes[],3)</f>
        <v>00</v>
      </c>
    </row>
    <row r="5" spans="1:25" x14ac:dyDescent="0.25">
      <c r="A5" s="2">
        <v>44676</v>
      </c>
      <c r="B5" s="2" t="str">
        <f t="shared" si="0"/>
        <v>202204</v>
      </c>
      <c r="C5">
        <v>1200000151</v>
      </c>
      <c r="E5" t="s">
        <v>11</v>
      </c>
      <c r="F5" t="s">
        <v>12</v>
      </c>
      <c r="G5">
        <v>20220425</v>
      </c>
      <c r="K5" t="s">
        <v>13</v>
      </c>
      <c r="L5" t="s">
        <v>14</v>
      </c>
      <c r="M5" s="1">
        <v>366.12</v>
      </c>
      <c r="N5" s="1" t="s">
        <v>14</v>
      </c>
      <c r="O5" s="1">
        <v>366.12</v>
      </c>
      <c r="P5" s="1">
        <f t="shared" si="1"/>
        <v>366.12</v>
      </c>
      <c r="Q5" s="1">
        <f t="shared" si="2"/>
        <v>0</v>
      </c>
      <c r="R5" t="s">
        <v>15</v>
      </c>
      <c r="S5">
        <f>VLOOKUP( U5,TablaCuentas[],3)</f>
        <v>4011150001</v>
      </c>
      <c r="T5" t="str">
        <f>VLOOKUP( U5,TablaCuentas[],2)</f>
        <v>IVA DESCONTABLE</v>
      </c>
      <c r="U5">
        <v>2408150001</v>
      </c>
      <c r="W5" t="s">
        <v>17</v>
      </c>
      <c r="X5">
        <v>40</v>
      </c>
      <c r="Y5" t="str">
        <f>VLOOKUP(TRIM( W5),TablaComprobantes[],3)</f>
        <v>00</v>
      </c>
    </row>
    <row r="6" spans="1:25" x14ac:dyDescent="0.25">
      <c r="A6" s="2">
        <v>44676</v>
      </c>
      <c r="B6" s="2" t="str">
        <f t="shared" si="0"/>
        <v>202204</v>
      </c>
      <c r="C6">
        <v>1200000151</v>
      </c>
      <c r="E6" t="s">
        <v>11</v>
      </c>
      <c r="F6" t="s">
        <v>12</v>
      </c>
      <c r="G6">
        <v>20220425</v>
      </c>
      <c r="K6" t="s">
        <v>13</v>
      </c>
      <c r="L6" t="s">
        <v>14</v>
      </c>
      <c r="M6" s="1">
        <v>-288.02</v>
      </c>
      <c r="N6" s="1" t="s">
        <v>14</v>
      </c>
      <c r="O6" s="1">
        <v>-288.02</v>
      </c>
      <c r="P6" s="1">
        <f t="shared" si="1"/>
        <v>0</v>
      </c>
      <c r="Q6" s="1">
        <f t="shared" si="2"/>
        <v>288.02</v>
      </c>
      <c r="S6">
        <f>VLOOKUP( U6,TablaCuentas[],3)</f>
        <v>4212102501</v>
      </c>
      <c r="T6" t="str">
        <f>VLOOKUP( U6,TablaCuentas[],2)</f>
        <v>RETE RENTA SERVICIOS</v>
      </c>
      <c r="U6">
        <v>2365250001</v>
      </c>
      <c r="W6" t="s">
        <v>17</v>
      </c>
      <c r="X6">
        <v>50</v>
      </c>
      <c r="Y6" t="str">
        <f>VLOOKUP(TRIM( W6),TablaComprobantes[],3)</f>
        <v>00</v>
      </c>
    </row>
    <row r="7" spans="1:25" x14ac:dyDescent="0.25">
      <c r="A7" s="2">
        <v>44620</v>
      </c>
      <c r="B7" s="2" t="str">
        <f t="shared" si="0"/>
        <v>202202</v>
      </c>
      <c r="C7">
        <v>1600000014</v>
      </c>
      <c r="E7" t="s">
        <v>18</v>
      </c>
      <c r="G7">
        <v>20220228</v>
      </c>
      <c r="I7">
        <v>2010007372</v>
      </c>
      <c r="J7" t="s">
        <v>19</v>
      </c>
      <c r="L7" t="s">
        <v>14</v>
      </c>
      <c r="M7" s="1">
        <v>-40211</v>
      </c>
      <c r="N7" s="1" t="s">
        <v>14</v>
      </c>
      <c r="O7" s="1">
        <v>-40211</v>
      </c>
      <c r="P7" s="1">
        <f t="shared" si="1"/>
        <v>0</v>
      </c>
      <c r="Q7" s="1">
        <f t="shared" si="2"/>
        <v>40211</v>
      </c>
      <c r="S7">
        <f>VLOOKUP( U7,TablaCuentas[],3)</f>
        <v>4961050001</v>
      </c>
      <c r="T7" t="str">
        <f>VLOOKUP( U7,TablaCuentas[],2)</f>
        <v>INGRESOS RECIBIDOS POR ANTICIPADO</v>
      </c>
      <c r="U7">
        <v>2705950001</v>
      </c>
      <c r="V7" t="s">
        <v>20</v>
      </c>
      <c r="W7" t="s">
        <v>21</v>
      </c>
      <c r="X7">
        <v>19</v>
      </c>
      <c r="Y7" t="str">
        <f>VLOOKUP(TRIM( W7),TablaComprobantes[],3)</f>
        <v>00</v>
      </c>
    </row>
    <row r="8" spans="1:25" x14ac:dyDescent="0.25">
      <c r="A8" s="2">
        <v>44620</v>
      </c>
      <c r="B8" s="2" t="str">
        <f t="shared" si="0"/>
        <v>202202</v>
      </c>
      <c r="C8">
        <v>1600000015</v>
      </c>
      <c r="E8" t="s">
        <v>22</v>
      </c>
      <c r="F8">
        <v>22022</v>
      </c>
      <c r="G8">
        <v>20220228</v>
      </c>
      <c r="I8">
        <v>2029718245</v>
      </c>
      <c r="J8" t="s">
        <v>23</v>
      </c>
      <c r="L8" t="s">
        <v>14</v>
      </c>
      <c r="M8" s="1">
        <v>21239.79</v>
      </c>
      <c r="N8" s="1" t="s">
        <v>14</v>
      </c>
      <c r="O8" s="1">
        <v>21239.79</v>
      </c>
      <c r="P8" s="1">
        <f t="shared" si="1"/>
        <v>21239.79</v>
      </c>
      <c r="Q8" s="1">
        <f t="shared" si="2"/>
        <v>0</v>
      </c>
      <c r="S8">
        <f>VLOOKUP( U8,TablaCuentas[],3)</f>
        <v>4961050001</v>
      </c>
      <c r="T8" t="str">
        <f>VLOOKUP( U8,TablaCuentas[],2)</f>
        <v>INGRESOS RECIBIDOS POR ANTICIPADO</v>
      </c>
      <c r="U8">
        <v>2705950001</v>
      </c>
      <c r="W8" t="s">
        <v>21</v>
      </c>
      <c r="X8">
        <v>9</v>
      </c>
      <c r="Y8" t="str">
        <f>VLOOKUP(TRIM( W8),TablaComprobantes[],3)</f>
        <v>00</v>
      </c>
    </row>
    <row r="9" spans="1:25" x14ac:dyDescent="0.25">
      <c r="A9" s="2">
        <v>44620</v>
      </c>
      <c r="B9" s="2" t="str">
        <f t="shared" si="0"/>
        <v>202202</v>
      </c>
      <c r="C9">
        <v>1600000016</v>
      </c>
      <c r="E9" t="s">
        <v>24</v>
      </c>
      <c r="F9">
        <v>122021</v>
      </c>
      <c r="G9">
        <v>20220228</v>
      </c>
      <c r="I9">
        <v>2038304526</v>
      </c>
      <c r="J9" t="s">
        <v>25</v>
      </c>
      <c r="L9" t="s">
        <v>14</v>
      </c>
      <c r="M9" s="1">
        <v>-10985</v>
      </c>
      <c r="N9" s="1" t="s">
        <v>14</v>
      </c>
      <c r="O9" s="1">
        <v>-10985</v>
      </c>
      <c r="P9" s="1">
        <f t="shared" si="1"/>
        <v>0</v>
      </c>
      <c r="Q9" s="1">
        <f t="shared" si="2"/>
        <v>10985</v>
      </c>
      <c r="S9">
        <f>VLOOKUP( U9,TablaCuentas[],3)</f>
        <v>4961050001</v>
      </c>
      <c r="T9" t="str">
        <f>VLOOKUP( U9,TablaCuentas[],2)</f>
        <v>INGRESOS RECIBIDOS POR ANTICIPADO</v>
      </c>
      <c r="U9">
        <v>2705950001</v>
      </c>
      <c r="W9" t="s">
        <v>21</v>
      </c>
      <c r="X9">
        <v>19</v>
      </c>
      <c r="Y9" t="str">
        <f>VLOOKUP(TRIM( W9),TablaComprobantes[],3)</f>
        <v>00</v>
      </c>
    </row>
    <row r="10" spans="1:25" x14ac:dyDescent="0.25">
      <c r="A10" s="2">
        <v>44755</v>
      </c>
      <c r="B10" s="2" t="str">
        <f t="shared" si="0"/>
        <v>202207</v>
      </c>
      <c r="C10">
        <v>1600000393</v>
      </c>
      <c r="E10" t="s">
        <v>26</v>
      </c>
      <c r="G10">
        <v>20100047218</v>
      </c>
      <c r="I10">
        <v>20100047218</v>
      </c>
      <c r="J10" t="s">
        <v>27</v>
      </c>
      <c r="K10" t="s">
        <v>28</v>
      </c>
      <c r="L10" t="s">
        <v>14</v>
      </c>
      <c r="M10" s="1">
        <v>-131004.3</v>
      </c>
      <c r="N10" s="1" t="s">
        <v>14</v>
      </c>
      <c r="O10" s="1">
        <v>-131004.3</v>
      </c>
      <c r="P10" s="1">
        <f t="shared" si="1"/>
        <v>0</v>
      </c>
      <c r="Q10" s="1">
        <f t="shared" si="2"/>
        <v>131004.3</v>
      </c>
      <c r="S10">
        <f>VLOOKUP( U10,TablaCuentas[],3)</f>
        <v>1041050012</v>
      </c>
      <c r="T10" t="str">
        <f>VLOOKUP( U10,TablaCuentas[],2)</f>
        <v>BANCRPERU LIM 194 245 830 7082 EGRESO</v>
      </c>
      <c r="U10">
        <v>1110051012</v>
      </c>
      <c r="V10" t="s">
        <v>29</v>
      </c>
      <c r="W10" t="s">
        <v>21</v>
      </c>
      <c r="X10">
        <v>50</v>
      </c>
      <c r="Y10" t="str">
        <f>VLOOKUP(TRIM( W10),TablaComprobantes[],3)</f>
        <v>00</v>
      </c>
    </row>
    <row r="11" spans="1:25" x14ac:dyDescent="0.25">
      <c r="A11" s="2">
        <v>44755</v>
      </c>
      <c r="B11" s="2" t="str">
        <f t="shared" si="0"/>
        <v>202207</v>
      </c>
      <c r="C11">
        <v>1600000393</v>
      </c>
      <c r="E11" t="s">
        <v>26</v>
      </c>
      <c r="G11">
        <v>20100043140</v>
      </c>
      <c r="I11">
        <v>2010004314</v>
      </c>
      <c r="J11" t="s">
        <v>30</v>
      </c>
      <c r="K11" t="s">
        <v>28</v>
      </c>
      <c r="L11" t="s">
        <v>14</v>
      </c>
      <c r="M11" s="1">
        <v>131000</v>
      </c>
      <c r="N11" s="1" t="s">
        <v>14</v>
      </c>
      <c r="O11" s="1">
        <v>131000</v>
      </c>
      <c r="P11" s="1">
        <f t="shared" si="1"/>
        <v>131000</v>
      </c>
      <c r="Q11" s="1">
        <f t="shared" si="2"/>
        <v>0</v>
      </c>
      <c r="S11">
        <f>VLOOKUP( U11,TablaCuentas[],3)</f>
        <v>1041050021</v>
      </c>
      <c r="T11" t="str">
        <f>VLOOKUP( U11,TablaCuentas[],2)</f>
        <v>BANSCOTIABAK LIM 000 058 9224 INGRESO</v>
      </c>
      <c r="U11">
        <v>1110051021</v>
      </c>
      <c r="V11" t="s">
        <v>29</v>
      </c>
      <c r="W11" t="s">
        <v>21</v>
      </c>
      <c r="X11">
        <v>40</v>
      </c>
      <c r="Y11" t="str">
        <f>VLOOKUP(TRIM( W11),TablaComprobantes[],3)</f>
        <v>00</v>
      </c>
    </row>
    <row r="12" spans="1:25" x14ac:dyDescent="0.25">
      <c r="A12" s="2">
        <v>44755</v>
      </c>
      <c r="B12" s="2" t="str">
        <f t="shared" si="0"/>
        <v>202207</v>
      </c>
      <c r="C12">
        <v>1600000393</v>
      </c>
      <c r="E12" t="s">
        <v>26</v>
      </c>
      <c r="G12">
        <v>20100047218</v>
      </c>
      <c r="I12">
        <v>20100047218</v>
      </c>
      <c r="J12" t="s">
        <v>27</v>
      </c>
      <c r="K12" t="s">
        <v>28</v>
      </c>
      <c r="L12" t="s">
        <v>14</v>
      </c>
      <c r="M12" s="1">
        <v>4.3</v>
      </c>
      <c r="N12" s="1" t="s">
        <v>14</v>
      </c>
      <c r="O12" s="1">
        <v>4.3</v>
      </c>
      <c r="P12" s="1">
        <f t="shared" si="1"/>
        <v>4.3</v>
      </c>
      <c r="Q12" s="1">
        <f t="shared" si="2"/>
        <v>0</v>
      </c>
      <c r="R12" t="s">
        <v>31</v>
      </c>
      <c r="S12">
        <f>VLOOKUP( U12,TablaCuentas[],3)</f>
        <v>6794531501</v>
      </c>
      <c r="T12" t="str">
        <f>VLOOKUP( U12,TablaCuentas[],2)</f>
        <v>COMISIONES BANCARIAS</v>
      </c>
      <c r="U12">
        <v>5305150001</v>
      </c>
      <c r="V12" t="s">
        <v>29</v>
      </c>
      <c r="W12" t="s">
        <v>21</v>
      </c>
      <c r="X12">
        <v>40</v>
      </c>
      <c r="Y12" t="str">
        <f>VLOOKUP(TRIM( W12),TablaComprobantes[],3)</f>
        <v>00</v>
      </c>
    </row>
    <row r="13" spans="1:25" x14ac:dyDescent="0.25">
      <c r="A13" s="2">
        <v>44832</v>
      </c>
      <c r="B13" s="2" t="str">
        <f t="shared" si="0"/>
        <v>202209</v>
      </c>
      <c r="C13">
        <v>1600002063</v>
      </c>
      <c r="E13" t="s">
        <v>32</v>
      </c>
      <c r="F13" t="s">
        <v>29</v>
      </c>
      <c r="G13">
        <v>20100043140</v>
      </c>
      <c r="I13">
        <v>2010004314</v>
      </c>
      <c r="J13" t="s">
        <v>30</v>
      </c>
      <c r="L13" t="s">
        <v>14</v>
      </c>
      <c r="M13" s="1">
        <v>123.5</v>
      </c>
      <c r="N13" s="1" t="s">
        <v>14</v>
      </c>
      <c r="O13" s="1">
        <v>123.5</v>
      </c>
      <c r="P13" s="1">
        <f t="shared" si="1"/>
        <v>123.5</v>
      </c>
      <c r="Q13" s="1">
        <f t="shared" si="2"/>
        <v>0</v>
      </c>
      <c r="S13">
        <f>VLOOKUP( U13,TablaCuentas[],3)</f>
        <v>1041050081</v>
      </c>
      <c r="T13" t="str">
        <f>VLOOKUP( U13,TablaCuentas[],2)</f>
        <v>BANSCOTIABAK LIM 000 241 2601 INGRESO</v>
      </c>
      <c r="U13">
        <v>1110051081</v>
      </c>
      <c r="V13" t="s">
        <v>29</v>
      </c>
      <c r="W13" t="s">
        <v>21</v>
      </c>
      <c r="X13">
        <v>40</v>
      </c>
      <c r="Y13" t="str">
        <f>VLOOKUP(TRIM( W13),TablaComprobantes[],3)</f>
        <v>00</v>
      </c>
    </row>
    <row r="14" spans="1:25" x14ac:dyDescent="0.25">
      <c r="A14" s="2">
        <v>44832</v>
      </c>
      <c r="B14" s="2" t="str">
        <f t="shared" si="0"/>
        <v>202209</v>
      </c>
      <c r="C14">
        <v>1600002063</v>
      </c>
      <c r="E14" t="s">
        <v>32</v>
      </c>
      <c r="F14" t="s">
        <v>29</v>
      </c>
      <c r="G14">
        <v>20100043140</v>
      </c>
      <c r="I14">
        <v>2010004314</v>
      </c>
      <c r="J14" t="s">
        <v>30</v>
      </c>
      <c r="L14" t="s">
        <v>14</v>
      </c>
      <c r="M14" s="1">
        <v>-123.5</v>
      </c>
      <c r="N14" s="1" t="s">
        <v>14</v>
      </c>
      <c r="O14" s="1">
        <v>-123.5</v>
      </c>
      <c r="P14" s="1">
        <f t="shared" si="1"/>
        <v>0</v>
      </c>
      <c r="Q14" s="1">
        <f t="shared" si="2"/>
        <v>123.5</v>
      </c>
      <c r="S14">
        <f>VLOOKUP( U14,TablaCuentas[],3)</f>
        <v>1041050022</v>
      </c>
      <c r="T14" t="str">
        <f>VLOOKUP( U14,TablaCuentas[],2)</f>
        <v>BANSCOTIABAK LIM 000 058 9224 EGRESO</v>
      </c>
      <c r="U14">
        <v>1110051022</v>
      </c>
      <c r="V14" t="s">
        <v>29</v>
      </c>
      <c r="W14" t="s">
        <v>21</v>
      </c>
      <c r="X14">
        <v>50</v>
      </c>
      <c r="Y14" t="str">
        <f>VLOOKUP(TRIM( W14),TablaComprobantes[],3)</f>
        <v>00</v>
      </c>
    </row>
    <row r="15" spans="1:25" x14ac:dyDescent="0.25">
      <c r="A15" s="2">
        <v>44859</v>
      </c>
      <c r="B15" s="2" t="str">
        <f t="shared" si="0"/>
        <v>202210</v>
      </c>
      <c r="C15">
        <v>1600002315</v>
      </c>
      <c r="E15" t="s">
        <v>33</v>
      </c>
      <c r="F15" t="s">
        <v>34</v>
      </c>
      <c r="G15">
        <v>20221025</v>
      </c>
      <c r="I15">
        <v>42793470</v>
      </c>
      <c r="J15" t="s">
        <v>35</v>
      </c>
      <c r="L15" t="s">
        <v>14</v>
      </c>
      <c r="M15" s="1">
        <v>-1897</v>
      </c>
      <c r="N15" s="1" t="s">
        <v>14</v>
      </c>
      <c r="O15" s="1">
        <v>-1897</v>
      </c>
      <c r="P15" s="1">
        <f t="shared" si="1"/>
        <v>0</v>
      </c>
      <c r="Q15" s="1">
        <f t="shared" si="2"/>
        <v>1897</v>
      </c>
      <c r="S15">
        <f>VLOOKUP( U15,TablaCuentas[],3)</f>
        <v>4111050001</v>
      </c>
      <c r="T15" t="str">
        <f>VLOOKUP( U15,TablaCuentas[],2)</f>
        <v>SALARIOS POR PAGAR</v>
      </c>
      <c r="U15">
        <v>2505050001</v>
      </c>
      <c r="V15" t="s">
        <v>36</v>
      </c>
      <c r="W15" t="s">
        <v>21</v>
      </c>
      <c r="X15">
        <v>31</v>
      </c>
      <c r="Y15" t="str">
        <f>VLOOKUP(TRIM( W15),TablaComprobantes[],3)</f>
        <v>00</v>
      </c>
    </row>
    <row r="16" spans="1:25" x14ac:dyDescent="0.25">
      <c r="A16" s="2">
        <v>44859</v>
      </c>
      <c r="B16" s="2" t="str">
        <f t="shared" si="0"/>
        <v>202210</v>
      </c>
      <c r="C16">
        <v>1600002316</v>
      </c>
      <c r="E16" t="s">
        <v>33</v>
      </c>
      <c r="F16" t="s">
        <v>34</v>
      </c>
      <c r="G16">
        <v>20221025</v>
      </c>
      <c r="I16">
        <v>74538689</v>
      </c>
      <c r="J16" t="s">
        <v>37</v>
      </c>
      <c r="L16" t="s">
        <v>14</v>
      </c>
      <c r="M16" s="1">
        <v>-2026.18</v>
      </c>
      <c r="N16" s="1" t="s">
        <v>14</v>
      </c>
      <c r="O16" s="1">
        <v>-2026.18</v>
      </c>
      <c r="P16" s="1">
        <f t="shared" si="1"/>
        <v>0</v>
      </c>
      <c r="Q16" s="1">
        <f t="shared" si="2"/>
        <v>2026.18</v>
      </c>
      <c r="S16">
        <f>VLOOKUP( U16,TablaCuentas[],3)</f>
        <v>4111050001</v>
      </c>
      <c r="T16" t="str">
        <f>VLOOKUP( U16,TablaCuentas[],2)</f>
        <v>SALARIOS POR PAGAR</v>
      </c>
      <c r="U16">
        <v>2505050001</v>
      </c>
      <c r="V16" t="s">
        <v>38</v>
      </c>
      <c r="W16" t="s">
        <v>21</v>
      </c>
      <c r="X16">
        <v>31</v>
      </c>
      <c r="Y16" t="str">
        <f>VLOOKUP(TRIM( W16),TablaComprobantes[],3)</f>
        <v>00</v>
      </c>
    </row>
    <row r="17" spans="1:25" x14ac:dyDescent="0.25">
      <c r="A17" s="2">
        <v>44859</v>
      </c>
      <c r="B17" s="2" t="str">
        <f t="shared" si="0"/>
        <v>202210</v>
      </c>
      <c r="C17">
        <v>1600002317</v>
      </c>
      <c r="E17" t="s">
        <v>33</v>
      </c>
      <c r="F17" t="s">
        <v>34</v>
      </c>
      <c r="G17">
        <v>20221025</v>
      </c>
      <c r="I17">
        <v>4034422</v>
      </c>
      <c r="J17" t="s">
        <v>39</v>
      </c>
      <c r="L17" t="s">
        <v>14</v>
      </c>
      <c r="M17" s="1">
        <v>-2026.18</v>
      </c>
      <c r="N17" s="1" t="s">
        <v>14</v>
      </c>
      <c r="O17" s="1">
        <v>-2026.18</v>
      </c>
      <c r="P17" s="1">
        <f t="shared" si="1"/>
        <v>0</v>
      </c>
      <c r="Q17" s="1">
        <f t="shared" si="2"/>
        <v>2026.18</v>
      </c>
      <c r="S17">
        <f>VLOOKUP( U17,TablaCuentas[],3)</f>
        <v>4111050001</v>
      </c>
      <c r="T17" t="str">
        <f>VLOOKUP( U17,TablaCuentas[],2)</f>
        <v>SALARIOS POR PAGAR</v>
      </c>
      <c r="U17">
        <v>2505050001</v>
      </c>
      <c r="V17" t="s">
        <v>40</v>
      </c>
      <c r="W17" t="s">
        <v>21</v>
      </c>
      <c r="X17">
        <v>31</v>
      </c>
      <c r="Y17" t="str">
        <f>VLOOKUP(TRIM( W17),TablaComprobantes[],3)</f>
        <v>00</v>
      </c>
    </row>
    <row r="18" spans="1:25" x14ac:dyDescent="0.25">
      <c r="A18" s="2">
        <v>44859</v>
      </c>
      <c r="B18" s="2" t="str">
        <f t="shared" si="0"/>
        <v>202210</v>
      </c>
      <c r="C18">
        <v>1600002318</v>
      </c>
      <c r="E18" t="s">
        <v>33</v>
      </c>
      <c r="F18" t="s">
        <v>34</v>
      </c>
      <c r="G18">
        <v>20221025</v>
      </c>
      <c r="I18">
        <v>71537406</v>
      </c>
      <c r="J18" t="s">
        <v>41</v>
      </c>
      <c r="L18" t="s">
        <v>14</v>
      </c>
      <c r="M18" s="1">
        <v>-2332.9299999999998</v>
      </c>
      <c r="N18" s="1" t="s">
        <v>14</v>
      </c>
      <c r="O18" s="1">
        <v>-2332.9299999999998</v>
      </c>
      <c r="P18" s="1">
        <f t="shared" si="1"/>
        <v>0</v>
      </c>
      <c r="Q18" s="1">
        <f t="shared" si="2"/>
        <v>2332.9299999999998</v>
      </c>
      <c r="S18">
        <f>VLOOKUP( U18,TablaCuentas[],3)</f>
        <v>4111050001</v>
      </c>
      <c r="T18" t="str">
        <f>VLOOKUP( U18,TablaCuentas[],2)</f>
        <v>SALARIOS POR PAGAR</v>
      </c>
      <c r="U18">
        <v>2505050001</v>
      </c>
      <c r="V18" t="s">
        <v>42</v>
      </c>
      <c r="W18" t="s">
        <v>21</v>
      </c>
      <c r="X18">
        <v>31</v>
      </c>
      <c r="Y18" t="str">
        <f>VLOOKUP(TRIM( W18),TablaComprobantes[],3)</f>
        <v>00</v>
      </c>
    </row>
    <row r="19" spans="1:25" x14ac:dyDescent="0.25">
      <c r="A19" s="2">
        <v>44859</v>
      </c>
      <c r="B19" s="2" t="str">
        <f t="shared" si="0"/>
        <v>202210</v>
      </c>
      <c r="C19">
        <v>1600002319</v>
      </c>
      <c r="E19" t="s">
        <v>33</v>
      </c>
      <c r="F19" t="s">
        <v>34</v>
      </c>
      <c r="G19">
        <v>20221025</v>
      </c>
      <c r="I19">
        <v>45231921</v>
      </c>
      <c r="J19" t="s">
        <v>43</v>
      </c>
      <c r="L19" t="s">
        <v>14</v>
      </c>
      <c r="M19" s="1">
        <v>-2356.1799999999998</v>
      </c>
      <c r="N19" s="1" t="s">
        <v>14</v>
      </c>
      <c r="O19" s="1">
        <v>-2356.1799999999998</v>
      </c>
      <c r="P19" s="1">
        <f t="shared" si="1"/>
        <v>0</v>
      </c>
      <c r="Q19" s="1">
        <f t="shared" si="2"/>
        <v>2356.1799999999998</v>
      </c>
      <c r="S19">
        <f>VLOOKUP( U19,TablaCuentas[],3)</f>
        <v>4111050001</v>
      </c>
      <c r="T19" t="str">
        <f>VLOOKUP( U19,TablaCuentas[],2)</f>
        <v>SALARIOS POR PAGAR</v>
      </c>
      <c r="U19">
        <v>2505050001</v>
      </c>
      <c r="V19" t="s">
        <v>44</v>
      </c>
      <c r="W19" t="s">
        <v>21</v>
      </c>
      <c r="X19">
        <v>31</v>
      </c>
      <c r="Y19" t="str">
        <f>VLOOKUP(TRIM( W19),TablaComprobantes[],3)</f>
        <v>00</v>
      </c>
    </row>
    <row r="20" spans="1:25" x14ac:dyDescent="0.25">
      <c r="A20" s="2">
        <v>44859</v>
      </c>
      <c r="B20" s="2" t="str">
        <f t="shared" si="0"/>
        <v>202210</v>
      </c>
      <c r="C20">
        <v>1600002320</v>
      </c>
      <c r="E20" t="s">
        <v>33</v>
      </c>
      <c r="F20" t="s">
        <v>34</v>
      </c>
      <c r="G20">
        <v>20221025</v>
      </c>
      <c r="I20">
        <v>8903874</v>
      </c>
      <c r="J20" t="s">
        <v>45</v>
      </c>
      <c r="L20" t="s">
        <v>14</v>
      </c>
      <c r="M20" s="1">
        <v>-1967.51</v>
      </c>
      <c r="N20" s="1" t="s">
        <v>14</v>
      </c>
      <c r="O20" s="1">
        <v>-1967.51</v>
      </c>
      <c r="P20" s="1">
        <f t="shared" si="1"/>
        <v>0</v>
      </c>
      <c r="Q20" s="1">
        <f t="shared" si="2"/>
        <v>1967.51</v>
      </c>
      <c r="S20">
        <f>VLOOKUP( U20,TablaCuentas[],3)</f>
        <v>4111050001</v>
      </c>
      <c r="T20" t="str">
        <f>VLOOKUP( U20,TablaCuentas[],2)</f>
        <v>SALARIOS POR PAGAR</v>
      </c>
      <c r="U20">
        <v>2505050001</v>
      </c>
      <c r="V20" t="s">
        <v>46</v>
      </c>
      <c r="W20" t="s">
        <v>21</v>
      </c>
      <c r="X20">
        <v>31</v>
      </c>
      <c r="Y20" t="str">
        <f>VLOOKUP(TRIM( W20),TablaComprobantes[],3)</f>
        <v>00</v>
      </c>
    </row>
    <row r="21" spans="1:25" x14ac:dyDescent="0.25">
      <c r="A21" s="2">
        <v>44859</v>
      </c>
      <c r="B21" s="2" t="str">
        <f t="shared" si="0"/>
        <v>202210</v>
      </c>
      <c r="C21">
        <v>1600002321</v>
      </c>
      <c r="E21" t="s">
        <v>33</v>
      </c>
      <c r="F21" t="s">
        <v>34</v>
      </c>
      <c r="G21">
        <v>20221025</v>
      </c>
      <c r="I21">
        <v>25846660</v>
      </c>
      <c r="J21" t="s">
        <v>47</v>
      </c>
      <c r="L21" t="s">
        <v>14</v>
      </c>
      <c r="M21" s="1">
        <v>-1626.52</v>
      </c>
      <c r="N21" s="1" t="s">
        <v>14</v>
      </c>
      <c r="O21" s="1">
        <v>-1626.52</v>
      </c>
      <c r="P21" s="1">
        <f t="shared" si="1"/>
        <v>0</v>
      </c>
      <c r="Q21" s="1">
        <f t="shared" si="2"/>
        <v>1626.52</v>
      </c>
      <c r="S21">
        <f>VLOOKUP( U21,TablaCuentas[],3)</f>
        <v>4111050001</v>
      </c>
      <c r="T21" t="str">
        <f>VLOOKUP( U21,TablaCuentas[],2)</f>
        <v>SALARIOS POR PAGAR</v>
      </c>
      <c r="U21">
        <v>2505050001</v>
      </c>
      <c r="V21" t="s">
        <v>48</v>
      </c>
      <c r="W21" t="s">
        <v>21</v>
      </c>
      <c r="X21">
        <v>31</v>
      </c>
      <c r="Y21" t="str">
        <f>VLOOKUP(TRIM( W21),TablaComprobantes[],3)</f>
        <v>00</v>
      </c>
    </row>
    <row r="22" spans="1:25" x14ac:dyDescent="0.25">
      <c r="A22" s="2">
        <v>44859</v>
      </c>
      <c r="B22" s="2" t="str">
        <f t="shared" si="0"/>
        <v>202210</v>
      </c>
      <c r="C22">
        <v>1600002322</v>
      </c>
      <c r="E22" t="s">
        <v>33</v>
      </c>
      <c r="F22" t="s">
        <v>34</v>
      </c>
      <c r="G22">
        <v>20221025</v>
      </c>
      <c r="I22">
        <v>43495657</v>
      </c>
      <c r="J22" t="s">
        <v>49</v>
      </c>
      <c r="L22" t="s">
        <v>14</v>
      </c>
      <c r="M22" s="1">
        <v>-8092.86</v>
      </c>
      <c r="N22" s="1" t="s">
        <v>14</v>
      </c>
      <c r="O22" s="1">
        <v>-8092.86</v>
      </c>
      <c r="P22" s="1">
        <f t="shared" si="1"/>
        <v>0</v>
      </c>
      <c r="Q22" s="1">
        <f t="shared" si="2"/>
        <v>8092.86</v>
      </c>
      <c r="S22">
        <f>VLOOKUP( U22,TablaCuentas[],3)</f>
        <v>4699050001</v>
      </c>
      <c r="T22" t="str">
        <f>VLOOKUP( U22,TablaCuentas[],2)</f>
        <v>OTROS COSTOS Y GASTOS POR PAGAR</v>
      </c>
      <c r="U22">
        <v>2335950001</v>
      </c>
      <c r="V22" t="s">
        <v>50</v>
      </c>
      <c r="W22" t="s">
        <v>21</v>
      </c>
      <c r="X22">
        <v>31</v>
      </c>
      <c r="Y22" t="str">
        <f>VLOOKUP(TRIM( W22),TablaComprobantes[],3)</f>
        <v>00</v>
      </c>
    </row>
    <row r="23" spans="1:25" x14ac:dyDescent="0.25">
      <c r="A23" s="2">
        <v>44859</v>
      </c>
      <c r="B23" s="2" t="str">
        <f t="shared" si="0"/>
        <v>202210</v>
      </c>
      <c r="C23">
        <v>1600002323</v>
      </c>
      <c r="E23" t="s">
        <v>33</v>
      </c>
      <c r="F23" t="s">
        <v>34</v>
      </c>
      <c r="G23">
        <v>20221025</v>
      </c>
      <c r="I23">
        <v>74208875</v>
      </c>
      <c r="J23" t="s">
        <v>51</v>
      </c>
      <c r="L23" t="s">
        <v>14</v>
      </c>
      <c r="M23" s="1">
        <v>-3300.04</v>
      </c>
      <c r="N23" s="1" t="s">
        <v>14</v>
      </c>
      <c r="O23" s="1">
        <v>-3300.04</v>
      </c>
      <c r="P23" s="1">
        <f t="shared" si="1"/>
        <v>0</v>
      </c>
      <c r="Q23" s="1">
        <f t="shared" si="2"/>
        <v>3300.04</v>
      </c>
      <c r="S23">
        <f>VLOOKUP( U23,TablaCuentas[],3)</f>
        <v>4111050001</v>
      </c>
      <c r="T23" t="str">
        <f>VLOOKUP( U23,TablaCuentas[],2)</f>
        <v>SALARIOS POR PAGAR</v>
      </c>
      <c r="U23">
        <v>2505050001</v>
      </c>
      <c r="V23" t="s">
        <v>52</v>
      </c>
      <c r="W23" t="s">
        <v>21</v>
      </c>
      <c r="X23">
        <v>31</v>
      </c>
      <c r="Y23" t="str">
        <f>VLOOKUP(TRIM( W23),TablaComprobantes[],3)</f>
        <v>00</v>
      </c>
    </row>
    <row r="24" spans="1:25" x14ac:dyDescent="0.25">
      <c r="A24" s="2">
        <v>44859</v>
      </c>
      <c r="B24" s="2" t="str">
        <f t="shared" si="0"/>
        <v>202210</v>
      </c>
      <c r="C24">
        <v>1600002324</v>
      </c>
      <c r="E24" t="s">
        <v>33</v>
      </c>
      <c r="F24" t="s">
        <v>34</v>
      </c>
      <c r="G24">
        <v>20221025</v>
      </c>
      <c r="I24">
        <v>43493771</v>
      </c>
      <c r="J24" t="s">
        <v>53</v>
      </c>
      <c r="L24" t="s">
        <v>14</v>
      </c>
      <c r="M24" s="1">
        <v>-1702.3</v>
      </c>
      <c r="N24" s="1" t="s">
        <v>14</v>
      </c>
      <c r="O24" s="1">
        <v>-1702.3</v>
      </c>
      <c r="P24" s="1">
        <f t="shared" si="1"/>
        <v>0</v>
      </c>
      <c r="Q24" s="1">
        <f t="shared" si="2"/>
        <v>1702.3</v>
      </c>
      <c r="S24">
        <f>VLOOKUP( U24,TablaCuentas[],3)</f>
        <v>4699050001</v>
      </c>
      <c r="T24" t="str">
        <f>VLOOKUP( U24,TablaCuentas[],2)</f>
        <v>OTROS COSTOS Y GASTOS POR PAGAR</v>
      </c>
      <c r="U24">
        <v>2335950001</v>
      </c>
      <c r="V24" t="s">
        <v>54</v>
      </c>
      <c r="W24" t="s">
        <v>21</v>
      </c>
      <c r="X24">
        <v>31</v>
      </c>
      <c r="Y24" t="str">
        <f>VLOOKUP(TRIM( W24),TablaComprobantes[],3)</f>
        <v>00</v>
      </c>
    </row>
    <row r="25" spans="1:25" x14ac:dyDescent="0.25">
      <c r="A25" s="2">
        <v>44859</v>
      </c>
      <c r="B25" s="2" t="str">
        <f t="shared" si="0"/>
        <v>202210</v>
      </c>
      <c r="C25">
        <v>1600002325</v>
      </c>
      <c r="E25" t="s">
        <v>33</v>
      </c>
      <c r="F25" t="s">
        <v>34</v>
      </c>
      <c r="G25">
        <v>20221025</v>
      </c>
      <c r="I25">
        <v>43493771</v>
      </c>
      <c r="J25" t="s">
        <v>53</v>
      </c>
      <c r="L25" t="s">
        <v>14</v>
      </c>
      <c r="M25" s="1">
        <v>-1702.3</v>
      </c>
      <c r="N25" s="1" t="s">
        <v>14</v>
      </c>
      <c r="O25" s="1">
        <v>-1702.3</v>
      </c>
      <c r="P25" s="1">
        <f t="shared" si="1"/>
        <v>0</v>
      </c>
      <c r="Q25" s="1">
        <f t="shared" si="2"/>
        <v>1702.3</v>
      </c>
      <c r="S25">
        <f>VLOOKUP( U25,TablaCuentas[],3)</f>
        <v>4699050001</v>
      </c>
      <c r="T25" t="str">
        <f>VLOOKUP( U25,TablaCuentas[],2)</f>
        <v>OTROS COSTOS Y GASTOS POR PAGAR</v>
      </c>
      <c r="U25">
        <v>2335950001</v>
      </c>
      <c r="V25" t="s">
        <v>54</v>
      </c>
      <c r="W25" t="s">
        <v>21</v>
      </c>
      <c r="X25">
        <v>31</v>
      </c>
      <c r="Y25" t="str">
        <f>VLOOKUP(TRIM( W25),TablaComprobantes[],3)</f>
        <v>00</v>
      </c>
    </row>
    <row r="26" spans="1:25" x14ac:dyDescent="0.25">
      <c r="A26" s="2">
        <v>44859</v>
      </c>
      <c r="B26" s="2" t="str">
        <f t="shared" si="0"/>
        <v>202210</v>
      </c>
      <c r="C26">
        <v>1600002326</v>
      </c>
      <c r="E26" t="s">
        <v>33</v>
      </c>
      <c r="F26" t="s">
        <v>34</v>
      </c>
      <c r="G26">
        <v>20221025</v>
      </c>
      <c r="I26">
        <v>72285179</v>
      </c>
      <c r="J26" t="s">
        <v>55</v>
      </c>
      <c r="L26" t="s">
        <v>14</v>
      </c>
      <c r="M26" s="1">
        <v>-1357.2</v>
      </c>
      <c r="N26" s="1" t="s">
        <v>14</v>
      </c>
      <c r="O26" s="1">
        <v>-1357.2</v>
      </c>
      <c r="P26" s="1">
        <f t="shared" si="1"/>
        <v>0</v>
      </c>
      <c r="Q26" s="1">
        <f t="shared" si="2"/>
        <v>1357.2</v>
      </c>
      <c r="S26">
        <f>VLOOKUP( U26,TablaCuentas[],3)</f>
        <v>4111050001</v>
      </c>
      <c r="T26" t="str">
        <f>VLOOKUP( U26,TablaCuentas[],2)</f>
        <v>SALARIOS POR PAGAR</v>
      </c>
      <c r="U26">
        <v>2505050001</v>
      </c>
      <c r="V26" t="s">
        <v>56</v>
      </c>
      <c r="W26" t="s">
        <v>21</v>
      </c>
      <c r="X26">
        <v>31</v>
      </c>
      <c r="Y26" t="str">
        <f>VLOOKUP(TRIM( W26),TablaComprobantes[],3)</f>
        <v>00</v>
      </c>
    </row>
    <row r="27" spans="1:25" x14ac:dyDescent="0.25">
      <c r="A27" s="2">
        <v>44859</v>
      </c>
      <c r="B27" s="2" t="str">
        <f t="shared" si="0"/>
        <v>202210</v>
      </c>
      <c r="C27">
        <v>1600002327</v>
      </c>
      <c r="E27" t="s">
        <v>33</v>
      </c>
      <c r="F27" t="s">
        <v>34</v>
      </c>
      <c r="G27">
        <v>20221025</v>
      </c>
      <c r="I27">
        <v>43188353</v>
      </c>
      <c r="J27" t="s">
        <v>57</v>
      </c>
      <c r="L27" t="s">
        <v>14</v>
      </c>
      <c r="M27" s="1">
        <v>-6724.36</v>
      </c>
      <c r="N27" s="1" t="s">
        <v>14</v>
      </c>
      <c r="O27" s="1">
        <v>-6724.36</v>
      </c>
      <c r="P27" s="1">
        <f t="shared" si="1"/>
        <v>0</v>
      </c>
      <c r="Q27" s="1">
        <f t="shared" si="2"/>
        <v>6724.36</v>
      </c>
      <c r="S27">
        <f>VLOOKUP( U27,TablaCuentas[],3)</f>
        <v>4699050001</v>
      </c>
      <c r="T27" t="str">
        <f>VLOOKUP( U27,TablaCuentas[],2)</f>
        <v>OTROS COSTOS Y GASTOS POR PAGAR</v>
      </c>
      <c r="U27">
        <v>2335950001</v>
      </c>
      <c r="V27" t="s">
        <v>58</v>
      </c>
      <c r="W27" t="s">
        <v>21</v>
      </c>
      <c r="X27">
        <v>31</v>
      </c>
      <c r="Y27" t="str">
        <f>VLOOKUP(TRIM( W27),TablaComprobantes[],3)</f>
        <v>00</v>
      </c>
    </row>
    <row r="28" spans="1:25" x14ac:dyDescent="0.25">
      <c r="A28" s="2">
        <v>44859</v>
      </c>
      <c r="B28" s="2" t="str">
        <f t="shared" si="0"/>
        <v>202210</v>
      </c>
      <c r="C28">
        <v>1600002328</v>
      </c>
      <c r="E28" t="s">
        <v>33</v>
      </c>
      <c r="F28" t="s">
        <v>34</v>
      </c>
      <c r="G28">
        <v>20221025</v>
      </c>
      <c r="I28">
        <v>47070745</v>
      </c>
      <c r="J28" t="s">
        <v>59</v>
      </c>
      <c r="L28" t="s">
        <v>14</v>
      </c>
      <c r="M28" s="1">
        <v>-2356.1799999999998</v>
      </c>
      <c r="N28" s="1" t="s">
        <v>14</v>
      </c>
      <c r="O28" s="1">
        <v>-2356.1799999999998</v>
      </c>
      <c r="P28" s="1">
        <f t="shared" si="1"/>
        <v>0</v>
      </c>
      <c r="Q28" s="1">
        <f t="shared" si="2"/>
        <v>2356.1799999999998</v>
      </c>
      <c r="S28">
        <f>VLOOKUP( U28,TablaCuentas[],3)</f>
        <v>4699050001</v>
      </c>
      <c r="T28" t="str">
        <f>VLOOKUP( U28,TablaCuentas[],2)</f>
        <v>OTROS COSTOS Y GASTOS POR PAGAR</v>
      </c>
      <c r="U28">
        <v>2335950001</v>
      </c>
      <c r="V28" t="s">
        <v>60</v>
      </c>
      <c r="W28" t="s">
        <v>21</v>
      </c>
      <c r="X28">
        <v>31</v>
      </c>
      <c r="Y28" t="str">
        <f>VLOOKUP(TRIM( W28),TablaComprobantes[],3)</f>
        <v>00</v>
      </c>
    </row>
    <row r="29" spans="1:25" x14ac:dyDescent="0.25">
      <c r="A29" s="2">
        <v>44859</v>
      </c>
      <c r="B29" s="2" t="str">
        <f t="shared" si="0"/>
        <v>202210</v>
      </c>
      <c r="C29">
        <v>1600002329</v>
      </c>
      <c r="E29" t="s">
        <v>33</v>
      </c>
      <c r="F29" t="s">
        <v>34</v>
      </c>
      <c r="G29">
        <v>20221025</v>
      </c>
      <c r="I29">
        <v>70779460</v>
      </c>
      <c r="J29" t="s">
        <v>61</v>
      </c>
      <c r="L29" t="s">
        <v>14</v>
      </c>
      <c r="M29" s="1">
        <v>-1643.7</v>
      </c>
      <c r="N29" s="1" t="s">
        <v>14</v>
      </c>
      <c r="O29" s="1">
        <v>-1643.7</v>
      </c>
      <c r="P29" s="1">
        <f t="shared" si="1"/>
        <v>0</v>
      </c>
      <c r="Q29" s="1">
        <f t="shared" si="2"/>
        <v>1643.7</v>
      </c>
      <c r="S29">
        <f>VLOOKUP( U29,TablaCuentas[],3)</f>
        <v>4111050001</v>
      </c>
      <c r="T29" t="str">
        <f>VLOOKUP( U29,TablaCuentas[],2)</f>
        <v>SALARIOS POR PAGAR</v>
      </c>
      <c r="U29">
        <v>2505050001</v>
      </c>
      <c r="V29" t="s">
        <v>62</v>
      </c>
      <c r="W29" t="s">
        <v>21</v>
      </c>
      <c r="X29">
        <v>31</v>
      </c>
      <c r="Y29" t="str">
        <f>VLOOKUP(TRIM( W29),TablaComprobantes[],3)</f>
        <v>00</v>
      </c>
    </row>
    <row r="30" spans="1:25" x14ac:dyDescent="0.25">
      <c r="A30" s="2">
        <v>44859</v>
      </c>
      <c r="B30" s="2" t="str">
        <f t="shared" si="0"/>
        <v>202210</v>
      </c>
      <c r="C30">
        <v>1600002330</v>
      </c>
      <c r="E30" t="s">
        <v>33</v>
      </c>
      <c r="F30" t="s">
        <v>34</v>
      </c>
      <c r="G30">
        <v>20221025</v>
      </c>
      <c r="I30">
        <v>18133682</v>
      </c>
      <c r="J30" t="s">
        <v>63</v>
      </c>
      <c r="L30" t="s">
        <v>14</v>
      </c>
      <c r="M30" s="1">
        <v>-2466.5</v>
      </c>
      <c r="N30" s="1" t="s">
        <v>14</v>
      </c>
      <c r="O30" s="1">
        <v>-2466.5</v>
      </c>
      <c r="P30" s="1">
        <f t="shared" si="1"/>
        <v>0</v>
      </c>
      <c r="Q30" s="1">
        <f t="shared" si="2"/>
        <v>2466.5</v>
      </c>
      <c r="S30">
        <f>VLOOKUP( U30,TablaCuentas[],3)</f>
        <v>4699050001</v>
      </c>
      <c r="T30" t="str">
        <f>VLOOKUP( U30,TablaCuentas[],2)</f>
        <v>OTROS COSTOS Y GASTOS POR PAGAR</v>
      </c>
      <c r="U30">
        <v>2335950001</v>
      </c>
      <c r="V30" t="s">
        <v>64</v>
      </c>
      <c r="W30" t="s">
        <v>21</v>
      </c>
      <c r="X30">
        <v>31</v>
      </c>
      <c r="Y30" t="str">
        <f>VLOOKUP(TRIM( W30),TablaComprobantes[],3)</f>
        <v>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EB6F-B36C-4670-B431-E92D8CDDBEDF}">
  <dimension ref="A1:C482"/>
  <sheetViews>
    <sheetView workbookViewId="0">
      <selection activeCell="A4" sqref="A4"/>
    </sheetView>
  </sheetViews>
  <sheetFormatPr baseColWidth="10" defaultRowHeight="15" x14ac:dyDescent="0.25"/>
  <cols>
    <col min="1" max="1" width="17.85546875" bestFit="1" customWidth="1"/>
    <col min="2" max="2" width="59.85546875" bestFit="1" customWidth="1"/>
    <col min="3" max="3" width="17.7109375" bestFit="1" customWidth="1"/>
  </cols>
  <sheetData>
    <row r="1" spans="1:3" ht="16.5" x14ac:dyDescent="0.3">
      <c r="A1" s="3" t="s">
        <v>93</v>
      </c>
      <c r="B1" s="3" t="s">
        <v>94</v>
      </c>
      <c r="C1" s="3" t="s">
        <v>95</v>
      </c>
    </row>
    <row r="2" spans="1:3" ht="16.5" x14ac:dyDescent="0.3">
      <c r="A2" s="4">
        <v>1105100014</v>
      </c>
      <c r="B2" s="4" t="s">
        <v>96</v>
      </c>
      <c r="C2" s="4">
        <v>1011100014</v>
      </c>
    </row>
    <row r="3" spans="1:3" ht="16.5" x14ac:dyDescent="0.3">
      <c r="A3" s="4">
        <v>1105150008</v>
      </c>
      <c r="B3" s="4" t="s">
        <v>97</v>
      </c>
      <c r="C3" s="4">
        <v>1011150008</v>
      </c>
    </row>
    <row r="4" spans="1:3" ht="16.5" x14ac:dyDescent="0.3">
      <c r="A4" s="4">
        <v>1110051000</v>
      </c>
      <c r="B4" s="4" t="s">
        <v>98</v>
      </c>
      <c r="C4" s="4">
        <v>1041050000</v>
      </c>
    </row>
    <row r="5" spans="1:3" ht="16.5" x14ac:dyDescent="0.3">
      <c r="A5" s="4">
        <v>1110051001</v>
      </c>
      <c r="B5" s="4" t="s">
        <v>99</v>
      </c>
      <c r="C5" s="4">
        <v>1041050001</v>
      </c>
    </row>
    <row r="6" spans="1:3" ht="16.5" x14ac:dyDescent="0.3">
      <c r="A6" s="4">
        <v>1110051002</v>
      </c>
      <c r="B6" s="4" t="s">
        <v>100</v>
      </c>
      <c r="C6" s="4">
        <v>1041050002</v>
      </c>
    </row>
    <row r="7" spans="1:3" ht="16.5" x14ac:dyDescent="0.3">
      <c r="A7" s="4">
        <v>1110051010</v>
      </c>
      <c r="B7" s="4" t="s">
        <v>101</v>
      </c>
      <c r="C7" s="4">
        <v>1041050010</v>
      </c>
    </row>
    <row r="8" spans="1:3" ht="16.5" x14ac:dyDescent="0.3">
      <c r="A8" s="4">
        <v>1110051011</v>
      </c>
      <c r="B8" s="4" t="s">
        <v>102</v>
      </c>
      <c r="C8" s="4">
        <v>1041050011</v>
      </c>
    </row>
    <row r="9" spans="1:3" ht="16.5" x14ac:dyDescent="0.3">
      <c r="A9" s="4">
        <v>1110051012</v>
      </c>
      <c r="B9" s="4" t="s">
        <v>103</v>
      </c>
      <c r="C9" s="4">
        <v>1041050012</v>
      </c>
    </row>
    <row r="10" spans="1:3" ht="16.5" x14ac:dyDescent="0.3">
      <c r="A10" s="4">
        <v>1110051020</v>
      </c>
      <c r="B10" s="4" t="s">
        <v>104</v>
      </c>
      <c r="C10" s="4">
        <v>1041050020</v>
      </c>
    </row>
    <row r="11" spans="1:3" ht="16.5" x14ac:dyDescent="0.3">
      <c r="A11" s="4">
        <v>1110051021</v>
      </c>
      <c r="B11" s="4" t="s">
        <v>105</v>
      </c>
      <c r="C11" s="4">
        <v>1041050021</v>
      </c>
    </row>
    <row r="12" spans="1:3" ht="16.5" x14ac:dyDescent="0.3">
      <c r="A12" s="4">
        <v>1110051022</v>
      </c>
      <c r="B12" s="4" t="s">
        <v>106</v>
      </c>
      <c r="C12" s="4">
        <v>1041050022</v>
      </c>
    </row>
    <row r="13" spans="1:3" ht="16.5" x14ac:dyDescent="0.3">
      <c r="A13" s="4">
        <v>1110051030</v>
      </c>
      <c r="B13" s="4" t="s">
        <v>107</v>
      </c>
      <c r="C13" s="4">
        <v>1041050030</v>
      </c>
    </row>
    <row r="14" spans="1:3" ht="16.5" x14ac:dyDescent="0.3">
      <c r="A14" s="4">
        <v>1110051031</v>
      </c>
      <c r="B14" s="4" t="s">
        <v>108</v>
      </c>
      <c r="C14" s="4">
        <v>1041050031</v>
      </c>
    </row>
    <row r="15" spans="1:3" ht="16.5" x14ac:dyDescent="0.3">
      <c r="A15" s="4">
        <v>1110051032</v>
      </c>
      <c r="B15" s="4" t="s">
        <v>109</v>
      </c>
      <c r="C15" s="4">
        <v>1041050032</v>
      </c>
    </row>
    <row r="16" spans="1:3" ht="16.5" x14ac:dyDescent="0.3">
      <c r="A16" s="4">
        <v>1110051040</v>
      </c>
      <c r="B16" s="4" t="s">
        <v>110</v>
      </c>
      <c r="C16" s="4">
        <v>1041050040</v>
      </c>
    </row>
    <row r="17" spans="1:3" ht="16.5" x14ac:dyDescent="0.3">
      <c r="A17" s="4">
        <v>1110051041</v>
      </c>
      <c r="B17" s="4" t="s">
        <v>111</v>
      </c>
      <c r="C17" s="4">
        <v>1041050041</v>
      </c>
    </row>
    <row r="18" spans="1:3" ht="16.5" x14ac:dyDescent="0.3">
      <c r="A18" s="4">
        <v>1110051042</v>
      </c>
      <c r="B18" s="4" t="s">
        <v>112</v>
      </c>
      <c r="C18" s="4">
        <v>1041050042</v>
      </c>
    </row>
    <row r="19" spans="1:3" ht="16.5" x14ac:dyDescent="0.3">
      <c r="A19" s="4">
        <v>1110051050</v>
      </c>
      <c r="B19" s="4" t="s">
        <v>113</v>
      </c>
      <c r="C19" s="4">
        <v>1041050050</v>
      </c>
    </row>
    <row r="20" spans="1:3" ht="16.5" x14ac:dyDescent="0.3">
      <c r="A20" s="4">
        <v>1110051051</v>
      </c>
      <c r="B20" s="4" t="s">
        <v>114</v>
      </c>
      <c r="C20" s="4">
        <v>1041050051</v>
      </c>
    </row>
    <row r="21" spans="1:3" ht="16.5" x14ac:dyDescent="0.3">
      <c r="A21" s="4">
        <v>1110051052</v>
      </c>
      <c r="B21" s="4" t="s">
        <v>115</v>
      </c>
      <c r="C21" s="4">
        <v>1041050052</v>
      </c>
    </row>
    <row r="22" spans="1:3" ht="16.5" x14ac:dyDescent="0.3">
      <c r="A22" s="4">
        <v>1110051060</v>
      </c>
      <c r="B22" s="4" t="s">
        <v>116</v>
      </c>
      <c r="C22" s="4">
        <v>1041050060</v>
      </c>
    </row>
    <row r="23" spans="1:3" ht="16.5" x14ac:dyDescent="0.3">
      <c r="A23" s="4">
        <v>1110051061</v>
      </c>
      <c r="B23" s="4" t="s">
        <v>117</v>
      </c>
      <c r="C23" s="4">
        <v>1041050061</v>
      </c>
    </row>
    <row r="24" spans="1:3" ht="16.5" x14ac:dyDescent="0.3">
      <c r="A24" s="4">
        <v>1110051062</v>
      </c>
      <c r="B24" s="4" t="s">
        <v>118</v>
      </c>
      <c r="C24" s="4">
        <v>1041050062</v>
      </c>
    </row>
    <row r="25" spans="1:3" ht="16.5" x14ac:dyDescent="0.3">
      <c r="A25" s="4">
        <v>1110051070</v>
      </c>
      <c r="B25" s="4" t="s">
        <v>119</v>
      </c>
      <c r="C25" s="4">
        <v>1041050070</v>
      </c>
    </row>
    <row r="26" spans="1:3" ht="16.5" x14ac:dyDescent="0.3">
      <c r="A26" s="4">
        <v>1110051071</v>
      </c>
      <c r="B26" s="4" t="s">
        <v>120</v>
      </c>
      <c r="C26" s="4">
        <v>1041050071</v>
      </c>
    </row>
    <row r="27" spans="1:3" ht="16.5" x14ac:dyDescent="0.3">
      <c r="A27" s="4">
        <v>1110051072</v>
      </c>
      <c r="B27" s="4" t="s">
        <v>121</v>
      </c>
      <c r="C27" s="4">
        <v>1041050072</v>
      </c>
    </row>
    <row r="28" spans="1:3" ht="16.5" x14ac:dyDescent="0.3">
      <c r="A28" s="4">
        <v>1110051080</v>
      </c>
      <c r="B28" s="4" t="s">
        <v>122</v>
      </c>
      <c r="C28" s="4">
        <v>1041050080</v>
      </c>
    </row>
    <row r="29" spans="1:3" ht="16.5" x14ac:dyDescent="0.3">
      <c r="A29" s="4">
        <v>1110051081</v>
      </c>
      <c r="B29" s="4" t="s">
        <v>123</v>
      </c>
      <c r="C29" s="4">
        <v>1041050081</v>
      </c>
    </row>
    <row r="30" spans="1:3" ht="16.5" x14ac:dyDescent="0.3">
      <c r="A30" s="4">
        <v>1110051082</v>
      </c>
      <c r="B30" s="4" t="s">
        <v>124</v>
      </c>
      <c r="C30" s="4">
        <v>1041050082</v>
      </c>
    </row>
    <row r="31" spans="1:3" ht="16.5" x14ac:dyDescent="0.3">
      <c r="A31" s="4">
        <v>1110051090</v>
      </c>
      <c r="B31" s="4" t="s">
        <v>125</v>
      </c>
      <c r="C31" s="4">
        <v>1041050090</v>
      </c>
    </row>
    <row r="32" spans="1:3" ht="16.5" x14ac:dyDescent="0.3">
      <c r="A32" s="4">
        <v>1110051091</v>
      </c>
      <c r="B32" s="4" t="s">
        <v>126</v>
      </c>
      <c r="C32" s="4">
        <v>1041050091</v>
      </c>
    </row>
    <row r="33" spans="1:3" ht="16.5" x14ac:dyDescent="0.3">
      <c r="A33" s="4">
        <v>1110051092</v>
      </c>
      <c r="B33" s="4" t="s">
        <v>127</v>
      </c>
      <c r="C33" s="4">
        <v>1041050092</v>
      </c>
    </row>
    <row r="34" spans="1:3" ht="16.5" x14ac:dyDescent="0.3">
      <c r="A34" s="4">
        <v>1110051100</v>
      </c>
      <c r="B34" s="4" t="s">
        <v>128</v>
      </c>
      <c r="C34" s="4">
        <v>1041050100</v>
      </c>
    </row>
    <row r="35" spans="1:3" ht="16.5" x14ac:dyDescent="0.3">
      <c r="A35" s="4">
        <v>1110051101</v>
      </c>
      <c r="B35" s="4" t="s">
        <v>129</v>
      </c>
      <c r="C35" s="4">
        <v>1041050101</v>
      </c>
    </row>
    <row r="36" spans="1:3" ht="16.5" x14ac:dyDescent="0.3">
      <c r="A36" s="4">
        <v>1110051102</v>
      </c>
      <c r="B36" s="4" t="s">
        <v>130</v>
      </c>
      <c r="C36" s="4">
        <v>1041050102</v>
      </c>
    </row>
    <row r="37" spans="1:3" ht="16.5" x14ac:dyDescent="0.3">
      <c r="A37" s="4">
        <v>1110051110</v>
      </c>
      <c r="B37" s="4" t="s">
        <v>131</v>
      </c>
      <c r="C37" s="4">
        <v>1041050110</v>
      </c>
    </row>
    <row r="38" spans="1:3" ht="16.5" x14ac:dyDescent="0.3">
      <c r="A38" s="4">
        <v>1110051111</v>
      </c>
      <c r="B38" s="4" t="s">
        <v>132</v>
      </c>
      <c r="C38" s="4">
        <v>1041050111</v>
      </c>
    </row>
    <row r="39" spans="1:3" ht="16.5" x14ac:dyDescent="0.3">
      <c r="A39" s="4">
        <v>1110051112</v>
      </c>
      <c r="B39" s="4" t="s">
        <v>133</v>
      </c>
      <c r="C39" s="4">
        <v>1041050112</v>
      </c>
    </row>
    <row r="40" spans="1:3" ht="16.5" x14ac:dyDescent="0.3">
      <c r="A40" s="4">
        <v>1110051120</v>
      </c>
      <c r="B40" s="4" t="s">
        <v>134</v>
      </c>
      <c r="C40" s="4">
        <v>1041050120</v>
      </c>
    </row>
    <row r="41" spans="1:3" ht="16.5" x14ac:dyDescent="0.3">
      <c r="A41" s="4">
        <v>1110051121</v>
      </c>
      <c r="B41" s="4" t="s">
        <v>135</v>
      </c>
      <c r="C41" s="4">
        <v>1041050121</v>
      </c>
    </row>
    <row r="42" spans="1:3" ht="16.5" x14ac:dyDescent="0.3">
      <c r="A42" s="4">
        <v>1110051122</v>
      </c>
      <c r="B42" s="4" t="s">
        <v>136</v>
      </c>
      <c r="C42" s="4">
        <v>1041050122</v>
      </c>
    </row>
    <row r="43" spans="1:3" ht="16.5" x14ac:dyDescent="0.3">
      <c r="A43" s="4">
        <v>1110051130</v>
      </c>
      <c r="B43" s="4" t="s">
        <v>137</v>
      </c>
      <c r="C43" s="4">
        <v>1041050130</v>
      </c>
    </row>
    <row r="44" spans="1:3" ht="16.5" x14ac:dyDescent="0.3">
      <c r="A44" s="4">
        <v>1110051131</v>
      </c>
      <c r="B44" s="4" t="s">
        <v>138</v>
      </c>
      <c r="C44" s="4">
        <v>1041050131</v>
      </c>
    </row>
    <row r="45" spans="1:3" ht="16.5" x14ac:dyDescent="0.3">
      <c r="A45" s="4">
        <v>1110051132</v>
      </c>
      <c r="B45" s="4" t="s">
        <v>139</v>
      </c>
      <c r="C45" s="4">
        <v>1041050132</v>
      </c>
    </row>
    <row r="46" spans="1:3" ht="16.5" x14ac:dyDescent="0.3">
      <c r="A46" s="4">
        <v>1110051140</v>
      </c>
      <c r="B46" s="4" t="s">
        <v>140</v>
      </c>
      <c r="C46" s="4">
        <v>1041050140</v>
      </c>
    </row>
    <row r="47" spans="1:3" ht="16.5" x14ac:dyDescent="0.3">
      <c r="A47" s="4">
        <v>1110051141</v>
      </c>
      <c r="B47" s="4" t="s">
        <v>141</v>
      </c>
      <c r="C47" s="4">
        <v>1041050141</v>
      </c>
    </row>
    <row r="48" spans="1:3" ht="16.5" x14ac:dyDescent="0.3">
      <c r="A48" s="4">
        <v>1110051142</v>
      </c>
      <c r="B48" s="4" t="s">
        <v>142</v>
      </c>
      <c r="C48" s="4">
        <v>1041050142</v>
      </c>
    </row>
    <row r="49" spans="1:3" ht="16.5" x14ac:dyDescent="0.3">
      <c r="A49" s="4">
        <v>1110051150</v>
      </c>
      <c r="B49" s="4" t="s">
        <v>143</v>
      </c>
      <c r="C49" s="4">
        <v>1041050150</v>
      </c>
    </row>
    <row r="50" spans="1:3" ht="16.5" x14ac:dyDescent="0.3">
      <c r="A50" s="4">
        <v>1110051151</v>
      </c>
      <c r="B50" s="4" t="s">
        <v>144</v>
      </c>
      <c r="C50" s="4">
        <v>1041050151</v>
      </c>
    </row>
    <row r="51" spans="1:3" ht="16.5" x14ac:dyDescent="0.3">
      <c r="A51" s="4">
        <v>1110051152</v>
      </c>
      <c r="B51" s="4" t="s">
        <v>145</v>
      </c>
      <c r="C51" s="4">
        <v>1041050152</v>
      </c>
    </row>
    <row r="52" spans="1:3" ht="16.5" x14ac:dyDescent="0.3">
      <c r="A52" s="4">
        <v>1110051160</v>
      </c>
      <c r="B52" s="4" t="s">
        <v>146</v>
      </c>
      <c r="C52" s="4">
        <v>1041050160</v>
      </c>
    </row>
    <row r="53" spans="1:3" ht="16.5" x14ac:dyDescent="0.3">
      <c r="A53" s="4">
        <v>1110051161</v>
      </c>
      <c r="B53" s="4" t="s">
        <v>147</v>
      </c>
      <c r="C53" s="4">
        <v>1041050161</v>
      </c>
    </row>
    <row r="54" spans="1:3" ht="16.5" x14ac:dyDescent="0.3">
      <c r="A54" s="4">
        <v>1110051162</v>
      </c>
      <c r="B54" s="4" t="s">
        <v>148</v>
      </c>
      <c r="C54" s="4">
        <v>1041050162</v>
      </c>
    </row>
    <row r="55" spans="1:3" ht="16.5" x14ac:dyDescent="0.3">
      <c r="A55" s="4">
        <v>1110051170</v>
      </c>
      <c r="B55" s="4" t="s">
        <v>149</v>
      </c>
      <c r="C55" s="4">
        <v>1041050170</v>
      </c>
    </row>
    <row r="56" spans="1:3" ht="16.5" x14ac:dyDescent="0.3">
      <c r="A56" s="4">
        <v>1110051171</v>
      </c>
      <c r="B56" s="4" t="s">
        <v>150</v>
      </c>
      <c r="C56" s="4">
        <v>1041050171</v>
      </c>
    </row>
    <row r="57" spans="1:3" ht="16.5" x14ac:dyDescent="0.3">
      <c r="A57" s="4">
        <v>1110051172</v>
      </c>
      <c r="B57" s="4" t="s">
        <v>151</v>
      </c>
      <c r="C57" s="4">
        <v>1041050172</v>
      </c>
    </row>
    <row r="58" spans="1:3" ht="16.5" x14ac:dyDescent="0.3">
      <c r="A58" s="4">
        <v>1110051180</v>
      </c>
      <c r="B58" s="4" t="s">
        <v>152</v>
      </c>
      <c r="C58" s="4">
        <v>1041050180</v>
      </c>
    </row>
    <row r="59" spans="1:3" ht="16.5" x14ac:dyDescent="0.3">
      <c r="A59" s="4">
        <v>1110051181</v>
      </c>
      <c r="B59" s="4" t="s">
        <v>153</v>
      </c>
      <c r="C59" s="4">
        <v>1041050181</v>
      </c>
    </row>
    <row r="60" spans="1:3" ht="16.5" x14ac:dyDescent="0.3">
      <c r="A60" s="4">
        <v>1110051182</v>
      </c>
      <c r="B60" s="4" t="s">
        <v>154</v>
      </c>
      <c r="C60" s="4">
        <v>1041050182</v>
      </c>
    </row>
    <row r="61" spans="1:3" ht="16.5" x14ac:dyDescent="0.3">
      <c r="A61" s="4">
        <v>1110059996</v>
      </c>
      <c r="B61" s="4" t="s">
        <v>155</v>
      </c>
      <c r="C61" s="4">
        <v>1041059996</v>
      </c>
    </row>
    <row r="62" spans="1:3" ht="16.5" x14ac:dyDescent="0.3">
      <c r="A62" s="4">
        <v>1110101000</v>
      </c>
      <c r="B62" s="4" t="s">
        <v>156</v>
      </c>
      <c r="C62" s="4">
        <v>1041100000</v>
      </c>
    </row>
    <row r="63" spans="1:3" ht="16.5" x14ac:dyDescent="0.3">
      <c r="A63" s="4">
        <v>1110101001</v>
      </c>
      <c r="B63" s="4" t="s">
        <v>157</v>
      </c>
      <c r="C63" s="4">
        <v>1041100001</v>
      </c>
    </row>
    <row r="64" spans="1:3" ht="16.5" x14ac:dyDescent="0.3">
      <c r="A64" s="4">
        <v>1110101002</v>
      </c>
      <c r="B64" s="4" t="s">
        <v>158</v>
      </c>
      <c r="C64" s="4">
        <v>1041100002</v>
      </c>
    </row>
    <row r="65" spans="1:3" ht="16.5" x14ac:dyDescent="0.3">
      <c r="A65" s="4">
        <v>1115100002</v>
      </c>
      <c r="B65" s="4" t="s">
        <v>159</v>
      </c>
      <c r="C65" s="4">
        <v>1031100001</v>
      </c>
    </row>
    <row r="66" spans="1:3" ht="16.5" x14ac:dyDescent="0.3">
      <c r="A66" s="4">
        <v>1305050001</v>
      </c>
      <c r="B66" s="4" t="s">
        <v>160</v>
      </c>
      <c r="C66" s="4">
        <v>1212050001</v>
      </c>
    </row>
    <row r="67" spans="1:3" ht="16.5" x14ac:dyDescent="0.3">
      <c r="A67" s="4">
        <v>1305050003</v>
      </c>
      <c r="B67" s="4" t="s">
        <v>161</v>
      </c>
      <c r="C67" s="4">
        <v>1221050001</v>
      </c>
    </row>
    <row r="68" spans="1:3" ht="16.5" x14ac:dyDescent="0.3">
      <c r="A68" s="4">
        <v>1305100001</v>
      </c>
      <c r="B68" s="4" t="s">
        <v>162</v>
      </c>
      <c r="C68" s="4">
        <v>1212100001</v>
      </c>
    </row>
    <row r="69" spans="1:3" ht="16.5" x14ac:dyDescent="0.3">
      <c r="A69" s="4">
        <v>1305100002</v>
      </c>
      <c r="B69" s="4" t="s">
        <v>163</v>
      </c>
      <c r="C69" s="4">
        <v>1221100001</v>
      </c>
    </row>
    <row r="70" spans="1:3" ht="16.5" x14ac:dyDescent="0.3">
      <c r="A70" s="4">
        <v>1305999996</v>
      </c>
      <c r="B70" s="4" t="s">
        <v>164</v>
      </c>
      <c r="C70" s="4">
        <v>1221059996</v>
      </c>
    </row>
    <row r="71" spans="1:3" ht="16.5" x14ac:dyDescent="0.3">
      <c r="A71" s="4">
        <v>1320050001</v>
      </c>
      <c r="B71" s="4" t="s">
        <v>165</v>
      </c>
      <c r="C71" s="4">
        <v>1422050001</v>
      </c>
    </row>
    <row r="72" spans="1:3" ht="16.5" x14ac:dyDescent="0.3">
      <c r="A72" s="4">
        <v>1330050001</v>
      </c>
      <c r="B72" s="4" t="s">
        <v>166</v>
      </c>
      <c r="C72" s="4">
        <v>4221050001</v>
      </c>
    </row>
    <row r="73" spans="1:3" ht="16.5" x14ac:dyDescent="0.3">
      <c r="A73" s="4">
        <v>1330050002</v>
      </c>
      <c r="B73" s="4" t="s">
        <v>167</v>
      </c>
      <c r="C73" s="4">
        <v>4221050002</v>
      </c>
    </row>
    <row r="74" spans="1:3" ht="16.5" x14ac:dyDescent="0.3">
      <c r="A74" s="4">
        <v>1330050003</v>
      </c>
      <c r="B74" s="4" t="s">
        <v>168</v>
      </c>
      <c r="C74" s="4">
        <v>4221050003</v>
      </c>
    </row>
    <row r="75" spans="1:3" ht="16.5" x14ac:dyDescent="0.3">
      <c r="A75" s="4">
        <v>1330150002</v>
      </c>
      <c r="B75" s="4" t="s">
        <v>169</v>
      </c>
      <c r="C75" s="4">
        <v>1413301502</v>
      </c>
    </row>
    <row r="76" spans="1:3" ht="16.5" x14ac:dyDescent="0.3">
      <c r="A76" s="4">
        <v>1330999993</v>
      </c>
      <c r="B76" s="4" t="s">
        <v>170</v>
      </c>
      <c r="C76" s="4">
        <v>4221050993</v>
      </c>
    </row>
    <row r="77" spans="1:3" ht="16.5" x14ac:dyDescent="0.3">
      <c r="A77" s="4">
        <v>1335150001</v>
      </c>
      <c r="B77" s="4" t="s">
        <v>171</v>
      </c>
      <c r="C77" s="4">
        <v>1643150001</v>
      </c>
    </row>
    <row r="78" spans="1:3" ht="16.5" x14ac:dyDescent="0.3">
      <c r="A78" s="4">
        <v>1345250001</v>
      </c>
      <c r="B78" s="4" t="s">
        <v>172</v>
      </c>
      <c r="C78" s="4">
        <v>1211250001</v>
      </c>
    </row>
    <row r="79" spans="1:3" ht="16.5" x14ac:dyDescent="0.3">
      <c r="A79" s="4">
        <v>1345950001</v>
      </c>
      <c r="B79" s="4" t="s">
        <v>173</v>
      </c>
      <c r="C79" s="4">
        <v>1211950001</v>
      </c>
    </row>
    <row r="80" spans="1:3" ht="16.5" x14ac:dyDescent="0.3">
      <c r="A80" s="4">
        <v>1355050001</v>
      </c>
      <c r="B80" s="4" t="s">
        <v>174</v>
      </c>
      <c r="C80" s="4">
        <v>1671050001</v>
      </c>
    </row>
    <row r="81" spans="1:3" ht="16.5" x14ac:dyDescent="0.3">
      <c r="A81" s="4">
        <v>1355170002</v>
      </c>
      <c r="B81" s="4" t="s">
        <v>175</v>
      </c>
      <c r="C81" s="4">
        <v>1624551702</v>
      </c>
    </row>
    <row r="82" spans="1:3" ht="16.5" x14ac:dyDescent="0.3">
      <c r="A82" s="4">
        <v>1355200003</v>
      </c>
      <c r="B82" s="4" t="s">
        <v>176</v>
      </c>
      <c r="C82" s="4">
        <v>1673050001</v>
      </c>
    </row>
    <row r="83" spans="1:3" ht="16.5" x14ac:dyDescent="0.3">
      <c r="A83" s="4">
        <v>1355200005</v>
      </c>
      <c r="B83" s="4" t="s">
        <v>177</v>
      </c>
      <c r="C83" s="4">
        <v>1674050001</v>
      </c>
    </row>
    <row r="84" spans="1:3" ht="16.5" x14ac:dyDescent="0.3">
      <c r="A84" s="4">
        <v>1355200006</v>
      </c>
      <c r="B84" s="4" t="s">
        <v>178</v>
      </c>
      <c r="C84" s="4">
        <v>1673050006</v>
      </c>
    </row>
    <row r="85" spans="1:3" ht="16.5" x14ac:dyDescent="0.3">
      <c r="A85" s="4">
        <v>1365950002</v>
      </c>
      <c r="B85" s="4" t="s">
        <v>179</v>
      </c>
      <c r="C85" s="4">
        <v>1419659502</v>
      </c>
    </row>
    <row r="86" spans="1:3" ht="16.5" x14ac:dyDescent="0.3">
      <c r="A86" s="4">
        <v>1380200003</v>
      </c>
      <c r="B86" s="4" t="s">
        <v>180</v>
      </c>
      <c r="C86" s="4">
        <v>1699802003</v>
      </c>
    </row>
    <row r="87" spans="1:3" ht="16.5" x14ac:dyDescent="0.3">
      <c r="A87" s="4">
        <v>1390050001</v>
      </c>
      <c r="B87" s="4" t="s">
        <v>181</v>
      </c>
      <c r="C87" s="4">
        <v>1212050001</v>
      </c>
    </row>
    <row r="88" spans="1:3" ht="16.5" x14ac:dyDescent="0.3">
      <c r="A88" s="4">
        <v>1399999999</v>
      </c>
      <c r="B88" s="4" t="s">
        <v>182</v>
      </c>
      <c r="C88" s="4">
        <v>1699999999</v>
      </c>
    </row>
    <row r="89" spans="1:3" ht="16.5" x14ac:dyDescent="0.3">
      <c r="A89" s="4">
        <v>1435520001</v>
      </c>
      <c r="B89" s="4" t="s">
        <v>183</v>
      </c>
      <c r="C89" s="4">
        <v>2080355201</v>
      </c>
    </row>
    <row r="90" spans="1:3" ht="16.5" x14ac:dyDescent="0.3">
      <c r="A90" s="4">
        <v>1435520002</v>
      </c>
      <c r="B90" s="4" t="s">
        <v>184</v>
      </c>
      <c r="C90" s="4">
        <v>2080355202</v>
      </c>
    </row>
    <row r="91" spans="1:3" ht="16.5" x14ac:dyDescent="0.3">
      <c r="A91" s="4">
        <v>1435520003</v>
      </c>
      <c r="B91" s="4" t="s">
        <v>185</v>
      </c>
      <c r="C91" s="4">
        <v>2080355203</v>
      </c>
    </row>
    <row r="92" spans="1:3" ht="16.5" x14ac:dyDescent="0.3">
      <c r="A92" s="4">
        <v>1435520004</v>
      </c>
      <c r="B92" s="4" t="s">
        <v>186</v>
      </c>
      <c r="C92" s="4">
        <v>2080355204</v>
      </c>
    </row>
    <row r="93" spans="1:3" ht="16.5" x14ac:dyDescent="0.3">
      <c r="A93" s="4">
        <v>1435520006</v>
      </c>
      <c r="B93" s="4" t="s">
        <v>187</v>
      </c>
      <c r="C93" s="4">
        <v>2080355206</v>
      </c>
    </row>
    <row r="94" spans="1:3" ht="16.5" x14ac:dyDescent="0.3">
      <c r="A94" s="4">
        <v>1435520007</v>
      </c>
      <c r="B94" s="4" t="s">
        <v>188</v>
      </c>
      <c r="C94" s="4">
        <v>2080355207</v>
      </c>
    </row>
    <row r="95" spans="1:3" ht="16.5" x14ac:dyDescent="0.3">
      <c r="A95" s="4">
        <v>1435520009</v>
      </c>
      <c r="B95" s="4" t="s">
        <v>189</v>
      </c>
      <c r="C95" s="4">
        <v>2080355209</v>
      </c>
    </row>
    <row r="96" spans="1:3" ht="16.5" x14ac:dyDescent="0.3">
      <c r="A96" s="4">
        <v>1455050001</v>
      </c>
      <c r="B96" s="4" t="s">
        <v>190</v>
      </c>
      <c r="C96" s="4">
        <v>2524050001</v>
      </c>
    </row>
    <row r="97" spans="1:3" ht="16.5" x14ac:dyDescent="0.3">
      <c r="A97" s="4">
        <v>1465050001</v>
      </c>
      <c r="B97" s="4" t="s">
        <v>191</v>
      </c>
      <c r="C97" s="4">
        <v>2811050001</v>
      </c>
    </row>
    <row r="98" spans="1:3" ht="16.5" x14ac:dyDescent="0.3">
      <c r="A98" s="4">
        <v>1520050001</v>
      </c>
      <c r="B98" s="4" t="s">
        <v>192</v>
      </c>
      <c r="C98" s="4">
        <v>3331112001</v>
      </c>
    </row>
    <row r="99" spans="1:3" ht="16.5" x14ac:dyDescent="0.3">
      <c r="A99" s="4">
        <v>1524050001</v>
      </c>
      <c r="B99" s="4" t="s">
        <v>193</v>
      </c>
      <c r="C99" s="4">
        <v>3351124001</v>
      </c>
    </row>
    <row r="100" spans="1:3" ht="16.5" x14ac:dyDescent="0.3">
      <c r="A100" s="4">
        <v>1524100001</v>
      </c>
      <c r="B100" s="4" t="s">
        <v>194</v>
      </c>
      <c r="C100" s="4">
        <v>3369124101</v>
      </c>
    </row>
    <row r="101" spans="1:3" ht="16.5" x14ac:dyDescent="0.3">
      <c r="A101" s="4">
        <v>1528050001</v>
      </c>
      <c r="B101" s="4" t="s">
        <v>195</v>
      </c>
      <c r="C101" s="4">
        <v>3361128051</v>
      </c>
    </row>
    <row r="102" spans="1:3" ht="16.5" x14ac:dyDescent="0.3">
      <c r="A102" s="4">
        <v>1528100001</v>
      </c>
      <c r="B102" s="4" t="s">
        <v>196</v>
      </c>
      <c r="C102" s="4">
        <v>3362128101</v>
      </c>
    </row>
    <row r="103" spans="1:3" ht="16.5" x14ac:dyDescent="0.3">
      <c r="A103" s="4">
        <v>1540080001</v>
      </c>
      <c r="B103" s="4" t="s">
        <v>197</v>
      </c>
      <c r="C103" s="4">
        <v>3341400801</v>
      </c>
    </row>
    <row r="104" spans="1:3" ht="16.5" x14ac:dyDescent="0.3">
      <c r="A104" s="4">
        <v>1585400001</v>
      </c>
      <c r="B104" s="4" t="s">
        <v>198</v>
      </c>
      <c r="C104" s="4">
        <v>3224400001</v>
      </c>
    </row>
    <row r="105" spans="1:3" ht="16.5" x14ac:dyDescent="0.3">
      <c r="A105" s="4">
        <v>1588050001</v>
      </c>
      <c r="B105" s="4" t="s">
        <v>199</v>
      </c>
      <c r="C105" s="4">
        <v>3381880501</v>
      </c>
    </row>
    <row r="106" spans="1:3" ht="16.5" x14ac:dyDescent="0.3">
      <c r="A106" s="4">
        <v>1592100001</v>
      </c>
      <c r="B106" s="4" t="s">
        <v>200</v>
      </c>
      <c r="C106" s="4">
        <v>3952411001</v>
      </c>
    </row>
    <row r="107" spans="1:3" ht="16.5" x14ac:dyDescent="0.3">
      <c r="A107" s="4">
        <v>1592150001</v>
      </c>
      <c r="B107" s="4" t="s">
        <v>201</v>
      </c>
      <c r="C107" s="4">
        <v>3952612401</v>
      </c>
    </row>
    <row r="108" spans="1:3" ht="16.5" x14ac:dyDescent="0.3">
      <c r="A108" s="4">
        <v>1592200001</v>
      </c>
      <c r="B108" s="4" t="s">
        <v>202</v>
      </c>
      <c r="C108" s="4">
        <v>3952612001</v>
      </c>
    </row>
    <row r="109" spans="1:3" ht="16.5" x14ac:dyDescent="0.3">
      <c r="A109" s="4">
        <v>1592350001</v>
      </c>
      <c r="B109" s="4" t="s">
        <v>203</v>
      </c>
      <c r="C109" s="4">
        <v>3952513501</v>
      </c>
    </row>
    <row r="110" spans="1:3" ht="16.5" x14ac:dyDescent="0.3">
      <c r="A110" s="4">
        <v>1592854001</v>
      </c>
      <c r="B110" s="4" t="s">
        <v>204</v>
      </c>
      <c r="C110" s="4">
        <v>3952154001</v>
      </c>
    </row>
    <row r="111" spans="1:3" ht="16.5" x14ac:dyDescent="0.3">
      <c r="A111" s="4">
        <v>1593100001</v>
      </c>
      <c r="B111" s="4" t="s">
        <v>205</v>
      </c>
      <c r="C111" s="4">
        <v>3643193101</v>
      </c>
    </row>
    <row r="112" spans="1:3" ht="16.5" x14ac:dyDescent="0.3">
      <c r="A112" s="4">
        <v>1593150001</v>
      </c>
      <c r="B112" s="4" t="s">
        <v>206</v>
      </c>
      <c r="C112" s="4">
        <v>3643193151</v>
      </c>
    </row>
    <row r="113" spans="1:3" ht="16.5" x14ac:dyDescent="0.3">
      <c r="A113" s="4">
        <v>1593350001</v>
      </c>
      <c r="B113" s="4" t="s">
        <v>207</v>
      </c>
      <c r="C113" s="4">
        <v>3643193351</v>
      </c>
    </row>
    <row r="114" spans="1:3" ht="16.5" x14ac:dyDescent="0.3">
      <c r="A114" s="4">
        <v>1593854001</v>
      </c>
      <c r="B114" s="4" t="s">
        <v>208</v>
      </c>
      <c r="C114" s="4">
        <v>3643198541</v>
      </c>
    </row>
    <row r="115" spans="1:3" ht="16.5" x14ac:dyDescent="0.3">
      <c r="A115" s="4">
        <v>1599999999</v>
      </c>
      <c r="B115" s="4" t="s">
        <v>209</v>
      </c>
      <c r="C115" s="4">
        <v>3399999999</v>
      </c>
    </row>
    <row r="116" spans="1:3" ht="16.5" x14ac:dyDescent="0.3">
      <c r="A116" s="4">
        <v>1705200001</v>
      </c>
      <c r="B116" s="4" t="s">
        <v>210</v>
      </c>
      <c r="C116" s="4">
        <v>1825200001</v>
      </c>
    </row>
    <row r="117" spans="1:3" ht="16.5" x14ac:dyDescent="0.3">
      <c r="A117" s="4">
        <v>1705200002</v>
      </c>
      <c r="B117" s="4" t="s">
        <v>211</v>
      </c>
      <c r="C117" s="4">
        <v>1825200002</v>
      </c>
    </row>
    <row r="118" spans="1:3" ht="16.5" x14ac:dyDescent="0.3">
      <c r="A118" s="4">
        <v>1705200003</v>
      </c>
      <c r="B118" s="4" t="s">
        <v>212</v>
      </c>
      <c r="C118" s="4">
        <v>1825200003</v>
      </c>
    </row>
    <row r="119" spans="1:3" ht="16.5" x14ac:dyDescent="0.3">
      <c r="A119" s="4">
        <v>1705200004</v>
      </c>
      <c r="B119" s="4" t="s">
        <v>213</v>
      </c>
      <c r="C119" s="4">
        <v>1825200004</v>
      </c>
    </row>
    <row r="120" spans="1:3" ht="16.5" x14ac:dyDescent="0.3">
      <c r="A120" s="4">
        <v>1705200005</v>
      </c>
      <c r="B120" s="4" t="s">
        <v>214</v>
      </c>
      <c r="C120" s="4">
        <v>1825200005</v>
      </c>
    </row>
    <row r="121" spans="1:3" ht="16.5" x14ac:dyDescent="0.3">
      <c r="A121" s="4">
        <v>1705200006</v>
      </c>
      <c r="B121" s="4" t="s">
        <v>215</v>
      </c>
      <c r="C121" s="4">
        <v>1825200006</v>
      </c>
    </row>
    <row r="122" spans="1:3" ht="16.5" x14ac:dyDescent="0.3">
      <c r="A122" s="4">
        <v>1705200007</v>
      </c>
      <c r="B122" s="4" t="s">
        <v>216</v>
      </c>
      <c r="C122" s="4">
        <v>1825200007</v>
      </c>
    </row>
    <row r="123" spans="1:3" ht="16.5" x14ac:dyDescent="0.3">
      <c r="A123" s="4">
        <v>1705950002</v>
      </c>
      <c r="B123" s="4" t="s">
        <v>217</v>
      </c>
      <c r="C123" s="4">
        <v>1891950002</v>
      </c>
    </row>
    <row r="124" spans="1:3" ht="16.5" x14ac:dyDescent="0.3">
      <c r="A124" s="4">
        <v>1710950004</v>
      </c>
      <c r="B124" s="4" t="s">
        <v>218</v>
      </c>
      <c r="C124" s="4">
        <v>3712950004</v>
      </c>
    </row>
    <row r="125" spans="1:3" ht="16.5" x14ac:dyDescent="0.3">
      <c r="A125" s="4">
        <v>2105100001</v>
      </c>
      <c r="B125" s="4" t="s">
        <v>219</v>
      </c>
      <c r="C125" s="4">
        <v>4511051001</v>
      </c>
    </row>
    <row r="126" spans="1:3" ht="16.5" x14ac:dyDescent="0.3">
      <c r="A126" s="4">
        <v>2105100002</v>
      </c>
      <c r="B126" s="4" t="s">
        <v>220</v>
      </c>
      <c r="C126" s="4">
        <v>4511051002</v>
      </c>
    </row>
    <row r="127" spans="1:3" ht="16.5" x14ac:dyDescent="0.3">
      <c r="A127" s="4">
        <v>2115200001</v>
      </c>
      <c r="B127" s="4" t="s">
        <v>221</v>
      </c>
      <c r="C127" s="4">
        <v>4520200001</v>
      </c>
    </row>
    <row r="128" spans="1:3" ht="16.5" x14ac:dyDescent="0.3">
      <c r="A128" s="4">
        <v>2115200004</v>
      </c>
      <c r="B128" s="4" t="s">
        <v>222</v>
      </c>
      <c r="C128" s="4">
        <v>4520200004</v>
      </c>
    </row>
    <row r="129" spans="1:3" ht="16.5" x14ac:dyDescent="0.3">
      <c r="A129" s="4">
        <v>2205050001</v>
      </c>
      <c r="B129" s="4" t="s">
        <v>223</v>
      </c>
      <c r="C129" s="4">
        <v>4212050501</v>
      </c>
    </row>
    <row r="130" spans="1:3" ht="16.5" x14ac:dyDescent="0.3">
      <c r="A130" s="4">
        <v>2315050001</v>
      </c>
      <c r="B130" s="4" t="s">
        <v>224</v>
      </c>
      <c r="C130" s="4">
        <v>4711050001</v>
      </c>
    </row>
    <row r="131" spans="1:3" ht="16.5" x14ac:dyDescent="0.3">
      <c r="A131" s="4">
        <v>2330050001</v>
      </c>
      <c r="B131" s="4" t="s">
        <v>225</v>
      </c>
      <c r="C131" s="4">
        <v>4211050001</v>
      </c>
    </row>
    <row r="132" spans="1:3" ht="16.5" x14ac:dyDescent="0.3">
      <c r="A132" s="4">
        <v>2330100001</v>
      </c>
      <c r="B132" s="4" t="s">
        <v>226</v>
      </c>
      <c r="C132" s="4">
        <v>4211050002</v>
      </c>
    </row>
    <row r="133" spans="1:3" ht="16.5" x14ac:dyDescent="0.3">
      <c r="A133" s="4">
        <v>2335250001</v>
      </c>
      <c r="B133" s="4" t="s">
        <v>227</v>
      </c>
      <c r="C133" s="4">
        <v>4241050001</v>
      </c>
    </row>
    <row r="134" spans="1:3" ht="16.5" x14ac:dyDescent="0.3">
      <c r="A134" s="4">
        <v>2335950001</v>
      </c>
      <c r="B134" s="4" t="s">
        <v>228</v>
      </c>
      <c r="C134" s="4">
        <v>4699050001</v>
      </c>
    </row>
    <row r="135" spans="1:3" ht="16.5" x14ac:dyDescent="0.3">
      <c r="A135" s="4">
        <v>2335950003</v>
      </c>
      <c r="B135" s="4" t="s">
        <v>229</v>
      </c>
      <c r="C135" s="4">
        <v>4212050001</v>
      </c>
    </row>
    <row r="136" spans="1:3" ht="16.5" x14ac:dyDescent="0.3">
      <c r="A136" s="4">
        <v>2335950004</v>
      </c>
      <c r="B136" s="4" t="s">
        <v>230</v>
      </c>
      <c r="C136" s="4">
        <v>4212050002</v>
      </c>
    </row>
    <row r="137" spans="1:3" ht="16.5" x14ac:dyDescent="0.3">
      <c r="A137" s="4">
        <v>2365000000</v>
      </c>
      <c r="B137" s="4" t="s">
        <v>231</v>
      </c>
      <c r="C137" s="4">
        <v>4212100000</v>
      </c>
    </row>
    <row r="138" spans="1:3" ht="16.5" x14ac:dyDescent="0.3">
      <c r="A138" s="4">
        <v>2365050002</v>
      </c>
      <c r="B138" s="4" t="s">
        <v>232</v>
      </c>
      <c r="C138" s="4">
        <v>4212100501</v>
      </c>
    </row>
    <row r="139" spans="1:3" ht="16.5" x14ac:dyDescent="0.3">
      <c r="A139" s="4">
        <v>2365200001</v>
      </c>
      <c r="B139" s="4" t="s">
        <v>233</v>
      </c>
      <c r="C139" s="4">
        <v>4212102001</v>
      </c>
    </row>
    <row r="140" spans="1:3" ht="16.5" x14ac:dyDescent="0.3">
      <c r="A140" s="4">
        <v>2365250001</v>
      </c>
      <c r="B140" s="4" t="s">
        <v>89</v>
      </c>
      <c r="C140" s="4">
        <v>4212102501</v>
      </c>
    </row>
    <row r="141" spans="1:3" ht="16.5" x14ac:dyDescent="0.3">
      <c r="A141" s="4">
        <v>2365300001</v>
      </c>
      <c r="B141" s="4" t="s">
        <v>234</v>
      </c>
      <c r="C141" s="4">
        <v>4212103001</v>
      </c>
    </row>
    <row r="142" spans="1:3" ht="16.5" x14ac:dyDescent="0.3">
      <c r="A142" s="4">
        <v>2365400001</v>
      </c>
      <c r="B142" s="4" t="s">
        <v>235</v>
      </c>
      <c r="C142" s="4">
        <v>4212104001</v>
      </c>
    </row>
    <row r="143" spans="1:3" ht="16.5" x14ac:dyDescent="0.3">
      <c r="A143" s="4">
        <v>2365700001</v>
      </c>
      <c r="B143" s="4" t="s">
        <v>236</v>
      </c>
      <c r="C143" s="4">
        <v>4212107001</v>
      </c>
    </row>
    <row r="144" spans="1:3" ht="16.5" x14ac:dyDescent="0.3">
      <c r="A144" s="4">
        <v>2365990001</v>
      </c>
      <c r="B144" s="4" t="s">
        <v>237</v>
      </c>
      <c r="C144" s="4">
        <v>4212109901</v>
      </c>
    </row>
    <row r="145" spans="1:3" ht="16.5" x14ac:dyDescent="0.3">
      <c r="A145" s="4">
        <v>2370050003</v>
      </c>
      <c r="B145" s="4" t="s">
        <v>238</v>
      </c>
      <c r="C145" s="4">
        <v>4031700503</v>
      </c>
    </row>
    <row r="146" spans="1:3" ht="16.5" x14ac:dyDescent="0.3">
      <c r="A146" s="4">
        <v>2380300001</v>
      </c>
      <c r="B146" s="4" t="s">
        <v>239</v>
      </c>
      <c r="C146" s="4">
        <v>4171050001</v>
      </c>
    </row>
    <row r="147" spans="1:3" ht="16.5" x14ac:dyDescent="0.3">
      <c r="A147" s="4">
        <v>2380300005</v>
      </c>
      <c r="B147" s="4" t="s">
        <v>240</v>
      </c>
      <c r="C147" s="4">
        <v>4032803005</v>
      </c>
    </row>
    <row r="148" spans="1:3" ht="16.5" x14ac:dyDescent="0.3">
      <c r="A148" s="4">
        <v>2380950001</v>
      </c>
      <c r="B148" s="4" t="s">
        <v>241</v>
      </c>
      <c r="C148" s="4">
        <v>4699809501</v>
      </c>
    </row>
    <row r="149" spans="1:3" ht="16.5" x14ac:dyDescent="0.3">
      <c r="A149" s="4">
        <v>2399999989</v>
      </c>
      <c r="B149" s="4" t="s">
        <v>242</v>
      </c>
      <c r="C149" s="4">
        <v>4699999989</v>
      </c>
    </row>
    <row r="150" spans="1:3" ht="16.5" x14ac:dyDescent="0.3">
      <c r="A150" s="4">
        <v>2399999990</v>
      </c>
      <c r="B150" s="4" t="s">
        <v>243</v>
      </c>
      <c r="C150" s="4">
        <v>4699999990</v>
      </c>
    </row>
    <row r="151" spans="1:3" ht="16.5" x14ac:dyDescent="0.3">
      <c r="A151" s="4">
        <v>2399999996</v>
      </c>
      <c r="B151" s="4" t="s">
        <v>244</v>
      </c>
      <c r="C151" s="4">
        <v>4699999996</v>
      </c>
    </row>
    <row r="152" spans="1:3" ht="16.5" x14ac:dyDescent="0.3">
      <c r="A152" s="4">
        <v>2399999999</v>
      </c>
      <c r="B152" s="4" t="s">
        <v>182</v>
      </c>
      <c r="C152" s="4">
        <v>4699999999</v>
      </c>
    </row>
    <row r="153" spans="1:3" ht="16.5" x14ac:dyDescent="0.3">
      <c r="A153" s="4">
        <v>2408000000</v>
      </c>
      <c r="B153" s="4" t="s">
        <v>245</v>
      </c>
      <c r="C153" s="4">
        <v>4011000000</v>
      </c>
    </row>
    <row r="154" spans="1:3" ht="16.5" x14ac:dyDescent="0.3">
      <c r="A154" s="4">
        <v>2408050001</v>
      </c>
      <c r="B154" s="4" t="s">
        <v>75</v>
      </c>
      <c r="C154" s="4">
        <v>4011100001</v>
      </c>
    </row>
    <row r="155" spans="1:3" ht="16.5" x14ac:dyDescent="0.3">
      <c r="A155" s="4">
        <v>2408150001</v>
      </c>
      <c r="B155" s="4" t="s">
        <v>73</v>
      </c>
      <c r="C155" s="4">
        <v>4011150001</v>
      </c>
    </row>
    <row r="156" spans="1:3" ht="16.5" x14ac:dyDescent="0.3">
      <c r="A156" s="4">
        <v>2408990001</v>
      </c>
      <c r="B156" s="4" t="s">
        <v>246</v>
      </c>
      <c r="C156" s="4">
        <v>4011990001</v>
      </c>
    </row>
    <row r="157" spans="1:3" ht="16.5" x14ac:dyDescent="0.3">
      <c r="A157" s="4">
        <v>2505050001</v>
      </c>
      <c r="B157" s="4" t="s">
        <v>247</v>
      </c>
      <c r="C157" s="4">
        <v>4111050001</v>
      </c>
    </row>
    <row r="158" spans="1:3" ht="16.5" x14ac:dyDescent="0.3">
      <c r="A158" s="4">
        <v>2510100001</v>
      </c>
      <c r="B158" s="4" t="s">
        <v>248</v>
      </c>
      <c r="C158" s="4">
        <v>4114050001</v>
      </c>
    </row>
    <row r="159" spans="1:3" ht="16.5" x14ac:dyDescent="0.3">
      <c r="A159" s="4">
        <v>2520050001</v>
      </c>
      <c r="B159" s="4" t="s">
        <v>249</v>
      </c>
      <c r="C159" s="4">
        <v>4151050001</v>
      </c>
    </row>
    <row r="160" spans="1:3" ht="16.5" x14ac:dyDescent="0.3">
      <c r="A160" s="4">
        <v>2525050001</v>
      </c>
      <c r="B160" s="4" t="s">
        <v>250</v>
      </c>
      <c r="C160" s="4">
        <v>4115050001</v>
      </c>
    </row>
    <row r="161" spans="1:3" ht="16.5" x14ac:dyDescent="0.3">
      <c r="A161" s="4">
        <v>2530200002</v>
      </c>
      <c r="B161" s="4" t="s">
        <v>251</v>
      </c>
      <c r="C161" s="4">
        <v>4195050001</v>
      </c>
    </row>
    <row r="162" spans="1:3" ht="16.5" x14ac:dyDescent="0.3">
      <c r="A162" s="4">
        <v>2705950001</v>
      </c>
      <c r="B162" s="4" t="s">
        <v>252</v>
      </c>
      <c r="C162" s="4">
        <v>4961050001</v>
      </c>
    </row>
    <row r="163" spans="1:3" ht="16.5" x14ac:dyDescent="0.3">
      <c r="A163" s="4">
        <v>2805050001</v>
      </c>
      <c r="B163" s="4" t="s">
        <v>253</v>
      </c>
      <c r="C163" s="4">
        <v>1228050501</v>
      </c>
    </row>
    <row r="164" spans="1:3" ht="16.5" x14ac:dyDescent="0.3">
      <c r="A164" s="4">
        <v>3105050001</v>
      </c>
      <c r="B164" s="4" t="s">
        <v>254</v>
      </c>
      <c r="C164" s="4">
        <v>5011050001</v>
      </c>
    </row>
    <row r="165" spans="1:3" ht="16.5" x14ac:dyDescent="0.3">
      <c r="A165" s="4">
        <v>3605050001</v>
      </c>
      <c r="B165" s="4" t="s">
        <v>255</v>
      </c>
      <c r="C165" s="4">
        <v>5911050001</v>
      </c>
    </row>
    <row r="166" spans="1:3" ht="16.5" x14ac:dyDescent="0.3">
      <c r="A166" s="4">
        <v>3610050001</v>
      </c>
      <c r="B166" s="4" t="s">
        <v>256</v>
      </c>
      <c r="C166" s="4">
        <v>5911100001</v>
      </c>
    </row>
    <row r="167" spans="1:3" ht="16.5" x14ac:dyDescent="0.3">
      <c r="A167" s="4">
        <v>3705050001</v>
      </c>
      <c r="B167" s="4" t="s">
        <v>257</v>
      </c>
      <c r="C167" s="4">
        <v>5921050001</v>
      </c>
    </row>
    <row r="168" spans="1:3" ht="16.5" x14ac:dyDescent="0.3">
      <c r="A168" s="4">
        <v>3710050001</v>
      </c>
      <c r="B168" s="4" t="s">
        <v>258</v>
      </c>
      <c r="C168" s="4">
        <v>5921100001</v>
      </c>
    </row>
    <row r="169" spans="1:3" ht="16.5" x14ac:dyDescent="0.3">
      <c r="A169" s="4">
        <v>4135500001</v>
      </c>
      <c r="B169" s="4" t="s">
        <v>259</v>
      </c>
      <c r="C169" s="4">
        <v>7012050001</v>
      </c>
    </row>
    <row r="170" spans="1:3" ht="16.5" x14ac:dyDescent="0.3">
      <c r="A170" s="4">
        <v>4135520001</v>
      </c>
      <c r="B170" s="4" t="s">
        <v>260</v>
      </c>
      <c r="C170" s="4">
        <v>7015520001</v>
      </c>
    </row>
    <row r="171" spans="1:3" ht="16.5" x14ac:dyDescent="0.3">
      <c r="A171" s="4">
        <v>4135520002</v>
      </c>
      <c r="B171" s="4" t="s">
        <v>261</v>
      </c>
      <c r="C171" s="4">
        <v>7015520002</v>
      </c>
    </row>
    <row r="172" spans="1:3" ht="16.5" x14ac:dyDescent="0.3">
      <c r="A172" s="4">
        <v>4135520004</v>
      </c>
      <c r="B172" s="4" t="s">
        <v>262</v>
      </c>
      <c r="C172" s="4">
        <v>7015520004</v>
      </c>
    </row>
    <row r="173" spans="1:3" ht="16.5" x14ac:dyDescent="0.3">
      <c r="A173" s="4">
        <v>4135520006</v>
      </c>
      <c r="B173" s="4" t="s">
        <v>263</v>
      </c>
      <c r="C173" s="4">
        <v>7015520006</v>
      </c>
    </row>
    <row r="174" spans="1:3" ht="16.5" x14ac:dyDescent="0.3">
      <c r="A174" s="4">
        <v>4135520009</v>
      </c>
      <c r="B174" s="4" t="s">
        <v>264</v>
      </c>
      <c r="C174" s="4">
        <v>7015520009</v>
      </c>
    </row>
    <row r="175" spans="1:3" ht="16.5" x14ac:dyDescent="0.3">
      <c r="A175" s="4">
        <v>4170050001</v>
      </c>
      <c r="B175" s="4" t="s">
        <v>265</v>
      </c>
      <c r="C175" s="4">
        <v>7041050001</v>
      </c>
    </row>
    <row r="176" spans="1:3" ht="16.5" x14ac:dyDescent="0.3">
      <c r="A176" s="4">
        <v>4170050004</v>
      </c>
      <c r="B176" s="4" t="s">
        <v>266</v>
      </c>
      <c r="C176" s="4">
        <v>7032170504</v>
      </c>
    </row>
    <row r="177" spans="1:3" ht="16.5" x14ac:dyDescent="0.3">
      <c r="A177" s="4">
        <v>4170950004</v>
      </c>
      <c r="B177" s="4" t="s">
        <v>267</v>
      </c>
      <c r="C177" s="4">
        <v>7032179504</v>
      </c>
    </row>
    <row r="178" spans="1:3" ht="16.5" x14ac:dyDescent="0.3">
      <c r="A178" s="4">
        <v>4170950005</v>
      </c>
      <c r="B178" s="4" t="s">
        <v>268</v>
      </c>
      <c r="C178" s="4">
        <v>7032179505</v>
      </c>
    </row>
    <row r="179" spans="1:3" ht="16.5" x14ac:dyDescent="0.3">
      <c r="A179" s="4">
        <v>4175709503</v>
      </c>
      <c r="B179" s="4" t="s">
        <v>269</v>
      </c>
      <c r="C179" s="4">
        <v>4170950004</v>
      </c>
    </row>
    <row r="180" spans="1:3" ht="16.5" x14ac:dyDescent="0.3">
      <c r="A180" s="4">
        <v>4210050002</v>
      </c>
      <c r="B180" s="4" t="s">
        <v>270</v>
      </c>
      <c r="C180" s="4">
        <v>7721050002</v>
      </c>
    </row>
    <row r="181" spans="1:3" ht="16.5" x14ac:dyDescent="0.3">
      <c r="A181" s="4">
        <v>4210200001</v>
      </c>
      <c r="B181" s="4" t="s">
        <v>78</v>
      </c>
      <c r="C181" s="4">
        <v>7760200001</v>
      </c>
    </row>
    <row r="182" spans="1:3" ht="16.5" x14ac:dyDescent="0.3">
      <c r="A182" s="4">
        <v>4210200002</v>
      </c>
      <c r="B182" s="4" t="s">
        <v>271</v>
      </c>
      <c r="C182" s="4">
        <v>7760200002</v>
      </c>
    </row>
    <row r="183" spans="1:3" ht="16.5" x14ac:dyDescent="0.3">
      <c r="A183" s="4">
        <v>4250500001</v>
      </c>
      <c r="B183" s="4" t="s">
        <v>90</v>
      </c>
      <c r="C183" s="4">
        <v>7599505001</v>
      </c>
    </row>
    <row r="184" spans="1:3" ht="16.5" x14ac:dyDescent="0.3">
      <c r="A184" s="4">
        <v>4295050001</v>
      </c>
      <c r="B184" s="4" t="s">
        <v>272</v>
      </c>
      <c r="C184" s="4">
        <v>7599950501</v>
      </c>
    </row>
    <row r="185" spans="1:3" ht="16.5" x14ac:dyDescent="0.3">
      <c r="A185" s="4">
        <v>4295810002</v>
      </c>
      <c r="B185" s="4" t="s">
        <v>91</v>
      </c>
      <c r="C185" s="4">
        <v>7599958102</v>
      </c>
    </row>
    <row r="186" spans="1:3" ht="16.5" x14ac:dyDescent="0.3">
      <c r="A186" s="4">
        <v>5105060001</v>
      </c>
      <c r="B186" s="4" t="s">
        <v>92</v>
      </c>
      <c r="C186" s="4">
        <v>6211105061</v>
      </c>
    </row>
    <row r="187" spans="1:3" ht="16.5" x14ac:dyDescent="0.3">
      <c r="A187" s="4">
        <v>5105150001</v>
      </c>
      <c r="B187" s="4" t="s">
        <v>273</v>
      </c>
      <c r="C187" s="4">
        <v>6221105151</v>
      </c>
    </row>
    <row r="188" spans="1:3" ht="16.5" x14ac:dyDescent="0.3">
      <c r="A188" s="4">
        <v>5105180001</v>
      </c>
      <c r="B188" s="4" t="s">
        <v>87</v>
      </c>
      <c r="C188" s="4">
        <v>6212105181</v>
      </c>
    </row>
    <row r="189" spans="1:3" ht="16.5" x14ac:dyDescent="0.3">
      <c r="A189" s="4">
        <v>5105240001</v>
      </c>
      <c r="B189" s="4" t="s">
        <v>274</v>
      </c>
      <c r="C189" s="4">
        <v>6221105241</v>
      </c>
    </row>
    <row r="190" spans="1:3" ht="16.5" x14ac:dyDescent="0.3">
      <c r="A190" s="4">
        <v>5105270001</v>
      </c>
      <c r="B190" s="4" t="s">
        <v>275</v>
      </c>
      <c r="C190" s="4">
        <v>6221105271</v>
      </c>
    </row>
    <row r="191" spans="1:3" ht="16.5" x14ac:dyDescent="0.3">
      <c r="A191" s="4">
        <v>5105300001</v>
      </c>
      <c r="B191" s="4" t="s">
        <v>276</v>
      </c>
      <c r="C191" s="4">
        <v>6214105301</v>
      </c>
    </row>
    <row r="192" spans="1:3" ht="16.5" x14ac:dyDescent="0.3">
      <c r="A192" s="4">
        <v>5105360001</v>
      </c>
      <c r="B192" s="4" t="s">
        <v>249</v>
      </c>
      <c r="C192" s="4">
        <v>6291105361</v>
      </c>
    </row>
    <row r="193" spans="1:3" ht="16.5" x14ac:dyDescent="0.3">
      <c r="A193" s="4">
        <v>5105390001</v>
      </c>
      <c r="B193" s="4" t="s">
        <v>277</v>
      </c>
      <c r="C193" s="4">
        <v>6215105391</v>
      </c>
    </row>
    <row r="194" spans="1:3" ht="16.5" x14ac:dyDescent="0.3">
      <c r="A194" s="4">
        <v>5105450001</v>
      </c>
      <c r="B194" s="4" t="s">
        <v>278</v>
      </c>
      <c r="C194" s="4">
        <v>6221105451</v>
      </c>
    </row>
    <row r="195" spans="1:3" ht="16.5" x14ac:dyDescent="0.3">
      <c r="A195" s="4">
        <v>5105450002</v>
      </c>
      <c r="B195" s="4" t="s">
        <v>279</v>
      </c>
      <c r="C195" s="4">
        <v>6221105452</v>
      </c>
    </row>
    <row r="196" spans="1:3" ht="16.5" x14ac:dyDescent="0.3">
      <c r="A196" s="4">
        <v>5105450005</v>
      </c>
      <c r="B196" s="4" t="s">
        <v>280</v>
      </c>
      <c r="C196" s="4">
        <v>6221105455</v>
      </c>
    </row>
    <row r="197" spans="1:3" ht="16.5" x14ac:dyDescent="0.3">
      <c r="A197" s="4">
        <v>5105480001</v>
      </c>
      <c r="B197" s="4" t="s">
        <v>281</v>
      </c>
      <c r="C197" s="4">
        <v>6221105481</v>
      </c>
    </row>
    <row r="198" spans="1:3" ht="16.5" x14ac:dyDescent="0.3">
      <c r="A198" s="4">
        <v>5105510001</v>
      </c>
      <c r="B198" s="4" t="s">
        <v>282</v>
      </c>
      <c r="C198" s="4">
        <v>6251055101</v>
      </c>
    </row>
    <row r="199" spans="1:3" ht="16.5" x14ac:dyDescent="0.3">
      <c r="A199" s="4">
        <v>5105510002</v>
      </c>
      <c r="B199" s="4" t="s">
        <v>283</v>
      </c>
      <c r="C199" s="4">
        <v>6251055102</v>
      </c>
    </row>
    <row r="200" spans="1:3" ht="16.5" x14ac:dyDescent="0.3">
      <c r="A200" s="4">
        <v>5105600001</v>
      </c>
      <c r="B200" s="4" t="s">
        <v>284</v>
      </c>
      <c r="C200" s="4">
        <v>6231105601</v>
      </c>
    </row>
    <row r="201" spans="1:3" ht="16.5" x14ac:dyDescent="0.3">
      <c r="A201" s="4">
        <v>5105630001</v>
      </c>
      <c r="B201" s="4" t="s">
        <v>285</v>
      </c>
      <c r="C201" s="4">
        <v>6241105631</v>
      </c>
    </row>
    <row r="202" spans="1:3" ht="16.5" x14ac:dyDescent="0.3">
      <c r="A202" s="4">
        <v>5105680001</v>
      </c>
      <c r="B202" s="4" t="s">
        <v>286</v>
      </c>
      <c r="C202" s="4">
        <v>6273105681</v>
      </c>
    </row>
    <row r="203" spans="1:3" ht="16.5" x14ac:dyDescent="0.3">
      <c r="A203" s="4">
        <v>5105690001</v>
      </c>
      <c r="B203" s="4" t="s">
        <v>287</v>
      </c>
      <c r="C203" s="4">
        <v>6271105691</v>
      </c>
    </row>
    <row r="204" spans="1:3" ht="16.5" x14ac:dyDescent="0.3">
      <c r="A204" s="4">
        <v>5105840001</v>
      </c>
      <c r="B204" s="4" t="s">
        <v>288</v>
      </c>
      <c r="C204" s="4">
        <v>6381105841</v>
      </c>
    </row>
    <row r="205" spans="1:3" ht="16.5" x14ac:dyDescent="0.3">
      <c r="A205" s="4">
        <v>5105950001</v>
      </c>
      <c r="B205" s="4" t="s">
        <v>289</v>
      </c>
      <c r="C205" s="4">
        <v>6251059501</v>
      </c>
    </row>
    <row r="206" spans="1:3" ht="16.5" x14ac:dyDescent="0.3">
      <c r="A206" s="4">
        <v>5105950003</v>
      </c>
      <c r="B206" s="4" t="s">
        <v>290</v>
      </c>
      <c r="C206" s="4">
        <v>6311215953</v>
      </c>
    </row>
    <row r="207" spans="1:3" ht="16.5" x14ac:dyDescent="0.3">
      <c r="A207" s="4">
        <v>5105950004</v>
      </c>
      <c r="B207" s="4" t="s">
        <v>291</v>
      </c>
      <c r="C207" s="4">
        <v>6275105954</v>
      </c>
    </row>
    <row r="208" spans="1:3" ht="16.5" x14ac:dyDescent="0.3">
      <c r="A208" s="4">
        <v>5105950006</v>
      </c>
      <c r="B208" s="4" t="s">
        <v>292</v>
      </c>
      <c r="C208" s="4">
        <v>6221105956</v>
      </c>
    </row>
    <row r="209" spans="1:3" ht="16.5" x14ac:dyDescent="0.3">
      <c r="A209" s="4">
        <v>5110250001</v>
      </c>
      <c r="B209" s="4" t="s">
        <v>293</v>
      </c>
      <c r="C209" s="4">
        <v>6322110251</v>
      </c>
    </row>
    <row r="210" spans="1:3" ht="16.5" x14ac:dyDescent="0.3">
      <c r="A210" s="4">
        <v>5110300001</v>
      </c>
      <c r="B210" s="4" t="s">
        <v>294</v>
      </c>
      <c r="C210" s="4">
        <v>6323110301</v>
      </c>
    </row>
    <row r="211" spans="1:3" ht="16.5" x14ac:dyDescent="0.3">
      <c r="A211" s="4">
        <v>5110350001</v>
      </c>
      <c r="B211" s="4" t="s">
        <v>295</v>
      </c>
      <c r="C211" s="4">
        <v>6323110351</v>
      </c>
    </row>
    <row r="212" spans="1:3" ht="16.5" x14ac:dyDescent="0.3">
      <c r="A212" s="4">
        <v>5110950001</v>
      </c>
      <c r="B212" s="4" t="s">
        <v>296</v>
      </c>
      <c r="C212" s="4">
        <v>6329110951</v>
      </c>
    </row>
    <row r="213" spans="1:3" ht="16.5" x14ac:dyDescent="0.3">
      <c r="A213" s="4">
        <v>5110950002</v>
      </c>
      <c r="B213" s="4" t="s">
        <v>297</v>
      </c>
      <c r="C213" s="4">
        <v>6329110952</v>
      </c>
    </row>
    <row r="214" spans="1:3" ht="16.5" x14ac:dyDescent="0.3">
      <c r="A214" s="4">
        <v>5115700001</v>
      </c>
      <c r="B214" s="4" t="s">
        <v>298</v>
      </c>
      <c r="C214" s="4">
        <v>6411115701</v>
      </c>
    </row>
    <row r="215" spans="1:3" ht="16.5" x14ac:dyDescent="0.3">
      <c r="A215" s="4">
        <v>5115950001</v>
      </c>
      <c r="B215" s="4" t="s">
        <v>299</v>
      </c>
      <c r="C215" s="4">
        <v>6412115901</v>
      </c>
    </row>
    <row r="216" spans="1:3" ht="16.5" x14ac:dyDescent="0.3">
      <c r="A216" s="4">
        <v>5120100001</v>
      </c>
      <c r="B216" s="4" t="s">
        <v>300</v>
      </c>
      <c r="C216" s="4">
        <v>6352120101</v>
      </c>
    </row>
    <row r="217" spans="1:3" ht="16.5" x14ac:dyDescent="0.3">
      <c r="A217" s="4">
        <v>5120150001</v>
      </c>
      <c r="B217" s="4" t="s">
        <v>301</v>
      </c>
      <c r="C217" s="4">
        <v>6353120151</v>
      </c>
    </row>
    <row r="218" spans="1:3" ht="16.5" x14ac:dyDescent="0.3">
      <c r="A218" s="4">
        <v>5130100001</v>
      </c>
      <c r="B218" s="4" t="s">
        <v>302</v>
      </c>
      <c r="C218" s="4">
        <v>6510130101</v>
      </c>
    </row>
    <row r="219" spans="1:3" ht="16.5" x14ac:dyDescent="0.3">
      <c r="A219" s="4">
        <v>5130200001</v>
      </c>
      <c r="B219" s="4" t="s">
        <v>303</v>
      </c>
      <c r="C219" s="4">
        <v>6510130201</v>
      </c>
    </row>
    <row r="220" spans="1:3" ht="16.5" x14ac:dyDescent="0.3">
      <c r="A220" s="4">
        <v>5130600001</v>
      </c>
      <c r="B220" s="4" t="s">
        <v>304</v>
      </c>
      <c r="C220" s="4">
        <v>6510130601</v>
      </c>
    </row>
    <row r="221" spans="1:3" ht="16.5" x14ac:dyDescent="0.3">
      <c r="A221" s="4">
        <v>5135050001</v>
      </c>
      <c r="B221" s="4" t="s">
        <v>305</v>
      </c>
      <c r="C221" s="4">
        <v>6381135051</v>
      </c>
    </row>
    <row r="222" spans="1:3" ht="16.5" x14ac:dyDescent="0.3">
      <c r="A222" s="4">
        <v>5135300001</v>
      </c>
      <c r="B222" s="4" t="s">
        <v>306</v>
      </c>
      <c r="C222" s="4">
        <v>6361135301</v>
      </c>
    </row>
    <row r="223" spans="1:3" ht="16.5" x14ac:dyDescent="0.3">
      <c r="A223" s="4">
        <v>5135350001</v>
      </c>
      <c r="B223" s="4" t="s">
        <v>307</v>
      </c>
      <c r="C223" s="4">
        <v>6312135351</v>
      </c>
    </row>
    <row r="224" spans="1:3" ht="16.5" x14ac:dyDescent="0.3">
      <c r="A224" s="4">
        <v>5135350002</v>
      </c>
      <c r="B224" s="4" t="s">
        <v>308</v>
      </c>
      <c r="C224" s="4">
        <v>6312135352</v>
      </c>
    </row>
    <row r="225" spans="1:3" ht="16.5" x14ac:dyDescent="0.3">
      <c r="A225" s="4">
        <v>5135350003</v>
      </c>
      <c r="B225" s="4" t="s">
        <v>309</v>
      </c>
      <c r="C225" s="4">
        <v>6312135353</v>
      </c>
    </row>
    <row r="226" spans="1:3" ht="16.5" x14ac:dyDescent="0.3">
      <c r="A226" s="4">
        <v>5135400001</v>
      </c>
      <c r="B226" s="4" t="s">
        <v>310</v>
      </c>
      <c r="C226" s="4">
        <v>6312135401</v>
      </c>
    </row>
    <row r="227" spans="1:3" ht="16.5" x14ac:dyDescent="0.3">
      <c r="A227" s="4">
        <v>5135500002</v>
      </c>
      <c r="B227" s="4" t="s">
        <v>311</v>
      </c>
      <c r="C227" s="4">
        <v>6311113552</v>
      </c>
    </row>
    <row r="228" spans="1:3" ht="16.5" x14ac:dyDescent="0.3">
      <c r="A228" s="4">
        <v>5135950002</v>
      </c>
      <c r="B228" s="4" t="s">
        <v>312</v>
      </c>
      <c r="C228" s="4">
        <v>6381135952</v>
      </c>
    </row>
    <row r="229" spans="1:3" ht="16.5" x14ac:dyDescent="0.3">
      <c r="A229" s="4">
        <v>5135950003</v>
      </c>
      <c r="B229" s="4" t="s">
        <v>313</v>
      </c>
      <c r="C229" s="4">
        <v>6381135953</v>
      </c>
    </row>
    <row r="230" spans="1:3" ht="16.5" x14ac:dyDescent="0.3">
      <c r="A230" s="4">
        <v>5135959997</v>
      </c>
      <c r="B230" s="4" t="s">
        <v>314</v>
      </c>
      <c r="C230" s="4">
        <v>6381135997</v>
      </c>
    </row>
    <row r="231" spans="1:3" ht="16.5" x14ac:dyDescent="0.3">
      <c r="A231" s="4">
        <v>5135959998</v>
      </c>
      <c r="B231" s="4" t="s">
        <v>315</v>
      </c>
      <c r="C231" s="4">
        <v>6381135998</v>
      </c>
    </row>
    <row r="232" spans="1:3" ht="16.5" x14ac:dyDescent="0.3">
      <c r="A232" s="4">
        <v>5135959999</v>
      </c>
      <c r="B232" s="4" t="s">
        <v>316</v>
      </c>
      <c r="C232" s="4">
        <v>6381135999</v>
      </c>
    </row>
    <row r="233" spans="1:3" ht="16.5" x14ac:dyDescent="0.3">
      <c r="A233" s="4">
        <v>5145150001</v>
      </c>
      <c r="B233" s="4" t="s">
        <v>317</v>
      </c>
      <c r="C233" s="4">
        <v>6343145151</v>
      </c>
    </row>
    <row r="234" spans="1:3" ht="16.5" x14ac:dyDescent="0.3">
      <c r="A234" s="4">
        <v>5145150002</v>
      </c>
      <c r="B234" s="4" t="s">
        <v>318</v>
      </c>
      <c r="C234" s="4">
        <v>6343145152</v>
      </c>
    </row>
    <row r="235" spans="1:3" ht="16.5" x14ac:dyDescent="0.3">
      <c r="A235" s="4">
        <v>5145200001</v>
      </c>
      <c r="B235" s="4" t="s">
        <v>319</v>
      </c>
      <c r="C235" s="4">
        <v>6343145201</v>
      </c>
    </row>
    <row r="236" spans="1:3" ht="16.5" x14ac:dyDescent="0.3">
      <c r="A236" s="4">
        <v>5145250001</v>
      </c>
      <c r="B236" s="4" t="s">
        <v>320</v>
      </c>
      <c r="C236" s="4">
        <v>6343145251</v>
      </c>
    </row>
    <row r="237" spans="1:3" ht="16.5" x14ac:dyDescent="0.3">
      <c r="A237" s="4">
        <v>5145250002</v>
      </c>
      <c r="B237" s="4" t="s">
        <v>321</v>
      </c>
      <c r="C237" s="4">
        <v>6343145252</v>
      </c>
    </row>
    <row r="238" spans="1:3" ht="16.5" x14ac:dyDescent="0.3">
      <c r="A238" s="4">
        <v>5155050001</v>
      </c>
      <c r="B238" s="4" t="s">
        <v>322</v>
      </c>
      <c r="C238" s="4">
        <v>6313155051</v>
      </c>
    </row>
    <row r="239" spans="1:3" ht="16.5" x14ac:dyDescent="0.3">
      <c r="A239" s="4">
        <v>5155050002</v>
      </c>
      <c r="B239" s="4" t="s">
        <v>323</v>
      </c>
      <c r="C239" s="4">
        <v>6314155052</v>
      </c>
    </row>
    <row r="240" spans="1:3" ht="16.5" x14ac:dyDescent="0.3">
      <c r="A240" s="4">
        <v>5155150001</v>
      </c>
      <c r="B240" s="4" t="s">
        <v>324</v>
      </c>
      <c r="C240" s="4">
        <v>6315155151</v>
      </c>
    </row>
    <row r="241" spans="1:3" ht="16.5" x14ac:dyDescent="0.3">
      <c r="A241" s="4">
        <v>5155200001</v>
      </c>
      <c r="B241" s="4" t="s">
        <v>325</v>
      </c>
      <c r="C241" s="4">
        <v>6315155201</v>
      </c>
    </row>
    <row r="242" spans="1:3" ht="16.5" x14ac:dyDescent="0.3">
      <c r="A242" s="4">
        <v>5155200002</v>
      </c>
      <c r="B242" s="4" t="s">
        <v>326</v>
      </c>
      <c r="C242" s="4">
        <v>6315155202</v>
      </c>
    </row>
    <row r="243" spans="1:3" ht="16.5" x14ac:dyDescent="0.3">
      <c r="A243" s="4">
        <v>5155950001</v>
      </c>
      <c r="B243" s="4" t="s">
        <v>327</v>
      </c>
      <c r="C243" s="4">
        <v>6315155951</v>
      </c>
    </row>
    <row r="244" spans="1:3" ht="16.5" x14ac:dyDescent="0.3">
      <c r="A244" s="4">
        <v>5155959997</v>
      </c>
      <c r="B244" s="4" t="s">
        <v>328</v>
      </c>
      <c r="C244" s="4">
        <v>6315155997</v>
      </c>
    </row>
    <row r="245" spans="1:3" ht="16.5" x14ac:dyDescent="0.3">
      <c r="A245" s="4">
        <v>5155959998</v>
      </c>
      <c r="B245" s="4" t="s">
        <v>329</v>
      </c>
      <c r="C245" s="4">
        <v>6315155998</v>
      </c>
    </row>
    <row r="246" spans="1:3" ht="16.5" x14ac:dyDescent="0.3">
      <c r="A246" s="4">
        <v>5155959999</v>
      </c>
      <c r="B246" s="4" t="s">
        <v>330</v>
      </c>
      <c r="C246" s="4">
        <v>6315155999</v>
      </c>
    </row>
    <row r="247" spans="1:3" ht="16.5" x14ac:dyDescent="0.3">
      <c r="A247" s="4">
        <v>5160100001</v>
      </c>
      <c r="B247" s="4" t="s">
        <v>331</v>
      </c>
      <c r="C247" s="4">
        <v>6841161001</v>
      </c>
    </row>
    <row r="248" spans="1:3" ht="16.5" x14ac:dyDescent="0.3">
      <c r="A248" s="4">
        <v>5160150001</v>
      </c>
      <c r="B248" s="4" t="s">
        <v>332</v>
      </c>
      <c r="C248" s="4">
        <v>6841161501</v>
      </c>
    </row>
    <row r="249" spans="1:3" ht="16.5" x14ac:dyDescent="0.3">
      <c r="A249" s="4">
        <v>5160200001</v>
      </c>
      <c r="B249" s="4" t="s">
        <v>333</v>
      </c>
      <c r="C249" s="4">
        <v>6841162001</v>
      </c>
    </row>
    <row r="250" spans="1:3" ht="16.5" x14ac:dyDescent="0.3">
      <c r="A250" s="4">
        <v>5160350001</v>
      </c>
      <c r="B250" s="4" t="s">
        <v>334</v>
      </c>
      <c r="C250" s="4">
        <v>6841163501</v>
      </c>
    </row>
    <row r="251" spans="1:3" ht="16.5" x14ac:dyDescent="0.3">
      <c r="A251" s="4">
        <v>5195200001</v>
      </c>
      <c r="B251" s="4" t="s">
        <v>335</v>
      </c>
      <c r="C251" s="4">
        <v>6591195201</v>
      </c>
    </row>
    <row r="252" spans="1:3" ht="16.5" x14ac:dyDescent="0.3">
      <c r="A252" s="4">
        <v>5195250001</v>
      </c>
      <c r="B252" s="4" t="s">
        <v>336</v>
      </c>
      <c r="C252" s="4">
        <v>6569195251</v>
      </c>
    </row>
    <row r="253" spans="1:3" ht="16.5" x14ac:dyDescent="0.3">
      <c r="A253" s="4">
        <v>5195300001</v>
      </c>
      <c r="B253" s="4" t="s">
        <v>337</v>
      </c>
      <c r="C253" s="4">
        <v>6569195301</v>
      </c>
    </row>
    <row r="254" spans="1:3" ht="16.5" x14ac:dyDescent="0.3">
      <c r="A254" s="4">
        <v>5195350001</v>
      </c>
      <c r="B254" s="4" t="s">
        <v>338</v>
      </c>
      <c r="C254" s="4">
        <v>6569195351</v>
      </c>
    </row>
    <row r="255" spans="1:3" ht="16.5" x14ac:dyDescent="0.3">
      <c r="A255" s="4">
        <v>5195450001</v>
      </c>
      <c r="B255" s="4" t="s">
        <v>339</v>
      </c>
      <c r="C255" s="4">
        <v>6311219451</v>
      </c>
    </row>
    <row r="256" spans="1:3" ht="16.5" x14ac:dyDescent="0.3">
      <c r="A256" s="4">
        <v>5195450002</v>
      </c>
      <c r="B256" s="4" t="s">
        <v>340</v>
      </c>
      <c r="C256" s="4">
        <v>6311219452</v>
      </c>
    </row>
    <row r="257" spans="1:3" ht="16.5" x14ac:dyDescent="0.3">
      <c r="A257" s="4">
        <v>5195600001</v>
      </c>
      <c r="B257" s="4" t="s">
        <v>341</v>
      </c>
      <c r="C257" s="4">
        <v>6569195601</v>
      </c>
    </row>
    <row r="258" spans="1:3" ht="16.5" x14ac:dyDescent="0.3">
      <c r="A258" s="4">
        <v>5195950001</v>
      </c>
      <c r="B258" s="4" t="s">
        <v>342</v>
      </c>
      <c r="C258" s="4">
        <v>6561195901</v>
      </c>
    </row>
    <row r="259" spans="1:3" ht="16.5" x14ac:dyDescent="0.3">
      <c r="A259" s="4">
        <v>5195950002</v>
      </c>
      <c r="B259" s="4" t="s">
        <v>343</v>
      </c>
      <c r="C259" s="4">
        <v>6561195902</v>
      </c>
    </row>
    <row r="260" spans="1:3" ht="16.5" x14ac:dyDescent="0.3">
      <c r="A260" s="4">
        <v>5195950003</v>
      </c>
      <c r="B260" s="4" t="s">
        <v>344</v>
      </c>
      <c r="C260" s="4">
        <v>6251195953</v>
      </c>
    </row>
    <row r="261" spans="1:3" ht="16.5" x14ac:dyDescent="0.3">
      <c r="A261" s="4">
        <v>5195950004</v>
      </c>
      <c r="B261" s="4" t="s">
        <v>345</v>
      </c>
      <c r="C261" s="4">
        <v>6561195904</v>
      </c>
    </row>
    <row r="262" spans="1:3" ht="16.5" x14ac:dyDescent="0.3">
      <c r="A262" s="4">
        <v>5195950008</v>
      </c>
      <c r="B262" s="4" t="s">
        <v>346</v>
      </c>
      <c r="C262" s="4">
        <v>6561195908</v>
      </c>
    </row>
    <row r="263" spans="1:3" ht="16.5" x14ac:dyDescent="0.3">
      <c r="A263" s="4">
        <v>5195950009</v>
      </c>
      <c r="B263" s="4" t="s">
        <v>347</v>
      </c>
      <c r="C263" s="4">
        <v>6561195909</v>
      </c>
    </row>
    <row r="264" spans="1:3" ht="16.5" x14ac:dyDescent="0.3">
      <c r="A264" s="4">
        <v>5195950010</v>
      </c>
      <c r="B264" s="4" t="s">
        <v>348</v>
      </c>
      <c r="C264" s="4">
        <v>6561195910</v>
      </c>
    </row>
    <row r="265" spans="1:3" ht="16.5" x14ac:dyDescent="0.3">
      <c r="A265" s="4">
        <v>5195950011</v>
      </c>
      <c r="B265" s="4" t="s">
        <v>349</v>
      </c>
      <c r="C265" s="4">
        <v>6561195911</v>
      </c>
    </row>
    <row r="266" spans="1:3" ht="16.5" x14ac:dyDescent="0.3">
      <c r="A266" s="4">
        <v>5195950012</v>
      </c>
      <c r="B266" s="4" t="s">
        <v>80</v>
      </c>
      <c r="C266" s="4">
        <v>6561195912</v>
      </c>
    </row>
    <row r="267" spans="1:3" ht="16.5" x14ac:dyDescent="0.3">
      <c r="A267" s="4">
        <v>5195950013</v>
      </c>
      <c r="B267" s="4" t="s">
        <v>350</v>
      </c>
      <c r="C267" s="4">
        <v>6561195913</v>
      </c>
    </row>
    <row r="268" spans="1:3" ht="16.5" x14ac:dyDescent="0.3">
      <c r="A268" s="4">
        <v>5195959997</v>
      </c>
      <c r="B268" s="4" t="s">
        <v>351</v>
      </c>
      <c r="C268" s="4">
        <v>6593195997</v>
      </c>
    </row>
    <row r="269" spans="1:3" ht="16.5" x14ac:dyDescent="0.3">
      <c r="A269" s="4">
        <v>5195959998</v>
      </c>
      <c r="B269" s="4" t="s">
        <v>352</v>
      </c>
      <c r="C269" s="4">
        <v>6593195998</v>
      </c>
    </row>
    <row r="270" spans="1:3" ht="16.5" x14ac:dyDescent="0.3">
      <c r="A270" s="4">
        <v>5195959999</v>
      </c>
      <c r="B270" s="4" t="s">
        <v>353</v>
      </c>
      <c r="C270" s="4">
        <v>6593195999</v>
      </c>
    </row>
    <row r="271" spans="1:3" ht="16.5" x14ac:dyDescent="0.3">
      <c r="A271" s="4">
        <v>5205060001</v>
      </c>
      <c r="B271" s="4" t="s">
        <v>92</v>
      </c>
      <c r="C271" s="4">
        <v>6211205061</v>
      </c>
    </row>
    <row r="272" spans="1:3" ht="16.5" x14ac:dyDescent="0.3">
      <c r="A272" s="4">
        <v>5205150001</v>
      </c>
      <c r="B272" s="4" t="s">
        <v>273</v>
      </c>
      <c r="C272" s="4">
        <v>6221205151</v>
      </c>
    </row>
    <row r="273" spans="1:3" ht="16.5" x14ac:dyDescent="0.3">
      <c r="A273" s="4">
        <v>5205180001</v>
      </c>
      <c r="B273" s="4" t="s">
        <v>87</v>
      </c>
      <c r="C273" s="4">
        <v>6212205181</v>
      </c>
    </row>
    <row r="274" spans="1:3" ht="16.5" x14ac:dyDescent="0.3">
      <c r="A274" s="4">
        <v>5205240001</v>
      </c>
      <c r="B274" s="4" t="s">
        <v>274</v>
      </c>
      <c r="C274" s="4">
        <v>6221205241</v>
      </c>
    </row>
    <row r="275" spans="1:3" ht="16.5" x14ac:dyDescent="0.3">
      <c r="A275" s="4">
        <v>5205270001</v>
      </c>
      <c r="B275" s="4" t="s">
        <v>275</v>
      </c>
      <c r="C275" s="4">
        <v>6221205271</v>
      </c>
    </row>
    <row r="276" spans="1:3" ht="16.5" x14ac:dyDescent="0.3">
      <c r="A276" s="4">
        <v>5205300001</v>
      </c>
      <c r="B276" s="4" t="s">
        <v>276</v>
      </c>
      <c r="C276" s="4">
        <v>6214205301</v>
      </c>
    </row>
    <row r="277" spans="1:3" ht="16.5" x14ac:dyDescent="0.3">
      <c r="A277" s="4">
        <v>5205360001</v>
      </c>
      <c r="B277" s="4" t="s">
        <v>249</v>
      </c>
      <c r="C277" s="4">
        <v>6291205361</v>
      </c>
    </row>
    <row r="278" spans="1:3" ht="16.5" x14ac:dyDescent="0.3">
      <c r="A278" s="4">
        <v>5205390001</v>
      </c>
      <c r="B278" s="4" t="s">
        <v>277</v>
      </c>
      <c r="C278" s="4">
        <v>6215205391</v>
      </c>
    </row>
    <row r="279" spans="1:3" ht="16.5" x14ac:dyDescent="0.3">
      <c r="A279" s="4">
        <v>5205450001</v>
      </c>
      <c r="B279" s="4" t="s">
        <v>278</v>
      </c>
      <c r="C279" s="4">
        <v>6221205451</v>
      </c>
    </row>
    <row r="280" spans="1:3" ht="16.5" x14ac:dyDescent="0.3">
      <c r="A280" s="4">
        <v>5205450002</v>
      </c>
      <c r="B280" s="4" t="s">
        <v>279</v>
      </c>
      <c r="C280" s="4">
        <v>6221205452</v>
      </c>
    </row>
    <row r="281" spans="1:3" ht="16.5" x14ac:dyDescent="0.3">
      <c r="A281" s="4">
        <v>5205450005</v>
      </c>
      <c r="B281" s="4" t="s">
        <v>280</v>
      </c>
      <c r="C281" s="4">
        <v>6221205455</v>
      </c>
    </row>
    <row r="282" spans="1:3" ht="16.5" x14ac:dyDescent="0.3">
      <c r="A282" s="4">
        <v>5205480001</v>
      </c>
      <c r="B282" s="4" t="s">
        <v>281</v>
      </c>
      <c r="C282" s="4">
        <v>6221205481</v>
      </c>
    </row>
    <row r="283" spans="1:3" ht="16.5" x14ac:dyDescent="0.3">
      <c r="A283" s="4">
        <v>5205510001</v>
      </c>
      <c r="B283" s="4" t="s">
        <v>282</v>
      </c>
      <c r="C283" s="4">
        <v>6252055101</v>
      </c>
    </row>
    <row r="284" spans="1:3" ht="16.5" x14ac:dyDescent="0.3">
      <c r="A284" s="4">
        <v>5205510002</v>
      </c>
      <c r="B284" s="4" t="s">
        <v>283</v>
      </c>
      <c r="C284" s="4">
        <v>6252055102</v>
      </c>
    </row>
    <row r="285" spans="1:3" ht="16.5" x14ac:dyDescent="0.3">
      <c r="A285" s="4">
        <v>5205600001</v>
      </c>
      <c r="B285" s="4" t="s">
        <v>284</v>
      </c>
      <c r="C285" s="4">
        <v>6231205601</v>
      </c>
    </row>
    <row r="286" spans="1:3" ht="16.5" x14ac:dyDescent="0.3">
      <c r="A286" s="4">
        <v>5205630001</v>
      </c>
      <c r="B286" s="4" t="s">
        <v>285</v>
      </c>
      <c r="C286" s="4">
        <v>6241205631</v>
      </c>
    </row>
    <row r="287" spans="1:3" ht="16.5" x14ac:dyDescent="0.3">
      <c r="A287" s="4">
        <v>5205680001</v>
      </c>
      <c r="B287" s="4" t="s">
        <v>286</v>
      </c>
      <c r="C287" s="4">
        <v>6273205681</v>
      </c>
    </row>
    <row r="288" spans="1:3" ht="16.5" x14ac:dyDescent="0.3">
      <c r="A288" s="4">
        <v>5205690001</v>
      </c>
      <c r="B288" s="4" t="s">
        <v>287</v>
      </c>
      <c r="C288" s="4">
        <v>6271205691</v>
      </c>
    </row>
    <row r="289" spans="1:3" ht="16.5" x14ac:dyDescent="0.3">
      <c r="A289" s="4">
        <v>5205840001</v>
      </c>
      <c r="B289" s="4" t="s">
        <v>288</v>
      </c>
      <c r="C289" s="4">
        <v>6381205841</v>
      </c>
    </row>
    <row r="290" spans="1:3" ht="16.5" x14ac:dyDescent="0.3">
      <c r="A290" s="4">
        <v>5205950001</v>
      </c>
      <c r="B290" s="4" t="s">
        <v>289</v>
      </c>
      <c r="C290" s="4">
        <v>6252059501</v>
      </c>
    </row>
    <row r="291" spans="1:3" ht="16.5" x14ac:dyDescent="0.3">
      <c r="A291" s="4">
        <v>5205950003</v>
      </c>
      <c r="B291" s="4" t="s">
        <v>290</v>
      </c>
      <c r="C291" s="4">
        <v>6311225953</v>
      </c>
    </row>
    <row r="292" spans="1:3" ht="16.5" x14ac:dyDescent="0.3">
      <c r="A292" s="4">
        <v>5205950004</v>
      </c>
      <c r="B292" s="4" t="s">
        <v>291</v>
      </c>
      <c r="C292" s="4">
        <v>6275205954</v>
      </c>
    </row>
    <row r="293" spans="1:3" ht="16.5" x14ac:dyDescent="0.3">
      <c r="A293" s="4">
        <v>5205950006</v>
      </c>
      <c r="B293" s="4" t="s">
        <v>292</v>
      </c>
      <c r="C293" s="4">
        <v>6221205956</v>
      </c>
    </row>
    <row r="294" spans="1:3" ht="16.5" x14ac:dyDescent="0.3">
      <c r="A294" s="4">
        <v>5210250001</v>
      </c>
      <c r="B294" s="4" t="s">
        <v>293</v>
      </c>
      <c r="C294" s="4">
        <v>6322210251</v>
      </c>
    </row>
    <row r="295" spans="1:3" ht="16.5" x14ac:dyDescent="0.3">
      <c r="A295" s="4">
        <v>5210300001</v>
      </c>
      <c r="B295" s="4" t="s">
        <v>294</v>
      </c>
      <c r="C295" s="4">
        <v>6323210301</v>
      </c>
    </row>
    <row r="296" spans="1:3" ht="16.5" x14ac:dyDescent="0.3">
      <c r="A296" s="4">
        <v>5210350001</v>
      </c>
      <c r="B296" s="4" t="s">
        <v>295</v>
      </c>
      <c r="C296" s="4">
        <v>6323210351</v>
      </c>
    </row>
    <row r="297" spans="1:3" ht="16.5" x14ac:dyDescent="0.3">
      <c r="A297" s="4">
        <v>5210950001</v>
      </c>
      <c r="B297" s="4" t="s">
        <v>296</v>
      </c>
      <c r="C297" s="4">
        <v>6329210951</v>
      </c>
    </row>
    <row r="298" spans="1:3" ht="16.5" x14ac:dyDescent="0.3">
      <c r="A298" s="4">
        <v>5210950002</v>
      </c>
      <c r="B298" s="4" t="s">
        <v>354</v>
      </c>
      <c r="C298" s="4">
        <v>6329210952</v>
      </c>
    </row>
    <row r="299" spans="1:3" ht="16.5" x14ac:dyDescent="0.3">
      <c r="A299" s="4">
        <v>5215700001</v>
      </c>
      <c r="B299" s="4" t="s">
        <v>298</v>
      </c>
      <c r="C299" s="4">
        <v>6411217001</v>
      </c>
    </row>
    <row r="300" spans="1:3" ht="16.5" x14ac:dyDescent="0.3">
      <c r="A300" s="4">
        <v>5215950001</v>
      </c>
      <c r="B300" s="4" t="s">
        <v>299</v>
      </c>
      <c r="C300" s="4">
        <v>6412215901</v>
      </c>
    </row>
    <row r="301" spans="1:3" ht="16.5" x14ac:dyDescent="0.3">
      <c r="A301" s="4">
        <v>5220100001</v>
      </c>
      <c r="B301" s="4" t="s">
        <v>300</v>
      </c>
      <c r="C301" s="4">
        <v>6352220101</v>
      </c>
    </row>
    <row r="302" spans="1:3" ht="16.5" x14ac:dyDescent="0.3">
      <c r="A302" s="4">
        <v>5220150001</v>
      </c>
      <c r="B302" s="4" t="s">
        <v>301</v>
      </c>
      <c r="C302" s="4">
        <v>6353220151</v>
      </c>
    </row>
    <row r="303" spans="1:3" ht="16.5" x14ac:dyDescent="0.3">
      <c r="A303" s="4">
        <v>5230100001</v>
      </c>
      <c r="B303" s="4" t="s">
        <v>302</v>
      </c>
      <c r="C303" s="4">
        <v>6510230101</v>
      </c>
    </row>
    <row r="304" spans="1:3" ht="16.5" x14ac:dyDescent="0.3">
      <c r="A304" s="4">
        <v>5230200001</v>
      </c>
      <c r="B304" s="4" t="s">
        <v>303</v>
      </c>
      <c r="C304" s="4">
        <v>6510230201</v>
      </c>
    </row>
    <row r="305" spans="1:3" ht="16.5" x14ac:dyDescent="0.3">
      <c r="A305" s="4">
        <v>5230600001</v>
      </c>
      <c r="B305" s="4" t="s">
        <v>304</v>
      </c>
      <c r="C305" s="4">
        <v>6510230601</v>
      </c>
    </row>
    <row r="306" spans="1:3" ht="16.5" x14ac:dyDescent="0.3">
      <c r="A306" s="4">
        <v>5235050001</v>
      </c>
      <c r="B306" s="4" t="s">
        <v>305</v>
      </c>
      <c r="C306" s="4">
        <v>6381235051</v>
      </c>
    </row>
    <row r="307" spans="1:3" ht="16.5" x14ac:dyDescent="0.3">
      <c r="A307" s="4">
        <v>5235300001</v>
      </c>
      <c r="B307" s="4" t="s">
        <v>306</v>
      </c>
      <c r="C307" s="4">
        <v>6361135301</v>
      </c>
    </row>
    <row r="308" spans="1:3" ht="16.5" x14ac:dyDescent="0.3">
      <c r="A308" s="4">
        <v>5235350001</v>
      </c>
      <c r="B308" s="4" t="s">
        <v>307</v>
      </c>
      <c r="C308" s="4">
        <v>6312235351</v>
      </c>
    </row>
    <row r="309" spans="1:3" ht="16.5" x14ac:dyDescent="0.3">
      <c r="A309" s="4">
        <v>5235350002</v>
      </c>
      <c r="B309" s="4" t="s">
        <v>308</v>
      </c>
      <c r="C309" s="4">
        <v>6312235352</v>
      </c>
    </row>
    <row r="310" spans="1:3" ht="16.5" x14ac:dyDescent="0.3">
      <c r="A310" s="4">
        <v>5235350003</v>
      </c>
      <c r="B310" s="4" t="s">
        <v>309</v>
      </c>
      <c r="C310" s="4">
        <v>6312235353</v>
      </c>
    </row>
    <row r="311" spans="1:3" ht="16.5" x14ac:dyDescent="0.3">
      <c r="A311" s="4">
        <v>5235400001</v>
      </c>
      <c r="B311" s="4" t="s">
        <v>310</v>
      </c>
      <c r="C311" s="4">
        <v>6312235401</v>
      </c>
    </row>
    <row r="312" spans="1:3" ht="16.5" x14ac:dyDescent="0.3">
      <c r="A312" s="4">
        <v>5235500002</v>
      </c>
      <c r="B312" s="4" t="s">
        <v>311</v>
      </c>
      <c r="C312" s="4">
        <v>6311123552</v>
      </c>
    </row>
    <row r="313" spans="1:3" ht="16.5" x14ac:dyDescent="0.3">
      <c r="A313" s="4">
        <v>5235950002</v>
      </c>
      <c r="B313" s="4" t="s">
        <v>312</v>
      </c>
      <c r="C313" s="4">
        <v>6381235952</v>
      </c>
    </row>
    <row r="314" spans="1:3" ht="16.5" x14ac:dyDescent="0.3">
      <c r="A314" s="4">
        <v>5235950003</v>
      </c>
      <c r="B314" s="4" t="s">
        <v>313</v>
      </c>
      <c r="C314" s="4">
        <v>6381235953</v>
      </c>
    </row>
    <row r="315" spans="1:3" ht="16.5" x14ac:dyDescent="0.3">
      <c r="A315" s="4">
        <v>5235959997</v>
      </c>
      <c r="B315" s="4" t="s">
        <v>314</v>
      </c>
      <c r="C315" s="4">
        <v>6381235997</v>
      </c>
    </row>
    <row r="316" spans="1:3" ht="16.5" x14ac:dyDescent="0.3">
      <c r="A316" s="4">
        <v>5235959998</v>
      </c>
      <c r="B316" s="4" t="s">
        <v>315</v>
      </c>
      <c r="C316" s="4">
        <v>6381235998</v>
      </c>
    </row>
    <row r="317" spans="1:3" ht="16.5" x14ac:dyDescent="0.3">
      <c r="A317" s="4">
        <v>5235959999</v>
      </c>
      <c r="B317" s="4" t="s">
        <v>316</v>
      </c>
      <c r="C317" s="4">
        <v>6381235999</v>
      </c>
    </row>
    <row r="318" spans="1:3" ht="16.5" x14ac:dyDescent="0.3">
      <c r="A318" s="4">
        <v>5245150001</v>
      </c>
      <c r="B318" s="4" t="s">
        <v>317</v>
      </c>
      <c r="C318" s="4">
        <v>6343245151</v>
      </c>
    </row>
    <row r="319" spans="1:3" ht="16.5" x14ac:dyDescent="0.3">
      <c r="A319" s="4">
        <v>5245150002</v>
      </c>
      <c r="B319" s="4" t="s">
        <v>318</v>
      </c>
      <c r="C319" s="4">
        <v>6343245152</v>
      </c>
    </row>
    <row r="320" spans="1:3" ht="16.5" x14ac:dyDescent="0.3">
      <c r="A320" s="4">
        <v>5245200001</v>
      </c>
      <c r="B320" s="4" t="s">
        <v>319</v>
      </c>
      <c r="C320" s="4">
        <v>6343245201</v>
      </c>
    </row>
    <row r="321" spans="1:3" ht="16.5" x14ac:dyDescent="0.3">
      <c r="A321" s="4">
        <v>5245250001</v>
      </c>
      <c r="B321" s="4" t="s">
        <v>320</v>
      </c>
      <c r="C321" s="4">
        <v>6343245251</v>
      </c>
    </row>
    <row r="322" spans="1:3" ht="16.5" x14ac:dyDescent="0.3">
      <c r="A322" s="4">
        <v>5245250002</v>
      </c>
      <c r="B322" s="4" t="s">
        <v>355</v>
      </c>
      <c r="C322" s="4">
        <v>6343245252</v>
      </c>
    </row>
    <row r="323" spans="1:3" ht="16.5" x14ac:dyDescent="0.3">
      <c r="A323" s="4">
        <v>5255050001</v>
      </c>
      <c r="B323" s="4" t="s">
        <v>322</v>
      </c>
      <c r="C323" s="4">
        <v>6313255051</v>
      </c>
    </row>
    <row r="324" spans="1:3" ht="16.5" x14ac:dyDescent="0.3">
      <c r="A324" s="4">
        <v>5255050002</v>
      </c>
      <c r="B324" s="4" t="s">
        <v>323</v>
      </c>
      <c r="C324" s="4">
        <v>6314255052</v>
      </c>
    </row>
    <row r="325" spans="1:3" ht="16.5" x14ac:dyDescent="0.3">
      <c r="A325" s="4">
        <v>5255150001</v>
      </c>
      <c r="B325" s="4" t="s">
        <v>324</v>
      </c>
      <c r="C325" s="4">
        <v>6315255151</v>
      </c>
    </row>
    <row r="326" spans="1:3" ht="16.5" x14ac:dyDescent="0.3">
      <c r="A326" s="4">
        <v>5255200001</v>
      </c>
      <c r="B326" s="4" t="s">
        <v>325</v>
      </c>
      <c r="C326" s="4">
        <v>6315255201</v>
      </c>
    </row>
    <row r="327" spans="1:3" ht="16.5" x14ac:dyDescent="0.3">
      <c r="A327" s="4">
        <v>5255200002</v>
      </c>
      <c r="B327" s="4" t="s">
        <v>326</v>
      </c>
      <c r="C327" s="4">
        <v>6315255202</v>
      </c>
    </row>
    <row r="328" spans="1:3" ht="16.5" x14ac:dyDescent="0.3">
      <c r="A328" s="4">
        <v>5255950001</v>
      </c>
      <c r="B328" s="4" t="s">
        <v>327</v>
      </c>
      <c r="C328" s="4">
        <v>6315255951</v>
      </c>
    </row>
    <row r="329" spans="1:3" ht="16.5" x14ac:dyDescent="0.3">
      <c r="A329" s="4">
        <v>5255959997</v>
      </c>
      <c r="B329" s="4" t="s">
        <v>328</v>
      </c>
      <c r="C329" s="4">
        <v>6315255997</v>
      </c>
    </row>
    <row r="330" spans="1:3" ht="16.5" x14ac:dyDescent="0.3">
      <c r="A330" s="4">
        <v>5255959998</v>
      </c>
      <c r="B330" s="4" t="s">
        <v>329</v>
      </c>
      <c r="C330" s="4">
        <v>6315255998</v>
      </c>
    </row>
    <row r="331" spans="1:3" ht="16.5" x14ac:dyDescent="0.3">
      <c r="A331" s="4">
        <v>5255959999</v>
      </c>
      <c r="B331" s="4" t="s">
        <v>330</v>
      </c>
      <c r="C331" s="4">
        <v>6315255999</v>
      </c>
    </row>
    <row r="332" spans="1:3" ht="16.5" x14ac:dyDescent="0.3">
      <c r="A332" s="4">
        <v>5260100001</v>
      </c>
      <c r="B332" s="4" t="s">
        <v>331</v>
      </c>
      <c r="C332" s="4">
        <v>6841261001</v>
      </c>
    </row>
    <row r="333" spans="1:3" ht="16.5" x14ac:dyDescent="0.3">
      <c r="A333" s="4">
        <v>5260150001</v>
      </c>
      <c r="B333" s="4" t="s">
        <v>332</v>
      </c>
      <c r="C333" s="4">
        <v>6841261501</v>
      </c>
    </row>
    <row r="334" spans="1:3" ht="16.5" x14ac:dyDescent="0.3">
      <c r="A334" s="4">
        <v>5260200001</v>
      </c>
      <c r="B334" s="4" t="s">
        <v>333</v>
      </c>
      <c r="C334" s="4">
        <v>6841262001</v>
      </c>
    </row>
    <row r="335" spans="1:3" ht="16.5" x14ac:dyDescent="0.3">
      <c r="A335" s="4">
        <v>5260350001</v>
      </c>
      <c r="B335" s="4" t="s">
        <v>334</v>
      </c>
      <c r="C335" s="4">
        <v>6841263501</v>
      </c>
    </row>
    <row r="336" spans="1:3" ht="16.5" x14ac:dyDescent="0.3">
      <c r="A336" s="4">
        <v>5295200001</v>
      </c>
      <c r="B336" s="4" t="s">
        <v>335</v>
      </c>
      <c r="C336" s="4">
        <v>6591295201</v>
      </c>
    </row>
    <row r="337" spans="1:3" ht="16.5" x14ac:dyDescent="0.3">
      <c r="A337" s="4">
        <v>5295250001</v>
      </c>
      <c r="B337" s="4" t="s">
        <v>336</v>
      </c>
      <c r="C337" s="4">
        <v>6569295251</v>
      </c>
    </row>
    <row r="338" spans="1:3" ht="16.5" x14ac:dyDescent="0.3">
      <c r="A338" s="4">
        <v>5295300001</v>
      </c>
      <c r="B338" s="4" t="s">
        <v>337</v>
      </c>
      <c r="C338" s="4">
        <v>6569295301</v>
      </c>
    </row>
    <row r="339" spans="1:3" ht="16.5" x14ac:dyDescent="0.3">
      <c r="A339" s="4">
        <v>5295350001</v>
      </c>
      <c r="B339" s="4" t="s">
        <v>338</v>
      </c>
      <c r="C339" s="4">
        <v>6569295351</v>
      </c>
    </row>
    <row r="340" spans="1:3" ht="16.5" x14ac:dyDescent="0.3">
      <c r="A340" s="4">
        <v>5295450001</v>
      </c>
      <c r="B340" s="4" t="s">
        <v>339</v>
      </c>
      <c r="C340" s="4">
        <v>6311229451</v>
      </c>
    </row>
    <row r="341" spans="1:3" ht="16.5" x14ac:dyDescent="0.3">
      <c r="A341" s="4">
        <v>5295450002</v>
      </c>
      <c r="B341" s="4" t="s">
        <v>340</v>
      </c>
      <c r="C341" s="4">
        <v>6311229452</v>
      </c>
    </row>
    <row r="342" spans="1:3" ht="16.5" x14ac:dyDescent="0.3">
      <c r="A342" s="4">
        <v>5295600001</v>
      </c>
      <c r="B342" s="4" t="s">
        <v>341</v>
      </c>
      <c r="C342" s="4">
        <v>6569295601</v>
      </c>
    </row>
    <row r="343" spans="1:3" ht="16.5" x14ac:dyDescent="0.3">
      <c r="A343" s="4">
        <v>5295950001</v>
      </c>
      <c r="B343" s="4" t="s">
        <v>342</v>
      </c>
      <c r="C343" s="4">
        <v>6561295901</v>
      </c>
    </row>
    <row r="344" spans="1:3" ht="16.5" x14ac:dyDescent="0.3">
      <c r="A344" s="4">
        <v>5295950002</v>
      </c>
      <c r="B344" s="4" t="s">
        <v>343</v>
      </c>
      <c r="C344" s="4">
        <v>6561295902</v>
      </c>
    </row>
    <row r="345" spans="1:3" ht="16.5" x14ac:dyDescent="0.3">
      <c r="A345" s="4">
        <v>5295950003</v>
      </c>
      <c r="B345" s="4" t="s">
        <v>344</v>
      </c>
      <c r="C345" s="4">
        <v>6251295953</v>
      </c>
    </row>
    <row r="346" spans="1:3" ht="16.5" x14ac:dyDescent="0.3">
      <c r="A346" s="4">
        <v>5295950004</v>
      </c>
      <c r="B346" s="4" t="s">
        <v>345</v>
      </c>
      <c r="C346" s="4">
        <v>6561295904</v>
      </c>
    </row>
    <row r="347" spans="1:3" ht="16.5" x14ac:dyDescent="0.3">
      <c r="A347" s="4">
        <v>5295950008</v>
      </c>
      <c r="B347" s="4" t="s">
        <v>346</v>
      </c>
      <c r="C347" s="4">
        <v>6561295908</v>
      </c>
    </row>
    <row r="348" spans="1:3" ht="16.5" x14ac:dyDescent="0.3">
      <c r="A348" s="4">
        <v>5295950009</v>
      </c>
      <c r="B348" s="4" t="s">
        <v>347</v>
      </c>
      <c r="C348" s="4">
        <v>6561295909</v>
      </c>
    </row>
    <row r="349" spans="1:3" ht="16.5" x14ac:dyDescent="0.3">
      <c r="A349" s="4">
        <v>5295950010</v>
      </c>
      <c r="B349" s="4" t="s">
        <v>348</v>
      </c>
      <c r="C349" s="4">
        <v>6561295910</v>
      </c>
    </row>
    <row r="350" spans="1:3" ht="16.5" x14ac:dyDescent="0.3">
      <c r="A350" s="4">
        <v>5295950011</v>
      </c>
      <c r="B350" s="4" t="s">
        <v>349</v>
      </c>
      <c r="C350" s="4">
        <v>6561295911</v>
      </c>
    </row>
    <row r="351" spans="1:3" ht="16.5" x14ac:dyDescent="0.3">
      <c r="A351" s="4">
        <v>5295950012</v>
      </c>
      <c r="B351" s="4" t="s">
        <v>80</v>
      </c>
      <c r="C351" s="4">
        <v>6561295912</v>
      </c>
    </row>
    <row r="352" spans="1:3" ht="16.5" x14ac:dyDescent="0.3">
      <c r="A352" s="4">
        <v>5295950013</v>
      </c>
      <c r="B352" s="4" t="s">
        <v>350</v>
      </c>
      <c r="C352" s="4">
        <v>6561295913</v>
      </c>
    </row>
    <row r="353" spans="1:3" ht="16.5" x14ac:dyDescent="0.3">
      <c r="A353" s="4">
        <v>5295959997</v>
      </c>
      <c r="B353" s="4" t="s">
        <v>351</v>
      </c>
      <c r="C353" s="4">
        <v>6593295997</v>
      </c>
    </row>
    <row r="354" spans="1:3" ht="16.5" x14ac:dyDescent="0.3">
      <c r="A354" s="4">
        <v>5295959998</v>
      </c>
      <c r="B354" s="4" t="s">
        <v>352</v>
      </c>
      <c r="C354" s="4">
        <v>6593295998</v>
      </c>
    </row>
    <row r="355" spans="1:3" ht="16.5" x14ac:dyDescent="0.3">
      <c r="A355" s="4">
        <v>5295959999</v>
      </c>
      <c r="B355" s="4" t="s">
        <v>353</v>
      </c>
      <c r="C355" s="4">
        <v>6593295999</v>
      </c>
    </row>
    <row r="356" spans="1:3" ht="16.5" x14ac:dyDescent="0.3">
      <c r="A356" s="4">
        <v>5305050001</v>
      </c>
      <c r="B356" s="4" t="s">
        <v>84</v>
      </c>
      <c r="C356" s="4">
        <v>6794530501</v>
      </c>
    </row>
    <row r="357" spans="1:3" ht="16.5" x14ac:dyDescent="0.3">
      <c r="A357" s="4">
        <v>5305050002</v>
      </c>
      <c r="B357" s="4" t="s">
        <v>356</v>
      </c>
      <c r="C357" s="4">
        <v>6741050002</v>
      </c>
    </row>
    <row r="358" spans="1:3" ht="16.5" x14ac:dyDescent="0.3">
      <c r="A358" s="4">
        <v>5305150001</v>
      </c>
      <c r="B358" s="4" t="s">
        <v>65</v>
      </c>
      <c r="C358" s="4">
        <v>6794531501</v>
      </c>
    </row>
    <row r="359" spans="1:3" ht="16.5" x14ac:dyDescent="0.3">
      <c r="A359" s="4">
        <v>5305200001</v>
      </c>
      <c r="B359" s="4" t="s">
        <v>357</v>
      </c>
      <c r="C359" s="4">
        <v>6794532001</v>
      </c>
    </row>
    <row r="360" spans="1:3" ht="16.5" x14ac:dyDescent="0.3">
      <c r="A360" s="4">
        <v>5305200002</v>
      </c>
      <c r="B360" s="4" t="s">
        <v>358</v>
      </c>
      <c r="C360" s="4">
        <v>6794532002</v>
      </c>
    </row>
    <row r="361" spans="1:3" ht="16.5" x14ac:dyDescent="0.3">
      <c r="A361" s="4">
        <v>5305200003</v>
      </c>
      <c r="B361" s="4" t="s">
        <v>359</v>
      </c>
      <c r="C361" s="4">
        <v>6794532003</v>
      </c>
    </row>
    <row r="362" spans="1:3" ht="16.5" x14ac:dyDescent="0.3">
      <c r="A362" s="4">
        <v>5305250001</v>
      </c>
      <c r="B362" s="4" t="s">
        <v>79</v>
      </c>
      <c r="C362" s="4">
        <v>6760250001</v>
      </c>
    </row>
    <row r="363" spans="1:3" ht="16.5" x14ac:dyDescent="0.3">
      <c r="A363" s="4">
        <v>5314100001</v>
      </c>
      <c r="B363" s="4" t="s">
        <v>360</v>
      </c>
      <c r="C363" s="4">
        <v>6852000000</v>
      </c>
    </row>
    <row r="364" spans="1:3" ht="16.5" x14ac:dyDescent="0.3">
      <c r="A364" s="4">
        <v>5395200001</v>
      </c>
      <c r="B364" s="4" t="s">
        <v>361</v>
      </c>
      <c r="C364" s="4">
        <v>6453595201</v>
      </c>
    </row>
    <row r="365" spans="1:3" ht="16.5" x14ac:dyDescent="0.3">
      <c r="A365" s="4">
        <v>5395950001</v>
      </c>
      <c r="B365" s="4" t="s">
        <v>85</v>
      </c>
      <c r="C365" s="4">
        <v>6591595901</v>
      </c>
    </row>
    <row r="366" spans="1:3" ht="16.5" x14ac:dyDescent="0.3">
      <c r="A366" s="4">
        <v>5405050002</v>
      </c>
      <c r="B366" s="4" t="s">
        <v>362</v>
      </c>
      <c r="C366" s="4">
        <v>8820505002</v>
      </c>
    </row>
    <row r="367" spans="1:3" ht="16.5" x14ac:dyDescent="0.3">
      <c r="A367" s="4">
        <v>6135520004</v>
      </c>
      <c r="B367" s="4" t="s">
        <v>363</v>
      </c>
      <c r="C367" s="4">
        <v>6915152004</v>
      </c>
    </row>
    <row r="368" spans="1:3" ht="16.5" x14ac:dyDescent="0.3">
      <c r="A368" s="4">
        <v>6135520005</v>
      </c>
      <c r="B368" s="4" t="s">
        <v>364</v>
      </c>
      <c r="C368" s="4">
        <v>6915152005</v>
      </c>
    </row>
    <row r="369" spans="1:3" ht="16.5" x14ac:dyDescent="0.3">
      <c r="A369" s="4">
        <v>6135520006</v>
      </c>
      <c r="B369" s="4" t="s">
        <v>365</v>
      </c>
      <c r="C369" s="4">
        <v>6915152006</v>
      </c>
    </row>
    <row r="370" spans="1:3" ht="16.5" x14ac:dyDescent="0.3">
      <c r="A370" s="4">
        <v>6135520007</v>
      </c>
      <c r="B370" s="4" t="s">
        <v>366</v>
      </c>
      <c r="C370" s="4">
        <v>6915152007</v>
      </c>
    </row>
    <row r="371" spans="1:3" ht="16.5" x14ac:dyDescent="0.3">
      <c r="A371" s="4">
        <v>6135520008</v>
      </c>
      <c r="B371" s="4" t="s">
        <v>367</v>
      </c>
      <c r="C371" s="4">
        <v>6915152008</v>
      </c>
    </row>
    <row r="372" spans="1:3" ht="16.5" x14ac:dyDescent="0.3">
      <c r="A372" s="4">
        <v>6135520009</v>
      </c>
      <c r="B372" s="4" t="s">
        <v>368</v>
      </c>
      <c r="C372" s="4">
        <v>6915152009</v>
      </c>
    </row>
    <row r="373" spans="1:3" ht="16.5" x14ac:dyDescent="0.3">
      <c r="A373" s="4">
        <v>6135520010</v>
      </c>
      <c r="B373" s="4" t="s">
        <v>369</v>
      </c>
      <c r="C373" s="4">
        <v>6915152010</v>
      </c>
    </row>
    <row r="374" spans="1:3" ht="16.5" x14ac:dyDescent="0.3">
      <c r="A374" s="4">
        <v>6135520011</v>
      </c>
      <c r="B374" s="4" t="s">
        <v>370</v>
      </c>
      <c r="C374" s="4">
        <v>6915152011</v>
      </c>
    </row>
    <row r="375" spans="1:3" ht="16.5" x14ac:dyDescent="0.3">
      <c r="A375" s="4">
        <v>6135520012</v>
      </c>
      <c r="B375" s="4" t="s">
        <v>371</v>
      </c>
      <c r="C375" s="4">
        <v>6915152012</v>
      </c>
    </row>
    <row r="376" spans="1:3" ht="16.5" x14ac:dyDescent="0.3">
      <c r="A376" s="4">
        <v>6135520013</v>
      </c>
      <c r="B376" s="4" t="s">
        <v>372</v>
      </c>
      <c r="C376" s="4">
        <v>6915152013</v>
      </c>
    </row>
    <row r="377" spans="1:3" ht="16.5" x14ac:dyDescent="0.3">
      <c r="A377" s="4">
        <v>6135520014</v>
      </c>
      <c r="B377" s="4" t="s">
        <v>373</v>
      </c>
      <c r="C377" s="4">
        <v>6915152014</v>
      </c>
    </row>
    <row r="378" spans="1:3" ht="16.5" x14ac:dyDescent="0.3">
      <c r="A378" s="4">
        <v>6135520015</v>
      </c>
      <c r="B378" s="4" t="s">
        <v>374</v>
      </c>
      <c r="C378" s="4">
        <v>6915152015</v>
      </c>
    </row>
    <row r="379" spans="1:3" ht="16.5" x14ac:dyDescent="0.3">
      <c r="A379" s="4">
        <v>6135520016</v>
      </c>
      <c r="B379" s="4" t="s">
        <v>375</v>
      </c>
      <c r="C379" s="4">
        <v>6915152016</v>
      </c>
    </row>
    <row r="380" spans="1:3" ht="16.5" x14ac:dyDescent="0.3">
      <c r="A380" s="4">
        <v>6135520017</v>
      </c>
      <c r="B380" s="4" t="s">
        <v>376</v>
      </c>
      <c r="C380" s="4">
        <v>6915152017</v>
      </c>
    </row>
    <row r="381" spans="1:3" ht="16.5" x14ac:dyDescent="0.3">
      <c r="A381" s="4">
        <v>6135520018</v>
      </c>
      <c r="B381" s="4" t="s">
        <v>377</v>
      </c>
      <c r="C381" s="4">
        <v>6915152018</v>
      </c>
    </row>
    <row r="382" spans="1:3" ht="16.5" x14ac:dyDescent="0.3">
      <c r="A382" s="4">
        <v>6135520019</v>
      </c>
      <c r="B382" s="4" t="s">
        <v>378</v>
      </c>
      <c r="C382" s="4">
        <v>6915152019</v>
      </c>
    </row>
    <row r="383" spans="1:3" ht="16.5" x14ac:dyDescent="0.3">
      <c r="A383" s="4">
        <v>6135520020</v>
      </c>
      <c r="B383" s="4" t="s">
        <v>379</v>
      </c>
      <c r="C383" s="4">
        <v>6915152020</v>
      </c>
    </row>
    <row r="384" spans="1:3" ht="16.5" x14ac:dyDescent="0.3">
      <c r="A384" s="4">
        <v>6135520021</v>
      </c>
      <c r="B384" s="4" t="s">
        <v>380</v>
      </c>
      <c r="C384" s="4">
        <v>6915152021</v>
      </c>
    </row>
    <row r="385" spans="1:3" ht="16.5" x14ac:dyDescent="0.3">
      <c r="A385" s="4">
        <v>6135520025</v>
      </c>
      <c r="B385" s="4" t="s">
        <v>381</v>
      </c>
      <c r="C385" s="4">
        <v>6915152025</v>
      </c>
    </row>
    <row r="386" spans="1:3" ht="16.5" x14ac:dyDescent="0.3">
      <c r="A386" s="4">
        <v>6195050002</v>
      </c>
      <c r="B386" s="4" t="s">
        <v>382</v>
      </c>
      <c r="C386" s="4">
        <v>6912195052</v>
      </c>
    </row>
    <row r="387" spans="1:3" ht="16.5" x14ac:dyDescent="0.3">
      <c r="A387" s="4">
        <v>7105050001</v>
      </c>
      <c r="B387" s="4" t="s">
        <v>383</v>
      </c>
      <c r="C387" s="4">
        <v>6912171051</v>
      </c>
    </row>
    <row r="388" spans="1:3" ht="16.5" x14ac:dyDescent="0.3">
      <c r="A388" s="4">
        <v>7305060001</v>
      </c>
      <c r="B388" s="4" t="s">
        <v>92</v>
      </c>
      <c r="C388" s="4">
        <v>6211305061</v>
      </c>
    </row>
    <row r="389" spans="1:3" ht="16.5" x14ac:dyDescent="0.3">
      <c r="A389" s="4">
        <v>7305150001</v>
      </c>
      <c r="B389" s="4" t="s">
        <v>273</v>
      </c>
      <c r="C389" s="4">
        <v>6221305151</v>
      </c>
    </row>
    <row r="390" spans="1:3" ht="16.5" x14ac:dyDescent="0.3">
      <c r="A390" s="4">
        <v>7305180001</v>
      </c>
      <c r="B390" s="4" t="s">
        <v>87</v>
      </c>
      <c r="C390" s="4">
        <v>6212305181</v>
      </c>
    </row>
    <row r="391" spans="1:3" ht="16.5" x14ac:dyDescent="0.3">
      <c r="A391" s="4">
        <v>7305240001</v>
      </c>
      <c r="B391" s="4" t="s">
        <v>274</v>
      </c>
      <c r="C391" s="4">
        <v>6221305241</v>
      </c>
    </row>
    <row r="392" spans="1:3" ht="16.5" x14ac:dyDescent="0.3">
      <c r="A392" s="4">
        <v>7305270001</v>
      </c>
      <c r="B392" s="4" t="s">
        <v>275</v>
      </c>
      <c r="C392" s="4">
        <v>6221305271</v>
      </c>
    </row>
    <row r="393" spans="1:3" ht="16.5" x14ac:dyDescent="0.3">
      <c r="A393" s="4">
        <v>7305300001</v>
      </c>
      <c r="B393" s="4" t="s">
        <v>276</v>
      </c>
      <c r="C393" s="4">
        <v>6214305301</v>
      </c>
    </row>
    <row r="394" spans="1:3" ht="16.5" x14ac:dyDescent="0.3">
      <c r="A394" s="4">
        <v>7305360001</v>
      </c>
      <c r="B394" s="4" t="s">
        <v>249</v>
      </c>
      <c r="C394" s="4">
        <v>6291305361</v>
      </c>
    </row>
    <row r="395" spans="1:3" ht="16.5" x14ac:dyDescent="0.3">
      <c r="A395" s="4">
        <v>7305390001</v>
      </c>
      <c r="B395" s="4" t="s">
        <v>277</v>
      </c>
      <c r="C395" s="4">
        <v>6215305391</v>
      </c>
    </row>
    <row r="396" spans="1:3" ht="16.5" x14ac:dyDescent="0.3">
      <c r="A396" s="4">
        <v>7305450001</v>
      </c>
      <c r="B396" s="4" t="s">
        <v>278</v>
      </c>
      <c r="C396" s="4">
        <v>6221305451</v>
      </c>
    </row>
    <row r="397" spans="1:3" ht="16.5" x14ac:dyDescent="0.3">
      <c r="A397" s="4">
        <v>7305450002</v>
      </c>
      <c r="B397" s="4" t="s">
        <v>279</v>
      </c>
      <c r="C397" s="4">
        <v>6221305452</v>
      </c>
    </row>
    <row r="398" spans="1:3" ht="16.5" x14ac:dyDescent="0.3">
      <c r="A398" s="4">
        <v>7305450005</v>
      </c>
      <c r="B398" s="4" t="s">
        <v>280</v>
      </c>
      <c r="C398" s="4">
        <v>6221305455</v>
      </c>
    </row>
    <row r="399" spans="1:3" ht="16.5" x14ac:dyDescent="0.3">
      <c r="A399" s="4">
        <v>7305480001</v>
      </c>
      <c r="B399" s="4" t="s">
        <v>281</v>
      </c>
      <c r="C399" s="4">
        <v>6221305481</v>
      </c>
    </row>
    <row r="400" spans="1:3" ht="16.5" x14ac:dyDescent="0.3">
      <c r="A400" s="4">
        <v>7305510001</v>
      </c>
      <c r="B400" s="4" t="s">
        <v>282</v>
      </c>
      <c r="C400" s="4">
        <v>6253055101</v>
      </c>
    </row>
    <row r="401" spans="1:3" ht="16.5" x14ac:dyDescent="0.3">
      <c r="A401" s="4">
        <v>7305510002</v>
      </c>
      <c r="B401" s="4" t="s">
        <v>283</v>
      </c>
      <c r="C401" s="4">
        <v>6253055102</v>
      </c>
    </row>
    <row r="402" spans="1:3" ht="16.5" x14ac:dyDescent="0.3">
      <c r="A402" s="4">
        <v>7305600001</v>
      </c>
      <c r="B402" s="4" t="s">
        <v>284</v>
      </c>
      <c r="C402" s="4">
        <v>6231305601</v>
      </c>
    </row>
    <row r="403" spans="1:3" ht="16.5" x14ac:dyDescent="0.3">
      <c r="A403" s="4">
        <v>7305630001</v>
      </c>
      <c r="B403" s="4" t="s">
        <v>285</v>
      </c>
      <c r="C403" s="4">
        <v>6241305631</v>
      </c>
    </row>
    <row r="404" spans="1:3" ht="16.5" x14ac:dyDescent="0.3">
      <c r="A404" s="4">
        <v>7305680001</v>
      </c>
      <c r="B404" s="4" t="s">
        <v>286</v>
      </c>
      <c r="C404" s="4">
        <v>6273305681</v>
      </c>
    </row>
    <row r="405" spans="1:3" ht="16.5" x14ac:dyDescent="0.3">
      <c r="A405" s="4">
        <v>7305690001</v>
      </c>
      <c r="B405" s="4" t="s">
        <v>287</v>
      </c>
      <c r="C405" s="4">
        <v>6271305691</v>
      </c>
    </row>
    <row r="406" spans="1:3" ht="16.5" x14ac:dyDescent="0.3">
      <c r="A406" s="4">
        <v>7305840001</v>
      </c>
      <c r="B406" s="4" t="s">
        <v>288</v>
      </c>
      <c r="C406" s="4">
        <v>6381305841</v>
      </c>
    </row>
    <row r="407" spans="1:3" ht="16.5" x14ac:dyDescent="0.3">
      <c r="A407" s="4">
        <v>7305950001</v>
      </c>
      <c r="B407" s="4" t="s">
        <v>289</v>
      </c>
      <c r="C407" s="4">
        <v>6253059501</v>
      </c>
    </row>
    <row r="408" spans="1:3" ht="16.5" x14ac:dyDescent="0.3">
      <c r="A408" s="4">
        <v>7305950003</v>
      </c>
      <c r="B408" s="4" t="s">
        <v>290</v>
      </c>
      <c r="C408" s="4">
        <v>6311235953</v>
      </c>
    </row>
    <row r="409" spans="1:3" ht="16.5" x14ac:dyDescent="0.3">
      <c r="A409" s="4">
        <v>7305950004</v>
      </c>
      <c r="B409" s="4" t="s">
        <v>291</v>
      </c>
      <c r="C409" s="4">
        <v>6275305954</v>
      </c>
    </row>
    <row r="410" spans="1:3" ht="16.5" x14ac:dyDescent="0.3">
      <c r="A410" s="4">
        <v>7305950006</v>
      </c>
      <c r="B410" s="4" t="s">
        <v>292</v>
      </c>
      <c r="C410" s="4">
        <v>6221305956</v>
      </c>
    </row>
    <row r="411" spans="1:3" ht="16.5" x14ac:dyDescent="0.3">
      <c r="A411" s="4">
        <v>7310250001</v>
      </c>
      <c r="B411" s="4" t="s">
        <v>293</v>
      </c>
      <c r="C411" s="4">
        <v>6322310251</v>
      </c>
    </row>
    <row r="412" spans="1:3" ht="16.5" x14ac:dyDescent="0.3">
      <c r="A412" s="4">
        <v>7310300001</v>
      </c>
      <c r="B412" s="4" t="s">
        <v>384</v>
      </c>
      <c r="C412" s="4">
        <v>6323310301</v>
      </c>
    </row>
    <row r="413" spans="1:3" ht="16.5" x14ac:dyDescent="0.3">
      <c r="A413" s="4">
        <v>7310350001</v>
      </c>
      <c r="B413" s="4" t="s">
        <v>295</v>
      </c>
      <c r="C413" s="4">
        <v>6323310351</v>
      </c>
    </row>
    <row r="414" spans="1:3" ht="16.5" x14ac:dyDescent="0.3">
      <c r="A414" s="4">
        <v>7310950001</v>
      </c>
      <c r="B414" s="4" t="s">
        <v>296</v>
      </c>
      <c r="C414" s="4">
        <v>6329310951</v>
      </c>
    </row>
    <row r="415" spans="1:3" ht="16.5" x14ac:dyDescent="0.3">
      <c r="A415" s="4">
        <v>7310950002</v>
      </c>
      <c r="B415" s="4" t="s">
        <v>354</v>
      </c>
      <c r="C415" s="4">
        <v>6329310952</v>
      </c>
    </row>
    <row r="416" spans="1:3" ht="16.5" x14ac:dyDescent="0.3">
      <c r="A416" s="4">
        <v>7315700001</v>
      </c>
      <c r="B416" s="4" t="s">
        <v>298</v>
      </c>
      <c r="C416" s="4">
        <v>6411317001</v>
      </c>
    </row>
    <row r="417" spans="1:3" ht="16.5" x14ac:dyDescent="0.3">
      <c r="A417" s="4">
        <v>7315950001</v>
      </c>
      <c r="B417" s="4" t="s">
        <v>299</v>
      </c>
      <c r="C417" s="4">
        <v>6412315901</v>
      </c>
    </row>
    <row r="418" spans="1:3" ht="16.5" x14ac:dyDescent="0.3">
      <c r="A418" s="4">
        <v>7320100001</v>
      </c>
      <c r="B418" s="4" t="s">
        <v>300</v>
      </c>
      <c r="C418" s="4">
        <v>6352320101</v>
      </c>
    </row>
    <row r="419" spans="1:3" ht="16.5" x14ac:dyDescent="0.3">
      <c r="A419" s="4">
        <v>7320150001</v>
      </c>
      <c r="B419" s="4" t="s">
        <v>301</v>
      </c>
      <c r="C419" s="4">
        <v>6353320151</v>
      </c>
    </row>
    <row r="420" spans="1:3" ht="16.5" x14ac:dyDescent="0.3">
      <c r="A420" s="4">
        <v>7320400001</v>
      </c>
      <c r="B420" s="4" t="s">
        <v>385</v>
      </c>
      <c r="C420" s="4">
        <v>6354320401</v>
      </c>
    </row>
    <row r="421" spans="1:3" ht="16.5" x14ac:dyDescent="0.3">
      <c r="A421" s="4">
        <v>7330100001</v>
      </c>
      <c r="B421" s="4" t="s">
        <v>302</v>
      </c>
      <c r="C421" s="4">
        <v>6510330101</v>
      </c>
    </row>
    <row r="422" spans="1:3" ht="16.5" x14ac:dyDescent="0.3">
      <c r="A422" s="4">
        <v>7330200001</v>
      </c>
      <c r="B422" s="4" t="s">
        <v>303</v>
      </c>
      <c r="C422" s="4">
        <v>6510330201</v>
      </c>
    </row>
    <row r="423" spans="1:3" ht="16.5" x14ac:dyDescent="0.3">
      <c r="A423" s="4">
        <v>7330400001</v>
      </c>
      <c r="B423" s="4" t="s">
        <v>386</v>
      </c>
      <c r="C423" s="4">
        <v>6510330401</v>
      </c>
    </row>
    <row r="424" spans="1:3" ht="16.5" x14ac:dyDescent="0.3">
      <c r="A424" s="4">
        <v>7330600001</v>
      </c>
      <c r="B424" s="4" t="s">
        <v>304</v>
      </c>
      <c r="C424" s="4">
        <v>6510330601</v>
      </c>
    </row>
    <row r="425" spans="1:3" ht="16.5" x14ac:dyDescent="0.3">
      <c r="A425" s="4">
        <v>7330950001</v>
      </c>
      <c r="B425" s="4" t="s">
        <v>387</v>
      </c>
      <c r="C425" s="4">
        <v>6510339501</v>
      </c>
    </row>
    <row r="426" spans="1:3" ht="16.5" x14ac:dyDescent="0.3">
      <c r="A426" s="4">
        <v>7335050001</v>
      </c>
      <c r="B426" s="4" t="s">
        <v>305</v>
      </c>
      <c r="C426" s="4">
        <v>6381335051</v>
      </c>
    </row>
    <row r="427" spans="1:3" ht="16.5" x14ac:dyDescent="0.3">
      <c r="A427" s="4">
        <v>7335300001</v>
      </c>
      <c r="B427" s="4" t="s">
        <v>306</v>
      </c>
      <c r="C427" s="4">
        <v>6361135301</v>
      </c>
    </row>
    <row r="428" spans="1:3" ht="16.5" x14ac:dyDescent="0.3">
      <c r="A428" s="4">
        <v>7335350001</v>
      </c>
      <c r="B428" s="4" t="s">
        <v>307</v>
      </c>
      <c r="C428" s="4">
        <v>6312335351</v>
      </c>
    </row>
    <row r="429" spans="1:3" ht="16.5" x14ac:dyDescent="0.3">
      <c r="A429" s="4">
        <v>7335350002</v>
      </c>
      <c r="B429" s="4" t="s">
        <v>308</v>
      </c>
      <c r="C429" s="4">
        <v>6312335352</v>
      </c>
    </row>
    <row r="430" spans="1:3" ht="16.5" x14ac:dyDescent="0.3">
      <c r="A430" s="4">
        <v>7335350003</v>
      </c>
      <c r="B430" s="4" t="s">
        <v>309</v>
      </c>
      <c r="C430" s="4">
        <v>6312335353</v>
      </c>
    </row>
    <row r="431" spans="1:3" ht="16.5" x14ac:dyDescent="0.3">
      <c r="A431" s="4">
        <v>7335400001</v>
      </c>
      <c r="B431" s="4" t="s">
        <v>310</v>
      </c>
      <c r="C431" s="4">
        <v>6312335401</v>
      </c>
    </row>
    <row r="432" spans="1:3" ht="16.5" x14ac:dyDescent="0.3">
      <c r="A432" s="4">
        <v>7335500002</v>
      </c>
      <c r="B432" s="4" t="s">
        <v>311</v>
      </c>
      <c r="C432" s="4">
        <v>6311133552</v>
      </c>
    </row>
    <row r="433" spans="1:3" ht="16.5" x14ac:dyDescent="0.3">
      <c r="A433" s="4">
        <v>7335950002</v>
      </c>
      <c r="B433" s="4" t="s">
        <v>312</v>
      </c>
      <c r="C433" s="4">
        <v>6381335952</v>
      </c>
    </row>
    <row r="434" spans="1:3" ht="16.5" x14ac:dyDescent="0.3">
      <c r="A434" s="4">
        <v>7335950003</v>
      </c>
      <c r="B434" s="4" t="s">
        <v>388</v>
      </c>
      <c r="C434" s="4">
        <v>6381335953</v>
      </c>
    </row>
    <row r="435" spans="1:3" ht="16.5" x14ac:dyDescent="0.3">
      <c r="A435" s="4">
        <v>7335959997</v>
      </c>
      <c r="B435" s="4" t="s">
        <v>314</v>
      </c>
      <c r="C435" s="4">
        <v>6381335997</v>
      </c>
    </row>
    <row r="436" spans="1:3" ht="16.5" x14ac:dyDescent="0.3">
      <c r="A436" s="4">
        <v>7335959998</v>
      </c>
      <c r="B436" s="4" t="s">
        <v>315</v>
      </c>
      <c r="C436" s="4">
        <v>6381335998</v>
      </c>
    </row>
    <row r="437" spans="1:3" ht="16.5" x14ac:dyDescent="0.3">
      <c r="A437" s="4">
        <v>7335959999</v>
      </c>
      <c r="B437" s="4" t="s">
        <v>316</v>
      </c>
      <c r="C437" s="4">
        <v>6381335999</v>
      </c>
    </row>
    <row r="438" spans="1:3" ht="16.5" x14ac:dyDescent="0.3">
      <c r="A438" s="4">
        <v>7340200001</v>
      </c>
      <c r="B438" s="4" t="s">
        <v>389</v>
      </c>
      <c r="C438" s="4">
        <v>6382340201</v>
      </c>
    </row>
    <row r="439" spans="1:3" ht="16.5" x14ac:dyDescent="0.3">
      <c r="A439" s="4">
        <v>7345150001</v>
      </c>
      <c r="B439" s="4" t="s">
        <v>317</v>
      </c>
      <c r="C439" s="4">
        <v>6343345151</v>
      </c>
    </row>
    <row r="440" spans="1:3" ht="16.5" x14ac:dyDescent="0.3">
      <c r="A440" s="4">
        <v>7345150002</v>
      </c>
      <c r="B440" s="4" t="s">
        <v>318</v>
      </c>
      <c r="C440" s="4">
        <v>6343345152</v>
      </c>
    </row>
    <row r="441" spans="1:3" ht="16.5" x14ac:dyDescent="0.3">
      <c r="A441" s="4">
        <v>7345200001</v>
      </c>
      <c r="B441" s="4" t="s">
        <v>319</v>
      </c>
      <c r="C441" s="4">
        <v>6343345201</v>
      </c>
    </row>
    <row r="442" spans="1:3" ht="16.5" x14ac:dyDescent="0.3">
      <c r="A442" s="4">
        <v>7345250001</v>
      </c>
      <c r="B442" s="4" t="s">
        <v>320</v>
      </c>
      <c r="C442" s="4">
        <v>6343345251</v>
      </c>
    </row>
    <row r="443" spans="1:3" ht="16.5" x14ac:dyDescent="0.3">
      <c r="A443" s="4">
        <v>7345250002</v>
      </c>
      <c r="B443" s="4" t="s">
        <v>321</v>
      </c>
      <c r="C443" s="4">
        <v>6343345252</v>
      </c>
    </row>
    <row r="444" spans="1:3" ht="16.5" x14ac:dyDescent="0.3">
      <c r="A444" s="4">
        <v>7345400001</v>
      </c>
      <c r="B444" s="4" t="s">
        <v>390</v>
      </c>
      <c r="C444" s="4">
        <v>6343345401</v>
      </c>
    </row>
    <row r="445" spans="1:3" ht="16.5" x14ac:dyDescent="0.3">
      <c r="A445" s="4">
        <v>7345400002</v>
      </c>
      <c r="B445" s="4" t="s">
        <v>391</v>
      </c>
      <c r="C445" s="4">
        <v>6343345402</v>
      </c>
    </row>
    <row r="446" spans="1:3" ht="16.5" x14ac:dyDescent="0.3">
      <c r="A446" s="4">
        <v>7350150002</v>
      </c>
      <c r="B446" s="4" t="s">
        <v>392</v>
      </c>
      <c r="C446" s="4">
        <v>6342150002</v>
      </c>
    </row>
    <row r="447" spans="1:3" ht="16.5" x14ac:dyDescent="0.3">
      <c r="A447" s="4">
        <v>7355050001</v>
      </c>
      <c r="B447" s="4" t="s">
        <v>322</v>
      </c>
      <c r="C447" s="4">
        <v>6313355051</v>
      </c>
    </row>
    <row r="448" spans="1:3" ht="16.5" x14ac:dyDescent="0.3">
      <c r="A448" s="4">
        <v>7355050002</v>
      </c>
      <c r="B448" s="4" t="s">
        <v>393</v>
      </c>
      <c r="C448" s="4">
        <v>6314355052</v>
      </c>
    </row>
    <row r="449" spans="1:3" ht="16.5" x14ac:dyDescent="0.3">
      <c r="A449" s="4">
        <v>7355150001</v>
      </c>
      <c r="B449" s="4" t="s">
        <v>324</v>
      </c>
      <c r="C449" s="4">
        <v>6315355151</v>
      </c>
    </row>
    <row r="450" spans="1:3" ht="16.5" x14ac:dyDescent="0.3">
      <c r="A450" s="4">
        <v>7355200001</v>
      </c>
      <c r="B450" s="4" t="s">
        <v>325</v>
      </c>
      <c r="C450" s="4">
        <v>6315355201</v>
      </c>
    </row>
    <row r="451" spans="1:3" ht="16.5" x14ac:dyDescent="0.3">
      <c r="A451" s="4">
        <v>7355200002</v>
      </c>
      <c r="B451" s="4" t="s">
        <v>326</v>
      </c>
      <c r="C451" s="4">
        <v>6315355202</v>
      </c>
    </row>
    <row r="452" spans="1:3" ht="16.5" x14ac:dyDescent="0.3">
      <c r="A452" s="4">
        <v>7355950001</v>
      </c>
      <c r="B452" s="4" t="s">
        <v>327</v>
      </c>
      <c r="C452" s="4">
        <v>6315355951</v>
      </c>
    </row>
    <row r="453" spans="1:3" ht="16.5" x14ac:dyDescent="0.3">
      <c r="A453" s="4">
        <v>7355959997</v>
      </c>
      <c r="B453" s="4" t="s">
        <v>328</v>
      </c>
      <c r="C453" s="4">
        <v>6315355997</v>
      </c>
    </row>
    <row r="454" spans="1:3" ht="16.5" x14ac:dyDescent="0.3">
      <c r="A454" s="4">
        <v>7355959998</v>
      </c>
      <c r="B454" s="4" t="s">
        <v>329</v>
      </c>
      <c r="C454" s="4">
        <v>6315355998</v>
      </c>
    </row>
    <row r="455" spans="1:3" ht="16.5" x14ac:dyDescent="0.3">
      <c r="A455" s="4">
        <v>7355959999</v>
      </c>
      <c r="B455" s="4" t="s">
        <v>330</v>
      </c>
      <c r="C455" s="4">
        <v>6315355999</v>
      </c>
    </row>
    <row r="456" spans="1:3" ht="16.5" x14ac:dyDescent="0.3">
      <c r="A456" s="4">
        <v>7360100001</v>
      </c>
      <c r="B456" s="4" t="s">
        <v>331</v>
      </c>
      <c r="C456" s="4">
        <v>6841361001</v>
      </c>
    </row>
    <row r="457" spans="1:3" ht="16.5" x14ac:dyDescent="0.3">
      <c r="A457" s="4">
        <v>7360150001</v>
      </c>
      <c r="B457" s="4" t="s">
        <v>332</v>
      </c>
      <c r="C457" s="4">
        <v>6841361501</v>
      </c>
    </row>
    <row r="458" spans="1:3" ht="16.5" x14ac:dyDescent="0.3">
      <c r="A458" s="4">
        <v>7360200001</v>
      </c>
      <c r="B458" s="4" t="s">
        <v>333</v>
      </c>
      <c r="C458" s="4">
        <v>6841362001</v>
      </c>
    </row>
    <row r="459" spans="1:3" ht="16.5" x14ac:dyDescent="0.3">
      <c r="A459" s="4">
        <v>7360350001</v>
      </c>
      <c r="B459" s="4" t="s">
        <v>334</v>
      </c>
      <c r="C459" s="4">
        <v>6841363501</v>
      </c>
    </row>
    <row r="460" spans="1:3" ht="16.5" x14ac:dyDescent="0.3">
      <c r="A460" s="4">
        <v>7360854001</v>
      </c>
      <c r="B460" s="4" t="s">
        <v>394</v>
      </c>
      <c r="C460" s="4">
        <v>6841365401</v>
      </c>
    </row>
    <row r="461" spans="1:3" ht="16.5" x14ac:dyDescent="0.3">
      <c r="A461" s="4">
        <v>7395200001</v>
      </c>
      <c r="B461" s="4" t="s">
        <v>335</v>
      </c>
      <c r="C461" s="4">
        <v>6591395201</v>
      </c>
    </row>
    <row r="462" spans="1:3" ht="16.5" x14ac:dyDescent="0.3">
      <c r="A462" s="4">
        <v>7395250001</v>
      </c>
      <c r="B462" s="4" t="s">
        <v>336</v>
      </c>
      <c r="C462" s="4">
        <v>6569395251</v>
      </c>
    </row>
    <row r="463" spans="1:3" ht="16.5" x14ac:dyDescent="0.3">
      <c r="A463" s="4">
        <v>7395300001</v>
      </c>
      <c r="B463" s="4" t="s">
        <v>337</v>
      </c>
      <c r="C463" s="4">
        <v>6569395301</v>
      </c>
    </row>
    <row r="464" spans="1:3" ht="16.5" x14ac:dyDescent="0.3">
      <c r="A464" s="4">
        <v>7395350001</v>
      </c>
      <c r="B464" s="4" t="s">
        <v>338</v>
      </c>
      <c r="C464" s="4">
        <v>6569395351</v>
      </c>
    </row>
    <row r="465" spans="1:3" ht="16.5" x14ac:dyDescent="0.3">
      <c r="A465" s="4">
        <v>7395450001</v>
      </c>
      <c r="B465" s="4" t="s">
        <v>339</v>
      </c>
      <c r="C465" s="4">
        <v>6311239451</v>
      </c>
    </row>
    <row r="466" spans="1:3" ht="16.5" x14ac:dyDescent="0.3">
      <c r="A466" s="4">
        <v>7395600001</v>
      </c>
      <c r="B466" s="4" t="s">
        <v>341</v>
      </c>
      <c r="C466" s="4">
        <v>6569395601</v>
      </c>
    </row>
    <row r="467" spans="1:3" ht="16.5" x14ac:dyDescent="0.3">
      <c r="A467" s="4">
        <v>7395650001</v>
      </c>
      <c r="B467" s="4" t="s">
        <v>395</v>
      </c>
      <c r="C467" s="4">
        <v>6569396501</v>
      </c>
    </row>
    <row r="468" spans="1:3" ht="16.5" x14ac:dyDescent="0.3">
      <c r="A468" s="4">
        <v>7395950001</v>
      </c>
      <c r="B468" s="4" t="s">
        <v>342</v>
      </c>
      <c r="C468" s="4">
        <v>6561395901</v>
      </c>
    </row>
    <row r="469" spans="1:3" ht="16.5" x14ac:dyDescent="0.3">
      <c r="A469" s="4">
        <v>7395950002</v>
      </c>
      <c r="B469" s="4" t="s">
        <v>343</v>
      </c>
      <c r="C469" s="4">
        <v>6561395902</v>
      </c>
    </row>
    <row r="470" spans="1:3" ht="16.5" x14ac:dyDescent="0.3">
      <c r="A470" s="4">
        <v>7395950003</v>
      </c>
      <c r="B470" s="4" t="s">
        <v>344</v>
      </c>
      <c r="C470" s="4">
        <v>6251395953</v>
      </c>
    </row>
    <row r="471" spans="1:3" ht="16.5" x14ac:dyDescent="0.3">
      <c r="A471" s="4">
        <v>7395950004</v>
      </c>
      <c r="B471" s="4" t="s">
        <v>345</v>
      </c>
      <c r="C471" s="4">
        <v>6561395904</v>
      </c>
    </row>
    <row r="472" spans="1:3" ht="16.5" x14ac:dyDescent="0.3">
      <c r="A472" s="4">
        <v>7395950006</v>
      </c>
      <c r="B472" s="4" t="s">
        <v>396</v>
      </c>
      <c r="C472" s="4">
        <v>6561395906</v>
      </c>
    </row>
    <row r="473" spans="1:3" ht="16.5" x14ac:dyDescent="0.3">
      <c r="A473" s="4">
        <v>7395950008</v>
      </c>
      <c r="B473" s="4" t="s">
        <v>346</v>
      </c>
      <c r="C473" s="4">
        <v>6561395908</v>
      </c>
    </row>
    <row r="474" spans="1:3" ht="16.5" x14ac:dyDescent="0.3">
      <c r="A474" s="4">
        <v>7395950009</v>
      </c>
      <c r="B474" s="4" t="s">
        <v>347</v>
      </c>
      <c r="C474" s="4">
        <v>6561395909</v>
      </c>
    </row>
    <row r="475" spans="1:3" ht="16.5" x14ac:dyDescent="0.3">
      <c r="A475" s="4">
        <v>7395950010</v>
      </c>
      <c r="B475" s="4" t="s">
        <v>348</v>
      </c>
      <c r="C475" s="4">
        <v>6561395910</v>
      </c>
    </row>
    <row r="476" spans="1:3" ht="16.5" x14ac:dyDescent="0.3">
      <c r="A476" s="4">
        <v>7395950011</v>
      </c>
      <c r="B476" s="4" t="s">
        <v>349</v>
      </c>
      <c r="C476" s="4">
        <v>6561395911</v>
      </c>
    </row>
    <row r="477" spans="1:3" ht="16.5" x14ac:dyDescent="0.3">
      <c r="A477" s="4">
        <v>7395950012</v>
      </c>
      <c r="B477" s="4" t="s">
        <v>80</v>
      </c>
      <c r="C477" s="4">
        <v>6561395912</v>
      </c>
    </row>
    <row r="478" spans="1:3" ht="16.5" x14ac:dyDescent="0.3">
      <c r="A478" s="4">
        <v>7395950013</v>
      </c>
      <c r="B478" s="4" t="s">
        <v>350</v>
      </c>
      <c r="C478" s="4">
        <v>6561395913</v>
      </c>
    </row>
    <row r="479" spans="1:3" ht="16.5" x14ac:dyDescent="0.3">
      <c r="A479" s="4">
        <v>7395959997</v>
      </c>
      <c r="B479" s="4" t="s">
        <v>351</v>
      </c>
      <c r="C479" s="4">
        <v>6593395997</v>
      </c>
    </row>
    <row r="480" spans="1:3" ht="16.5" x14ac:dyDescent="0.3">
      <c r="A480" s="4">
        <v>7395959998</v>
      </c>
      <c r="B480" s="4" t="s">
        <v>352</v>
      </c>
      <c r="C480" s="4">
        <v>6593395998</v>
      </c>
    </row>
    <row r="481" spans="1:3" ht="16.5" x14ac:dyDescent="0.3">
      <c r="A481" s="4">
        <v>7395959999</v>
      </c>
      <c r="B481" s="4" t="s">
        <v>353</v>
      </c>
      <c r="C481" s="4">
        <v>6593395999</v>
      </c>
    </row>
    <row r="482" spans="1:3" ht="16.5" x14ac:dyDescent="0.3">
      <c r="A482" s="4">
        <v>7395999994</v>
      </c>
      <c r="B482" s="4" t="s">
        <v>397</v>
      </c>
      <c r="C482" s="4">
        <v>6593399994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4B61-8D71-4EAA-9774-03012D779C0E}">
  <dimension ref="A1:C45"/>
  <sheetViews>
    <sheetView workbookViewId="0">
      <selection activeCell="K8" sqref="K8"/>
    </sheetView>
  </sheetViews>
  <sheetFormatPr baseColWidth="10" defaultRowHeight="15" x14ac:dyDescent="0.25"/>
  <cols>
    <col min="1" max="1" width="6" bestFit="1" customWidth="1"/>
    <col min="2" max="2" width="24.140625" bestFit="1" customWidth="1"/>
    <col min="3" max="3" width="7.7109375" bestFit="1" customWidth="1"/>
  </cols>
  <sheetData>
    <row r="1" spans="1:3" x14ac:dyDescent="0.25">
      <c r="A1" t="s">
        <v>398</v>
      </c>
      <c r="B1" t="s">
        <v>399</v>
      </c>
      <c r="C1" t="s">
        <v>400</v>
      </c>
    </row>
    <row r="2" spans="1:3" x14ac:dyDescent="0.25">
      <c r="A2" t="s">
        <v>69</v>
      </c>
      <c r="B2" t="s">
        <v>401</v>
      </c>
      <c r="C2" s="5" t="s">
        <v>402</v>
      </c>
    </row>
    <row r="3" spans="1:3" x14ac:dyDescent="0.25">
      <c r="A3" t="s">
        <v>70</v>
      </c>
      <c r="B3" t="s">
        <v>403</v>
      </c>
      <c r="C3" s="5" t="s">
        <v>402</v>
      </c>
    </row>
    <row r="4" spans="1:3" x14ac:dyDescent="0.25">
      <c r="A4" t="s">
        <v>82</v>
      </c>
      <c r="B4" t="s">
        <v>404</v>
      </c>
      <c r="C4" s="5" t="s">
        <v>402</v>
      </c>
    </row>
    <row r="5" spans="1:3" x14ac:dyDescent="0.25">
      <c r="A5" t="s">
        <v>405</v>
      </c>
      <c r="B5" t="s">
        <v>406</v>
      </c>
      <c r="C5" s="5" t="s">
        <v>402</v>
      </c>
    </row>
    <row r="6" spans="1:3" x14ac:dyDescent="0.25">
      <c r="A6" t="s">
        <v>407</v>
      </c>
      <c r="B6" t="s">
        <v>408</v>
      </c>
      <c r="C6" s="5" t="s">
        <v>402</v>
      </c>
    </row>
    <row r="7" spans="1:3" x14ac:dyDescent="0.25">
      <c r="A7" t="s">
        <v>409</v>
      </c>
      <c r="B7" t="s">
        <v>410</v>
      </c>
      <c r="C7" s="5" t="s">
        <v>402</v>
      </c>
    </row>
    <row r="8" spans="1:3" x14ac:dyDescent="0.25">
      <c r="A8" t="s">
        <v>411</v>
      </c>
      <c r="B8" t="s">
        <v>412</v>
      </c>
      <c r="C8" s="5" t="s">
        <v>402</v>
      </c>
    </row>
    <row r="9" spans="1:3" x14ac:dyDescent="0.25">
      <c r="A9" t="s">
        <v>67</v>
      </c>
      <c r="B9" t="s">
        <v>413</v>
      </c>
      <c r="C9" s="5" t="s">
        <v>402</v>
      </c>
    </row>
    <row r="10" spans="1:3" x14ac:dyDescent="0.25">
      <c r="A10" t="s">
        <v>414</v>
      </c>
      <c r="B10" t="s">
        <v>415</v>
      </c>
      <c r="C10" s="5" t="s">
        <v>402</v>
      </c>
    </row>
    <row r="11" spans="1:3" x14ac:dyDescent="0.25">
      <c r="A11" t="s">
        <v>74</v>
      </c>
      <c r="B11" t="s">
        <v>416</v>
      </c>
      <c r="C11" s="5" t="s">
        <v>402</v>
      </c>
    </row>
    <row r="12" spans="1:3" x14ac:dyDescent="0.25">
      <c r="A12" t="s">
        <v>71</v>
      </c>
      <c r="B12" t="s">
        <v>417</v>
      </c>
      <c r="C12" s="5" t="s">
        <v>402</v>
      </c>
    </row>
    <row r="13" spans="1:3" x14ac:dyDescent="0.25">
      <c r="A13" t="s">
        <v>76</v>
      </c>
      <c r="B13" t="s">
        <v>418</v>
      </c>
      <c r="C13" s="5" t="s">
        <v>419</v>
      </c>
    </row>
    <row r="14" spans="1:3" x14ac:dyDescent="0.25">
      <c r="A14" t="s">
        <v>83</v>
      </c>
      <c r="B14" t="s">
        <v>420</v>
      </c>
      <c r="C14" s="5" t="s">
        <v>402</v>
      </c>
    </row>
    <row r="15" spans="1:3" x14ac:dyDescent="0.25">
      <c r="A15" t="s">
        <v>86</v>
      </c>
      <c r="B15" t="s">
        <v>421</v>
      </c>
      <c r="C15" s="5" t="s">
        <v>402</v>
      </c>
    </row>
    <row r="16" spans="1:3" x14ac:dyDescent="0.25">
      <c r="A16" t="s">
        <v>422</v>
      </c>
      <c r="B16" t="s">
        <v>423</v>
      </c>
      <c r="C16" s="5" t="s">
        <v>402</v>
      </c>
    </row>
    <row r="17" spans="1:3" x14ac:dyDescent="0.25">
      <c r="A17" t="s">
        <v>424</v>
      </c>
      <c r="B17" t="s">
        <v>425</v>
      </c>
      <c r="C17" s="5" t="s">
        <v>402</v>
      </c>
    </row>
    <row r="18" spans="1:3" x14ac:dyDescent="0.25">
      <c r="A18" t="s">
        <v>81</v>
      </c>
      <c r="B18" t="s">
        <v>426</v>
      </c>
      <c r="C18" s="5" t="s">
        <v>402</v>
      </c>
    </row>
    <row r="19" spans="1:3" x14ac:dyDescent="0.25">
      <c r="A19" t="s">
        <v>88</v>
      </c>
      <c r="B19" t="s">
        <v>427</v>
      </c>
      <c r="C19" s="5" t="s">
        <v>402</v>
      </c>
    </row>
    <row r="20" spans="1:3" x14ac:dyDescent="0.25">
      <c r="A20" t="s">
        <v>428</v>
      </c>
      <c r="B20" t="s">
        <v>429</v>
      </c>
      <c r="C20" s="5" t="s">
        <v>402</v>
      </c>
    </row>
    <row r="21" spans="1:3" x14ac:dyDescent="0.25">
      <c r="A21" t="s">
        <v>430</v>
      </c>
      <c r="B21" t="s">
        <v>431</v>
      </c>
      <c r="C21" s="5" t="s">
        <v>402</v>
      </c>
    </row>
    <row r="22" spans="1:3" x14ac:dyDescent="0.25">
      <c r="A22" t="s">
        <v>72</v>
      </c>
      <c r="B22" t="s">
        <v>432</v>
      </c>
      <c r="C22" s="5" t="s">
        <v>419</v>
      </c>
    </row>
    <row r="23" spans="1:3" x14ac:dyDescent="0.25">
      <c r="A23" t="s">
        <v>77</v>
      </c>
      <c r="B23" t="s">
        <v>433</v>
      </c>
      <c r="C23" s="5" t="s">
        <v>402</v>
      </c>
    </row>
    <row r="24" spans="1:3" x14ac:dyDescent="0.25">
      <c r="A24" t="s">
        <v>434</v>
      </c>
      <c r="B24" t="s">
        <v>435</v>
      </c>
      <c r="C24" s="5" t="s">
        <v>402</v>
      </c>
    </row>
    <row r="25" spans="1:3" x14ac:dyDescent="0.25">
      <c r="A25" t="s">
        <v>6</v>
      </c>
      <c r="B25" t="s">
        <v>436</v>
      </c>
      <c r="C25" s="5" t="s">
        <v>402</v>
      </c>
    </row>
    <row r="26" spans="1:3" x14ac:dyDescent="0.25">
      <c r="A26" t="s">
        <v>437</v>
      </c>
      <c r="B26" t="s">
        <v>438</v>
      </c>
      <c r="C26" s="5" t="s">
        <v>439</v>
      </c>
    </row>
    <row r="27" spans="1:3" x14ac:dyDescent="0.25">
      <c r="A27" t="s">
        <v>440</v>
      </c>
      <c r="B27" t="s">
        <v>441</v>
      </c>
      <c r="C27" s="5" t="s">
        <v>402</v>
      </c>
    </row>
    <row r="28" spans="1:3" x14ac:dyDescent="0.25">
      <c r="A28" t="s">
        <v>442</v>
      </c>
      <c r="B28" t="s">
        <v>443</v>
      </c>
      <c r="C28" s="5" t="s">
        <v>402</v>
      </c>
    </row>
    <row r="29" spans="1:3" x14ac:dyDescent="0.25">
      <c r="A29" t="s">
        <v>444</v>
      </c>
      <c r="B29" t="s">
        <v>445</v>
      </c>
      <c r="C29" s="5" t="s">
        <v>402</v>
      </c>
    </row>
    <row r="30" spans="1:3" x14ac:dyDescent="0.25">
      <c r="A30" t="s">
        <v>446</v>
      </c>
      <c r="B30" t="s">
        <v>447</v>
      </c>
      <c r="C30" s="5" t="s">
        <v>402</v>
      </c>
    </row>
    <row r="31" spans="1:3" x14ac:dyDescent="0.25">
      <c r="A31" t="s">
        <v>17</v>
      </c>
      <c r="B31" t="s">
        <v>448</v>
      </c>
      <c r="C31" s="5" t="s">
        <v>419</v>
      </c>
    </row>
    <row r="32" spans="1:3" x14ac:dyDescent="0.25">
      <c r="A32" t="s">
        <v>449</v>
      </c>
      <c r="B32" t="s">
        <v>450</v>
      </c>
      <c r="C32" s="5" t="s">
        <v>419</v>
      </c>
    </row>
    <row r="33" spans="1:3" x14ac:dyDescent="0.25">
      <c r="A33" t="s">
        <v>451</v>
      </c>
      <c r="B33" t="s">
        <v>452</v>
      </c>
      <c r="C33" s="5" t="s">
        <v>419</v>
      </c>
    </row>
    <row r="34" spans="1:3" x14ac:dyDescent="0.25">
      <c r="A34" t="s">
        <v>453</v>
      </c>
      <c r="B34" t="s">
        <v>454</v>
      </c>
      <c r="C34" s="5" t="s">
        <v>402</v>
      </c>
    </row>
    <row r="35" spans="1:3" x14ac:dyDescent="0.25">
      <c r="A35" t="s">
        <v>455</v>
      </c>
      <c r="B35" t="s">
        <v>456</v>
      </c>
      <c r="C35" s="5" t="s">
        <v>402</v>
      </c>
    </row>
    <row r="36" spans="1:3" x14ac:dyDescent="0.25">
      <c r="A36" t="s">
        <v>68</v>
      </c>
      <c r="B36" t="s">
        <v>457</v>
      </c>
      <c r="C36" s="5" t="s">
        <v>402</v>
      </c>
    </row>
    <row r="37" spans="1:3" x14ac:dyDescent="0.25">
      <c r="A37" t="s">
        <v>66</v>
      </c>
      <c r="B37" t="s">
        <v>458</v>
      </c>
      <c r="C37" s="5" t="s">
        <v>402</v>
      </c>
    </row>
    <row r="38" spans="1:3" x14ac:dyDescent="0.25">
      <c r="A38" t="s">
        <v>459</v>
      </c>
      <c r="B38" t="s">
        <v>460</v>
      </c>
      <c r="C38" s="5" t="s">
        <v>402</v>
      </c>
    </row>
    <row r="39" spans="1:3" x14ac:dyDescent="0.25">
      <c r="A39" t="s">
        <v>461</v>
      </c>
      <c r="B39" t="s">
        <v>462</v>
      </c>
      <c r="C39" s="5" t="s">
        <v>402</v>
      </c>
    </row>
    <row r="40" spans="1:3" x14ac:dyDescent="0.25">
      <c r="A40" t="s">
        <v>463</v>
      </c>
      <c r="B40" t="s">
        <v>464</v>
      </c>
      <c r="C40" s="5" t="s">
        <v>402</v>
      </c>
    </row>
    <row r="41" spans="1:3" x14ac:dyDescent="0.25">
      <c r="A41" t="s">
        <v>465</v>
      </c>
      <c r="B41" t="s">
        <v>466</v>
      </c>
      <c r="C41" s="5" t="s">
        <v>419</v>
      </c>
    </row>
    <row r="42" spans="1:3" x14ac:dyDescent="0.25">
      <c r="A42" t="s">
        <v>467</v>
      </c>
      <c r="B42" t="s">
        <v>468</v>
      </c>
      <c r="C42" s="5" t="s">
        <v>402</v>
      </c>
    </row>
    <row r="43" spans="1:3" x14ac:dyDescent="0.25">
      <c r="A43" t="s">
        <v>469</v>
      </c>
      <c r="B43" t="s">
        <v>470</v>
      </c>
      <c r="C43" s="5" t="s">
        <v>402</v>
      </c>
    </row>
    <row r="44" spans="1:3" x14ac:dyDescent="0.25">
      <c r="A44" t="s">
        <v>471</v>
      </c>
      <c r="B44" t="s">
        <v>472</v>
      </c>
      <c r="C44" s="5" t="s">
        <v>402</v>
      </c>
    </row>
    <row r="45" spans="1:3" x14ac:dyDescent="0.25">
      <c r="A45" t="s">
        <v>473</v>
      </c>
      <c r="B45" t="s">
        <v>474</v>
      </c>
      <c r="C45" s="5" t="s">
        <v>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 MAYOR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mendoza</dc:creator>
  <cp:lastModifiedBy>Cristina Neira Murillo</cp:lastModifiedBy>
  <dcterms:created xsi:type="dcterms:W3CDTF">2024-11-12T20:09:06Z</dcterms:created>
  <dcterms:modified xsi:type="dcterms:W3CDTF">2024-11-15T22:45:15Z</dcterms:modified>
</cp:coreProperties>
</file>