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ohanganadal/Data Company/Avisk GHG Emisstion Calculator/backend/"/>
    </mc:Choice>
  </mc:AlternateContent>
  <xr:revisionPtr revIDLastSave="0" documentId="8_{2F528D59-9510-6C42-9345-B61254BB411F}" xr6:coauthVersionLast="47" xr6:coauthVersionMax="47" xr10:uidLastSave="{00000000-0000-0000-0000-000000000000}"/>
  <bookViews>
    <workbookView xWindow="0" yWindow="760" windowWidth="34560" windowHeight="20420" xr2:uid="{EE94D906-4423-184E-A69A-40D3CA6251D0}"/>
  </bookViews>
  <sheets>
    <sheet name="SOURCE - PRODUCT MATRIX" sheetId="1" r:id="rId1"/>
  </sheets>
  <externalReferences>
    <externalReference r:id="rId2"/>
  </externalReferences>
  <definedNames>
    <definedName name="Ref_DD_Columns">'[1]Reference - Lookup and Unit'!$A$112:$A$123</definedName>
    <definedName name="Ref_DD_Fuel_Units">'[1]Reference - Lookup and Unit'!$A$4:$A$10</definedName>
    <definedName name="Ref_DD_IPCC_GWP">'[1]Reference - Lookup and Unit'!$A$85:$A$88</definedName>
    <definedName name="Ref_DD_MasterUnits">'[1]Reference - Lookup and Unit'!$A$73:$A$80</definedName>
    <definedName name="Ref_DD_Numerator">'[1]Reference - Lookup and Unit'!$A$11:$A$16</definedName>
    <definedName name="Ref_DD_Region">'[1]Reference - Lookup and Unit'!$A$36:$A$38</definedName>
    <definedName name="Ref_DD_Scope">'[1]Reference - Lookup and Unit'!$A$63:$A$64</definedName>
    <definedName name="Ref_DD_TransportMode">'[1]Reference - Lookup and Unit'!$A$43:$A$46</definedName>
    <definedName name="Ref_EF_Vehicle_Distance_UK">'[1]Reference - EF Road'!$A$173:$N$222</definedName>
    <definedName name="Ref_From_Units">'[1]Reference - Lookup and Unit'!$A$4:$A$30</definedName>
    <definedName name="Ref_FuelUseVehicle_Other">#REF!</definedName>
    <definedName name="Ref_FuelUseVehicle_Other_Rail">#REF!</definedName>
    <definedName name="Ref_FuelUseVehicle_Other_Road">#REF!</definedName>
    <definedName name="Ref_FuelUseVehicle_Other_Water">#REF!</definedName>
    <definedName name="Ref_Master_Unit_Table">'[1]Reference - Lookup and Unit'!$B$4:$AB$30</definedName>
    <definedName name="REF_To_Unit">'[1]Reference - Lookup and Unit'!$B$3:$AB$3</definedName>
    <definedName name="Ref_Total_Emission">'[1]Activity Data'!$T$111</definedName>
    <definedName name="Ref_Total_Emission_Biomass">'[1]Activity Data'!$U$111</definedName>
    <definedName name="Setting_IPCC_GWP_VERSION">[1]Settings!$B$11</definedName>
    <definedName name="Tbl_Fuel_Settings">[1]Settings!$B$16:$I$23</definedName>
    <definedName name="Tbl_vehical_Settings">[1]Settings!$B$28:$I$35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<sst xmlns="http://schemas.openxmlformats.org/spreadsheetml/2006/main" count="248" uniqueCount="100">
  <si>
    <t>PRODUCT MATRIX</t>
  </si>
  <si>
    <t>SUPPLIER</t>
  </si>
  <si>
    <t>PRODUCT LINE</t>
  </si>
  <si>
    <t>LOCATION OF SUPPLY</t>
  </si>
  <si>
    <t>CONTACT</t>
  </si>
  <si>
    <t>E-MAIL</t>
  </si>
  <si>
    <t>EMISSIONS FACTOR MANUFACURING (tCO2 per 1t material)</t>
  </si>
  <si>
    <t>CALCULATION NOTE</t>
  </si>
  <si>
    <t>SUPPLIER-PRODUCT-LOCATION</t>
  </si>
  <si>
    <t>Manufacturing Emissions Factor (tCO2 per 1t material)</t>
  </si>
  <si>
    <t>Amcor Rigid Plastics</t>
  </si>
  <si>
    <t>PET Bottles</t>
  </si>
  <si>
    <t>Allentown, PA</t>
  </si>
  <si>
    <t>Kevin Hicks or Matt Shaieb</t>
  </si>
  <si>
    <t>kevin.hicks@amcor.com or matt.shaieb@amcor.com</t>
  </si>
  <si>
    <t>0.5045 tCO2 per 1t glass</t>
  </si>
  <si>
    <t xml:space="preserve">Assumes US-based emissions factor of 0.5045 in absence of supplier data (2018). (source: "Accordingly, the CO2 emissions of the glass container manufacturing industry are approximately 0.5045 tCO2/t in the US and 0.4673 tCO2/t in the EU", https://www.tandfonline.com/doi/full/10.1080/17583004.2018.1457929?scroll=top&amp;needAccess=true) </t>
  </si>
  <si>
    <t>Brampton, ON, Canada</t>
  </si>
  <si>
    <t>14.4 tCO2 per 1t aluminum</t>
  </si>
  <si>
    <t>14.4 t CO2e/t Al from https://www.researchgate.net/publication/337430874_Aluminum_Production_in_the_Times_of_Climate_Change_The_Global_Challenge_to_Reduce_the_Carbon_Footprint_and_Prevent_Carbon_Leakage</t>
  </si>
  <si>
    <t>Nicholasville, KY</t>
  </si>
  <si>
    <t>Anchor Glass</t>
  </si>
  <si>
    <t>Liquor Bottles</t>
  </si>
  <si>
    <t>Henryetta, OK</t>
  </si>
  <si>
    <t>Lori Hulme</t>
  </si>
  <si>
    <t>Lori.hulme@anchorglass.com</t>
  </si>
  <si>
    <t>0.52 tCO2 per 1t glass</t>
  </si>
  <si>
    <t>Anchor Glass provided intensity factor of 0.57 (CO2e/Mtons melted,Anchor total) for 2020; assuming Mtons = metric tonnes then 0.57/1.10231 = 0.53 tCO2e/t</t>
  </si>
  <si>
    <t>Lawrenceburg, IN</t>
  </si>
  <si>
    <t>Shakope, MN</t>
  </si>
  <si>
    <t>Ardagh Group</t>
  </si>
  <si>
    <t>Port Allegany, PA</t>
  </si>
  <si>
    <t>Monica Goncharov</t>
  </si>
  <si>
    <t>Monica.Goncharov@ardaghgroup.com</t>
  </si>
  <si>
    <t>Ruston, LA</t>
  </si>
  <si>
    <t>Winchester, IN</t>
  </si>
  <si>
    <t>Ball</t>
  </si>
  <si>
    <t>Aluminum Cans</t>
  </si>
  <si>
    <t>Fairfield, CA</t>
  </si>
  <si>
    <t>Sara Axelrod</t>
  </si>
  <si>
    <t>Sara.Axelrod@ball.com</t>
  </si>
  <si>
    <t>Fort Worth, TX</t>
  </si>
  <si>
    <t>Golden, CO</t>
  </si>
  <si>
    <t>Goodyear, AZ</t>
  </si>
  <si>
    <t>Kapolei, HI</t>
  </si>
  <si>
    <t>Monterrey, Mexico</t>
  </si>
  <si>
    <t>Pittston, PA</t>
  </si>
  <si>
    <t>Queretaro, Mexico</t>
  </si>
  <si>
    <t>Wallkill, NY</t>
  </si>
  <si>
    <t>Hwa Hsia Glass</t>
  </si>
  <si>
    <t>Food Glass</t>
  </si>
  <si>
    <t>Hsinchu City, Taiwan</t>
  </si>
  <si>
    <t>Maximus Zhang</t>
  </si>
  <si>
    <t>Mzhang@saxco.com</t>
  </si>
  <si>
    <t>1.07 tCO2 per 1t glass</t>
  </si>
  <si>
    <t>Hwa Hsia Glass uses 100% natural gas and 50% recycled glass. From 2018, tCO2 in China was 0.45. Cumulative CO2 reduction (t/t) of 50% recycled glass was 0.3418 (year 2018).</t>
  </si>
  <si>
    <t>O-I Packaging Solutions</t>
  </si>
  <si>
    <t>Wine Bottles</t>
  </si>
  <si>
    <t>Kellie Woodall</t>
  </si>
  <si>
    <t>Kellie.woodall@o-i.com</t>
  </si>
  <si>
    <t>Have assumed US emissions factors</t>
  </si>
  <si>
    <t>Owens Illinois (OI)</t>
  </si>
  <si>
    <t>Beer Bottles</t>
  </si>
  <si>
    <t>Los Angeles, CA</t>
  </si>
  <si>
    <t>Jim Nordmeyer</t>
  </si>
  <si>
    <t>jim.nordmeyer@o-i.com</t>
  </si>
  <si>
    <t>Waco, Tx</t>
  </si>
  <si>
    <t>Windsor, Co</t>
  </si>
  <si>
    <t>Wine and Beer</t>
  </si>
  <si>
    <t>Montreal, QC, Canada</t>
  </si>
  <si>
    <t>Kalama, WA</t>
  </si>
  <si>
    <t>Tracy, CA</t>
  </si>
  <si>
    <t>Piramal Glass</t>
  </si>
  <si>
    <t>Liquor Bottles / Food Bottles</t>
  </si>
  <si>
    <t>Jambusar, Gujarat, India</t>
  </si>
  <si>
    <t>Mike Gordon</t>
  </si>
  <si>
    <t>michael.gordon@piramal.com</t>
  </si>
  <si>
    <t>0.62 tCO2 per 1t glass</t>
  </si>
  <si>
    <t>Piramal Glass provided 0.68 tCO2e/MT for FY2020-2021; assuming MT = thousands of metric tonnes then 0.68 (tCO2e/MT) / 1.10231 (t/tonne) = 0.62 tCO2e/t</t>
  </si>
  <si>
    <t>Saverglass</t>
  </si>
  <si>
    <t>Feuquières, France</t>
  </si>
  <si>
    <t>Franck Collet</t>
  </si>
  <si>
    <t>fgc@saverglass.com</t>
  </si>
  <si>
    <t>1.00 tCO2 per 1t glass</t>
  </si>
  <si>
    <t>Saverglass 2021 CSR Report indicates "for one ton of glass produced, one ton of CO2 was emitted" (pg 49).</t>
  </si>
  <si>
    <t>Guadalajara, Mexico</t>
  </si>
  <si>
    <t>Ras al-Khaimah, UAE</t>
  </si>
  <si>
    <t>Shandong Dingxin Electronic</t>
  </si>
  <si>
    <t>Rizhao City, China</t>
  </si>
  <si>
    <t>0.93 tCO2 per 1t glass</t>
  </si>
  <si>
    <t>Shandong Dingxin Electronic does not calculate efficiency factors. They have 8 electric furnaces and 1 natural gas furnace. They use 10% recycled glass. From 2018, tCO2e of natural gas in China is 0.4498 and tCO2e from electicity is 1.07 (estimate of electricity CO2 emission from 1 t glass container is computed assuming 637g CO2/KWh, 5.75 MMBtu/tGlass,and 100% heat conversion rate from source 2014-2017). Cumulative CO2 reduction (t/t) of 10% recycled glass was 0.0684 (year 2018).</t>
  </si>
  <si>
    <t>Shanghai United Can Co</t>
  </si>
  <si>
    <t>Shanghai, China</t>
  </si>
  <si>
    <t>0.11 tCO2 per 1t glass</t>
  </si>
  <si>
    <t>Shanghai United Can Co production lines are powered by electricity and they use 0% recycled glass. Estimate of electricity CO2 emission from 1 t glass container is computed assuming 637g CO2/KWh, 5.75 MMBtu/tGlass,and 100% heat conversion rate (source 2014-2017).</t>
  </si>
  <si>
    <t>Stoelzle Glass USA</t>
  </si>
  <si>
    <t>Liquor bottles</t>
  </si>
  <si>
    <t>Monaca, PA</t>
  </si>
  <si>
    <t>Mario Guerra</t>
  </si>
  <si>
    <t>MarioA.guerra@stoelzle.com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</si>
</sst>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7517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14999847407452621"/>
      </left>
      <right style="medium">
        <color theme="2" tint="-0.14999847407452621"/>
      </right>
      <top style="medium">
        <color theme="2" tint="-0.14999847407452621"/>
      </top>
      <bottom style="medium">
        <color theme="2" tint="-0.149998474074526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/>
    <xf numFmtId="0" fontId="1" fillId="4" borderId="1" xfId="0" applyFont="1" applyFill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iskanalytics-my.sharepoint.com/personal/mohanhanumantha_aviskanalytics_com/Documents/GHG%20Emissions%20Calculator.xlsx" TargetMode="External"/><Relationship Id="rId1" Type="http://schemas.openxmlformats.org/officeDocument/2006/relationships/externalLinkPath" Target="https://aviskanalytics-my.sharepoint.com/personal/mohanhanumantha_aviskanalytics_com/Documents/GHG%20Emissions%20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Start Here"/>
      <sheetName val="Activity Data"/>
      <sheetName val="Summary"/>
      <sheetName val="Equivalency Statements"/>
      <sheetName val="SOURCE - PRODUCT MATRIX"/>
      <sheetName val="Settings"/>
      <sheetName val="SOURCE - CHINA EF CALCS"/>
      <sheetName val="SOURCE - OTHER EF CALCS"/>
      <sheetName val="TAXONOMIES"/>
      <sheetName val="Revisions"/>
      <sheetName val="Reference - Custom Messages"/>
      <sheetName val="Reference - Lookup and Unit"/>
      <sheetName val="Reference - EF Fuel Use"/>
      <sheetName val="Reference - EF Road"/>
      <sheetName val="Reference - EF Freight"/>
      <sheetName val="Reference - EF Public"/>
    </sheetNames>
    <sheetDataSet>
      <sheetData sheetId="0"/>
      <sheetData sheetId="1"/>
      <sheetData sheetId="2">
        <row r="111">
          <cell r="T111">
            <v>145.66802872938769</v>
          </cell>
          <cell r="U111">
            <v>0</v>
          </cell>
        </row>
      </sheetData>
      <sheetData sheetId="3"/>
      <sheetData sheetId="4"/>
      <sheetData sheetId="5"/>
      <sheetData sheetId="6">
        <row r="11">
          <cell r="B11" t="str">
            <v>2014 IPCC Fifth Assessment Report</v>
          </cell>
        </row>
        <row r="16">
          <cell r="B16" t="str">
            <v>Fuel</v>
          </cell>
          <cell r="C16" t="str">
            <v>Emission Factors</v>
          </cell>
          <cell r="G16" t="str">
            <v>Unit of Emission Factors</v>
          </cell>
          <cell r="I16" t="str">
            <v>Notes</v>
          </cell>
        </row>
        <row r="17">
          <cell r="C17" t="str">
            <v xml:space="preserve">Fossil CO2 </v>
          </cell>
          <cell r="D17" t="str">
            <v>CH4</v>
          </cell>
          <cell r="E17" t="str">
            <v>N2O</v>
          </cell>
          <cell r="F17" t="str">
            <v>Biofuel CO2</v>
          </cell>
          <cell r="G17" t="str">
            <v>Numerator
(e.g., kg of GHG)</v>
          </cell>
          <cell r="H17" t="str">
            <v>Denominator
(e.g., tonne of fuel)</v>
          </cell>
        </row>
        <row r="28">
          <cell r="B28" t="str">
            <v>Vehicle</v>
          </cell>
          <cell r="C28" t="str">
            <v>Emission Factors</v>
          </cell>
          <cell r="G28" t="str">
            <v>Unit of Emission Factors</v>
          </cell>
          <cell r="I28" t="str">
            <v>Notes</v>
          </cell>
        </row>
        <row r="29">
          <cell r="C29" t="str">
            <v xml:space="preserve">Fossil CO2 </v>
          </cell>
          <cell r="D29" t="str">
            <v>CH4</v>
          </cell>
          <cell r="E29" t="str">
            <v>N2O</v>
          </cell>
          <cell r="F29" t="str">
            <v>Biofuel CO2</v>
          </cell>
          <cell r="G29" t="str">
            <v>Numerator
(e.g., kg of GHG)</v>
          </cell>
          <cell r="H29" t="str">
            <v>Denominator
(e.g., kilometer)</v>
          </cell>
        </row>
      </sheetData>
      <sheetData sheetId="7"/>
      <sheetData sheetId="8"/>
      <sheetData sheetId="9"/>
      <sheetData sheetId="10"/>
      <sheetData sheetId="11"/>
      <sheetData sheetId="12">
        <row r="3">
          <cell r="B3" t="str">
            <v>US Gallon</v>
          </cell>
          <cell r="C3" t="str">
            <v>UK Gallon</v>
          </cell>
          <cell r="D3" t="str">
            <v>Litre</v>
          </cell>
          <cell r="E3" t="str">
            <v>Barrel</v>
          </cell>
          <cell r="F3" t="str">
            <v>Standard Cubic Foot</v>
          </cell>
          <cell r="G3" t="str">
            <v>Cubic Foot</v>
          </cell>
          <cell r="H3" t="str">
            <v>Cubic Meter</v>
          </cell>
          <cell r="I3" t="str">
            <v>Metric Ton</v>
          </cell>
          <cell r="J3" t="str">
            <v>Kilogram</v>
          </cell>
          <cell r="K3" t="str">
            <v>Pound</v>
          </cell>
          <cell r="L3" t="str">
            <v>Short Ton</v>
          </cell>
          <cell r="M3" t="str">
            <v>Long Ton</v>
          </cell>
          <cell r="N3" t="str">
            <v>Gram</v>
          </cell>
          <cell r="O3" t="str">
            <v>Mile</v>
          </cell>
          <cell r="P3" t="str">
            <v>Kilometer</v>
          </cell>
          <cell r="Q3" t="str">
            <v>Kilowatt Hour</v>
          </cell>
          <cell r="R3" t="str">
            <v>Therm</v>
          </cell>
          <cell r="S3" t="str">
            <v>BTU</v>
          </cell>
          <cell r="T3" t="str">
            <v>MMBTU</v>
          </cell>
          <cell r="U3" t="str">
            <v>Megajoule</v>
          </cell>
          <cell r="V3" t="str">
            <v>Gigajoule</v>
          </cell>
          <cell r="W3" t="str">
            <v>Tonne Mile</v>
          </cell>
          <cell r="X3" t="str">
            <v>Short Ton Mile</v>
          </cell>
          <cell r="Y3" t="str">
            <v>Short Ton Kilometer</v>
          </cell>
          <cell r="Z3" t="str">
            <v>Tonne Kilometer</v>
          </cell>
          <cell r="AA3" t="str">
            <v>Passenger Mile</v>
          </cell>
          <cell r="AB3" t="str">
            <v>Passenger Kilometer</v>
          </cell>
        </row>
        <row r="4">
          <cell r="A4" t="str">
            <v>US Gallon</v>
          </cell>
          <cell r="B4">
            <v>1</v>
          </cell>
          <cell r="C4">
            <v>0.83267384</v>
          </cell>
          <cell r="D4">
            <v>3.78541178</v>
          </cell>
          <cell r="E4">
            <v>2.3809523799999999E-2</v>
          </cell>
          <cell r="F4">
            <v>126.67</v>
          </cell>
          <cell r="G4">
            <v>126.67</v>
          </cell>
          <cell r="H4">
            <v>3.7854117800000002E-3</v>
          </cell>
        </row>
        <row r="5">
          <cell r="A5" t="str">
            <v>UK Gallon</v>
          </cell>
          <cell r="B5">
            <v>1.2009504200000001</v>
          </cell>
          <cell r="C5">
            <v>1</v>
          </cell>
          <cell r="D5">
            <v>4.5460918799999996</v>
          </cell>
          <cell r="E5">
            <v>2.8594057700000002E-2</v>
          </cell>
          <cell r="F5">
            <v>152.12438970140002</v>
          </cell>
          <cell r="G5">
            <v>126.67</v>
          </cell>
          <cell r="H5">
            <v>4.5460918800000003E-3</v>
          </cell>
        </row>
        <row r="6">
          <cell r="A6" t="str">
            <v>Litre</v>
          </cell>
          <cell r="B6">
            <v>0.26417205199999999</v>
          </cell>
          <cell r="C6">
            <v>0.219969157</v>
          </cell>
          <cell r="D6">
            <v>1</v>
          </cell>
          <cell r="E6">
            <v>6.2898107700000002E-3</v>
          </cell>
          <cell r="F6">
            <v>3.5314667000000001E-2</v>
          </cell>
          <cell r="G6">
            <v>3.5314667000000001E-2</v>
          </cell>
          <cell r="H6">
            <v>1E-3</v>
          </cell>
        </row>
        <row r="7">
          <cell r="A7" t="str">
            <v>Barrel</v>
          </cell>
          <cell r="B7">
            <v>42</v>
          </cell>
          <cell r="C7">
            <v>34.972301299999998</v>
          </cell>
          <cell r="D7">
            <v>158.98729499999999</v>
          </cell>
          <cell r="E7">
            <v>1</v>
          </cell>
          <cell r="F7">
            <v>4.2109375</v>
          </cell>
          <cell r="G7">
            <v>4.2109375</v>
          </cell>
          <cell r="H7">
            <v>0.158987295</v>
          </cell>
        </row>
        <row r="8">
          <cell r="A8" t="str">
            <v>Standard Cubic Foot</v>
          </cell>
          <cell r="B8">
            <v>7.4805194799999999</v>
          </cell>
          <cell r="C8">
            <v>6.2288328799999997</v>
          </cell>
          <cell r="D8">
            <v>28.316846600000002</v>
          </cell>
          <cell r="E8">
            <v>0.178107607</v>
          </cell>
          <cell r="F8">
            <v>1</v>
          </cell>
          <cell r="G8">
            <v>1</v>
          </cell>
          <cell r="H8">
            <v>2.8316846600000001E-2</v>
          </cell>
        </row>
        <row r="9">
          <cell r="A9" t="str">
            <v>Cubic Foot</v>
          </cell>
          <cell r="B9">
            <v>7.4805194799999999</v>
          </cell>
          <cell r="C9">
            <v>6.2288328799999997</v>
          </cell>
          <cell r="D9">
            <v>28.316846600000002</v>
          </cell>
          <cell r="E9">
            <v>0.178107607</v>
          </cell>
          <cell r="F9">
            <v>1</v>
          </cell>
          <cell r="G9">
            <v>1</v>
          </cell>
          <cell r="H9">
            <v>2.8316846600000001E-2</v>
          </cell>
        </row>
        <row r="10">
          <cell r="A10" t="str">
            <v>Cubic Meter</v>
          </cell>
          <cell r="B10">
            <v>264.17205200000001</v>
          </cell>
          <cell r="C10">
            <v>219.969157</v>
          </cell>
          <cell r="D10">
            <v>1000</v>
          </cell>
          <cell r="E10">
            <v>6.2898107699999999</v>
          </cell>
          <cell r="F10">
            <v>35.314666699999997</v>
          </cell>
          <cell r="G10">
            <v>35.314666699999997</v>
          </cell>
          <cell r="H10">
            <v>1</v>
          </cell>
        </row>
        <row r="11">
          <cell r="A11" t="str">
            <v>Metric Ton</v>
          </cell>
          <cell r="I11">
            <v>1</v>
          </cell>
          <cell r="J11">
            <v>1000</v>
          </cell>
          <cell r="K11">
            <v>2204.6226200000001</v>
          </cell>
          <cell r="L11">
            <v>1.1023113099999999</v>
          </cell>
          <cell r="M11">
            <v>0.98420652799999997</v>
          </cell>
          <cell r="N11">
            <v>1000000</v>
          </cell>
        </row>
        <row r="12">
          <cell r="A12" t="str">
            <v>Kilogram</v>
          </cell>
          <cell r="I12">
            <v>1E-3</v>
          </cell>
          <cell r="J12">
            <v>1</v>
          </cell>
          <cell r="K12">
            <v>2.2046226199999999</v>
          </cell>
          <cell r="L12">
            <v>1.10231131E-3</v>
          </cell>
          <cell r="M12">
            <v>9.842065279999999E-4</v>
          </cell>
          <cell r="N12">
            <v>1000</v>
          </cell>
        </row>
        <row r="13">
          <cell r="A13" t="str">
            <v>Pound</v>
          </cell>
          <cell r="I13">
            <v>4.5359236999999999E-4</v>
          </cell>
          <cell r="J13">
            <v>0.45359237000000002</v>
          </cell>
          <cell r="K13">
            <v>1</v>
          </cell>
          <cell r="L13">
            <v>5.0000000000000001E-4</v>
          </cell>
          <cell r="M13">
            <v>4.4642857100000001E-4</v>
          </cell>
          <cell r="N13">
            <v>453.59237000000002</v>
          </cell>
        </row>
        <row r="14">
          <cell r="A14" t="str">
            <v>Short Ton</v>
          </cell>
          <cell r="I14">
            <v>0.90718474000000004</v>
          </cell>
          <cell r="J14">
            <v>907.18474000000003</v>
          </cell>
          <cell r="K14">
            <v>2000</v>
          </cell>
          <cell r="L14">
            <v>1</v>
          </cell>
          <cell r="M14">
            <v>0.89285714299999996</v>
          </cell>
          <cell r="N14">
            <v>907184.74</v>
          </cell>
        </row>
        <row r="15">
          <cell r="A15" t="str">
            <v>Long Ton</v>
          </cell>
          <cell r="I15">
            <v>1.01604691</v>
          </cell>
          <cell r="J15" t="str">
            <v>1 016.04691</v>
          </cell>
          <cell r="K15">
            <v>2240</v>
          </cell>
          <cell r="L15">
            <v>1.1200000000000001</v>
          </cell>
          <cell r="M15">
            <v>1</v>
          </cell>
          <cell r="N15">
            <v>1016046.91</v>
          </cell>
        </row>
        <row r="16">
          <cell r="A16" t="str">
            <v>Gram</v>
          </cell>
          <cell r="I16">
            <v>9.9999999999999995E-7</v>
          </cell>
          <cell r="J16">
            <v>1E-3</v>
          </cell>
          <cell r="N16">
            <v>1</v>
          </cell>
        </row>
        <row r="17">
          <cell r="A17" t="str">
            <v>Mile</v>
          </cell>
          <cell r="O17">
            <v>1</v>
          </cell>
          <cell r="P17">
            <v>1.6093440000000001</v>
          </cell>
        </row>
        <row r="18">
          <cell r="A18" t="str">
            <v>Kilometer</v>
          </cell>
          <cell r="O18">
            <v>0.62137119200000002</v>
          </cell>
          <cell r="P18">
            <v>1</v>
          </cell>
        </row>
        <row r="19">
          <cell r="A19" t="str">
            <v>Kilowatt Hour</v>
          </cell>
          <cell r="Q19">
            <v>1</v>
          </cell>
          <cell r="R19">
            <v>3.4121416299999999E-2</v>
          </cell>
          <cell r="S19">
            <v>3412.1416300000001</v>
          </cell>
          <cell r="T19">
            <v>3.4121416300000001E-3</v>
          </cell>
          <cell r="U19">
            <v>3.6</v>
          </cell>
          <cell r="V19">
            <v>3.5999999999999999E-3</v>
          </cell>
        </row>
        <row r="20">
          <cell r="A20" t="str">
            <v>Therm</v>
          </cell>
          <cell r="Q20">
            <v>29.307106999999998</v>
          </cell>
          <cell r="R20">
            <v>1</v>
          </cell>
          <cell r="S20">
            <v>100000</v>
          </cell>
          <cell r="T20">
            <v>0.1</v>
          </cell>
          <cell r="U20">
            <v>105.505585</v>
          </cell>
          <cell r="V20">
            <v>0.105505585</v>
          </cell>
        </row>
        <row r="21">
          <cell r="A21" t="str">
            <v>BTU</v>
          </cell>
          <cell r="Q21">
            <v>2.9307106999999999E-4</v>
          </cell>
          <cell r="R21">
            <v>1.0000000000000001E-5</v>
          </cell>
          <cell r="S21">
            <v>1</v>
          </cell>
          <cell r="T21">
            <v>9.9999999999999995E-7</v>
          </cell>
          <cell r="U21">
            <v>1.0550558499999999E-3</v>
          </cell>
          <cell r="V21">
            <v>1.05505585E-6</v>
          </cell>
        </row>
        <row r="22">
          <cell r="A22" t="str">
            <v>MMBTU</v>
          </cell>
          <cell r="Q22">
            <v>293.07106999999996</v>
          </cell>
          <cell r="R22">
            <v>10</v>
          </cell>
          <cell r="S22">
            <v>1000000</v>
          </cell>
          <cell r="T22">
            <v>1</v>
          </cell>
          <cell r="U22">
            <v>1055.05585</v>
          </cell>
          <cell r="V22">
            <v>1.05505585</v>
          </cell>
        </row>
        <row r="23">
          <cell r="A23" t="str">
            <v>Megajoule</v>
          </cell>
          <cell r="Q23">
            <v>0.27777777799999998</v>
          </cell>
          <cell r="R23">
            <v>9.4781711999999997E-3</v>
          </cell>
          <cell r="S23">
            <v>947.81712000000005</v>
          </cell>
          <cell r="T23">
            <v>9.4781712000000006E-4</v>
          </cell>
          <cell r="U23">
            <v>1</v>
          </cell>
          <cell r="V23">
            <v>1E-3</v>
          </cell>
        </row>
        <row r="24">
          <cell r="A24" t="str">
            <v>Gigajoule</v>
          </cell>
          <cell r="Q24">
            <v>277.77777800000001</v>
          </cell>
          <cell r="R24">
            <v>9.4781712000000002</v>
          </cell>
          <cell r="S24">
            <v>947817.12</v>
          </cell>
          <cell r="T24">
            <v>0.94781711999999996</v>
          </cell>
          <cell r="U24">
            <v>1000</v>
          </cell>
          <cell r="V24">
            <v>1</v>
          </cell>
        </row>
        <row r="25">
          <cell r="A25" t="str">
            <v>Tonne Mile</v>
          </cell>
          <cell r="W25">
            <v>1</v>
          </cell>
          <cell r="X25">
            <v>1.1023113099999999</v>
          </cell>
          <cell r="Y25">
            <v>1.7739980900000001</v>
          </cell>
          <cell r="Z25">
            <v>1.6093440000000001</v>
          </cell>
        </row>
        <row r="26">
          <cell r="A26" t="str">
            <v>Short Ton Mile</v>
          </cell>
          <cell r="W26">
            <v>0.90718474076075661</v>
          </cell>
          <cell r="X26">
            <v>1</v>
          </cell>
          <cell r="Y26">
            <v>1.6093440006146924</v>
          </cell>
          <cell r="Z26">
            <v>1.4599723194348793</v>
          </cell>
        </row>
        <row r="27">
          <cell r="A27" t="str">
            <v>Short Ton Kilometer</v>
          </cell>
          <cell r="W27">
            <v>0.5636984637307223</v>
          </cell>
          <cell r="X27">
            <v>0.62137119199999991</v>
          </cell>
          <cell r="Y27">
            <v>1</v>
          </cell>
          <cell r="Z27">
            <v>0.90718474000000004</v>
          </cell>
        </row>
        <row r="28">
          <cell r="A28" t="str">
            <v>Tonne Kilometer</v>
          </cell>
          <cell r="W28">
            <v>0.62137119200000002</v>
          </cell>
          <cell r="X28">
            <v>0.68494449264978152</v>
          </cell>
          <cell r="Y28">
            <v>1.1023113099999999</v>
          </cell>
          <cell r="Z28">
            <v>1</v>
          </cell>
        </row>
        <row r="29">
          <cell r="A29" t="str">
            <v>Passenger Mile</v>
          </cell>
          <cell r="AA29">
            <v>1</v>
          </cell>
          <cell r="AB29">
            <v>1.6093440000000001</v>
          </cell>
        </row>
        <row r="30">
          <cell r="A30" t="str">
            <v>Passenger Kilometer</v>
          </cell>
          <cell r="AA30">
            <v>0.62137119200000002</v>
          </cell>
          <cell r="AB30">
            <v>1</v>
          </cell>
        </row>
        <row r="36">
          <cell r="A36" t="str">
            <v>US</v>
          </cell>
        </row>
        <row r="37">
          <cell r="A37" t="str">
            <v>UK</v>
          </cell>
        </row>
        <row r="38">
          <cell r="A38" t="str">
            <v>Other</v>
          </cell>
        </row>
        <row r="43">
          <cell r="A43" t="str">
            <v>Road</v>
          </cell>
        </row>
        <row r="44">
          <cell r="A44" t="str">
            <v>Rail</v>
          </cell>
        </row>
        <row r="45">
          <cell r="A45" t="str">
            <v>Water</v>
          </cell>
        </row>
        <row r="63">
          <cell r="A63" t="str">
            <v>Scope 3</v>
          </cell>
        </row>
        <row r="73">
          <cell r="A73" t="str">
            <v>Tonne Mile</v>
          </cell>
        </row>
        <row r="74">
          <cell r="A74" t="str">
            <v>Tonne Kilometer</v>
          </cell>
        </row>
        <row r="75">
          <cell r="A75" t="str">
            <v>Short Ton Mile</v>
          </cell>
        </row>
        <row r="76">
          <cell r="A76" t="str">
            <v>Short Ton Kilometer</v>
          </cell>
        </row>
        <row r="77">
          <cell r="A77" t="str">
            <v>Passenger Mile</v>
          </cell>
        </row>
        <row r="78">
          <cell r="A78" t="str">
            <v>Passenger Kilometer</v>
          </cell>
        </row>
        <row r="79">
          <cell r="A79" t="str">
            <v>Mile</v>
          </cell>
        </row>
        <row r="80">
          <cell r="A80" t="str">
            <v>Kilometer</v>
          </cell>
        </row>
        <row r="85">
          <cell r="A85" t="str">
            <v>1995 IPCC Second Assessment Report (SAR)</v>
          </cell>
        </row>
        <row r="86">
          <cell r="A86" t="str">
            <v>2001 IPCC Third Assessment Report (TAR)</v>
          </cell>
        </row>
        <row r="87">
          <cell r="A87" t="str">
            <v>2007 IPCC Fourth Assessment Report</v>
          </cell>
        </row>
        <row r="88">
          <cell r="A88" t="str">
            <v>2014 IPCC Fifth Assessment Report</v>
          </cell>
        </row>
        <row r="112">
          <cell r="A112" t="str">
            <v>Region</v>
          </cell>
        </row>
        <row r="113">
          <cell r="A113" t="str">
            <v>Mode of Transport</v>
          </cell>
        </row>
        <row r="114">
          <cell r="A114" t="str">
            <v>Scope</v>
          </cell>
        </row>
        <row r="115">
          <cell r="A115" t="str">
            <v>Type of Activity Data</v>
          </cell>
        </row>
        <row r="116">
          <cell r="A116" t="str">
            <v>Vehicle Type</v>
          </cell>
        </row>
        <row r="117">
          <cell r="A117" t="str">
            <v>Distance Travelled</v>
          </cell>
        </row>
        <row r="118">
          <cell r="A118" t="str">
            <v>Total Weight of Freight (tonne)</v>
          </cell>
        </row>
        <row r="119">
          <cell r="A119" t="str">
            <v># of Passenger</v>
          </cell>
        </row>
        <row r="120">
          <cell r="A120" t="str">
            <v>Units of Measurement (Tonne Miles)</v>
          </cell>
        </row>
        <row r="121">
          <cell r="A121" t="str">
            <v>Fuel Used</v>
          </cell>
        </row>
        <row r="122">
          <cell r="A122" t="str">
            <v>Fuel Amount</v>
          </cell>
        </row>
        <row r="123">
          <cell r="A123" t="str">
            <v>Unit of Fuel Amount</v>
          </cell>
        </row>
      </sheetData>
      <sheetData sheetId="13"/>
      <sheetData sheetId="14">
        <row r="173">
          <cell r="A173" t="str">
            <v>Vehicle and Fuel and Engine Size</v>
          </cell>
          <cell r="B173" t="str">
            <v>Region</v>
          </cell>
          <cell r="C173" t="str">
            <v>CO2</v>
          </cell>
          <cell r="D173" t="str">
            <v>CO2 - Biomass Fuel</v>
          </cell>
          <cell r="E173" t="str">
            <v>CO2 Unit - Numerator</v>
          </cell>
          <cell r="F173" t="str">
            <v>CO2 Unit - Denominator</v>
          </cell>
          <cell r="G173" t="str">
            <v>CH4</v>
          </cell>
          <cell r="H173" t="str">
            <v>CH4 Unit - Numerator</v>
          </cell>
          <cell r="I173" t="str">
            <v>CH4 Unit - Denominator</v>
          </cell>
          <cell r="J173" t="str">
            <v>N2O</v>
          </cell>
          <cell r="K173" t="str">
            <v>N2O Unit - Numerator</v>
          </cell>
          <cell r="L173" t="str">
            <v>N2O Unit - Denominator</v>
          </cell>
          <cell r="M173" t="str">
            <v>Default Scope</v>
          </cell>
          <cell r="N173" t="str">
            <v>Mode of Transport</v>
          </cell>
        </row>
        <row r="174">
          <cell r="A174" t="str">
            <v>Passenger Car - Petrol - Engine Size &lt;1.4 liter</v>
          </cell>
          <cell r="B174" t="str">
            <v>UK</v>
          </cell>
          <cell r="C174">
            <v>0.17297000000000001</v>
          </cell>
          <cell r="E174" t="str">
            <v>Kilogram</v>
          </cell>
          <cell r="F174" t="str">
            <v>Kilometer</v>
          </cell>
          <cell r="N174" t="str">
            <v>Road</v>
          </cell>
        </row>
        <row r="175">
          <cell r="A175" t="str">
            <v>Passenger Car - Petrol - Engine Size 1.4 - 2.0 liters</v>
          </cell>
          <cell r="B175" t="str">
            <v>UK</v>
          </cell>
          <cell r="C175">
            <v>0.21486</v>
          </cell>
          <cell r="E175" t="str">
            <v>Kilogram</v>
          </cell>
          <cell r="F175" t="str">
            <v>Kilometer</v>
          </cell>
          <cell r="N175" t="str">
            <v>Road</v>
          </cell>
        </row>
        <row r="176">
          <cell r="A176" t="str">
            <v>Passenger Car - Petrol - Engine Size &gt;2.0 liters</v>
          </cell>
          <cell r="B176" t="str">
            <v>UK</v>
          </cell>
          <cell r="C176">
            <v>0.29937000000000002</v>
          </cell>
          <cell r="E176" t="str">
            <v>Kilogram</v>
          </cell>
          <cell r="F176" t="str">
            <v>Kilometer</v>
          </cell>
          <cell r="N176" t="str">
            <v>Road</v>
          </cell>
        </row>
        <row r="177">
          <cell r="A177" t="str">
            <v>Passenger Car - Petrol - Engine Size Unknown</v>
          </cell>
          <cell r="B177" t="str">
            <v>UK</v>
          </cell>
          <cell r="C177">
            <v>0.21071000000000001</v>
          </cell>
          <cell r="E177" t="str">
            <v>Kilogram</v>
          </cell>
          <cell r="F177" t="str">
            <v>Kilometer</v>
          </cell>
          <cell r="N177" t="str">
            <v>Road</v>
          </cell>
        </row>
        <row r="178">
          <cell r="A178" t="str">
            <v>Passenger Car - Diesel - Engine Size &lt;1.7 liter</v>
          </cell>
          <cell r="B178" t="str">
            <v>UK</v>
          </cell>
          <cell r="C178">
            <v>0.14518</v>
          </cell>
          <cell r="E178" t="str">
            <v>Kilogram</v>
          </cell>
          <cell r="F178" t="str">
            <v>Kilometer</v>
          </cell>
          <cell r="N178" t="str">
            <v>Road</v>
          </cell>
        </row>
        <row r="179">
          <cell r="A179" t="str">
            <v>Passenger Car - Diesel - Engine Size 1.7 - 2.0 liters</v>
          </cell>
          <cell r="B179" t="str">
            <v>UK</v>
          </cell>
          <cell r="C179">
            <v>0.18096999999999999</v>
          </cell>
          <cell r="E179" t="str">
            <v>Kilogram</v>
          </cell>
          <cell r="F179" t="str">
            <v>Kilometer</v>
          </cell>
          <cell r="N179" t="str">
            <v>Road</v>
          </cell>
        </row>
        <row r="180">
          <cell r="A180" t="str">
            <v>Passenger Car - Diesel - Engine Size &gt;2.0 liters</v>
          </cell>
          <cell r="B180" t="str">
            <v>UK</v>
          </cell>
          <cell r="C180">
            <v>0.24546000000000001</v>
          </cell>
          <cell r="E180" t="str">
            <v>Kilogram</v>
          </cell>
          <cell r="F180" t="str">
            <v>Kilometer</v>
          </cell>
          <cell r="N180" t="str">
            <v>Road</v>
          </cell>
        </row>
        <row r="181">
          <cell r="A181" t="str">
            <v>Passenger Car - Diesel - Engine Size Unknown</v>
          </cell>
          <cell r="B181" t="str">
            <v>UK</v>
          </cell>
          <cell r="C181">
            <v>0.19495000000000001</v>
          </cell>
          <cell r="E181" t="str">
            <v>Kilogram</v>
          </cell>
          <cell r="F181" t="str">
            <v>Kilometer</v>
          </cell>
          <cell r="N181" t="str">
            <v>Road</v>
          </cell>
        </row>
        <row r="182">
          <cell r="A182" t="str">
            <v>Passenger Car - Hybrid - Engine Size 1.4 - 2.0 liters</v>
          </cell>
          <cell r="B182" t="str">
            <v>UK</v>
          </cell>
          <cell r="C182">
            <v>0.11914</v>
          </cell>
          <cell r="E182" t="str">
            <v>Kilogram</v>
          </cell>
          <cell r="F182" t="str">
            <v>Kilometer</v>
          </cell>
          <cell r="N182" t="str">
            <v>Road</v>
          </cell>
        </row>
        <row r="183">
          <cell r="A183" t="str">
            <v>Passenger Car - Hybrid - Engine Size &gt;2.0 liters</v>
          </cell>
          <cell r="B183" t="str">
            <v>UK</v>
          </cell>
          <cell r="C183">
            <v>0.21726000000000001</v>
          </cell>
          <cell r="E183" t="str">
            <v>Kilogram</v>
          </cell>
          <cell r="F183" t="str">
            <v>Kilometer</v>
          </cell>
          <cell r="N183" t="str">
            <v>Road</v>
          </cell>
        </row>
        <row r="184">
          <cell r="A184" t="str">
            <v>Passenger Car - Hybrid - Engine Size Unknown</v>
          </cell>
          <cell r="B184" t="str">
            <v>UK</v>
          </cell>
          <cell r="C184">
            <v>0.16470000000000001</v>
          </cell>
          <cell r="E184" t="str">
            <v>Kilogram</v>
          </cell>
          <cell r="F184" t="str">
            <v>Kilometer</v>
          </cell>
          <cell r="N184" t="str">
            <v>Road</v>
          </cell>
        </row>
        <row r="185">
          <cell r="A185" t="str">
            <v>Passenger Car - LPG - Engine Size average</v>
          </cell>
          <cell r="B185" t="str">
            <v>UK</v>
          </cell>
          <cell r="C185">
            <v>0.21418999999999999</v>
          </cell>
          <cell r="E185" t="str">
            <v>Kilogram</v>
          </cell>
          <cell r="F185" t="str">
            <v>Kilometer</v>
          </cell>
          <cell r="N185" t="str">
            <v>Road</v>
          </cell>
        </row>
        <row r="186">
          <cell r="A186" t="str">
            <v>Passenger Car - LPG - Engine Size medium</v>
          </cell>
          <cell r="B186" t="str">
            <v>UK</v>
          </cell>
          <cell r="C186">
            <v>0.19336999999999999</v>
          </cell>
          <cell r="E186" t="str">
            <v>Kilogram</v>
          </cell>
          <cell r="F186" t="str">
            <v>Kilometer</v>
          </cell>
          <cell r="N186" t="str">
            <v>Road</v>
          </cell>
        </row>
        <row r="187">
          <cell r="A187" t="str">
            <v>Passenger Car - LPG - Engine Size large</v>
          </cell>
          <cell r="B187" t="str">
            <v>UK</v>
          </cell>
          <cell r="C187">
            <v>0.26943</v>
          </cell>
          <cell r="E187" t="str">
            <v>Kilogram</v>
          </cell>
          <cell r="F187" t="str">
            <v>Kilometer</v>
          </cell>
          <cell r="N187" t="str">
            <v>Road</v>
          </cell>
        </row>
        <row r="188">
          <cell r="A188" t="str">
            <v>Passenger Car - CNG - Engine Size 1.4 - 2.0 liters</v>
          </cell>
          <cell r="B188" t="str">
            <v>UK</v>
          </cell>
          <cell r="C188">
            <v>0.19336999999999999</v>
          </cell>
          <cell r="E188" t="str">
            <v>Kilogram</v>
          </cell>
          <cell r="F188" t="str">
            <v>Kilometer</v>
          </cell>
          <cell r="N188" t="str">
            <v>Road</v>
          </cell>
        </row>
        <row r="189">
          <cell r="A189" t="str">
            <v>Passenger Car - CNG - Engine Size &gt;2.0 liters</v>
          </cell>
          <cell r="B189" t="str">
            <v>UK</v>
          </cell>
          <cell r="C189">
            <v>0.26943</v>
          </cell>
          <cell r="E189" t="str">
            <v>Kilogram</v>
          </cell>
          <cell r="F189" t="str">
            <v>Kilometer</v>
          </cell>
          <cell r="N189" t="str">
            <v>Road</v>
          </cell>
        </row>
        <row r="190">
          <cell r="A190" t="str">
            <v>Passenger Car - CNG - Engine Size Unknown</v>
          </cell>
          <cell r="B190" t="str">
            <v>UK</v>
          </cell>
          <cell r="C190">
            <v>0.21418999999999999</v>
          </cell>
          <cell r="E190" t="str">
            <v>Kilogram</v>
          </cell>
          <cell r="F190" t="str">
            <v>Kilometer</v>
          </cell>
          <cell r="N190" t="str">
            <v>Road</v>
          </cell>
        </row>
        <row r="191">
          <cell r="A191" t="str">
            <v>Light Goods Vehicle (e.g. Van) - Petrol - Engine Size ≤1.25 tonnes</v>
          </cell>
          <cell r="B191" t="str">
            <v>UK</v>
          </cell>
          <cell r="C191">
            <v>0.19406999999999999</v>
          </cell>
          <cell r="E191" t="str">
            <v>Kilogram</v>
          </cell>
          <cell r="F191" t="str">
            <v>Kilometer</v>
          </cell>
          <cell r="N191" t="str">
            <v>Road</v>
          </cell>
        </row>
        <row r="192">
          <cell r="A192" t="str">
            <v>Light Goods Vehicle (e.g. Van) - Diesel - Engine Size ≤3.5 tonnes</v>
          </cell>
          <cell r="B192" t="str">
            <v>UK</v>
          </cell>
          <cell r="C192">
            <v>0.25080000000000002</v>
          </cell>
          <cell r="E192" t="str">
            <v>Kilogram</v>
          </cell>
          <cell r="F192" t="str">
            <v>Kilometer</v>
          </cell>
          <cell r="N192" t="str">
            <v>Road</v>
          </cell>
        </row>
        <row r="193">
          <cell r="A193" t="str">
            <v>Light Goods Vehicle (e.g. Van) - LPG - Engine Size ≤3.5 tonnes</v>
          </cell>
          <cell r="B193" t="str">
            <v>UK</v>
          </cell>
          <cell r="C193">
            <v>0.26334000000000002</v>
          </cell>
          <cell r="E193" t="str">
            <v>Kilogram</v>
          </cell>
          <cell r="F193" t="str">
            <v>Kilometer</v>
          </cell>
          <cell r="N193" t="str">
            <v>Road</v>
          </cell>
        </row>
        <row r="194">
          <cell r="A194" t="str">
            <v>Light Goods Vehicle (e.g. Van) - CNG - Engine Size ≤3.5 tonnes</v>
          </cell>
          <cell r="B194" t="str">
            <v>UK</v>
          </cell>
          <cell r="C194">
            <v>0.23826</v>
          </cell>
          <cell r="E194" t="str">
            <v>Kilogram</v>
          </cell>
          <cell r="F194" t="str">
            <v>Kilometer</v>
          </cell>
          <cell r="N194" t="str">
            <v>Road</v>
          </cell>
        </row>
        <row r="195">
          <cell r="A195" t="str">
            <v>Light Goods Vehicle (e.g. Van) - Fuel Unknown</v>
          </cell>
          <cell r="B195" t="str">
            <v>UK</v>
          </cell>
          <cell r="C195">
            <v>0.25015999999999999</v>
          </cell>
          <cell r="E195" t="str">
            <v>Kilogram</v>
          </cell>
          <cell r="F195" t="str">
            <v>Kilometer</v>
          </cell>
          <cell r="N195" t="str">
            <v>Road</v>
          </cell>
        </row>
        <row r="196">
          <cell r="A196" t="str">
            <v>Motorbike - Engine Size ≤125 cc</v>
          </cell>
          <cell r="B196" t="str">
            <v>UK</v>
          </cell>
          <cell r="C196">
            <v>8.4989999999999996E-2</v>
          </cell>
          <cell r="E196" t="str">
            <v>Kilogram</v>
          </cell>
          <cell r="F196" t="str">
            <v>Kilometer</v>
          </cell>
          <cell r="N196" t="str">
            <v>Road</v>
          </cell>
        </row>
        <row r="197">
          <cell r="A197" t="str">
            <v>Motorbike - Engine Size &gt;125 and ≤500 cc</v>
          </cell>
          <cell r="B197" t="str">
            <v>UK</v>
          </cell>
          <cell r="C197">
            <v>0.10316</v>
          </cell>
          <cell r="E197" t="str">
            <v>Kilogram</v>
          </cell>
          <cell r="F197" t="str">
            <v>Kilometer</v>
          </cell>
          <cell r="N197" t="str">
            <v>Road</v>
          </cell>
        </row>
        <row r="198">
          <cell r="A198" t="str">
            <v>Motorbike - Engine Size &gt;500 cc</v>
          </cell>
          <cell r="B198" t="str">
            <v>UK</v>
          </cell>
          <cell r="C198">
            <v>0.13724</v>
          </cell>
          <cell r="E198" t="str">
            <v>Kilogram</v>
          </cell>
          <cell r="F198" t="str">
            <v>Kilometer</v>
          </cell>
          <cell r="N198" t="str">
            <v>Road</v>
          </cell>
        </row>
        <row r="199">
          <cell r="A199" t="str">
            <v>Motorbike - Engine Size Unknown</v>
          </cell>
          <cell r="B199" t="str">
            <v>UK</v>
          </cell>
          <cell r="C199">
            <v>0.11606</v>
          </cell>
          <cell r="E199" t="str">
            <v>Kilogram</v>
          </cell>
          <cell r="F199" t="str">
            <v>Kilometer</v>
          </cell>
          <cell r="N199" t="str">
            <v>Road</v>
          </cell>
        </row>
        <row r="200">
          <cell r="A200" t="str">
            <v>HGV - Rigid - Engine Size 3.5 - 7.5 tonnes - 0% Weight Laden</v>
          </cell>
          <cell r="B200" t="str">
            <v>UK</v>
          </cell>
          <cell r="C200">
            <v>0.52763000000000004</v>
          </cell>
          <cell r="E200" t="str">
            <v>Kilogram</v>
          </cell>
          <cell r="F200" t="str">
            <v>Kilometer</v>
          </cell>
          <cell r="N200" t="str">
            <v>Road</v>
          </cell>
        </row>
        <row r="201">
          <cell r="A201" t="str">
            <v>HGV - Rigid - Engine Size 3.5 - 7.5 tonnes - 50% Weight Laden</v>
          </cell>
          <cell r="B201" t="str">
            <v>UK</v>
          </cell>
          <cell r="C201">
            <v>0.57350999999999996</v>
          </cell>
          <cell r="E201" t="str">
            <v>Kilogram</v>
          </cell>
          <cell r="F201" t="str">
            <v>Kilometer</v>
          </cell>
          <cell r="N201" t="str">
            <v>Road</v>
          </cell>
        </row>
        <row r="202">
          <cell r="A202" t="str">
            <v>HGV - Rigid - Engine Size 3.5 - 7.5 tonnes - 100% Weight Laden</v>
          </cell>
          <cell r="B202" t="str">
            <v>UK</v>
          </cell>
          <cell r="C202">
            <v>0.61939</v>
          </cell>
          <cell r="E202" t="str">
            <v>Kilogram</v>
          </cell>
          <cell r="F202" t="str">
            <v>Kilometer</v>
          </cell>
          <cell r="N202" t="str">
            <v>Road</v>
          </cell>
        </row>
        <row r="203">
          <cell r="A203" t="str">
            <v>HGV - Rigid - Engine Size 3.5 - 7.5 tonnes - Default 41% Weight Laden</v>
          </cell>
          <cell r="B203" t="str">
            <v>UK</v>
          </cell>
          <cell r="C203">
            <v>0.56525000000000003</v>
          </cell>
          <cell r="E203" t="str">
            <v>Kilogram</v>
          </cell>
          <cell r="F203" t="str">
            <v>Kilometer</v>
          </cell>
          <cell r="N203" t="str">
            <v>Road</v>
          </cell>
        </row>
        <row r="204">
          <cell r="A204" t="str">
            <v>HGV - Rigid - Engine Size 7.5 - 17 tonnes - 0% Weight Laden</v>
          </cell>
          <cell r="B204" t="str">
            <v>UK</v>
          </cell>
          <cell r="C204">
            <v>0.67125000000000001</v>
          </cell>
          <cell r="E204" t="str">
            <v>Kilogram</v>
          </cell>
          <cell r="F204" t="str">
            <v>Kilometer</v>
          </cell>
          <cell r="N204" t="str">
            <v>Road</v>
          </cell>
        </row>
        <row r="205">
          <cell r="A205" t="str">
            <v>HGV - Rigid - Engine Size 7.5 - 17 tonnes - 50% Weight Laden</v>
          </cell>
          <cell r="B205" t="str">
            <v>UK</v>
          </cell>
          <cell r="C205">
            <v>0.76714000000000004</v>
          </cell>
          <cell r="E205" t="str">
            <v>Kilogram</v>
          </cell>
          <cell r="F205" t="str">
            <v>Kilometer</v>
          </cell>
          <cell r="N205" t="str">
            <v>Road</v>
          </cell>
        </row>
        <row r="206">
          <cell r="A206" t="str">
            <v>HGV - Rigid - Engine Size 7.5 - 17 tonnes - 100% Weight Laden</v>
          </cell>
          <cell r="B206" t="str">
            <v>UK</v>
          </cell>
          <cell r="C206">
            <v>0.86302999999999996</v>
          </cell>
          <cell r="E206" t="str">
            <v>Kilogram</v>
          </cell>
          <cell r="F206" t="str">
            <v>Kilometer</v>
          </cell>
          <cell r="N206" t="str">
            <v>Road</v>
          </cell>
        </row>
        <row r="207">
          <cell r="A207" t="str">
            <v>HGV - Rigid - Engine Size 7.5 - 17 tonnes - Default 41% Weight Laden</v>
          </cell>
          <cell r="B207" t="str">
            <v>UK</v>
          </cell>
          <cell r="C207">
            <v>0.74987999999999999</v>
          </cell>
          <cell r="E207" t="str">
            <v>Kilogram</v>
          </cell>
          <cell r="F207" t="str">
            <v>Kilometer</v>
          </cell>
          <cell r="N207" t="str">
            <v>Road</v>
          </cell>
        </row>
        <row r="208">
          <cell r="A208" t="str">
            <v>HGV - Rigid - Engine Size &gt;17 tonnes - 0% Weight Laden</v>
          </cell>
          <cell r="B208" t="str">
            <v>UK</v>
          </cell>
          <cell r="C208">
            <v>0.79813999999999996</v>
          </cell>
          <cell r="E208" t="str">
            <v>Kilogram</v>
          </cell>
          <cell r="F208" t="str">
            <v>Kilometer</v>
          </cell>
          <cell r="N208" t="str">
            <v>Road</v>
          </cell>
        </row>
        <row r="209">
          <cell r="A209" t="str">
            <v>HGV - Rigid - Engine Size &gt;17 tonnes - 50% Weight Laden</v>
          </cell>
          <cell r="B209" t="str">
            <v>UK</v>
          </cell>
          <cell r="C209">
            <v>0.97333999999999998</v>
          </cell>
          <cell r="E209" t="str">
            <v>Kilogram</v>
          </cell>
          <cell r="F209" t="str">
            <v>Kilometer</v>
          </cell>
          <cell r="N209" t="str">
            <v>Road</v>
          </cell>
        </row>
        <row r="210">
          <cell r="A210" t="str">
            <v>HGV - Rigid - Engine Size &gt;17 tonnes - 100% Weight Laden</v>
          </cell>
          <cell r="B210" t="str">
            <v>UK</v>
          </cell>
          <cell r="C210">
            <v>1.1485399999999999</v>
          </cell>
          <cell r="E210" t="str">
            <v>Kilogram</v>
          </cell>
          <cell r="F210" t="str">
            <v>Kilometer</v>
          </cell>
          <cell r="N210" t="str">
            <v>Road</v>
          </cell>
        </row>
        <row r="211">
          <cell r="A211" t="str">
            <v>HGV - Rigid - Engine Size &gt;17 tonnes - Default 53% Weight Laden</v>
          </cell>
          <cell r="B211" t="str">
            <v>UK</v>
          </cell>
          <cell r="C211">
            <v>0.98379000000000005</v>
          </cell>
          <cell r="E211" t="str">
            <v>Kilogram</v>
          </cell>
          <cell r="F211" t="str">
            <v>Kilometer</v>
          </cell>
          <cell r="N211" t="str">
            <v>Road</v>
          </cell>
        </row>
        <row r="212">
          <cell r="A212" t="str">
            <v>HGV - Rigid - Engine Size Unknown - % Weight Laden</v>
          </cell>
          <cell r="B212" t="str">
            <v>UK</v>
          </cell>
          <cell r="C212">
            <v>0.82903000000000004</v>
          </cell>
          <cell r="E212" t="str">
            <v>Kilogram</v>
          </cell>
          <cell r="F212" t="str">
            <v>Kilometer</v>
          </cell>
          <cell r="N212" t="str">
            <v>Road</v>
          </cell>
        </row>
        <row r="213">
          <cell r="A213" t="str">
            <v>HGV - Articulated - Engine Size 3.5 - 33 tonnes - 0% Weight Laden</v>
          </cell>
          <cell r="B213" t="str">
            <v>UK</v>
          </cell>
          <cell r="C213">
            <v>0.69213999999999998</v>
          </cell>
          <cell r="E213" t="str">
            <v>Kilogram</v>
          </cell>
          <cell r="F213" t="str">
            <v>Kilometer</v>
          </cell>
          <cell r="N213" t="str">
            <v>Road</v>
          </cell>
        </row>
        <row r="214">
          <cell r="A214" t="str">
            <v>HGV - Articulated - Engine Size 3.5 - 33 tonnes - 50% Weight Laden</v>
          </cell>
          <cell r="B214" t="str">
            <v>UK</v>
          </cell>
          <cell r="C214">
            <v>0.86517999999999995</v>
          </cell>
          <cell r="E214" t="str">
            <v>Kilogram</v>
          </cell>
          <cell r="F214" t="str">
            <v>Kilometer</v>
          </cell>
          <cell r="N214" t="str">
            <v>Road</v>
          </cell>
        </row>
        <row r="215">
          <cell r="A215" t="str">
            <v>HGV - Articulated - Engine Size 3.5 - 33 tonnes - 100% Weight Laden</v>
          </cell>
          <cell r="B215" t="str">
            <v>UK</v>
          </cell>
          <cell r="C215">
            <v>1.0382199999999999</v>
          </cell>
          <cell r="E215" t="str">
            <v>Kilogram</v>
          </cell>
          <cell r="F215" t="str">
            <v>Kilometer</v>
          </cell>
          <cell r="N215" t="str">
            <v>Road</v>
          </cell>
        </row>
        <row r="216">
          <cell r="A216" t="str">
            <v>HGV - Articulated - Engine Size 3.5 - 33 tonnes - Default 45% Weight Laden</v>
          </cell>
          <cell r="B216" t="str">
            <v>UK</v>
          </cell>
          <cell r="C216">
            <v>0.84787999999999997</v>
          </cell>
          <cell r="E216" t="str">
            <v>Kilogram</v>
          </cell>
          <cell r="F216" t="str">
            <v>Kilometer</v>
          </cell>
          <cell r="N216" t="str">
            <v>Road</v>
          </cell>
        </row>
        <row r="217">
          <cell r="A217" t="str">
            <v>HGV - Articulated - Engine Size &gt;33 tonnes - 0% Weight Laden</v>
          </cell>
          <cell r="B217" t="str">
            <v>UK</v>
          </cell>
          <cell r="C217">
            <v>0.69793000000000005</v>
          </cell>
          <cell r="E217" t="str">
            <v>Kilogram</v>
          </cell>
          <cell r="F217" t="str">
            <v>Kilometer</v>
          </cell>
          <cell r="N217" t="str">
            <v>Road</v>
          </cell>
        </row>
        <row r="218">
          <cell r="A218" t="str">
            <v>HGV - Articulated - Engine Size &gt;33 tonnes - 50% Weight Laden</v>
          </cell>
          <cell r="B218" t="str">
            <v>UK</v>
          </cell>
          <cell r="C218">
            <v>0.93057000000000001</v>
          </cell>
          <cell r="E218" t="str">
            <v>Kilogram</v>
          </cell>
          <cell r="F218" t="str">
            <v>Kilometer</v>
          </cell>
          <cell r="N218" t="str">
            <v>Road</v>
          </cell>
        </row>
        <row r="219">
          <cell r="A219" t="str">
            <v>HGV - Articulated - Engine Size &gt;33 tonnes - 100% Weight Laden</v>
          </cell>
          <cell r="B219" t="str">
            <v>UK</v>
          </cell>
          <cell r="C219">
            <v>1.1632100000000001</v>
          </cell>
          <cell r="E219" t="str">
            <v>Kilogram</v>
          </cell>
          <cell r="F219" t="str">
            <v>Kilometer</v>
          </cell>
          <cell r="N219" t="str">
            <v>Road</v>
          </cell>
        </row>
        <row r="220">
          <cell r="A220" t="str">
            <v>HGV - Articulated - Engine Size &gt;33 tonnes - Default 61% Weight Laden</v>
          </cell>
          <cell r="B220" t="str">
            <v>UK</v>
          </cell>
          <cell r="C220">
            <v>0.98175000000000001</v>
          </cell>
          <cell r="E220" t="str">
            <v>Kilogram</v>
          </cell>
          <cell r="F220" t="str">
            <v>Kilometer</v>
          </cell>
          <cell r="N220" t="str">
            <v>Road</v>
          </cell>
        </row>
        <row r="221">
          <cell r="A221" t="str">
            <v>HGV - Articulated - Engine Size Unknown</v>
          </cell>
          <cell r="B221" t="str">
            <v>UK</v>
          </cell>
          <cell r="C221">
            <v>0.96899999999999997</v>
          </cell>
          <cell r="E221" t="str">
            <v>Kilogram</v>
          </cell>
          <cell r="F221" t="str">
            <v>Kilometer</v>
          </cell>
          <cell r="N221" t="str">
            <v>Road</v>
          </cell>
        </row>
        <row r="222">
          <cell r="A222" t="str">
            <v>HGV - Type Unknown</v>
          </cell>
          <cell r="B222" t="str">
            <v>UK</v>
          </cell>
          <cell r="C222">
            <v>0.89522000000000002</v>
          </cell>
          <cell r="E222" t="str">
            <v>Kilogram</v>
          </cell>
          <cell r="F222" t="str">
            <v>Kilometer</v>
          </cell>
          <cell r="N222" t="str">
            <v>Road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zhang@saxco.com" TargetMode="External"/><Relationship Id="rId13" Type="http://schemas.openxmlformats.org/officeDocument/2006/relationships/hyperlink" Target="mailto:Sara.Axelrod@ball.com" TargetMode="External"/><Relationship Id="rId18" Type="http://schemas.openxmlformats.org/officeDocument/2006/relationships/hyperlink" Target="mailto:Sara.Axelrod@ball.com" TargetMode="External"/><Relationship Id="rId3" Type="http://schemas.openxmlformats.org/officeDocument/2006/relationships/hyperlink" Target="mailto:Lori.hulme@anchorglass.com" TargetMode="External"/><Relationship Id="rId21" Type="http://schemas.openxmlformats.org/officeDocument/2006/relationships/hyperlink" Target="mailto:Sara.Axelrod@ball.com" TargetMode="External"/><Relationship Id="rId7" Type="http://schemas.openxmlformats.org/officeDocument/2006/relationships/hyperlink" Target="mailto:Monica.Goncharov@ardaghgroup.com" TargetMode="External"/><Relationship Id="rId12" Type="http://schemas.openxmlformats.org/officeDocument/2006/relationships/hyperlink" Target="mailto:MarioA.guerra@stoelzle.com" TargetMode="External"/><Relationship Id="rId17" Type="http://schemas.openxmlformats.org/officeDocument/2006/relationships/hyperlink" Target="mailto:Sara.Axelrod@ball.com" TargetMode="External"/><Relationship Id="rId2" Type="http://schemas.openxmlformats.org/officeDocument/2006/relationships/hyperlink" Target="mailto:Lori.hulme@anchorglass.com" TargetMode="External"/><Relationship Id="rId16" Type="http://schemas.openxmlformats.org/officeDocument/2006/relationships/hyperlink" Target="mailto:Sara.Axelrod@ball.com" TargetMode="External"/><Relationship Id="rId20" Type="http://schemas.openxmlformats.org/officeDocument/2006/relationships/hyperlink" Target="mailto:Sara.Axelrod@ball.com" TargetMode="External"/><Relationship Id="rId1" Type="http://schemas.openxmlformats.org/officeDocument/2006/relationships/hyperlink" Target="mailto:Lori.hulme@anchorglass.com" TargetMode="External"/><Relationship Id="rId6" Type="http://schemas.openxmlformats.org/officeDocument/2006/relationships/hyperlink" Target="mailto:Monica.Goncharov@ardaghgroup.com" TargetMode="External"/><Relationship Id="rId11" Type="http://schemas.openxmlformats.org/officeDocument/2006/relationships/hyperlink" Target="mailto:Kellie.woodall@o-i.com" TargetMode="External"/><Relationship Id="rId24" Type="http://schemas.openxmlformats.org/officeDocument/2006/relationships/hyperlink" Target="mailto:fgc@saverglass.com" TargetMode="External"/><Relationship Id="rId5" Type="http://schemas.openxmlformats.org/officeDocument/2006/relationships/hyperlink" Target="mailto:Monica.Goncharov@ardaghgroup.com" TargetMode="External"/><Relationship Id="rId15" Type="http://schemas.openxmlformats.org/officeDocument/2006/relationships/hyperlink" Target="mailto:Sara.Axelrod@ball.com" TargetMode="External"/><Relationship Id="rId23" Type="http://schemas.openxmlformats.org/officeDocument/2006/relationships/hyperlink" Target="mailto:fgc@saverglass.com" TargetMode="External"/><Relationship Id="rId10" Type="http://schemas.openxmlformats.org/officeDocument/2006/relationships/hyperlink" Target="mailto:michael.gordon@piramal.com" TargetMode="External"/><Relationship Id="rId19" Type="http://schemas.openxmlformats.org/officeDocument/2006/relationships/hyperlink" Target="mailto:Sara.Axelrod@ball.com" TargetMode="External"/><Relationship Id="rId4" Type="http://schemas.openxmlformats.org/officeDocument/2006/relationships/hyperlink" Target="mailto:Mzhang@saxco.com" TargetMode="External"/><Relationship Id="rId9" Type="http://schemas.openxmlformats.org/officeDocument/2006/relationships/hyperlink" Target="mailto:Mzhang@saxco.com" TargetMode="External"/><Relationship Id="rId14" Type="http://schemas.openxmlformats.org/officeDocument/2006/relationships/hyperlink" Target="mailto:Sara.Axelrod@ball.com" TargetMode="External"/><Relationship Id="rId22" Type="http://schemas.openxmlformats.org/officeDocument/2006/relationships/hyperlink" Target="mailto:fgc@savergla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DF3E-CA2F-E244-A64C-72A7F3821669}">
  <dimension ref="A1:J49"/>
  <sheetViews>
    <sheetView tabSelected="1" zoomScale="200" workbookViewId="0">
      <selection activeCell="C19" sqref="C19"/>
    </sheetView>
  </sheetViews>
  <sheetFormatPr baseColWidth="10" defaultColWidth="9.19921875" defaultRowHeight="14" x14ac:dyDescent="0.2"/>
  <cols>
    <col min="1" max="1" width="26.19921875" style="3" customWidth="1"/>
    <col min="2" max="2" width="15.796875" style="3" customWidth="1"/>
    <col min="3" max="3" width="21.59765625" style="3" bestFit="1" customWidth="1"/>
    <col min="4" max="4" width="23.3984375" style="3" bestFit="1" customWidth="1"/>
    <col min="5" max="5" width="45.3984375" style="3" bestFit="1" customWidth="1"/>
    <col min="6" max="6" width="53.19921875" style="3" bestFit="1" customWidth="1"/>
    <col min="7" max="7" width="256" style="3" bestFit="1" customWidth="1"/>
    <col min="8" max="8" width="60.796875" style="11" bestFit="1" customWidth="1"/>
    <col min="9" max="9" width="37" style="3" customWidth="1"/>
    <col min="10" max="16384" width="9.19921875" style="3"/>
  </cols>
  <sheetData>
    <row r="1" spans="1:10" ht="1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" ht="15" thickBo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10" ht="15" thickBot="1" x14ac:dyDescent="0.2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7" t="s">
        <v>16</v>
      </c>
      <c r="H3" s="5" t="str">
        <f t="shared" ref="H3:H36" si="0">CONCATENATE(A3," - ",B3," - ",C3)</f>
        <v>Amcor Rigid Plastics - PET Bottles - Allentown, PA</v>
      </c>
      <c r="I3" s="6">
        <v>0.50449999999999995</v>
      </c>
      <c r="J3"/>
    </row>
    <row r="4" spans="1:10" ht="15" thickBot="1" x14ac:dyDescent="0.25">
      <c r="A4" s="5" t="s">
        <v>10</v>
      </c>
      <c r="B4" s="5" t="s">
        <v>11</v>
      </c>
      <c r="C4" s="5" t="s">
        <v>17</v>
      </c>
      <c r="D4" s="5" t="s">
        <v>13</v>
      </c>
      <c r="E4" s="5" t="s">
        <v>14</v>
      </c>
      <c r="F4" s="8" t="s">
        <v>18</v>
      </c>
      <c r="G4" s="3" t="s">
        <v>19</v>
      </c>
      <c r="H4" s="5" t="str">
        <f t="shared" si="0"/>
        <v>Amcor Rigid Plastics - PET Bottles - Brampton, ON, Canada</v>
      </c>
      <c r="I4" s="8">
        <v>14.4</v>
      </c>
      <c r="J4"/>
    </row>
    <row r="5" spans="1:10" ht="15" thickBot="1" x14ac:dyDescent="0.25">
      <c r="A5" s="5" t="s">
        <v>10</v>
      </c>
      <c r="B5" s="5" t="s">
        <v>11</v>
      </c>
      <c r="C5" s="5" t="s">
        <v>20</v>
      </c>
      <c r="D5" s="5" t="s">
        <v>13</v>
      </c>
      <c r="E5" s="5" t="s">
        <v>14</v>
      </c>
      <c r="F5" s="6" t="s">
        <v>15</v>
      </c>
      <c r="G5" s="7" t="s">
        <v>16</v>
      </c>
      <c r="H5" s="5" t="str">
        <f t="shared" si="0"/>
        <v>Amcor Rigid Plastics - PET Bottles - Nicholasville, KY</v>
      </c>
      <c r="I5" s="6">
        <v>0.50449999999999995</v>
      </c>
      <c r="J5"/>
    </row>
    <row r="6" spans="1:10" ht="15" thickBot="1" x14ac:dyDescent="0.25">
      <c r="A6" s="5" t="s">
        <v>21</v>
      </c>
      <c r="B6" s="5" t="s">
        <v>22</v>
      </c>
      <c r="C6" s="5" t="s">
        <v>23</v>
      </c>
      <c r="D6" s="5" t="s">
        <v>24</v>
      </c>
      <c r="E6" s="9" t="s">
        <v>25</v>
      </c>
      <c r="F6" s="10" t="s">
        <v>26</v>
      </c>
      <c r="G6" s="7" t="s">
        <v>27</v>
      </c>
      <c r="H6" s="5" t="str">
        <f t="shared" si="0"/>
        <v>Anchor Glass - Liquor Bottles - Henryetta, OK</v>
      </c>
      <c r="I6" s="10">
        <v>0.52</v>
      </c>
      <c r="J6"/>
    </row>
    <row r="7" spans="1:10" ht="15" thickBot="1" x14ac:dyDescent="0.25">
      <c r="A7" s="5" t="s">
        <v>21</v>
      </c>
      <c r="B7" s="5" t="s">
        <v>22</v>
      </c>
      <c r="C7" s="5" t="s">
        <v>28</v>
      </c>
      <c r="D7" s="5" t="s">
        <v>24</v>
      </c>
      <c r="E7" s="9" t="s">
        <v>25</v>
      </c>
      <c r="F7" s="10" t="s">
        <v>26</v>
      </c>
      <c r="G7" s="7" t="s">
        <v>27</v>
      </c>
      <c r="H7" s="5" t="str">
        <f t="shared" si="0"/>
        <v>Anchor Glass - Liquor Bottles - Lawrenceburg, IN</v>
      </c>
      <c r="I7" s="10">
        <v>0.52</v>
      </c>
      <c r="J7"/>
    </row>
    <row r="8" spans="1:10" ht="15" thickBot="1" x14ac:dyDescent="0.25">
      <c r="A8" s="5" t="s">
        <v>21</v>
      </c>
      <c r="B8" s="5" t="s">
        <v>22</v>
      </c>
      <c r="C8" s="5" t="s">
        <v>29</v>
      </c>
      <c r="D8" s="5" t="s">
        <v>24</v>
      </c>
      <c r="E8" s="9" t="s">
        <v>25</v>
      </c>
      <c r="F8" s="10" t="s">
        <v>26</v>
      </c>
      <c r="G8" s="7" t="s">
        <v>27</v>
      </c>
      <c r="H8" s="5" t="str">
        <f t="shared" si="0"/>
        <v>Anchor Glass - Liquor Bottles - Shakope, MN</v>
      </c>
      <c r="I8" s="10">
        <v>0.52</v>
      </c>
    </row>
    <row r="9" spans="1:10" ht="15" thickBot="1" x14ac:dyDescent="0.25">
      <c r="A9" s="5" t="s">
        <v>30</v>
      </c>
      <c r="B9" s="5" t="s">
        <v>22</v>
      </c>
      <c r="C9" s="5" t="s">
        <v>31</v>
      </c>
      <c r="D9" s="5" t="s">
        <v>32</v>
      </c>
      <c r="E9" s="9" t="s">
        <v>33</v>
      </c>
      <c r="F9" s="6" t="s">
        <v>15</v>
      </c>
      <c r="G9" s="7" t="s">
        <v>16</v>
      </c>
      <c r="H9" s="5" t="str">
        <f t="shared" si="0"/>
        <v>Ardagh Group - Liquor Bottles - Port Allegany, PA</v>
      </c>
      <c r="I9" s="6">
        <v>0.50449999999999995</v>
      </c>
    </row>
    <row r="10" spans="1:10" ht="15" thickBot="1" x14ac:dyDescent="0.25">
      <c r="A10" s="5" t="s">
        <v>30</v>
      </c>
      <c r="B10" s="5" t="s">
        <v>22</v>
      </c>
      <c r="C10" s="5" t="s">
        <v>34</v>
      </c>
      <c r="D10" s="5" t="s">
        <v>32</v>
      </c>
      <c r="E10" s="9" t="s">
        <v>33</v>
      </c>
      <c r="F10" s="6" t="s">
        <v>15</v>
      </c>
      <c r="G10" s="7" t="s">
        <v>16</v>
      </c>
      <c r="H10" s="5" t="str">
        <f t="shared" si="0"/>
        <v>Ardagh Group - Liquor Bottles - Ruston, LA</v>
      </c>
      <c r="I10" s="6">
        <v>0.50449999999999995</v>
      </c>
      <c r="J10"/>
    </row>
    <row r="11" spans="1:10" ht="15" thickBot="1" x14ac:dyDescent="0.25">
      <c r="A11" s="5" t="s">
        <v>30</v>
      </c>
      <c r="B11" s="5" t="s">
        <v>22</v>
      </c>
      <c r="C11" s="5" t="s">
        <v>35</v>
      </c>
      <c r="D11" s="5" t="s">
        <v>32</v>
      </c>
      <c r="E11" s="9" t="s">
        <v>33</v>
      </c>
      <c r="F11" s="6" t="s">
        <v>15</v>
      </c>
      <c r="G11" s="7" t="s">
        <v>16</v>
      </c>
      <c r="H11" s="5" t="str">
        <f t="shared" si="0"/>
        <v>Ardagh Group - Liquor Bottles - Winchester, IN</v>
      </c>
      <c r="I11" s="6">
        <v>0.50449999999999995</v>
      </c>
      <c r="J11"/>
    </row>
    <row r="12" spans="1:10" ht="15" thickBot="1" x14ac:dyDescent="0.25">
      <c r="A12" s="5" t="s">
        <v>36</v>
      </c>
      <c r="B12" s="5" t="s">
        <v>37</v>
      </c>
      <c r="C12" s="5" t="s">
        <v>38</v>
      </c>
      <c r="D12" s="5" t="s">
        <v>39</v>
      </c>
      <c r="E12" s="9" t="s">
        <v>40</v>
      </c>
      <c r="F12" s="8" t="s">
        <v>18</v>
      </c>
      <c r="G12" s="3" t="s">
        <v>19</v>
      </c>
      <c r="H12" s="5" t="str">
        <f t="shared" si="0"/>
        <v>Ball - Aluminum Cans - Fairfield, CA</v>
      </c>
      <c r="I12" s="8">
        <v>14.4</v>
      </c>
      <c r="J12"/>
    </row>
    <row r="13" spans="1:10" ht="15" thickBot="1" x14ac:dyDescent="0.25">
      <c r="A13" s="5" t="s">
        <v>36</v>
      </c>
      <c r="B13" s="5" t="s">
        <v>37</v>
      </c>
      <c r="C13" s="5" t="s">
        <v>41</v>
      </c>
      <c r="D13" s="5" t="s">
        <v>39</v>
      </c>
      <c r="E13" s="9" t="s">
        <v>40</v>
      </c>
      <c r="F13" s="8" t="s">
        <v>18</v>
      </c>
      <c r="G13" s="3" t="s">
        <v>19</v>
      </c>
      <c r="H13" s="5" t="str">
        <f t="shared" si="0"/>
        <v>Ball - Aluminum Cans - Fort Worth, TX</v>
      </c>
      <c r="I13" s="8">
        <v>14.4</v>
      </c>
    </row>
    <row r="14" spans="1:10" ht="15" thickBot="1" x14ac:dyDescent="0.25">
      <c r="A14" s="5" t="s">
        <v>36</v>
      </c>
      <c r="B14" s="5" t="s">
        <v>37</v>
      </c>
      <c r="C14" s="5" t="s">
        <v>42</v>
      </c>
      <c r="D14" s="5" t="s">
        <v>39</v>
      </c>
      <c r="E14" s="9" t="s">
        <v>40</v>
      </c>
      <c r="F14" s="8" t="s">
        <v>18</v>
      </c>
      <c r="G14" s="3" t="s">
        <v>19</v>
      </c>
      <c r="H14" s="5" t="str">
        <f t="shared" si="0"/>
        <v>Ball - Aluminum Cans - Golden, CO</v>
      </c>
      <c r="I14" s="8">
        <v>14.4</v>
      </c>
    </row>
    <row r="15" spans="1:10" ht="15" thickBot="1" x14ac:dyDescent="0.25">
      <c r="A15" s="5" t="s">
        <v>36</v>
      </c>
      <c r="B15" s="5" t="s">
        <v>37</v>
      </c>
      <c r="C15" s="5" t="s">
        <v>43</v>
      </c>
      <c r="D15" s="5" t="s">
        <v>39</v>
      </c>
      <c r="E15" s="9" t="s">
        <v>40</v>
      </c>
      <c r="F15" s="8" t="s">
        <v>18</v>
      </c>
      <c r="G15" s="3" t="s">
        <v>19</v>
      </c>
      <c r="H15" s="5" t="str">
        <f t="shared" si="0"/>
        <v>Ball - Aluminum Cans - Goodyear, AZ</v>
      </c>
      <c r="I15" s="8">
        <v>14.4</v>
      </c>
    </row>
    <row r="16" spans="1:10" ht="15" thickBot="1" x14ac:dyDescent="0.25">
      <c r="A16" s="5" t="s">
        <v>36</v>
      </c>
      <c r="B16" s="5" t="s">
        <v>37</v>
      </c>
      <c r="C16" s="5" t="s">
        <v>44</v>
      </c>
      <c r="D16" s="5" t="s">
        <v>39</v>
      </c>
      <c r="E16" s="9" t="s">
        <v>40</v>
      </c>
      <c r="F16" s="8" t="s">
        <v>18</v>
      </c>
      <c r="G16" s="3" t="s">
        <v>19</v>
      </c>
      <c r="H16" s="5" t="str">
        <f t="shared" si="0"/>
        <v>Ball - Aluminum Cans - Kapolei, HI</v>
      </c>
      <c r="I16" s="8">
        <v>14.4</v>
      </c>
    </row>
    <row r="17" spans="1:10" ht="15" thickBot="1" x14ac:dyDescent="0.25">
      <c r="A17" s="5" t="s">
        <v>36</v>
      </c>
      <c r="B17" s="5" t="s">
        <v>37</v>
      </c>
      <c r="C17" s="5" t="s">
        <v>45</v>
      </c>
      <c r="D17" s="5" t="s">
        <v>39</v>
      </c>
      <c r="E17" s="9" t="s">
        <v>40</v>
      </c>
      <c r="F17" s="8" t="s">
        <v>18</v>
      </c>
      <c r="G17" s="3" t="s">
        <v>19</v>
      </c>
      <c r="H17" s="5" t="str">
        <f t="shared" si="0"/>
        <v>Ball - Aluminum Cans - Monterrey, Mexico</v>
      </c>
      <c r="I17" s="8">
        <v>14.4</v>
      </c>
    </row>
    <row r="18" spans="1:10" ht="15" thickBot="1" x14ac:dyDescent="0.25">
      <c r="A18" s="5" t="s">
        <v>36</v>
      </c>
      <c r="B18" s="5" t="s">
        <v>37</v>
      </c>
      <c r="C18" s="5" t="s">
        <v>46</v>
      </c>
      <c r="D18" s="5" t="s">
        <v>39</v>
      </c>
      <c r="E18" s="9" t="s">
        <v>40</v>
      </c>
      <c r="F18" s="8" t="s">
        <v>18</v>
      </c>
      <c r="G18" s="3" t="s">
        <v>19</v>
      </c>
      <c r="H18" s="5" t="str">
        <f t="shared" si="0"/>
        <v>Ball - Aluminum Cans - Pittston, PA</v>
      </c>
      <c r="I18" s="8">
        <v>14.4</v>
      </c>
    </row>
    <row r="19" spans="1:10" ht="15" thickBot="1" x14ac:dyDescent="0.25">
      <c r="A19" s="5" t="s">
        <v>36</v>
      </c>
      <c r="B19" s="5" t="s">
        <v>37</v>
      </c>
      <c r="C19" s="5" t="s">
        <v>47</v>
      </c>
      <c r="D19" s="5" t="s">
        <v>39</v>
      </c>
      <c r="E19" s="9" t="s">
        <v>40</v>
      </c>
      <c r="F19" s="8" t="s">
        <v>18</v>
      </c>
      <c r="G19" s="3" t="s">
        <v>19</v>
      </c>
      <c r="H19" s="5" t="str">
        <f t="shared" si="0"/>
        <v>Ball - Aluminum Cans - Queretaro, Mexico</v>
      </c>
      <c r="I19" s="8">
        <v>14.4</v>
      </c>
    </row>
    <row r="20" spans="1:10" ht="15" thickBot="1" x14ac:dyDescent="0.25">
      <c r="A20" s="5" t="s">
        <v>36</v>
      </c>
      <c r="B20" s="5" t="s">
        <v>37</v>
      </c>
      <c r="C20" s="5" t="s">
        <v>48</v>
      </c>
      <c r="D20" s="5" t="s">
        <v>39</v>
      </c>
      <c r="E20" s="9" t="s">
        <v>40</v>
      </c>
      <c r="F20" s="8" t="s">
        <v>18</v>
      </c>
      <c r="G20" s="3" t="s">
        <v>19</v>
      </c>
      <c r="H20" s="5" t="str">
        <f t="shared" si="0"/>
        <v>Ball - Aluminum Cans - Wallkill, NY</v>
      </c>
      <c r="I20" s="8">
        <v>14.4</v>
      </c>
    </row>
    <row r="21" spans="1:10" ht="15" thickBot="1" x14ac:dyDescent="0.25">
      <c r="A21" s="5" t="s">
        <v>49</v>
      </c>
      <c r="B21" s="5" t="s">
        <v>50</v>
      </c>
      <c r="C21" s="5" t="s">
        <v>51</v>
      </c>
      <c r="D21" s="5" t="s">
        <v>52</v>
      </c>
      <c r="E21" s="9" t="s">
        <v>53</v>
      </c>
      <c r="F21" s="10" t="s">
        <v>54</v>
      </c>
      <c r="G21" s="7" t="s">
        <v>55</v>
      </c>
      <c r="H21" s="5" t="str">
        <f t="shared" si="0"/>
        <v>Hwa Hsia Glass - Food Glass - Hsinchu City, Taiwan</v>
      </c>
      <c r="I21" s="10">
        <v>1.07</v>
      </c>
    </row>
    <row r="22" spans="1:10" ht="15" thickBot="1" x14ac:dyDescent="0.25">
      <c r="A22" s="5" t="s">
        <v>56</v>
      </c>
      <c r="B22" s="5" t="s">
        <v>57</v>
      </c>
      <c r="C22" s="5" t="s">
        <v>45</v>
      </c>
      <c r="D22" s="5" t="s">
        <v>58</v>
      </c>
      <c r="E22" s="9" t="s">
        <v>59</v>
      </c>
      <c r="F22" s="6" t="s">
        <v>15</v>
      </c>
      <c r="G22" s="3" t="s">
        <v>60</v>
      </c>
      <c r="H22" s="5" t="str">
        <f t="shared" si="0"/>
        <v>O-I Packaging Solutions - Wine Bottles - Monterrey, Mexico</v>
      </c>
      <c r="I22" s="6">
        <v>0.50449999999999995</v>
      </c>
    </row>
    <row r="23" spans="1:10" ht="15" thickBot="1" x14ac:dyDescent="0.25">
      <c r="A23" s="5" t="s">
        <v>61</v>
      </c>
      <c r="B23" s="5" t="s">
        <v>62</v>
      </c>
      <c r="C23" s="5" t="s">
        <v>63</v>
      </c>
      <c r="D23" s="5" t="s">
        <v>64</v>
      </c>
      <c r="E23" s="5" t="s">
        <v>65</v>
      </c>
      <c r="F23" s="6" t="s">
        <v>15</v>
      </c>
      <c r="G23" s="7" t="s">
        <v>16</v>
      </c>
      <c r="H23" s="5" t="str">
        <f t="shared" si="0"/>
        <v>Owens Illinois (OI) - Beer Bottles - Los Angeles, CA</v>
      </c>
      <c r="I23" s="6">
        <v>0.50449999999999995</v>
      </c>
      <c r="J23"/>
    </row>
    <row r="24" spans="1:10" ht="15" thickBot="1" x14ac:dyDescent="0.25">
      <c r="A24" s="5" t="s">
        <v>61</v>
      </c>
      <c r="B24" s="5" t="s">
        <v>62</v>
      </c>
      <c r="C24" s="5" t="s">
        <v>66</v>
      </c>
      <c r="D24" s="5" t="s">
        <v>64</v>
      </c>
      <c r="E24" s="5" t="s">
        <v>65</v>
      </c>
      <c r="F24" s="6" t="s">
        <v>15</v>
      </c>
      <c r="G24" s="7" t="s">
        <v>16</v>
      </c>
      <c r="H24" s="5" t="str">
        <f t="shared" si="0"/>
        <v>Owens Illinois (OI) - Beer Bottles - Waco, Tx</v>
      </c>
      <c r="I24" s="6">
        <v>0.50449999999999995</v>
      </c>
      <c r="J24"/>
    </row>
    <row r="25" spans="1:10" ht="15" thickBot="1" x14ac:dyDescent="0.25">
      <c r="A25" s="5" t="s">
        <v>61</v>
      </c>
      <c r="B25" s="5" t="s">
        <v>62</v>
      </c>
      <c r="C25" s="5" t="s">
        <v>67</v>
      </c>
      <c r="D25" s="5" t="s">
        <v>64</v>
      </c>
      <c r="E25" s="5" t="s">
        <v>65</v>
      </c>
      <c r="F25" s="6" t="s">
        <v>15</v>
      </c>
      <c r="G25" s="7" t="s">
        <v>16</v>
      </c>
      <c r="H25" s="5" t="str">
        <f t="shared" si="0"/>
        <v>Owens Illinois (OI) - Beer Bottles - Windsor, Co</v>
      </c>
      <c r="I25" s="6">
        <v>0.50449999999999995</v>
      </c>
      <c r="J25"/>
    </row>
    <row r="26" spans="1:10" ht="15" thickBot="1" x14ac:dyDescent="0.25">
      <c r="A26" s="5" t="s">
        <v>61</v>
      </c>
      <c r="B26" s="5" t="s">
        <v>68</v>
      </c>
      <c r="C26" s="5" t="s">
        <v>17</v>
      </c>
      <c r="D26" s="5" t="s">
        <v>64</v>
      </c>
      <c r="E26" s="5" t="s">
        <v>65</v>
      </c>
      <c r="F26" s="6" t="s">
        <v>15</v>
      </c>
      <c r="G26" s="3" t="s">
        <v>60</v>
      </c>
      <c r="H26" s="5" t="str">
        <f t="shared" si="0"/>
        <v>Owens Illinois (OI) - Wine and Beer - Brampton, ON, Canada</v>
      </c>
      <c r="I26" s="6">
        <v>0.50449999999999995</v>
      </c>
    </row>
    <row r="27" spans="1:10" ht="15" thickBot="1" x14ac:dyDescent="0.25">
      <c r="A27" s="5" t="s">
        <v>61</v>
      </c>
      <c r="B27" s="5" t="s">
        <v>68</v>
      </c>
      <c r="C27" s="5" t="s">
        <v>69</v>
      </c>
      <c r="D27" s="5" t="s">
        <v>64</v>
      </c>
      <c r="E27" s="5" t="s">
        <v>65</v>
      </c>
      <c r="F27" s="6" t="s">
        <v>15</v>
      </c>
      <c r="G27" s="3" t="s">
        <v>60</v>
      </c>
      <c r="H27" s="5" t="str">
        <f t="shared" si="0"/>
        <v>Owens Illinois (OI) - Wine and Beer - Montreal, QC, Canada</v>
      </c>
      <c r="I27" s="6">
        <v>0.50449999999999995</v>
      </c>
      <c r="J27"/>
    </row>
    <row r="28" spans="1:10" ht="15" thickBot="1" x14ac:dyDescent="0.25">
      <c r="A28" s="5" t="s">
        <v>61</v>
      </c>
      <c r="B28" s="5" t="s">
        <v>57</v>
      </c>
      <c r="C28" s="5" t="s">
        <v>70</v>
      </c>
      <c r="D28" s="5" t="s">
        <v>64</v>
      </c>
      <c r="E28" s="5" t="s">
        <v>65</v>
      </c>
      <c r="F28" s="6" t="s">
        <v>15</v>
      </c>
      <c r="G28" s="7" t="s">
        <v>16</v>
      </c>
      <c r="H28" s="5" t="str">
        <f t="shared" si="0"/>
        <v>Owens Illinois (OI) - Wine Bottles - Kalama, WA</v>
      </c>
      <c r="I28" s="6">
        <v>0.50449999999999995</v>
      </c>
      <c r="J28"/>
    </row>
    <row r="29" spans="1:10" ht="15" thickBot="1" x14ac:dyDescent="0.25">
      <c r="A29" s="5" t="s">
        <v>61</v>
      </c>
      <c r="B29" s="5" t="s">
        <v>57</v>
      </c>
      <c r="C29" s="5" t="s">
        <v>71</v>
      </c>
      <c r="D29" s="5" t="s">
        <v>64</v>
      </c>
      <c r="E29" s="5" t="s">
        <v>65</v>
      </c>
      <c r="F29" s="6" t="s">
        <v>15</v>
      </c>
      <c r="G29" s="7" t="s">
        <v>16</v>
      </c>
      <c r="H29" s="5" t="str">
        <f t="shared" si="0"/>
        <v>Owens Illinois (OI) - Wine Bottles - Tracy, CA</v>
      </c>
      <c r="I29" s="6">
        <v>0.50449999999999995</v>
      </c>
      <c r="J29"/>
    </row>
    <row r="30" spans="1:10" ht="15" thickBot="1" x14ac:dyDescent="0.25">
      <c r="A30" s="5" t="s">
        <v>72</v>
      </c>
      <c r="B30" s="5" t="s">
        <v>73</v>
      </c>
      <c r="C30" s="5" t="s">
        <v>74</v>
      </c>
      <c r="D30" s="5" t="s">
        <v>75</v>
      </c>
      <c r="E30" s="9" t="s">
        <v>76</v>
      </c>
      <c r="F30" s="10" t="s">
        <v>77</v>
      </c>
      <c r="G30" s="7" t="s">
        <v>78</v>
      </c>
      <c r="H30" s="5" t="str">
        <f t="shared" si="0"/>
        <v>Piramal Glass - Liquor Bottles / Food Bottles - Jambusar, Gujarat, India</v>
      </c>
      <c r="I30" s="10">
        <v>0.62</v>
      </c>
      <c r="J30"/>
    </row>
    <row r="31" spans="1:10" ht="15" thickBot="1" x14ac:dyDescent="0.25">
      <c r="A31" s="5" t="s">
        <v>79</v>
      </c>
      <c r="B31" s="5" t="s">
        <v>57</v>
      </c>
      <c r="C31" s="5" t="s">
        <v>80</v>
      </c>
      <c r="D31" s="5" t="s">
        <v>81</v>
      </c>
      <c r="E31" s="9" t="s">
        <v>82</v>
      </c>
      <c r="F31" s="10" t="s">
        <v>83</v>
      </c>
      <c r="G31" s="7" t="s">
        <v>84</v>
      </c>
      <c r="H31" s="5" t="str">
        <f t="shared" si="0"/>
        <v>Saverglass - Wine Bottles - Feuquières, France</v>
      </c>
      <c r="I31" s="10">
        <v>1</v>
      </c>
      <c r="J31"/>
    </row>
    <row r="32" spans="1:10" ht="15" thickBot="1" x14ac:dyDescent="0.25">
      <c r="A32" s="5" t="s">
        <v>79</v>
      </c>
      <c r="B32" s="5" t="s">
        <v>57</v>
      </c>
      <c r="C32" s="5" t="s">
        <v>85</v>
      </c>
      <c r="D32" s="5" t="s">
        <v>81</v>
      </c>
      <c r="E32" s="9" t="s">
        <v>82</v>
      </c>
      <c r="F32" s="10" t="s">
        <v>83</v>
      </c>
      <c r="G32" s="7" t="s">
        <v>84</v>
      </c>
      <c r="H32" s="5" t="str">
        <f t="shared" si="0"/>
        <v>Saverglass - Wine Bottles - Guadalajara, Mexico</v>
      </c>
      <c r="I32" s="10">
        <v>1</v>
      </c>
      <c r="J32"/>
    </row>
    <row r="33" spans="1:10" ht="15" thickBot="1" x14ac:dyDescent="0.25">
      <c r="A33" s="5" t="s">
        <v>79</v>
      </c>
      <c r="B33" s="5" t="s">
        <v>57</v>
      </c>
      <c r="C33" s="5" t="s">
        <v>86</v>
      </c>
      <c r="D33" s="5" t="s">
        <v>81</v>
      </c>
      <c r="E33" s="9" t="s">
        <v>82</v>
      </c>
      <c r="F33" s="10" t="s">
        <v>83</v>
      </c>
      <c r="G33" s="7" t="s">
        <v>84</v>
      </c>
      <c r="H33" s="5" t="str">
        <f t="shared" si="0"/>
        <v>Saverglass - Wine Bottles - Ras al-Khaimah, UAE</v>
      </c>
      <c r="I33" s="10">
        <v>1</v>
      </c>
      <c r="J33"/>
    </row>
    <row r="34" spans="1:10" ht="15" thickBot="1" x14ac:dyDescent="0.25">
      <c r="A34" s="5" t="s">
        <v>87</v>
      </c>
      <c r="B34" s="5" t="s">
        <v>22</v>
      </c>
      <c r="C34" s="5" t="s">
        <v>88</v>
      </c>
      <c r="D34" s="5" t="s">
        <v>52</v>
      </c>
      <c r="E34" s="9" t="s">
        <v>53</v>
      </c>
      <c r="F34" s="10" t="s">
        <v>89</v>
      </c>
      <c r="G34" s="7" t="s">
        <v>90</v>
      </c>
      <c r="H34" s="5" t="str">
        <f t="shared" si="0"/>
        <v>Shandong Dingxin Electronic - Liquor Bottles - Rizhao City, China</v>
      </c>
      <c r="I34" s="10">
        <v>0.93</v>
      </c>
      <c r="J34"/>
    </row>
    <row r="35" spans="1:10" ht="15" thickBot="1" x14ac:dyDescent="0.25">
      <c r="A35" s="5" t="s">
        <v>91</v>
      </c>
      <c r="B35" s="5" t="s">
        <v>37</v>
      </c>
      <c r="C35" s="5" t="s">
        <v>92</v>
      </c>
      <c r="D35" s="5" t="s">
        <v>52</v>
      </c>
      <c r="E35" s="9" t="s">
        <v>53</v>
      </c>
      <c r="F35" s="10" t="s">
        <v>93</v>
      </c>
      <c r="G35" s="7" t="s">
        <v>94</v>
      </c>
      <c r="H35" s="5" t="str">
        <f t="shared" si="0"/>
        <v>Shanghai United Can Co - Aluminum Cans - Shanghai, China</v>
      </c>
      <c r="I35" s="10">
        <v>0.11</v>
      </c>
      <c r="J35"/>
    </row>
    <row r="36" spans="1:10" ht="15" thickBot="1" x14ac:dyDescent="0.25">
      <c r="A36" s="5" t="s">
        <v>95</v>
      </c>
      <c r="B36" s="5" t="s">
        <v>96</v>
      </c>
      <c r="C36" s="5" t="s">
        <v>97</v>
      </c>
      <c r="D36" s="5" t="s">
        <v>98</v>
      </c>
      <c r="E36" s="9" t="s">
        <v>99</v>
      </c>
      <c r="F36" s="6" t="s">
        <v>15</v>
      </c>
      <c r="G36" s="7" t="s">
        <v>16</v>
      </c>
      <c r="H36" s="5" t="str">
        <f t="shared" si="0"/>
        <v>Stoelzle Glass USA - Liquor bottles - Monaca, PA</v>
      </c>
      <c r="I36" s="6">
        <v>0.50449999999999995</v>
      </c>
      <c r="J36"/>
    </row>
    <row r="37" spans="1:10" ht="15" thickBot="1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10" x14ac:dyDescent="0.2">
      <c r="H38" s="3"/>
    </row>
    <row r="42" spans="1:10" x14ac:dyDescent="0.2">
      <c r="J42" s="12"/>
    </row>
    <row r="43" spans="1:10" x14ac:dyDescent="0.2">
      <c r="J43"/>
    </row>
    <row r="44" spans="1:10" x14ac:dyDescent="0.2">
      <c r="J44"/>
    </row>
    <row r="45" spans="1:10" x14ac:dyDescent="0.2">
      <c r="J45"/>
    </row>
    <row r="46" spans="1:10" x14ac:dyDescent="0.2">
      <c r="J46"/>
    </row>
    <row r="47" spans="1:10" x14ac:dyDescent="0.2">
      <c r="J47"/>
    </row>
    <row r="48" spans="1:10" x14ac:dyDescent="0.2">
      <c r="J48"/>
    </row>
    <row r="49" spans="10:10" x14ac:dyDescent="0.2">
      <c r="J49"/>
    </row>
  </sheetData>
  <hyperlinks>
    <hyperlink ref="E8" r:id="rId1" display="mailto:Lori.hulme@anchorglass.com" xr:uid="{444D0B4B-9B75-B24B-97F8-B69D8CD40F25}"/>
    <hyperlink ref="E7" r:id="rId2" display="mailto:Lori.hulme@anchorglass.com" xr:uid="{BCA117ED-E6D0-DB40-B8FD-76D48F49914E}"/>
    <hyperlink ref="E6" r:id="rId3" display="mailto:Lori.hulme@anchorglass.com" xr:uid="{CECC6BC8-07ED-8242-B55E-9A290825A976}"/>
    <hyperlink ref="E35" r:id="rId4" display="mailto:Mzhang@saxco.com" xr:uid="{8FE1D5B1-F12A-BC43-A51D-F869A205BF40}"/>
    <hyperlink ref="E11" r:id="rId5" display="mailto:Monica.Goncharov@ardaghgroup.com" xr:uid="{C911C7E1-78AA-2E4F-9342-6648741A70AB}"/>
    <hyperlink ref="E10" r:id="rId6" display="mailto:Monica.Goncharov@ardaghgroup.com" xr:uid="{236CD5C6-1FC7-BC47-9754-255FBFFBCA92}"/>
    <hyperlink ref="E9" r:id="rId7" display="mailto:Monica.Goncharov@ardaghgroup.com" xr:uid="{833CC397-2CBC-D14D-AD6F-C98C2CCBEED4}"/>
    <hyperlink ref="E21" r:id="rId8" display="mailto:Mzhang@saxco.com" xr:uid="{F5A42654-4323-2442-84BA-C84DCE7C62C7}"/>
    <hyperlink ref="E34" r:id="rId9" display="mailto:Mzhang@saxco.com" xr:uid="{4BBFDE00-3D13-EF4B-9573-C201EED513E6}"/>
    <hyperlink ref="E30" r:id="rId10" display="mailto:michael.gordon@piramal.com" xr:uid="{71AD1F4D-0FBA-3940-9FDF-72AEBAE935BC}"/>
    <hyperlink ref="E22" r:id="rId11" display="mailto:Kellie.woodall@o-i.com" xr:uid="{32C1E148-ECC0-9B4E-9AA5-AAE2908466D9}"/>
    <hyperlink ref="E36" r:id="rId12" display="mailto:MarioA.guerra@stoelzle.com" xr:uid="{0FE69738-A994-7946-9FD2-2118EAFCB2E2}"/>
    <hyperlink ref="E20" r:id="rId13" display="mailto:Sara.Axelrod@ball.com" xr:uid="{5798058B-CBBE-1949-922C-142B1A2ACC40}"/>
    <hyperlink ref="E18" r:id="rId14" display="mailto:Sara.Axelrod@ball.com" xr:uid="{B7D6FB35-A6EE-F548-B23D-9086E39E3F2C}"/>
    <hyperlink ref="E14" r:id="rId15" display="mailto:Sara.Axelrod@ball.com" xr:uid="{BE982E81-789F-9D42-8163-94E4E467860A}"/>
    <hyperlink ref="E19" r:id="rId16" display="mailto:Sara.Axelrod@ball.com" xr:uid="{445F0208-9C2A-2E49-8A9D-B352AC54E8FD}"/>
    <hyperlink ref="E17" r:id="rId17" display="mailto:Sara.Axelrod@ball.com" xr:uid="{1976452D-DF64-A34B-B4E7-735920DECA78}"/>
    <hyperlink ref="E13" r:id="rId18" display="mailto:Sara.Axelrod@ball.com" xr:uid="{C0D4FBC6-CF64-CA4D-B583-9DF9B530DDFA}"/>
    <hyperlink ref="E16" r:id="rId19" display="mailto:Sara.Axelrod@ball.com" xr:uid="{725A1493-410F-CB48-B615-5357818B67CB}"/>
    <hyperlink ref="E12" r:id="rId20" display="mailto:Sara.Axelrod@ball.com" xr:uid="{C2A65D2B-1E3E-FA4B-9738-E9FC0A7A9155}"/>
    <hyperlink ref="E15" r:id="rId21" display="mailto:Sara.Axelrod@ball.com" xr:uid="{BBA8E025-F5B5-6F41-8A82-096463E4F1DC}"/>
    <hyperlink ref="E33" r:id="rId22" display="mailto:fgc@saverglass.com" xr:uid="{4E534E79-5BDA-2849-89B0-DB6AF119CADE}"/>
    <hyperlink ref="E32" r:id="rId23" display="mailto:fgc@saverglass.com" xr:uid="{74A532F8-38D6-914D-877B-10DA35B468D8}"/>
    <hyperlink ref="E31" r:id="rId24" display="mailto:fgc@saverglass.com" xr:uid="{C570E90E-63EC-AB46-8B8D-A9BF0E11D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- PRODUCT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Hanumantha</dc:creator>
  <cp:lastModifiedBy>Mohan Hanumantha</cp:lastModifiedBy>
  <dcterms:created xsi:type="dcterms:W3CDTF">2025-09-10T20:36:56Z</dcterms:created>
  <dcterms:modified xsi:type="dcterms:W3CDTF">2025-09-10T20:37:29Z</dcterms:modified>
</cp:coreProperties>
</file>