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13DA8F7E-2FC2-40FA-8FA2-61887486E3AA}" xr6:coauthVersionLast="47" xr6:coauthVersionMax="47" xr10:uidLastSave="{00000000-0000-0000-0000-000000000000}"/>
  <bookViews>
    <workbookView xWindow="380" yWindow="380" windowWidth="26083" windowHeight="13816"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<sst xmlns="http://schemas.openxmlformats.org/spreadsheetml/2006/main" count="11284" uniqueCount="500">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</sst>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3" x14ac:dyDescent="0.25"/>
  <cols>
    <col min="1" max="1" width="3" customWidth="1"/>
  </cols>
  <sheetData>
    <row r="6" spans="1:18" ht="14.95" thickBot="1" x14ac:dyDescent="0.3"/>
    <row r="7" spans="1:18" ht="16.3" thickBot="1" x14ac:dyDescent="0.35">
      <c r="B7" s="98" t="s">
        <v>0</v>
      </c>
      <c r="C7" s="99"/>
      <c r="D7" s="99"/>
      <c r="E7" s="99"/>
      <c r="F7" s="99"/>
      <c r="G7" s="99"/>
      <c r="H7" s="99"/>
      <c r="I7" s="99"/>
      <c r="J7" s="99"/>
      <c r="K7" s="99"/>
      <c r="L7" s="99"/>
      <c r="M7" s="99"/>
      <c r="N7" s="99"/>
      <c r="O7" s="99"/>
      <c r="P7" s="99"/>
      <c r="Q7" s="99"/>
      <c r="R7" s="100"/>
    </row>
    <row r="8" spans="1:18" ht="4.5999999999999996" customHeight="1" x14ac:dyDescent="0.3">
      <c r="B8" s="1"/>
      <c r="C8" s="1"/>
      <c r="D8" s="1"/>
      <c r="E8" s="1"/>
      <c r="F8" s="1"/>
      <c r="G8" s="1"/>
      <c r="H8" s="1"/>
      <c r="I8" s="1"/>
      <c r="J8" s="1"/>
      <c r="K8" s="1"/>
      <c r="L8" s="1"/>
      <c r="M8" s="1"/>
      <c r="N8" s="1"/>
      <c r="O8" s="1"/>
      <c r="P8" s="1"/>
      <c r="Q8" s="1"/>
      <c r="R8" s="1"/>
    </row>
    <row r="9" spans="1:18" ht="15.65" x14ac:dyDescent="0.3">
      <c r="B9" s="93" t="s">
        <v>1</v>
      </c>
      <c r="C9" s="94"/>
      <c r="D9" s="94"/>
      <c r="E9" s="94"/>
      <c r="F9" s="94"/>
      <c r="G9" s="94"/>
      <c r="H9" s="94"/>
      <c r="I9" s="94"/>
      <c r="J9" s="94"/>
      <c r="K9" s="94"/>
      <c r="L9" s="94"/>
      <c r="M9" s="94"/>
      <c r="N9" s="94"/>
      <c r="O9" s="94"/>
      <c r="P9" s="94"/>
      <c r="Q9" s="94"/>
      <c r="R9" s="94"/>
    </row>
    <row r="10" spans="1:18" ht="31.6" customHeight="1" x14ac:dyDescent="0.3">
      <c r="A10" s="2"/>
      <c r="B10" s="87" t="s">
        <v>2</v>
      </c>
      <c r="C10" s="88"/>
      <c r="D10" s="88"/>
      <c r="E10" s="88"/>
      <c r="F10" s="88"/>
      <c r="G10" s="88"/>
      <c r="H10" s="88"/>
      <c r="I10" s="88"/>
      <c r="J10" s="88"/>
      <c r="K10" s="88"/>
      <c r="L10" s="88"/>
      <c r="M10" s="88"/>
      <c r="N10" s="88"/>
      <c r="O10" s="88"/>
      <c r="P10" s="88"/>
      <c r="Q10" s="88"/>
      <c r="R10" s="89"/>
    </row>
    <row r="11" spans="1:18" ht="31.6" customHeight="1" x14ac:dyDescent="0.3">
      <c r="A11" s="2"/>
      <c r="B11" s="87" t="s">
        <v>3</v>
      </c>
      <c r="C11" s="88"/>
      <c r="D11" s="88"/>
      <c r="E11" s="88"/>
      <c r="F11" s="88"/>
      <c r="G11" s="88"/>
      <c r="H11" s="88"/>
      <c r="I11" s="88"/>
      <c r="J11" s="88"/>
      <c r="K11" s="88"/>
      <c r="L11" s="88"/>
      <c r="M11" s="88"/>
      <c r="N11" s="88"/>
      <c r="O11" s="88"/>
      <c r="P11" s="88"/>
      <c r="Q11" s="88"/>
      <c r="R11" s="89"/>
    </row>
    <row r="12" spans="1:18" ht="15.65" x14ac:dyDescent="0.3">
      <c r="A12" s="2"/>
      <c r="B12" s="95" t="s">
        <v>4</v>
      </c>
      <c r="C12" s="96"/>
      <c r="D12" s="96"/>
      <c r="E12" s="96"/>
      <c r="F12" s="96"/>
      <c r="G12" s="96"/>
      <c r="H12" s="96"/>
      <c r="I12" s="96"/>
      <c r="J12" s="96"/>
      <c r="K12" s="96"/>
      <c r="L12" s="96"/>
      <c r="M12" s="96"/>
      <c r="N12" s="96"/>
      <c r="O12" s="96"/>
      <c r="P12" s="96"/>
      <c r="Q12" s="96"/>
      <c r="R12" s="97"/>
    </row>
    <row r="13" spans="1:18" ht="31.6" customHeight="1" x14ac:dyDescent="0.3">
      <c r="A13" s="2"/>
      <c r="B13" s="101" t="s">
        <v>5</v>
      </c>
      <c r="C13" s="102"/>
      <c r="D13" s="102"/>
      <c r="E13" s="102"/>
      <c r="F13" s="102"/>
      <c r="G13" s="102"/>
      <c r="H13" s="102"/>
      <c r="I13" s="102"/>
      <c r="J13" s="102"/>
      <c r="K13" s="102"/>
      <c r="L13" s="102"/>
      <c r="M13" s="102"/>
      <c r="N13" s="102"/>
      <c r="O13" s="102"/>
      <c r="P13" s="102"/>
      <c r="Q13" s="102"/>
      <c r="R13" s="103"/>
    </row>
    <row r="14" spans="1:18" ht="15.65" x14ac:dyDescent="0.3">
      <c r="A14" s="2"/>
      <c r="B14" s="90" t="s">
        <v>6</v>
      </c>
      <c r="C14" s="91"/>
      <c r="D14" s="91"/>
      <c r="E14" s="91"/>
      <c r="F14" s="91"/>
      <c r="G14" s="91"/>
      <c r="H14" s="91"/>
      <c r="I14" s="91"/>
      <c r="J14" s="91"/>
      <c r="K14" s="91"/>
      <c r="L14" s="91"/>
      <c r="M14" s="91"/>
      <c r="N14" s="91"/>
      <c r="O14" s="91"/>
      <c r="P14" s="91"/>
      <c r="Q14" s="91"/>
      <c r="R14" s="92"/>
    </row>
    <row r="15" spans="1:18" ht="5.8" customHeight="1" x14ac:dyDescent="0.3">
      <c r="B15" s="1"/>
      <c r="C15" s="1"/>
      <c r="D15" s="1"/>
      <c r="E15" s="1"/>
      <c r="F15" s="1"/>
      <c r="G15" s="1"/>
      <c r="H15" s="1"/>
      <c r="I15" s="1"/>
      <c r="J15" s="1"/>
      <c r="K15" s="1"/>
      <c r="L15" s="1"/>
      <c r="M15" s="1"/>
      <c r="N15" s="1"/>
      <c r="O15" s="1"/>
      <c r="P15" s="1"/>
      <c r="Q15" s="1"/>
      <c r="R15" s="1"/>
    </row>
    <row r="16" spans="1:18" ht="15.65" x14ac:dyDescent="0.3">
      <c r="B16" s="104" t="s">
        <v>7</v>
      </c>
      <c r="C16" s="105"/>
      <c r="D16" s="105"/>
      <c r="E16" s="105"/>
      <c r="F16" s="105"/>
      <c r="G16" s="105"/>
      <c r="H16" s="105"/>
      <c r="I16" s="105"/>
      <c r="J16" s="105"/>
      <c r="K16" s="105"/>
      <c r="L16" s="105"/>
      <c r="M16" s="105"/>
      <c r="N16" s="105"/>
      <c r="O16" s="105"/>
      <c r="P16" s="105"/>
      <c r="Q16" s="105"/>
      <c r="R16" s="105"/>
    </row>
    <row r="17" spans="1:18" ht="15.65" x14ac:dyDescent="0.3">
      <c r="A17" s="2"/>
      <c r="B17" s="96" t="s">
        <v>8</v>
      </c>
      <c r="C17" s="96"/>
      <c r="D17" s="96"/>
      <c r="E17" s="96"/>
      <c r="F17" s="96"/>
      <c r="G17" s="96"/>
      <c r="H17" s="96"/>
      <c r="I17" s="96"/>
      <c r="J17" s="96"/>
      <c r="K17" s="96"/>
      <c r="L17" s="96"/>
      <c r="M17" s="96"/>
      <c r="N17" s="96"/>
      <c r="O17" s="96"/>
      <c r="P17" s="96"/>
      <c r="Q17" s="96"/>
      <c r="R17" s="97"/>
    </row>
    <row r="18" spans="1:18" ht="15.65" x14ac:dyDescent="0.3">
      <c r="A18" s="2"/>
      <c r="B18" s="96" t="s">
        <v>9</v>
      </c>
      <c r="C18" s="96"/>
      <c r="D18" s="96"/>
      <c r="E18" s="96"/>
      <c r="F18" s="96"/>
      <c r="G18" s="96"/>
      <c r="H18" s="96"/>
      <c r="I18" s="96"/>
      <c r="J18" s="96"/>
      <c r="K18" s="96"/>
      <c r="L18" s="96"/>
      <c r="M18" s="96"/>
      <c r="N18" s="96"/>
      <c r="O18" s="96"/>
      <c r="P18" s="96"/>
      <c r="Q18" s="96"/>
      <c r="R18" s="97"/>
    </row>
    <row r="19" spans="1:18" ht="32.1" customHeight="1" x14ac:dyDescent="0.3">
      <c r="A19" s="2"/>
      <c r="B19" s="108" t="s">
        <v>10</v>
      </c>
      <c r="C19" s="108"/>
      <c r="D19" s="108"/>
      <c r="E19" s="108"/>
      <c r="F19" s="108"/>
      <c r="G19" s="108"/>
      <c r="H19" s="108"/>
      <c r="I19" s="108"/>
      <c r="J19" s="108"/>
      <c r="K19" s="108"/>
      <c r="L19" s="108"/>
      <c r="M19" s="108"/>
      <c r="N19" s="108"/>
      <c r="O19" s="108"/>
      <c r="P19" s="108"/>
      <c r="Q19" s="108"/>
      <c r="R19" s="109"/>
    </row>
    <row r="20" spans="1:18" ht="4.5999999999999996" customHeight="1" x14ac:dyDescent="0.3">
      <c r="B20" s="3"/>
      <c r="C20" s="4"/>
      <c r="D20" s="4"/>
      <c r="E20" s="4"/>
      <c r="F20" s="4"/>
      <c r="G20" s="4"/>
      <c r="H20" s="4"/>
      <c r="I20" s="4"/>
      <c r="J20" s="4"/>
      <c r="K20" s="4"/>
      <c r="L20" s="4"/>
      <c r="M20" s="4"/>
      <c r="N20" s="4"/>
      <c r="O20" s="4"/>
      <c r="P20" s="4"/>
      <c r="Q20" s="4"/>
      <c r="R20" s="5"/>
    </row>
    <row r="21" spans="1:18" ht="15.65" x14ac:dyDescent="0.3">
      <c r="B21" s="106" t="s">
        <v>11</v>
      </c>
      <c r="C21" s="107"/>
      <c r="D21" s="107"/>
      <c r="E21" s="107"/>
      <c r="F21" s="107"/>
      <c r="G21" s="107"/>
      <c r="H21" s="107"/>
      <c r="I21" s="107"/>
      <c r="J21" s="107"/>
      <c r="K21" s="107"/>
      <c r="L21" s="107"/>
      <c r="M21" s="107"/>
      <c r="N21" s="107"/>
      <c r="O21" s="107"/>
      <c r="P21" s="107"/>
      <c r="Q21" s="107"/>
      <c r="R21" s="107"/>
    </row>
    <row r="22" spans="1:18" ht="15.65" x14ac:dyDescent="0.3">
      <c r="A22" s="2"/>
      <c r="B22" s="96" t="s">
        <v>8</v>
      </c>
      <c r="C22" s="96"/>
      <c r="D22" s="96"/>
      <c r="E22" s="96"/>
      <c r="F22" s="96"/>
      <c r="G22" s="96"/>
      <c r="H22" s="96"/>
      <c r="I22" s="96"/>
      <c r="J22" s="96"/>
      <c r="K22" s="96"/>
      <c r="L22" s="96"/>
      <c r="M22" s="96"/>
      <c r="N22" s="96"/>
      <c r="O22" s="96"/>
      <c r="P22" s="96"/>
      <c r="Q22" s="96"/>
      <c r="R22" s="97"/>
    </row>
    <row r="23" spans="1:18" ht="15.65" x14ac:dyDescent="0.3">
      <c r="A23" s="2"/>
      <c r="B23" s="96" t="s">
        <v>12</v>
      </c>
      <c r="C23" s="96"/>
      <c r="D23" s="96"/>
      <c r="E23" s="96"/>
      <c r="F23" s="96"/>
      <c r="G23" s="96"/>
      <c r="H23" s="96"/>
      <c r="I23" s="96"/>
      <c r="J23" s="96"/>
      <c r="K23" s="96"/>
      <c r="L23" s="96"/>
      <c r="M23" s="96"/>
      <c r="N23" s="96"/>
      <c r="O23" s="96"/>
      <c r="P23" s="96"/>
      <c r="Q23" s="96"/>
      <c r="R23" s="97"/>
    </row>
    <row r="24" spans="1:18" ht="15.65" x14ac:dyDescent="0.3">
      <c r="A24" s="2"/>
      <c r="B24" s="110" t="s">
        <v>13</v>
      </c>
      <c r="C24" s="111"/>
      <c r="D24" s="111"/>
      <c r="E24" s="111"/>
      <c r="F24" s="111"/>
      <c r="G24" s="111"/>
      <c r="H24" s="111"/>
      <c r="I24" s="111"/>
      <c r="J24" s="111"/>
      <c r="K24" s="111"/>
      <c r="L24" s="111"/>
      <c r="M24" s="111"/>
      <c r="N24" s="111"/>
      <c r="O24" s="111"/>
      <c r="P24" s="111"/>
      <c r="Q24" s="111"/>
      <c r="R24" s="112"/>
    </row>
    <row r="25" spans="1:18" ht="15.65" x14ac:dyDescent="0.3">
      <c r="B25" s="90" t="s">
        <v>14</v>
      </c>
      <c r="C25" s="91"/>
      <c r="D25" s="91"/>
      <c r="E25" s="91"/>
      <c r="F25" s="91"/>
      <c r="G25" s="91"/>
      <c r="H25" s="91"/>
      <c r="I25" s="91"/>
      <c r="J25" s="91"/>
      <c r="K25" s="91"/>
      <c r="L25" s="91"/>
      <c r="M25" s="91"/>
      <c r="N25" s="91"/>
      <c r="O25" s="91"/>
      <c r="P25" s="91"/>
      <c r="Q25" s="91"/>
      <c r="R25" s="92"/>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25" defaultRowHeight="14.3" x14ac:dyDescent="0.25"/>
  <cols>
    <col min="1" max="1" width="6.5" customWidth="1"/>
    <col min="2" max="2" width="68" customWidth="1"/>
    <col min="3" max="3" width="23" customWidth="1"/>
    <col min="4" max="4" width="3.875" customWidth="1"/>
    <col min="5" max="7" width="5.875" customWidth="1"/>
    <col min="8" max="10" width="3.875" customWidth="1"/>
    <col min="11" max="11" width="9" customWidth="1"/>
    <col min="12" max="12" width="7.375" customWidth="1"/>
    <col min="13" max="13" width="9" customWidth="1"/>
    <col min="14" max="14" width="9" hidden="1" customWidth="1"/>
    <col min="15" max="17" width="8.5" hidden="1" customWidth="1"/>
    <col min="18" max="18" width="9" hidden="1" customWidth="1"/>
    <col min="19" max="19" width="11.375" hidden="1" customWidth="1"/>
    <col min="20" max="20" width="21.5" hidden="1" customWidth="1"/>
    <col min="21" max="21" width="18.5" hidden="1" customWidth="1"/>
    <col min="22" max="23" width="8.5" customWidth="1"/>
  </cols>
  <sheetData>
    <row r="1" spans="1:37" ht="14.95" x14ac:dyDescent="0.3">
      <c r="A1" s="30"/>
      <c r="B1" s="30"/>
      <c r="C1" s="30"/>
      <c r="D1" s="30"/>
      <c r="E1" s="30"/>
      <c r="F1" s="30"/>
      <c r="G1" s="30"/>
      <c r="H1" s="30"/>
      <c r="I1" s="30"/>
      <c r="J1" s="30"/>
    </row>
    <row r="2" spans="1:37" ht="14.95" x14ac:dyDescent="0.3">
      <c r="A2" s="30"/>
      <c r="B2" s="30"/>
      <c r="C2" s="30"/>
      <c r="D2" s="30"/>
      <c r="E2" s="30"/>
      <c r="F2" s="30"/>
      <c r="G2" s="30"/>
      <c r="H2" s="30"/>
      <c r="I2" s="30"/>
      <c r="J2" s="30"/>
      <c r="N2" s="81" t="s">
        <v>15</v>
      </c>
      <c r="O2" s="81" t="s">
        <v>16</v>
      </c>
      <c r="P2" s="81" t="s">
        <v>17</v>
      </c>
    </row>
    <row r="3" spans="1:37" ht="14.95" x14ac:dyDescent="0.3">
      <c r="A3" s="30"/>
      <c r="B3" s="30"/>
      <c r="C3" s="30"/>
      <c r="D3" s="30"/>
      <c r="E3" s="30"/>
      <c r="F3" s="30"/>
      <c r="G3" s="30"/>
      <c r="H3" s="30"/>
      <c r="I3" s="30"/>
      <c r="J3" s="30"/>
      <c r="N3" s="52">
        <v>12</v>
      </c>
      <c r="O3" s="53">
        <v>52.14</v>
      </c>
      <c r="P3">
        <v>1</v>
      </c>
    </row>
    <row r="4" spans="1:37" ht="14.95" x14ac:dyDescent="0.3">
      <c r="A4" s="30"/>
      <c r="B4" s="30"/>
      <c r="C4" s="30"/>
      <c r="D4" s="30"/>
      <c r="E4" s="30"/>
      <c r="F4" s="30"/>
      <c r="G4" s="30"/>
      <c r="H4" s="30"/>
      <c r="I4" s="30"/>
      <c r="J4" s="30"/>
      <c r="N4" s="80">
        <v>13</v>
      </c>
      <c r="O4" s="53">
        <v>56.48</v>
      </c>
      <c r="P4">
        <v>1.08</v>
      </c>
    </row>
    <row r="5" spans="1:37" ht="14.95" x14ac:dyDescent="0.3">
      <c r="A5" s="30"/>
      <c r="B5" s="30"/>
      <c r="C5" s="30"/>
      <c r="D5" s="30"/>
      <c r="E5" s="30"/>
      <c r="F5" s="30"/>
      <c r="G5" s="30"/>
      <c r="H5" s="30"/>
      <c r="I5" s="30"/>
      <c r="J5" s="30"/>
      <c r="N5" s="80">
        <v>14</v>
      </c>
      <c r="O5" s="53">
        <v>60.83</v>
      </c>
      <c r="P5">
        <v>1.1599999999999999</v>
      </c>
    </row>
    <row r="6" spans="1:37" ht="14.95" x14ac:dyDescent="0.3">
      <c r="A6" s="30"/>
      <c r="B6" s="30"/>
      <c r="C6" s="30"/>
      <c r="D6" s="30"/>
      <c r="E6" s="30"/>
      <c r="F6" s="30"/>
      <c r="G6" s="30"/>
      <c r="H6" s="30"/>
      <c r="I6" s="30"/>
      <c r="J6" s="30"/>
      <c r="N6" s="80">
        <v>15</v>
      </c>
      <c r="O6" s="53">
        <v>65.17</v>
      </c>
      <c r="P6">
        <v>1.25</v>
      </c>
      <c r="U6" s="51"/>
    </row>
    <row r="7" spans="1:37" ht="14.95" x14ac:dyDescent="0.3">
      <c r="A7" s="30"/>
      <c r="B7" s="77" t="s">
        <v>18</v>
      </c>
      <c r="C7" s="47" t="s">
        <v>408</v>
      </c>
      <c r="D7" s="78"/>
      <c r="E7" s="78"/>
      <c r="F7" s="78"/>
      <c r="G7" s="78"/>
      <c r="H7" s="78"/>
      <c r="I7" s="78"/>
      <c r="J7" s="79"/>
      <c r="N7" s="80">
        <v>16</v>
      </c>
      <c r="O7" s="53">
        <v>69.52</v>
      </c>
      <c r="P7">
        <v>1.33</v>
      </c>
      <c r="U7" s="51"/>
      <c r="V7" s="51"/>
    </row>
    <row r="8" spans="1:37" ht="14.95" x14ac:dyDescent="0.3">
      <c r="A8" s="30"/>
      <c r="B8" s="30"/>
      <c r="C8" s="30"/>
      <c r="D8" s="30"/>
      <c r="E8" s="30"/>
      <c r="F8" s="30"/>
      <c r="G8" s="30"/>
      <c r="H8" s="30"/>
      <c r="I8" s="30"/>
      <c r="J8" s="30"/>
      <c r="N8" s="80">
        <v>17</v>
      </c>
      <c r="O8" s="53">
        <v>73.86</v>
      </c>
      <c r="P8">
        <v>1.41</v>
      </c>
      <c r="S8" s="51"/>
      <c r="T8" s="51"/>
      <c r="U8" s="51"/>
      <c r="V8" s="51"/>
    </row>
    <row r="9" spans="1:37" ht="14.95" x14ac:dyDescent="0.3">
      <c r="A9" s="30"/>
      <c r="B9" s="77" t="s">
        <v>19</v>
      </c>
      <c r="C9" s="115" t="s">
        <v>409</v>
      </c>
      <c r="D9" s="116"/>
      <c r="E9" s="116"/>
      <c r="F9" s="116"/>
      <c r="G9" s="116"/>
      <c r="H9" s="116"/>
      <c r="I9" s="116"/>
      <c r="J9" s="117"/>
      <c r="N9" s="80">
        <v>18</v>
      </c>
      <c r="O9" s="53">
        <v>78.209999999999994</v>
      </c>
      <c r="P9">
        <v>1.5</v>
      </c>
      <c r="S9" s="51"/>
      <c r="T9" s="51"/>
      <c r="U9" s="51"/>
      <c r="V9" s="51"/>
    </row>
    <row r="10" spans="1:37" ht="14.95" customHeight="1" x14ac:dyDescent="0.3">
      <c r="A10" s="30"/>
      <c r="B10" s="77" t="s">
        <v>20</v>
      </c>
      <c r="C10" s="8">
        <v>44995</v>
      </c>
      <c r="D10" s="30"/>
      <c r="E10" s="30"/>
      <c r="F10" s="30"/>
      <c r="G10" s="30"/>
      <c r="H10" s="30"/>
      <c r="I10" s="30"/>
      <c r="J10" s="30"/>
      <c r="N10" s="52">
        <v>19</v>
      </c>
      <c r="O10" s="53">
        <v>82.55</v>
      </c>
      <c r="P10">
        <v>1.58</v>
      </c>
      <c r="S10" s="51"/>
      <c r="T10" s="51"/>
      <c r="U10" s="51"/>
      <c r="V10" s="51"/>
    </row>
    <row r="11" spans="1:37" ht="29.9" x14ac:dyDescent="0.3">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 hidden="1" customHeight="1" x14ac:dyDescent="0.3">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4.95" x14ac:dyDescent="0.3">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4.95" x14ac:dyDescent="0.3">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 hidden="1" customHeight="1" x14ac:dyDescent="0.3">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 hidden="1" customHeight="1" x14ac:dyDescent="0.3">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 hidden="1" customHeight="1" x14ac:dyDescent="0.3">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 hidden="1" customHeight="1" x14ac:dyDescent="0.3">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4.95" x14ac:dyDescent="0.3">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4.95" x14ac:dyDescent="0.3">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4.95" x14ac:dyDescent="0.3">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 customHeight="1" x14ac:dyDescent="0.3">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4.95" x14ac:dyDescent="0.3">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4.75" x14ac:dyDescent="0.3">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4.95" x14ac:dyDescent="0.3">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 hidden="1" customHeight="1" x14ac:dyDescent="0.3">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 hidden="1" customHeight="1" x14ac:dyDescent="0.3">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4.95" x14ac:dyDescent="0.3">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4.95" x14ac:dyDescent="0.3">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4.95" x14ac:dyDescent="0.3">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8" customHeight="1" x14ac:dyDescent="0.3">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4.95" x14ac:dyDescent="0.3">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4.95" x14ac:dyDescent="0.3">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4.95" x14ac:dyDescent="0.3">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4.95" x14ac:dyDescent="0.3">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4.95" x14ac:dyDescent="0.3">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4.95" x14ac:dyDescent="0.3">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4.95" x14ac:dyDescent="0.3">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4.95" x14ac:dyDescent="0.3">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3"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3" outlineLevelRow="1" x14ac:dyDescent="0.25"/>
  <cols>
    <col min="1" max="1" width="8.125" customWidth="1"/>
    <col min="2" max="2" width="52.125" customWidth="1"/>
    <col min="3" max="3" width="46.5" customWidth="1"/>
    <col min="4" max="4" width="20.375" customWidth="1"/>
    <col min="5" max="5" width="9.5" customWidth="1"/>
    <col min="6" max="6" width="8.375" style="26" customWidth="1"/>
    <col min="7" max="7" width="18.5" style="26" customWidth="1"/>
    <col min="8" max="8" width="14.5" style="26" customWidth="1"/>
    <col min="9" max="9" width="3.125" customWidth="1"/>
    <col min="13" max="13" width="3.875" customWidth="1"/>
    <col min="14" max="14" width="10.5" hidden="1" customWidth="1"/>
    <col min="15" max="15" width="8" hidden="1" customWidth="1"/>
    <col min="16" max="19" width="9" customWidth="1"/>
    <col min="20" max="20" width="9" hidden="1" customWidth="1"/>
    <col min="21" max="31" width="9" customWidth="1"/>
  </cols>
  <sheetData>
    <row r="2" spans="2:20" ht="14.95" x14ac:dyDescent="0.3">
      <c r="C2" s="30"/>
      <c r="D2" s="30"/>
      <c r="F2" s="31"/>
      <c r="G2" s="31"/>
      <c r="H2" s="31"/>
    </row>
    <row r="3" spans="2:20" ht="16" customHeight="1" x14ac:dyDescent="0.3">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4.95" x14ac:dyDescent="0.3">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4.95" x14ac:dyDescent="0.3">
      <c r="C5" s="30"/>
      <c r="D5" s="131"/>
      <c r="E5" s="132"/>
      <c r="F5" s="31"/>
      <c r="G5" s="24" t="s">
        <v>50</v>
      </c>
      <c r="H5" s="28">
        <f>H4-H3</f>
        <v>702</v>
      </c>
      <c r="I5" s="32"/>
      <c r="J5" s="121"/>
      <c r="K5" s="122"/>
      <c r="L5" s="122"/>
      <c r="M5" s="123"/>
      <c r="N5" t="s">
        <v>51</v>
      </c>
      <c r="O5">
        <f>4*Calculator!C13</f>
        <v>144.21052631578948</v>
      </c>
      <c r="T5" t="s">
        <v>52</v>
      </c>
    </row>
    <row r="6" spans="2:20" ht="14.95" x14ac:dyDescent="0.3">
      <c r="C6" s="30"/>
      <c r="D6" s="30"/>
      <c r="F6" s="31"/>
      <c r="G6" s="31"/>
      <c r="H6" s="31"/>
      <c r="J6" s="121"/>
      <c r="K6" s="122"/>
      <c r="L6" s="122"/>
      <c r="M6" s="123"/>
      <c r="N6" t="s">
        <v>53</v>
      </c>
      <c r="O6">
        <f>2*Calculator!C13</f>
        <v>72.10526315789474</v>
      </c>
    </row>
    <row r="7" spans="2:20" ht="14.95" x14ac:dyDescent="0.3">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4.95" x14ac:dyDescent="0.3">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4.95" x14ac:dyDescent="0.3">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4.95" x14ac:dyDescent="0.3">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4.95" x14ac:dyDescent="0.3">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4.95" x14ac:dyDescent="0.3">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4.95" x14ac:dyDescent="0.3">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4.95" x14ac:dyDescent="0.3">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4.95" x14ac:dyDescent="0.3">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4.95" x14ac:dyDescent="0.3">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4.95" x14ac:dyDescent="0.3">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4.95" x14ac:dyDescent="0.3">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4.95" x14ac:dyDescent="0.3">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4.95" x14ac:dyDescent="0.3">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4.95" outlineLevel="1" x14ac:dyDescent="0.3">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4.95" outlineLevel="1" x14ac:dyDescent="0.3">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4.95" outlineLevel="1" x14ac:dyDescent="0.3">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4.95" outlineLevel="1" x14ac:dyDescent="0.3">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4.95" outlineLevel="1" x14ac:dyDescent="0.3">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4.95" outlineLevel="1" x14ac:dyDescent="0.3">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4.95" outlineLevel="1" x14ac:dyDescent="0.3">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4.95" outlineLevel="1" x14ac:dyDescent="0.3">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4.95" outlineLevel="1" x14ac:dyDescent="0.3">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4.95" outlineLevel="1" x14ac:dyDescent="0.3">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4.95" outlineLevel="1" x14ac:dyDescent="0.3">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4.95" outlineLevel="1" x14ac:dyDescent="0.3">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4.95" outlineLevel="1" x14ac:dyDescent="0.3">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4.95" outlineLevel="1" x14ac:dyDescent="0.3">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4.95" outlineLevel="1" x14ac:dyDescent="0.3">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4.95" outlineLevel="1" x14ac:dyDescent="0.3">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4.95" outlineLevel="1" x14ac:dyDescent="0.3">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4.95" outlineLevel="1" x14ac:dyDescent="0.3">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4.95" outlineLevel="1" x14ac:dyDescent="0.3">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4.95" outlineLevel="1" x14ac:dyDescent="0.3">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4.95" outlineLevel="1" x14ac:dyDescent="0.3">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4.95" outlineLevel="1" x14ac:dyDescent="0.3">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4.95" outlineLevel="1" x14ac:dyDescent="0.3">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4.95" outlineLevel="1" x14ac:dyDescent="0.3">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4.95" outlineLevel="1" x14ac:dyDescent="0.3">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4.95" outlineLevel="1" x14ac:dyDescent="0.3">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4.95" outlineLevel="1" x14ac:dyDescent="0.3">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4.95" outlineLevel="1" x14ac:dyDescent="0.3">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4.95" outlineLevel="1" x14ac:dyDescent="0.3">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4.95" outlineLevel="1" x14ac:dyDescent="0.3">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4.95" outlineLevel="1" x14ac:dyDescent="0.3">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4.95" outlineLevel="1" x14ac:dyDescent="0.3">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4.95" outlineLevel="1" x14ac:dyDescent="0.3">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4.95" outlineLevel="1" x14ac:dyDescent="0.3">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4.95" outlineLevel="1" x14ac:dyDescent="0.3">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4.95" outlineLevel="1" x14ac:dyDescent="0.3">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4.95" outlineLevel="1" x14ac:dyDescent="0.3">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4.95" outlineLevel="1" x14ac:dyDescent="0.3">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4.95" outlineLevel="1" x14ac:dyDescent="0.3">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4.95" outlineLevel="1" x14ac:dyDescent="0.3">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4.95" outlineLevel="1" x14ac:dyDescent="0.3">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4.95" outlineLevel="1" x14ac:dyDescent="0.3">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4.95" outlineLevel="1" x14ac:dyDescent="0.3">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4.95" outlineLevel="1" x14ac:dyDescent="0.3">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4.95" outlineLevel="1" x14ac:dyDescent="0.3">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4.95" outlineLevel="1" x14ac:dyDescent="0.3">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4.95" outlineLevel="1" x14ac:dyDescent="0.3">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4.95" outlineLevel="1" x14ac:dyDescent="0.3">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4.95" outlineLevel="1" x14ac:dyDescent="0.3">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4.95" outlineLevel="1" x14ac:dyDescent="0.3">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4.95" outlineLevel="1" x14ac:dyDescent="0.3">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4.95" outlineLevel="1" x14ac:dyDescent="0.3">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4.95" outlineLevel="1" x14ac:dyDescent="0.3">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4.95" outlineLevel="1" x14ac:dyDescent="0.3">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4.95" outlineLevel="1" x14ac:dyDescent="0.3">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4.95" outlineLevel="1" x14ac:dyDescent="0.3">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4.95" outlineLevel="1" x14ac:dyDescent="0.3">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4.95" outlineLevel="1" x14ac:dyDescent="0.3">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4.95" outlineLevel="1" x14ac:dyDescent="0.3">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4.95" outlineLevel="1" x14ac:dyDescent="0.3">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4.95" outlineLevel="1" x14ac:dyDescent="0.3">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4.95" outlineLevel="1" x14ac:dyDescent="0.3">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4.95" outlineLevel="1" x14ac:dyDescent="0.3">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4.95" outlineLevel="1" x14ac:dyDescent="0.3">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4.95" outlineLevel="1" x14ac:dyDescent="0.3">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4.95" outlineLevel="1" x14ac:dyDescent="0.3">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4.95" outlineLevel="1" x14ac:dyDescent="0.3">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4.95" outlineLevel="1" x14ac:dyDescent="0.3">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4.95" outlineLevel="1" x14ac:dyDescent="0.3">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4.95" outlineLevel="1" x14ac:dyDescent="0.3">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4.95" outlineLevel="1" x14ac:dyDescent="0.3">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4.95" outlineLevel="1" x14ac:dyDescent="0.3">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4.95" outlineLevel="1" x14ac:dyDescent="0.3">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4.95" outlineLevel="1" x14ac:dyDescent="0.3">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4.95" outlineLevel="1" x14ac:dyDescent="0.3">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4.95" outlineLevel="1" x14ac:dyDescent="0.3">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4.95" outlineLevel="1" x14ac:dyDescent="0.3">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4.95" outlineLevel="1" x14ac:dyDescent="0.3">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4.95" outlineLevel="1" x14ac:dyDescent="0.3">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4.95" outlineLevel="1" x14ac:dyDescent="0.3">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4.95" outlineLevel="1" x14ac:dyDescent="0.3">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4.95" outlineLevel="1" x14ac:dyDescent="0.3">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4.95" outlineLevel="1" x14ac:dyDescent="0.3">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4.95" outlineLevel="1" x14ac:dyDescent="0.3">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4.95" outlineLevel="1" x14ac:dyDescent="0.3">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4.95" outlineLevel="1" x14ac:dyDescent="0.3">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91" zoomScaleNormal="100" workbookViewId="0">
      <selection activeCell="H115" sqref="H115"/>
    </sheetView>
  </sheetViews>
  <sheetFormatPr defaultColWidth="8.625" defaultRowHeight="14.3" x14ac:dyDescent="0.25"/>
  <cols>
    <col min="1" max="1" width="11" customWidth="1"/>
    <col min="2" max="4" width="13.375" style="37" customWidth="1"/>
    <col min="5" max="5" width="13.375" style="38" customWidth="1"/>
    <col min="6" max="6" width="29.5" style="38" customWidth="1"/>
    <col min="7" max="7" width="47.125" style="38" customWidth="1"/>
    <col min="8" max="8" width="49" bestFit="1" customWidth="1"/>
    <col min="9" max="9" width="18.125" bestFit="1" customWidth="1"/>
    <col min="10" max="10" width="8.875" customWidth="1"/>
    <col min="11" max="11" width="1.5" customWidth="1"/>
    <col min="12" max="12" width="19.5" customWidth="1"/>
    <col min="13" max="13" width="1.5" customWidth="1"/>
    <col min="15" max="15" width="0" hidden="1" customWidth="1"/>
    <col min="16" max="16" width="8.625" hidden="1" customWidth="1"/>
    <col min="17" max="17" width="0" hidden="1" customWidth="1"/>
    <col min="18" max="18" width="21.5" hidden="1" customWidth="1"/>
  </cols>
  <sheetData>
    <row r="1" spans="2:18" ht="15.65" x14ac:dyDescent="0.3">
      <c r="B1" s="39"/>
      <c r="C1" s="39"/>
      <c r="D1" s="39"/>
      <c r="E1" s="40"/>
      <c r="F1" s="40"/>
      <c r="G1" s="40"/>
      <c r="H1" s="1"/>
      <c r="I1" s="1"/>
      <c r="J1" s="1"/>
    </row>
    <row r="2" spans="2:18" ht="15.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5.65" x14ac:dyDescent="0.3">
      <c r="B4" s="39"/>
      <c r="C4" s="39"/>
      <c r="D4" s="39"/>
      <c r="E4" s="40"/>
      <c r="F4" s="40"/>
      <c r="G4" s="135"/>
      <c r="I4" s="23" t="s">
        <v>68</v>
      </c>
      <c r="J4" s="41">
        <f>I202</f>
        <v>480.49999999988358</v>
      </c>
      <c r="L4" s="133"/>
      <c r="R4" t="s">
        <v>69</v>
      </c>
    </row>
    <row r="5" spans="2:18" ht="15.65" x14ac:dyDescent="0.3">
      <c r="B5" s="39"/>
      <c r="C5" s="39"/>
      <c r="D5" s="39"/>
      <c r="E5" s="40"/>
      <c r="F5" s="40"/>
      <c r="G5" s="136"/>
      <c r="I5" s="23" t="s">
        <v>70</v>
      </c>
      <c r="J5" s="41">
        <f>J3-J4</f>
        <v>1062.5000000001164</v>
      </c>
      <c r="L5" s="133"/>
      <c r="M5" s="32"/>
      <c r="R5" t="s">
        <v>71</v>
      </c>
    </row>
    <row r="6" spans="2:18" ht="15.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t="s">
        <v>449</v>
      </c>
      <c r="C51" s="9" t="s">
        <v>363</v>
      </c>
      <c r="D51" s="9" t="s">
        <v>379</v>
      </c>
      <c r="E51" s="82">
        <f t="shared" si="0"/>
        <v>240.00000000698492</v>
      </c>
      <c r="F51" s="12" t="s">
        <v>295</v>
      </c>
      <c r="G51" s="12" t="s">
        <v>417</v>
      </c>
      <c r="H51" s="11" t="s">
        <v>304</v>
      </c>
      <c r="I51" s="36">
        <f t="shared" si="1"/>
        <v>4.0000000001164153</v>
      </c>
    </row>
    <row r="52" spans="2:9" x14ac:dyDescent="0.25">
      <c r="B52" s="9" t="s">
        <v>450</v>
      </c>
      <c r="C52" s="9" t="s">
        <v>349</v>
      </c>
      <c r="D52" s="9" t="s">
        <v>379</v>
      </c>
      <c r="E52" s="82">
        <f t="shared" si="0"/>
        <v>450</v>
      </c>
      <c r="F52" s="12" t="s">
        <v>295</v>
      </c>
      <c r="G52" s="12" t="s">
        <v>417</v>
      </c>
      <c r="H52" s="11" t="s">
        <v>304</v>
      </c>
      <c r="I52" s="36">
        <f t="shared" si="1"/>
        <v>7.5</v>
      </c>
    </row>
    <row r="53" spans="2:9" x14ac:dyDescent="0.25">
      <c r="B53" s="9" t="s">
        <v>451</v>
      </c>
      <c r="C53" s="9" t="s">
        <v>347</v>
      </c>
      <c r="D53" s="9" t="s">
        <v>377</v>
      </c>
      <c r="E53" s="82">
        <f t="shared" si="0"/>
        <v>450</v>
      </c>
      <c r="F53" s="12" t="s">
        <v>295</v>
      </c>
      <c r="G53" s="12" t="s">
        <v>433</v>
      </c>
      <c r="H53" s="11" t="s">
        <v>304</v>
      </c>
      <c r="I53" s="36">
        <f t="shared" si="1"/>
        <v>7.5</v>
      </c>
    </row>
    <row r="54" spans="2:9" x14ac:dyDescent="0.25">
      <c r="B54" s="9" t="s">
        <v>452</v>
      </c>
      <c r="C54" s="9" t="s">
        <v>347</v>
      </c>
      <c r="D54" s="9" t="s">
        <v>359</v>
      </c>
      <c r="E54" s="82">
        <f t="shared" si="0"/>
        <v>180</v>
      </c>
      <c r="F54" s="12" t="s">
        <v>295</v>
      </c>
      <c r="G54" s="12" t="s">
        <v>433</v>
      </c>
      <c r="H54" s="11" t="s">
        <v>304</v>
      </c>
      <c r="I54" s="36">
        <f t="shared" si="1"/>
        <v>3</v>
      </c>
    </row>
    <row r="55" spans="2:9" x14ac:dyDescent="0.25">
      <c r="B55" s="9" t="s">
        <v>452</v>
      </c>
      <c r="C55" s="9" t="s">
        <v>359</v>
      </c>
      <c r="D55" s="9" t="s">
        <v>377</v>
      </c>
      <c r="E55" s="82">
        <f t="shared" si="0"/>
        <v>270</v>
      </c>
      <c r="F55" s="12" t="s">
        <v>295</v>
      </c>
      <c r="G55" s="12" t="s">
        <v>417</v>
      </c>
      <c r="H55" s="11" t="s">
        <v>304</v>
      </c>
      <c r="I55" s="36">
        <f t="shared" si="1"/>
        <v>4.5</v>
      </c>
    </row>
    <row r="56" spans="2:9" x14ac:dyDescent="0.25">
      <c r="B56" s="9" t="s">
        <v>453</v>
      </c>
      <c r="C56" s="9" t="s">
        <v>347</v>
      </c>
      <c r="D56" s="9" t="s">
        <v>361</v>
      </c>
      <c r="E56" s="82">
        <f t="shared" si="0"/>
        <v>210.00000000349246</v>
      </c>
      <c r="F56" s="12" t="s">
        <v>295</v>
      </c>
      <c r="G56" s="12" t="s">
        <v>417</v>
      </c>
      <c r="H56" s="11" t="s">
        <v>304</v>
      </c>
      <c r="I56" s="36">
        <f t="shared" si="1"/>
        <v>3.5000000000582077</v>
      </c>
    </row>
    <row r="57" spans="2:9" x14ac:dyDescent="0.25">
      <c r="B57" s="9" t="s">
        <v>453</v>
      </c>
      <c r="C57" s="9" t="s">
        <v>365</v>
      </c>
      <c r="D57" s="9" t="s">
        <v>381</v>
      </c>
      <c r="E57" s="82">
        <f t="shared" si="0"/>
        <v>239.99999999650754</v>
      </c>
      <c r="F57" s="12" t="s">
        <v>295</v>
      </c>
      <c r="G57" s="12" t="s">
        <v>433</v>
      </c>
      <c r="H57" s="11" t="s">
        <v>304</v>
      </c>
      <c r="I57" s="36">
        <f t="shared" si="1"/>
        <v>3.9999999999417923</v>
      </c>
    </row>
    <row r="58" spans="2:9" x14ac:dyDescent="0.25">
      <c r="B58" s="9" t="s">
        <v>454</v>
      </c>
      <c r="C58" s="9" t="s">
        <v>347</v>
      </c>
      <c r="D58" s="9" t="s">
        <v>381</v>
      </c>
      <c r="E58" s="82">
        <f t="shared" si="0"/>
        <v>509.99999999650754</v>
      </c>
      <c r="F58" s="12" t="s">
        <v>295</v>
      </c>
      <c r="G58" s="12" t="s">
        <v>436</v>
      </c>
      <c r="H58" s="11" t="s">
        <v>307</v>
      </c>
      <c r="I58" s="36">
        <f t="shared" si="1"/>
        <v>8.4999999999417923</v>
      </c>
    </row>
    <row r="59" spans="2:9" x14ac:dyDescent="0.25">
      <c r="B59" s="9" t="s">
        <v>455</v>
      </c>
      <c r="C59" s="9" t="s">
        <v>347</v>
      </c>
      <c r="D59" s="9" t="s">
        <v>377</v>
      </c>
      <c r="E59" s="82">
        <f t="shared" si="0"/>
        <v>450</v>
      </c>
      <c r="F59" s="12" t="s">
        <v>295</v>
      </c>
      <c r="G59" s="12" t="s">
        <v>436</v>
      </c>
      <c r="H59" s="11" t="s">
        <v>300</v>
      </c>
      <c r="I59" s="36">
        <f t="shared" si="1"/>
        <v>7.5</v>
      </c>
    </row>
    <row r="60" spans="2:9" x14ac:dyDescent="0.25">
      <c r="B60" s="9" t="s">
        <v>456</v>
      </c>
      <c r="C60" s="9" t="s">
        <v>347</v>
      </c>
      <c r="D60" s="9" t="s">
        <v>361</v>
      </c>
      <c r="E60" s="82">
        <f t="shared" si="0"/>
        <v>210.00000000349246</v>
      </c>
      <c r="F60" s="12" t="s">
        <v>295</v>
      </c>
      <c r="G60" s="12" t="s">
        <v>457</v>
      </c>
      <c r="H60" s="11" t="s">
        <v>300</v>
      </c>
      <c r="I60" s="36">
        <f t="shared" si="1"/>
        <v>3.5000000000582077</v>
      </c>
    </row>
    <row r="61" spans="2:9" x14ac:dyDescent="0.25">
      <c r="B61" s="9" t="s">
        <v>456</v>
      </c>
      <c r="C61" s="9" t="s">
        <v>365</v>
      </c>
      <c r="D61" s="9" t="s">
        <v>381</v>
      </c>
      <c r="E61" s="82">
        <f t="shared" si="0"/>
        <v>239.99999999650754</v>
      </c>
      <c r="F61" s="12" t="s">
        <v>295</v>
      </c>
      <c r="G61" s="12" t="s">
        <v>457</v>
      </c>
      <c r="H61" s="11" t="s">
        <v>107</v>
      </c>
      <c r="I61" s="36">
        <f t="shared" si="1"/>
        <v>3.9999999999417923</v>
      </c>
    </row>
    <row r="62" spans="2:9" x14ac:dyDescent="0.25">
      <c r="B62" s="9" t="s">
        <v>458</v>
      </c>
      <c r="C62" s="9" t="s">
        <v>347</v>
      </c>
      <c r="D62" s="9" t="s">
        <v>369</v>
      </c>
      <c r="E62" s="82">
        <f t="shared" si="0"/>
        <v>329.99999999650754</v>
      </c>
      <c r="F62" s="12" t="s">
        <v>295</v>
      </c>
      <c r="G62" s="12" t="s">
        <v>457</v>
      </c>
      <c r="H62" s="11" t="s">
        <v>107</v>
      </c>
      <c r="I62" s="36">
        <f t="shared" si="1"/>
        <v>5.4999999999417923</v>
      </c>
    </row>
    <row r="63" spans="2:9" x14ac:dyDescent="0.25">
      <c r="B63" s="9" t="s">
        <v>459</v>
      </c>
      <c r="C63" s="9" t="s">
        <v>361</v>
      </c>
      <c r="D63" s="9" t="s">
        <v>381</v>
      </c>
      <c r="E63" s="82">
        <f t="shared" si="0"/>
        <v>299.99999999301508</v>
      </c>
      <c r="F63" s="12" t="s">
        <v>295</v>
      </c>
      <c r="G63" s="12" t="s">
        <v>436</v>
      </c>
      <c r="H63" s="11" t="s">
        <v>304</v>
      </c>
      <c r="I63" s="36">
        <f t="shared" si="1"/>
        <v>4.9999999998835847</v>
      </c>
    </row>
    <row r="64" spans="2:9" x14ac:dyDescent="0.25">
      <c r="B64" s="9" t="s">
        <v>460</v>
      </c>
      <c r="C64" s="9" t="s">
        <v>349</v>
      </c>
      <c r="D64" s="9" t="s">
        <v>361</v>
      </c>
      <c r="E64" s="82">
        <f t="shared" si="0"/>
        <v>180</v>
      </c>
      <c r="F64" s="12" t="s">
        <v>295</v>
      </c>
      <c r="G64" s="12" t="s">
        <v>457</v>
      </c>
      <c r="H64" s="11" t="s">
        <v>117</v>
      </c>
      <c r="I64" s="36">
        <f t="shared" si="1"/>
        <v>3</v>
      </c>
    </row>
    <row r="65" spans="2:9" x14ac:dyDescent="0.25">
      <c r="B65" s="9" t="s">
        <v>460</v>
      </c>
      <c r="C65" s="9" t="s">
        <v>363</v>
      </c>
      <c r="D65" s="9" t="s">
        <v>381</v>
      </c>
      <c r="E65" s="82">
        <f t="shared" si="0"/>
        <v>270</v>
      </c>
      <c r="F65" s="12" t="s">
        <v>295</v>
      </c>
      <c r="G65" s="12" t="s">
        <v>457</v>
      </c>
      <c r="H65" s="11" t="s">
        <v>107</v>
      </c>
      <c r="I65" s="36">
        <f t="shared" si="1"/>
        <v>4.5</v>
      </c>
    </row>
    <row r="66" spans="2:9" x14ac:dyDescent="0.25">
      <c r="B66" s="9" t="s">
        <v>461</v>
      </c>
      <c r="C66" s="9" t="s">
        <v>349</v>
      </c>
      <c r="D66" s="9" t="s">
        <v>361</v>
      </c>
      <c r="E66" s="82">
        <f t="shared" si="0"/>
        <v>180</v>
      </c>
      <c r="F66" s="12" t="s">
        <v>295</v>
      </c>
      <c r="G66" s="12" t="s">
        <v>457</v>
      </c>
      <c r="H66" s="11" t="s">
        <v>117</v>
      </c>
      <c r="I66" s="36">
        <f t="shared" si="1"/>
        <v>3</v>
      </c>
    </row>
    <row r="67" spans="2:9" x14ac:dyDescent="0.25">
      <c r="B67" s="9" t="s">
        <v>461</v>
      </c>
      <c r="C67" s="9" t="s">
        <v>363</v>
      </c>
      <c r="D67" s="9" t="s">
        <v>381</v>
      </c>
      <c r="E67" s="82">
        <f t="shared" si="0"/>
        <v>270</v>
      </c>
      <c r="F67" s="12" t="s">
        <v>295</v>
      </c>
      <c r="G67" s="12" t="s">
        <v>457</v>
      </c>
      <c r="H67" s="11" t="s">
        <v>107</v>
      </c>
      <c r="I67" s="36">
        <f t="shared" si="1"/>
        <v>4.5</v>
      </c>
    </row>
    <row r="68" spans="2:9" x14ac:dyDescent="0.25">
      <c r="B68" s="9" t="s">
        <v>462</v>
      </c>
      <c r="C68" s="9" t="s">
        <v>349</v>
      </c>
      <c r="D68" s="9" t="s">
        <v>361</v>
      </c>
      <c r="E68" s="82">
        <f t="shared" si="0"/>
        <v>180</v>
      </c>
      <c r="F68" s="12" t="s">
        <v>295</v>
      </c>
      <c r="G68" s="12" t="s">
        <v>457</v>
      </c>
      <c r="H68" s="11" t="s">
        <v>117</v>
      </c>
      <c r="I68" s="36">
        <f t="shared" si="1"/>
        <v>3</v>
      </c>
    </row>
    <row r="69" spans="2:9" x14ac:dyDescent="0.25">
      <c r="B69" s="9" t="s">
        <v>463</v>
      </c>
      <c r="C69" s="9" t="s">
        <v>349</v>
      </c>
      <c r="D69" s="9" t="s">
        <v>381</v>
      </c>
      <c r="E69" s="82">
        <f t="shared" si="0"/>
        <v>479.99999999301508</v>
      </c>
      <c r="F69" s="12" t="s">
        <v>295</v>
      </c>
      <c r="G69" s="12" t="s">
        <v>457</v>
      </c>
      <c r="H69" s="11" t="s">
        <v>304</v>
      </c>
      <c r="I69" s="36">
        <f t="shared" si="1"/>
        <v>7.9999999998835847</v>
      </c>
    </row>
    <row r="70" spans="2:9" x14ac:dyDescent="0.25">
      <c r="B70" s="9" t="s">
        <v>464</v>
      </c>
      <c r="C70" s="9" t="s">
        <v>349</v>
      </c>
      <c r="D70" s="9" t="s">
        <v>361</v>
      </c>
      <c r="E70" s="82">
        <f t="shared" si="0"/>
        <v>180</v>
      </c>
      <c r="F70" s="12" t="s">
        <v>295</v>
      </c>
      <c r="G70" s="12" t="s">
        <v>457</v>
      </c>
      <c r="H70" s="11" t="s">
        <v>117</v>
      </c>
      <c r="I70" s="36">
        <f t="shared" si="1"/>
        <v>3</v>
      </c>
    </row>
    <row r="71" spans="2:9" x14ac:dyDescent="0.25">
      <c r="B71" s="9" t="s">
        <v>465</v>
      </c>
      <c r="C71" s="9" t="s">
        <v>347</v>
      </c>
      <c r="D71" s="9" t="s">
        <v>359</v>
      </c>
      <c r="E71" s="82">
        <f t="shared" si="0"/>
        <v>180</v>
      </c>
      <c r="F71" s="12" t="s">
        <v>295</v>
      </c>
      <c r="G71" s="12" t="s">
        <v>457</v>
      </c>
      <c r="H71" s="11" t="s">
        <v>304</v>
      </c>
      <c r="I71" s="36">
        <f t="shared" si="1"/>
        <v>3</v>
      </c>
    </row>
    <row r="72" spans="2:9" x14ac:dyDescent="0.25">
      <c r="B72" s="9" t="s">
        <v>466</v>
      </c>
      <c r="C72" s="9" t="s">
        <v>351</v>
      </c>
      <c r="D72" s="9" t="s">
        <v>375</v>
      </c>
      <c r="E72" s="82">
        <f t="shared" si="0"/>
        <v>360</v>
      </c>
      <c r="F72" s="12" t="s">
        <v>295</v>
      </c>
      <c r="G72" s="12" t="s">
        <v>436</v>
      </c>
      <c r="H72" s="11" t="s">
        <v>304</v>
      </c>
      <c r="I72" s="36">
        <f t="shared" si="1"/>
        <v>6</v>
      </c>
    </row>
    <row r="73" spans="2:9" x14ac:dyDescent="0.25">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25">
      <c r="B74" s="9" t="s">
        <v>467</v>
      </c>
      <c r="C74" s="9" t="s">
        <v>365</v>
      </c>
      <c r="D74" s="9" t="s">
        <v>377</v>
      </c>
      <c r="E74" s="82">
        <f t="shared" si="2"/>
        <v>180</v>
      </c>
      <c r="F74" s="12" t="s">
        <v>295</v>
      </c>
      <c r="G74" s="12" t="s">
        <v>436</v>
      </c>
      <c r="H74" s="11" t="s">
        <v>117</v>
      </c>
      <c r="I74" s="36">
        <f t="shared" si="3"/>
        <v>3</v>
      </c>
    </row>
    <row r="75" spans="2:9" x14ac:dyDescent="0.25">
      <c r="B75" s="9" t="s">
        <v>468</v>
      </c>
      <c r="C75" s="9" t="s">
        <v>347</v>
      </c>
      <c r="D75" s="9" t="s">
        <v>383</v>
      </c>
      <c r="E75" s="82">
        <f t="shared" si="2"/>
        <v>540</v>
      </c>
      <c r="F75" s="12" t="s">
        <v>295</v>
      </c>
      <c r="G75" s="12" t="s">
        <v>457</v>
      </c>
      <c r="H75" s="11" t="s">
        <v>304</v>
      </c>
      <c r="I75" s="36">
        <f t="shared" si="3"/>
        <v>9</v>
      </c>
    </row>
    <row r="76" spans="2:9" x14ac:dyDescent="0.25">
      <c r="B76" s="9" t="s">
        <v>470</v>
      </c>
      <c r="C76" s="9" t="s">
        <v>349</v>
      </c>
      <c r="D76" s="9" t="s">
        <v>361</v>
      </c>
      <c r="E76" s="82">
        <f t="shared" si="2"/>
        <v>180</v>
      </c>
      <c r="F76" s="12" t="s">
        <v>295</v>
      </c>
      <c r="G76" s="12" t="s">
        <v>457</v>
      </c>
      <c r="H76" s="11" t="s">
        <v>117</v>
      </c>
      <c r="I76" s="36">
        <f t="shared" si="3"/>
        <v>3</v>
      </c>
    </row>
    <row r="77" spans="2:9" x14ac:dyDescent="0.25">
      <c r="B77" s="9" t="s">
        <v>470</v>
      </c>
      <c r="C77" s="9" t="s">
        <v>365</v>
      </c>
      <c r="D77" s="9" t="s">
        <v>377</v>
      </c>
      <c r="E77" s="82">
        <f t="shared" si="2"/>
        <v>180</v>
      </c>
      <c r="F77" s="12" t="s">
        <v>295</v>
      </c>
      <c r="G77" s="12" t="s">
        <v>436</v>
      </c>
      <c r="H77" s="11" t="s">
        <v>117</v>
      </c>
      <c r="I77" s="36">
        <f t="shared" si="3"/>
        <v>3</v>
      </c>
    </row>
    <row r="78" spans="2:9" x14ac:dyDescent="0.25">
      <c r="B78" s="9" t="s">
        <v>469</v>
      </c>
      <c r="C78" s="9" t="s">
        <v>347</v>
      </c>
      <c r="D78" s="9" t="s">
        <v>365</v>
      </c>
      <c r="E78" s="82">
        <f t="shared" si="2"/>
        <v>270</v>
      </c>
      <c r="F78" s="12" t="s">
        <v>295</v>
      </c>
      <c r="G78" s="12" t="s">
        <v>436</v>
      </c>
      <c r="H78" s="11" t="s">
        <v>304</v>
      </c>
      <c r="I78" s="36">
        <f t="shared" si="3"/>
        <v>4.5</v>
      </c>
    </row>
    <row r="79" spans="2:9" x14ac:dyDescent="0.25">
      <c r="B79" s="9" t="s">
        <v>469</v>
      </c>
      <c r="C79" s="9" t="s">
        <v>365</v>
      </c>
      <c r="D79" s="9" t="s">
        <v>381</v>
      </c>
      <c r="E79" s="82">
        <f t="shared" si="2"/>
        <v>239.99999999650754</v>
      </c>
      <c r="F79" s="12" t="s">
        <v>295</v>
      </c>
      <c r="G79" s="12" t="s">
        <v>457</v>
      </c>
      <c r="H79" s="11" t="s">
        <v>304</v>
      </c>
      <c r="I79" s="36">
        <f t="shared" si="3"/>
        <v>3.9999999999417923</v>
      </c>
    </row>
    <row r="80" spans="2:9" x14ac:dyDescent="0.25">
      <c r="B80" s="9" t="s">
        <v>471</v>
      </c>
      <c r="C80" s="9" t="s">
        <v>359</v>
      </c>
      <c r="D80" s="9" t="s">
        <v>377</v>
      </c>
      <c r="E80" s="82">
        <f t="shared" si="2"/>
        <v>270</v>
      </c>
      <c r="F80" s="12" t="s">
        <v>295</v>
      </c>
      <c r="G80" s="12" t="s">
        <v>457</v>
      </c>
      <c r="H80" s="11" t="s">
        <v>304</v>
      </c>
      <c r="I80" s="36">
        <f t="shared" si="3"/>
        <v>4.5</v>
      </c>
    </row>
    <row r="81" spans="2:9" x14ac:dyDescent="0.25">
      <c r="B81" s="9" t="s">
        <v>472</v>
      </c>
      <c r="C81" s="9" t="s">
        <v>349</v>
      </c>
      <c r="D81" s="9" t="s">
        <v>361</v>
      </c>
      <c r="E81" s="82">
        <f t="shared" si="2"/>
        <v>180</v>
      </c>
      <c r="F81" s="12" t="s">
        <v>295</v>
      </c>
      <c r="G81" s="12" t="s">
        <v>457</v>
      </c>
      <c r="H81" s="11" t="s">
        <v>117</v>
      </c>
      <c r="I81" s="36">
        <f t="shared" si="3"/>
        <v>3</v>
      </c>
    </row>
    <row r="82" spans="2:9" x14ac:dyDescent="0.25">
      <c r="B82" s="9" t="s">
        <v>472</v>
      </c>
      <c r="C82" s="9" t="s">
        <v>365</v>
      </c>
      <c r="D82" s="9" t="s">
        <v>377</v>
      </c>
      <c r="E82" s="82">
        <f t="shared" si="2"/>
        <v>180</v>
      </c>
      <c r="F82" s="12" t="s">
        <v>295</v>
      </c>
      <c r="G82" s="12" t="s">
        <v>436</v>
      </c>
      <c r="H82" s="11" t="s">
        <v>117</v>
      </c>
      <c r="I82" s="36">
        <f t="shared" si="3"/>
        <v>3</v>
      </c>
    </row>
    <row r="83" spans="2:9" x14ac:dyDescent="0.25">
      <c r="B83" s="9" t="s">
        <v>472</v>
      </c>
      <c r="C83" s="9" t="s">
        <v>377</v>
      </c>
      <c r="D83" s="9" t="s">
        <v>385</v>
      </c>
      <c r="E83" s="82">
        <f t="shared" si="2"/>
        <v>120.00000000349246</v>
      </c>
      <c r="F83" s="12" t="s">
        <v>295</v>
      </c>
      <c r="G83" s="12" t="s">
        <v>436</v>
      </c>
      <c r="H83" s="11" t="s">
        <v>107</v>
      </c>
      <c r="I83" s="36">
        <f t="shared" si="3"/>
        <v>2.0000000000582077</v>
      </c>
    </row>
    <row r="84" spans="2:9" x14ac:dyDescent="0.25">
      <c r="B84" s="9" t="s">
        <v>473</v>
      </c>
      <c r="C84" s="9" t="s">
        <v>349</v>
      </c>
      <c r="D84" s="9" t="s">
        <v>375</v>
      </c>
      <c r="E84" s="82">
        <f t="shared" si="2"/>
        <v>389.99999999301508</v>
      </c>
      <c r="F84" s="12" t="s">
        <v>295</v>
      </c>
      <c r="G84" s="12" t="s">
        <v>457</v>
      </c>
      <c r="H84" s="11" t="s">
        <v>117</v>
      </c>
      <c r="I84" s="36">
        <f t="shared" si="3"/>
        <v>6.4999999998835847</v>
      </c>
    </row>
    <row r="85" spans="2:9" x14ac:dyDescent="0.25">
      <c r="B85" s="9" t="s">
        <v>474</v>
      </c>
      <c r="C85" s="9" t="s">
        <v>347</v>
      </c>
      <c r="D85" s="9" t="s">
        <v>373</v>
      </c>
      <c r="E85" s="82">
        <f t="shared" si="2"/>
        <v>390.00000000349246</v>
      </c>
      <c r="F85" s="12" t="s">
        <v>295</v>
      </c>
      <c r="G85" s="12" t="s">
        <v>457</v>
      </c>
      <c r="H85" s="11" t="s">
        <v>300</v>
      </c>
      <c r="I85" s="36">
        <f t="shared" si="3"/>
        <v>6.5000000000582077</v>
      </c>
    </row>
    <row r="86" spans="2:9" x14ac:dyDescent="0.25">
      <c r="B86" s="9" t="s">
        <v>475</v>
      </c>
      <c r="C86" s="9" t="s">
        <v>347</v>
      </c>
      <c r="D86" s="9" t="s">
        <v>383</v>
      </c>
      <c r="E86" s="82">
        <f t="shared" si="2"/>
        <v>540</v>
      </c>
      <c r="F86" s="12" t="s">
        <v>295</v>
      </c>
      <c r="G86" s="12" t="s">
        <v>436</v>
      </c>
      <c r="H86" s="11" t="s">
        <v>300</v>
      </c>
      <c r="I86" s="36">
        <f t="shared" si="3"/>
        <v>9</v>
      </c>
    </row>
    <row r="87" spans="2:9" x14ac:dyDescent="0.25">
      <c r="B87" s="9" t="s">
        <v>476</v>
      </c>
      <c r="C87" s="9" t="s">
        <v>359</v>
      </c>
      <c r="D87" s="9" t="s">
        <v>381</v>
      </c>
      <c r="E87" s="82">
        <f t="shared" si="2"/>
        <v>329.99999999650754</v>
      </c>
      <c r="F87" s="12" t="s">
        <v>295</v>
      </c>
      <c r="G87" s="12" t="s">
        <v>436</v>
      </c>
      <c r="H87" s="11" t="s">
        <v>304</v>
      </c>
      <c r="I87" s="36">
        <f t="shared" si="3"/>
        <v>5.4999999999417923</v>
      </c>
    </row>
    <row r="88" spans="2:9" x14ac:dyDescent="0.25">
      <c r="B88" s="9" t="s">
        <v>478</v>
      </c>
      <c r="C88" s="9" t="s">
        <v>347</v>
      </c>
      <c r="D88" s="9" t="s">
        <v>381</v>
      </c>
      <c r="E88" s="82">
        <f t="shared" si="2"/>
        <v>509.99999999650754</v>
      </c>
      <c r="F88" s="12" t="s">
        <v>295</v>
      </c>
      <c r="G88" s="12" t="s">
        <v>457</v>
      </c>
      <c r="H88" s="11" t="s">
        <v>304</v>
      </c>
      <c r="I88" s="36">
        <f t="shared" si="3"/>
        <v>8.4999999999417923</v>
      </c>
    </row>
    <row r="89" spans="2:9" x14ac:dyDescent="0.25">
      <c r="B89" s="9" t="s">
        <v>479</v>
      </c>
      <c r="C89" s="9" t="s">
        <v>359</v>
      </c>
      <c r="D89" s="9" t="s">
        <v>383</v>
      </c>
      <c r="E89" s="82">
        <f t="shared" si="2"/>
        <v>360</v>
      </c>
      <c r="F89" s="12" t="s">
        <v>295</v>
      </c>
      <c r="G89" s="12" t="s">
        <v>457</v>
      </c>
      <c r="H89" s="11" t="s">
        <v>300</v>
      </c>
      <c r="I89" s="36">
        <f t="shared" si="3"/>
        <v>6</v>
      </c>
    </row>
    <row r="90" spans="2:9" x14ac:dyDescent="0.25">
      <c r="B90" s="9" t="s">
        <v>477</v>
      </c>
      <c r="C90" s="9" t="s">
        <v>355</v>
      </c>
      <c r="D90" s="9" t="s">
        <v>381</v>
      </c>
      <c r="E90" s="82">
        <f t="shared" si="2"/>
        <v>389.99999999301508</v>
      </c>
      <c r="F90" s="12" t="s">
        <v>295</v>
      </c>
      <c r="G90" s="12" t="s">
        <v>457</v>
      </c>
      <c r="H90" s="11" t="s">
        <v>304</v>
      </c>
      <c r="I90" s="36">
        <f t="shared" si="3"/>
        <v>6.4999999998835847</v>
      </c>
    </row>
    <row r="91" spans="2:9" x14ac:dyDescent="0.25">
      <c r="B91" s="9" t="s">
        <v>481</v>
      </c>
      <c r="C91" s="9" t="s">
        <v>349</v>
      </c>
      <c r="D91" s="9" t="s">
        <v>377</v>
      </c>
      <c r="E91" s="82">
        <f t="shared" si="2"/>
        <v>419.99999999650754</v>
      </c>
      <c r="F91" s="12" t="s">
        <v>295</v>
      </c>
      <c r="G91" s="12" t="s">
        <v>480</v>
      </c>
      <c r="H91" s="11" t="s">
        <v>300</v>
      </c>
      <c r="I91" s="36">
        <f t="shared" si="3"/>
        <v>6.9999999999417923</v>
      </c>
    </row>
    <row r="92" spans="2:9" x14ac:dyDescent="0.25">
      <c r="B92" s="9" t="s">
        <v>482</v>
      </c>
      <c r="C92" s="9" t="s">
        <v>347</v>
      </c>
      <c r="D92" s="9" t="s">
        <v>377</v>
      </c>
      <c r="E92" s="82">
        <f t="shared" si="2"/>
        <v>450</v>
      </c>
      <c r="F92" s="12" t="s">
        <v>295</v>
      </c>
      <c r="G92" s="12" t="s">
        <v>480</v>
      </c>
      <c r="H92" s="11" t="s">
        <v>107</v>
      </c>
      <c r="I92" s="36">
        <f t="shared" si="3"/>
        <v>7.5</v>
      </c>
    </row>
    <row r="93" spans="2:9" x14ac:dyDescent="0.25">
      <c r="B93" s="9" t="s">
        <v>483</v>
      </c>
      <c r="C93" s="9" t="s">
        <v>365</v>
      </c>
      <c r="D93" s="9" t="s">
        <v>377</v>
      </c>
      <c r="E93" s="82">
        <f t="shared" si="2"/>
        <v>180</v>
      </c>
      <c r="F93" s="12" t="s">
        <v>295</v>
      </c>
      <c r="G93" s="12" t="s">
        <v>480</v>
      </c>
      <c r="H93" s="11" t="s">
        <v>117</v>
      </c>
      <c r="I93" s="36">
        <f t="shared" si="3"/>
        <v>3</v>
      </c>
    </row>
    <row r="94" spans="2:9" x14ac:dyDescent="0.25">
      <c r="B94" s="9" t="s">
        <v>483</v>
      </c>
      <c r="C94" s="9" t="s">
        <v>377</v>
      </c>
      <c r="D94" s="9" t="s">
        <v>383</v>
      </c>
      <c r="E94" s="82">
        <f t="shared" si="2"/>
        <v>90</v>
      </c>
      <c r="F94" s="12" t="s">
        <v>295</v>
      </c>
      <c r="G94" s="12" t="s">
        <v>480</v>
      </c>
      <c r="H94" s="11" t="s">
        <v>307</v>
      </c>
      <c r="I94" s="36">
        <f t="shared" si="3"/>
        <v>1.5</v>
      </c>
    </row>
    <row r="95" spans="2:9" x14ac:dyDescent="0.25">
      <c r="B95" s="9" t="s">
        <v>484</v>
      </c>
      <c r="C95" s="9" t="s">
        <v>347</v>
      </c>
      <c r="D95" s="9" t="s">
        <v>379</v>
      </c>
      <c r="E95" s="82">
        <f t="shared" si="2"/>
        <v>480.00000000349246</v>
      </c>
      <c r="F95" s="12" t="s">
        <v>295</v>
      </c>
      <c r="G95" s="12" t="s">
        <v>480</v>
      </c>
      <c r="H95" s="11" t="s">
        <v>307</v>
      </c>
      <c r="I95" s="36">
        <f t="shared" si="3"/>
        <v>8.0000000000582077</v>
      </c>
    </row>
    <row r="96" spans="2:9" x14ac:dyDescent="0.25">
      <c r="B96" s="9" t="s">
        <v>485</v>
      </c>
      <c r="C96" s="9" t="s">
        <v>365</v>
      </c>
      <c r="D96" s="9" t="s">
        <v>377</v>
      </c>
      <c r="E96" s="82">
        <f t="shared" si="2"/>
        <v>180</v>
      </c>
      <c r="F96" s="12" t="s">
        <v>295</v>
      </c>
      <c r="G96" s="12" t="s">
        <v>480</v>
      </c>
      <c r="H96" s="11" t="s">
        <v>117</v>
      </c>
      <c r="I96" s="36">
        <f t="shared" si="3"/>
        <v>3</v>
      </c>
    </row>
    <row r="97" spans="2:9" x14ac:dyDescent="0.25">
      <c r="B97" s="9" t="s">
        <v>485</v>
      </c>
      <c r="C97" s="9" t="s">
        <v>377</v>
      </c>
      <c r="D97" s="9" t="s">
        <v>383</v>
      </c>
      <c r="E97" s="82">
        <f t="shared" si="2"/>
        <v>90</v>
      </c>
      <c r="F97" s="12" t="s">
        <v>295</v>
      </c>
      <c r="G97" s="12" t="s">
        <v>480</v>
      </c>
      <c r="H97" s="11" t="s">
        <v>300</v>
      </c>
      <c r="I97" s="36">
        <f t="shared" si="3"/>
        <v>1.5</v>
      </c>
    </row>
    <row r="98" spans="2:9" x14ac:dyDescent="0.25">
      <c r="B98" s="9" t="s">
        <v>486</v>
      </c>
      <c r="C98" s="9" t="s">
        <v>365</v>
      </c>
      <c r="D98" s="9" t="s">
        <v>381</v>
      </c>
      <c r="E98" s="82">
        <f t="shared" si="2"/>
        <v>239.99999999650754</v>
      </c>
      <c r="F98" s="12" t="s">
        <v>295</v>
      </c>
      <c r="G98" s="12" t="s">
        <v>480</v>
      </c>
      <c r="H98" s="11" t="s">
        <v>117</v>
      </c>
      <c r="I98" s="36">
        <f t="shared" si="3"/>
        <v>3.9999999999417923</v>
      </c>
    </row>
    <row r="99" spans="2:9" x14ac:dyDescent="0.25">
      <c r="B99" s="9" t="s">
        <v>487</v>
      </c>
      <c r="C99" s="9" t="s">
        <v>367</v>
      </c>
      <c r="D99" s="9" t="s">
        <v>379</v>
      </c>
      <c r="E99" s="82">
        <f t="shared" si="2"/>
        <v>180</v>
      </c>
      <c r="F99" s="12" t="s">
        <v>295</v>
      </c>
      <c r="G99" s="12" t="s">
        <v>457</v>
      </c>
      <c r="H99" s="11" t="s">
        <v>304</v>
      </c>
      <c r="I99" s="36">
        <f t="shared" si="3"/>
        <v>3</v>
      </c>
    </row>
    <row r="100" spans="2:9" x14ac:dyDescent="0.25">
      <c r="B100" s="9" t="s">
        <v>487</v>
      </c>
      <c r="C100" s="9" t="s">
        <v>379</v>
      </c>
      <c r="D100" s="9" t="s">
        <v>391</v>
      </c>
      <c r="E100" s="82">
        <f t="shared" si="2"/>
        <v>180</v>
      </c>
      <c r="F100" s="12" t="s">
        <v>295</v>
      </c>
      <c r="G100" s="12" t="s">
        <v>480</v>
      </c>
      <c r="H100" s="11" t="s">
        <v>304</v>
      </c>
      <c r="I100" s="36">
        <f t="shared" si="3"/>
        <v>3</v>
      </c>
    </row>
    <row r="101" spans="2:9" x14ac:dyDescent="0.25">
      <c r="B101" s="9" t="s">
        <v>488</v>
      </c>
      <c r="C101" s="9" t="s">
        <v>365</v>
      </c>
      <c r="D101" s="9" t="s">
        <v>379</v>
      </c>
      <c r="E101" s="82">
        <f t="shared" si="2"/>
        <v>210.00000000349246</v>
      </c>
      <c r="F101" s="12" t="s">
        <v>295</v>
      </c>
      <c r="G101" s="12" t="s">
        <v>480</v>
      </c>
      <c r="H101" s="11" t="s">
        <v>117</v>
      </c>
      <c r="I101" s="36">
        <f t="shared" si="3"/>
        <v>3.5000000000582077</v>
      </c>
    </row>
    <row r="102" spans="2:9" x14ac:dyDescent="0.25">
      <c r="B102" s="9" t="s">
        <v>489</v>
      </c>
      <c r="C102" s="9" t="s">
        <v>371</v>
      </c>
      <c r="D102" s="9" t="s">
        <v>383</v>
      </c>
      <c r="E102" s="82">
        <f t="shared" si="2"/>
        <v>180</v>
      </c>
      <c r="F102" s="12" t="s">
        <v>295</v>
      </c>
      <c r="G102" s="12" t="s">
        <v>457</v>
      </c>
      <c r="H102" s="11" t="s">
        <v>304</v>
      </c>
      <c r="I102" s="36">
        <f t="shared" si="3"/>
        <v>3</v>
      </c>
    </row>
    <row r="103" spans="2:9" x14ac:dyDescent="0.25">
      <c r="B103" s="9" t="s">
        <v>490</v>
      </c>
      <c r="C103" s="9" t="s">
        <v>359</v>
      </c>
      <c r="D103" s="9" t="s">
        <v>375</v>
      </c>
      <c r="E103" s="82">
        <f t="shared" si="2"/>
        <v>239.99999999650754</v>
      </c>
      <c r="F103" s="12" t="s">
        <v>295</v>
      </c>
      <c r="G103" s="12" t="s">
        <v>457</v>
      </c>
      <c r="H103" s="11" t="s">
        <v>304</v>
      </c>
      <c r="I103" s="36">
        <f t="shared" si="3"/>
        <v>3.9999999999417923</v>
      </c>
    </row>
    <row r="104" spans="2:9" x14ac:dyDescent="0.25">
      <c r="B104" s="9" t="s">
        <v>491</v>
      </c>
      <c r="C104" s="9" t="s">
        <v>347</v>
      </c>
      <c r="D104" s="9" t="s">
        <v>359</v>
      </c>
      <c r="E104" s="82">
        <f t="shared" si="2"/>
        <v>180</v>
      </c>
      <c r="F104" s="12" t="s">
        <v>295</v>
      </c>
      <c r="G104" s="12" t="s">
        <v>480</v>
      </c>
      <c r="H104" s="11" t="s">
        <v>300</v>
      </c>
      <c r="I104" s="36">
        <f t="shared" si="3"/>
        <v>3</v>
      </c>
    </row>
    <row r="105" spans="2:9" x14ac:dyDescent="0.25">
      <c r="B105" s="9" t="s">
        <v>492</v>
      </c>
      <c r="C105" s="9" t="s">
        <v>347</v>
      </c>
      <c r="D105" s="9" t="s">
        <v>371</v>
      </c>
      <c r="E105" s="82">
        <f t="shared" si="2"/>
        <v>360</v>
      </c>
      <c r="F105" s="12" t="s">
        <v>295</v>
      </c>
      <c r="G105" s="12" t="s">
        <v>480</v>
      </c>
      <c r="H105" s="11" t="s">
        <v>304</v>
      </c>
      <c r="I105" s="36">
        <f t="shared" si="3"/>
        <v>6</v>
      </c>
    </row>
    <row r="106" spans="2:9" x14ac:dyDescent="0.25">
      <c r="B106" s="9" t="s">
        <v>493</v>
      </c>
      <c r="C106" s="9" t="s">
        <v>347</v>
      </c>
      <c r="D106" s="9" t="s">
        <v>375</v>
      </c>
      <c r="E106" s="82">
        <f t="shared" si="2"/>
        <v>419.99999999650754</v>
      </c>
      <c r="F106" s="12" t="s">
        <v>295</v>
      </c>
      <c r="G106" s="12" t="s">
        <v>480</v>
      </c>
      <c r="H106" s="11" t="s">
        <v>304</v>
      </c>
      <c r="I106" s="36">
        <f t="shared" si="3"/>
        <v>6.9999999999417923</v>
      </c>
    </row>
    <row r="107" spans="2:9" x14ac:dyDescent="0.25">
      <c r="B107" s="9" t="s">
        <v>494</v>
      </c>
      <c r="C107" s="9" t="s">
        <v>365</v>
      </c>
      <c r="D107" s="9" t="s">
        <v>377</v>
      </c>
      <c r="E107" s="82">
        <f t="shared" si="2"/>
        <v>180</v>
      </c>
      <c r="F107" s="12" t="s">
        <v>295</v>
      </c>
      <c r="G107" s="12" t="s">
        <v>480</v>
      </c>
      <c r="H107" s="11" t="s">
        <v>117</v>
      </c>
      <c r="I107" s="36">
        <f t="shared" si="3"/>
        <v>3</v>
      </c>
    </row>
    <row r="108" spans="2:9" x14ac:dyDescent="0.25">
      <c r="B108" s="9" t="s">
        <v>495</v>
      </c>
      <c r="C108" s="9" t="s">
        <v>347</v>
      </c>
      <c r="D108" s="9" t="s">
        <v>359</v>
      </c>
      <c r="E108" s="82">
        <f t="shared" si="2"/>
        <v>180</v>
      </c>
      <c r="F108" s="12" t="s">
        <v>295</v>
      </c>
      <c r="G108" s="12" t="s">
        <v>480</v>
      </c>
      <c r="H108" s="11" t="s">
        <v>300</v>
      </c>
      <c r="I108" s="36">
        <f t="shared" si="3"/>
        <v>3</v>
      </c>
    </row>
    <row r="109" spans="2:9" x14ac:dyDescent="0.25">
      <c r="B109" s="9" t="s">
        <v>495</v>
      </c>
      <c r="C109" s="9" t="s">
        <v>359</v>
      </c>
      <c r="D109" s="9" t="s">
        <v>379</v>
      </c>
      <c r="E109" s="82">
        <f t="shared" si="2"/>
        <v>300.00000000349246</v>
      </c>
      <c r="F109" s="12" t="s">
        <v>295</v>
      </c>
      <c r="G109" s="12" t="s">
        <v>480</v>
      </c>
      <c r="H109" s="11" t="s">
        <v>304</v>
      </c>
      <c r="I109" s="36">
        <f t="shared" si="3"/>
        <v>5.0000000000582077</v>
      </c>
    </row>
    <row r="110" spans="2:9" x14ac:dyDescent="0.25">
      <c r="B110" s="9" t="s">
        <v>496</v>
      </c>
      <c r="C110" s="9" t="s">
        <v>359</v>
      </c>
      <c r="D110" s="9" t="s">
        <v>375</v>
      </c>
      <c r="E110" s="82">
        <f t="shared" si="2"/>
        <v>239.99999999650754</v>
      </c>
      <c r="F110" s="12" t="s">
        <v>295</v>
      </c>
      <c r="G110" s="12" t="s">
        <v>480</v>
      </c>
      <c r="H110" s="11" t="s">
        <v>304</v>
      </c>
      <c r="I110" s="36">
        <f t="shared" si="3"/>
        <v>3.9999999999417923</v>
      </c>
    </row>
    <row r="111" spans="2:9" x14ac:dyDescent="0.25">
      <c r="B111" s="9" t="s">
        <v>497</v>
      </c>
      <c r="C111" s="9" t="s">
        <v>365</v>
      </c>
      <c r="D111" s="9" t="s">
        <v>379</v>
      </c>
      <c r="E111" s="82">
        <f t="shared" si="2"/>
        <v>210.00000000349246</v>
      </c>
      <c r="F111" s="12" t="s">
        <v>295</v>
      </c>
      <c r="G111" s="12" t="s">
        <v>480</v>
      </c>
      <c r="H111" s="11" t="s">
        <v>117</v>
      </c>
      <c r="I111" s="36">
        <f t="shared" si="3"/>
        <v>3.5000000000582077</v>
      </c>
    </row>
    <row r="112" spans="2:9" x14ac:dyDescent="0.25">
      <c r="B112" s="9" t="s">
        <v>498</v>
      </c>
      <c r="C112" s="9" t="s">
        <v>347</v>
      </c>
      <c r="D112" s="9" t="s">
        <v>379</v>
      </c>
      <c r="E112" s="82">
        <f t="shared" si="2"/>
        <v>480.00000000349246</v>
      </c>
      <c r="F112" s="12" t="s">
        <v>295</v>
      </c>
      <c r="G112" s="12" t="s">
        <v>457</v>
      </c>
      <c r="H112" s="11" t="s">
        <v>307</v>
      </c>
      <c r="I112" s="36">
        <f t="shared" si="3"/>
        <v>8.0000000000582077</v>
      </c>
    </row>
    <row r="113" spans="2:9" x14ac:dyDescent="0.25">
      <c r="B113" s="9" t="s">
        <v>499</v>
      </c>
      <c r="C113" s="9" t="s">
        <v>359</v>
      </c>
      <c r="D113" s="9" t="s">
        <v>379</v>
      </c>
      <c r="E113" s="82">
        <f t="shared" si="2"/>
        <v>300.00000000349246</v>
      </c>
      <c r="F113" s="12" t="s">
        <v>295</v>
      </c>
      <c r="G113" s="12" t="s">
        <v>480</v>
      </c>
      <c r="H113" s="11" t="s">
        <v>304</v>
      </c>
      <c r="I113" s="36">
        <f t="shared" si="3"/>
        <v>5.0000000000582077</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6.3" x14ac:dyDescent="0.25">
      <c r="B202" s="33"/>
      <c r="C202" s="34"/>
      <c r="D202" s="34"/>
      <c r="E202" s="34"/>
      <c r="F202" s="34"/>
      <c r="G202" s="34"/>
      <c r="H202" s="35"/>
      <c r="I202" s="83">
        <f>SUM($I$8:I201)</f>
        <v>480.49999999988358</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3" x14ac:dyDescent="0.25"/>
  <cols>
    <col min="1" max="1" width="39.625" customWidth="1"/>
    <col min="2" max="2" width="22.875" hidden="1" customWidth="1"/>
    <col min="3" max="3" width="61.125" bestFit="1" customWidth="1"/>
    <col min="4" max="4" width="17.875" customWidth="1"/>
    <col min="5" max="5" width="11" customWidth="1"/>
    <col min="6" max="6" width="16.625" customWidth="1"/>
    <col min="7" max="7" width="14.5" customWidth="1"/>
    <col min="8" max="8" width="5.125" bestFit="1" customWidth="1"/>
    <col min="9" max="9" width="8.875" customWidth="1"/>
    <col min="10" max="10" width="72" bestFit="1" customWidth="1"/>
    <col min="11" max="11" width="20.875" bestFit="1" customWidth="1"/>
    <col min="12" max="12" width="30.625" bestFit="1" customWidth="1"/>
    <col min="13" max="13" width="27.125" bestFit="1" customWidth="1"/>
    <col min="14" max="14" width="10.5" bestFit="1" customWidth="1"/>
    <col min="15" max="15" width="11.375" customWidth="1"/>
    <col min="16" max="16" width="10.125" customWidth="1"/>
    <col min="17" max="17" width="8.375" bestFit="1" customWidth="1"/>
    <col min="18" max="18" width="10" customWidth="1"/>
    <col min="19" max="19" width="10.5" customWidth="1"/>
    <col min="20" max="20" width="8.5" bestFit="1" customWidth="1"/>
    <col min="21" max="21" width="9" bestFit="1" customWidth="1"/>
    <col min="22" max="22" width="10.125" bestFit="1" customWidth="1"/>
  </cols>
  <sheetData>
    <row r="1" spans="1:23" s="18" customFormat="1" ht="35.35"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3" x14ac:dyDescent="0.25"/>
  <cols>
    <col min="1" max="1" width="21.5" bestFit="1" customWidth="1"/>
    <col min="2" max="2" width="7.125" bestFit="1" customWidth="1"/>
    <col min="3" max="3" width="27" bestFit="1" customWidth="1"/>
    <col min="4" max="4" width="16.5" customWidth="1"/>
    <col min="5" max="5" width="52.875" bestFit="1" customWidth="1"/>
    <col min="6" max="6" width="43" bestFit="1" customWidth="1"/>
    <col min="7" max="7" width="7.875" bestFit="1" customWidth="1"/>
    <col min="8" max="8" width="8.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2024-03-03T16:04:31Z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