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Jon Rippe\Google Drive\School\CSCE A415\HW\1\"/>
    </mc:Choice>
  </mc:AlternateContent>
  <xr:revisionPtr revIDLastSave="0" documentId="13_ncr:40009_{71BA4524-BB19-411A-9068-566ECEB4631D}" xr6:coauthVersionLast="46" xr6:coauthVersionMax="46" xr10:uidLastSave="{00000000-0000-0000-0000-000000000000}"/>
  <bookViews>
    <workbookView xWindow="-120" yWindow="-120" windowWidth="29040" windowHeight="15840"/>
  </bookViews>
  <sheets>
    <sheet name="tree_scores" sheetId="1" r:id="rId1"/>
  </sheets>
  <calcPr calcId="0"/>
</workbook>
</file>

<file path=xl/calcChain.xml><?xml version="1.0" encoding="utf-8"?>
<calcChain xmlns="http://schemas.openxmlformats.org/spreadsheetml/2006/main">
  <c r="K20" i="1" l="1"/>
  <c r="L19" i="1"/>
  <c r="C20" i="1"/>
  <c r="D20" i="1"/>
  <c r="E20" i="1"/>
  <c r="F20" i="1"/>
  <c r="G20" i="1"/>
  <c r="H20" i="1"/>
  <c r="I20" i="1"/>
  <c r="J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</calcChain>
</file>

<file path=xl/sharedStrings.xml><?xml version="1.0" encoding="utf-8"?>
<sst xmlns="http://schemas.openxmlformats.org/spreadsheetml/2006/main" count="14" uniqueCount="13">
  <si>
    <t>Mean</t>
  </si>
  <si>
    <t>Tree Fit</t>
  </si>
  <si>
    <t>Tree Depth</t>
  </si>
  <si>
    <t>Test Data Ratio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</si>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</sst>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168" fontId="19" fillId="0" borderId="0" xfId="1" applyNumberFormat="1" applyFont="1"/>
    <xf numFmtId="0" fontId="19" fillId="0" borderId="0" xfId="0" applyFont="1" applyAlignment="1">
      <alignment horizontal="center" vertical="center" textRotation="90"/>
    </xf>
    <xf numFmtId="168" fontId="19" fillId="0" borderId="0" xfId="0" applyNumberFormat="1" applyFont="1"/>
    <xf numFmtId="0" fontId="19" fillId="0" borderId="0" xfId="0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Fit</a:t>
            </a:r>
            <a:r>
              <a:rPr lang="en-US" baseline="0"/>
              <a:t> vs. Test Data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tree_scores!$C$2:$K$2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tree_scores!$C$20:$K$20</c:f>
              <c:numCache>
                <c:formatCode>0.0%</c:formatCode>
                <c:ptCount val="9"/>
                <c:pt idx="0">
                  <c:v>0.98271764705882303</c:v>
                </c:pt>
                <c:pt idx="1">
                  <c:v>0.98252352941176402</c:v>
                </c:pt>
                <c:pt idx="2">
                  <c:v>0.98254705882352911</c:v>
                </c:pt>
                <c:pt idx="3">
                  <c:v>0.98184264705882329</c:v>
                </c:pt>
                <c:pt idx="4">
                  <c:v>0.98091882352941129</c:v>
                </c:pt>
                <c:pt idx="5">
                  <c:v>0.9802647058823527</c:v>
                </c:pt>
                <c:pt idx="6">
                  <c:v>0.97947983193277277</c:v>
                </c:pt>
                <c:pt idx="7">
                  <c:v>0.97843970588235252</c:v>
                </c:pt>
                <c:pt idx="8">
                  <c:v>0.97714313725490154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B-4689-B58D-30382E0AD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105520"/>
        <c:axId val="1100106352"/>
      </c:lineChart>
      <c:catAx>
        <c:axId val="11001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Data used for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06352"/>
        <c:crosses val="autoZero"/>
        <c:auto val="1"/>
        <c:lblAlgn val="ctr"/>
        <c:lblOffset val="100"/>
        <c:noMultiLvlLbl val="0"/>
      </c:catAx>
      <c:valAx>
        <c:axId val="11001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Fit vs. Tree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tree_scores!$B$4:$B$19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tree_scores!$L$4:$L$19</c:f>
              <c:numCache>
                <c:formatCode>0.0%</c:formatCode>
                <c:ptCount val="16"/>
                <c:pt idx="0">
                  <c:v>0.98792843749999948</c:v>
                </c:pt>
                <c:pt idx="1">
                  <c:v>0.9872661904761898</c:v>
                </c:pt>
                <c:pt idx="2">
                  <c:v>0.98710209821428518</c:v>
                </c:pt>
                <c:pt idx="3">
                  <c:v>0.98672663690476159</c:v>
                </c:pt>
                <c:pt idx="4">
                  <c:v>0.98652955357142846</c:v>
                </c:pt>
                <c:pt idx="5">
                  <c:v>0.98662464285714235</c:v>
                </c:pt>
                <c:pt idx="6">
                  <c:v>0.98593877976190458</c:v>
                </c:pt>
                <c:pt idx="7">
                  <c:v>0.9856632589285711</c:v>
                </c:pt>
                <c:pt idx="8">
                  <c:v>0.98531233630952353</c:v>
                </c:pt>
                <c:pt idx="9">
                  <c:v>0.98503116071428554</c:v>
                </c:pt>
                <c:pt idx="10">
                  <c:v>0.98446430059523771</c:v>
                </c:pt>
                <c:pt idx="11">
                  <c:v>0.98371522321428517</c:v>
                </c:pt>
                <c:pt idx="12">
                  <c:v>0.98358645833333314</c:v>
                </c:pt>
                <c:pt idx="13">
                  <c:v>0.98400733630952308</c:v>
                </c:pt>
                <c:pt idx="14">
                  <c:v>0.98353589285714238</c:v>
                </c:pt>
                <c:pt idx="15">
                  <c:v>0.98314168154761861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614-4EF5-A949-CC916BED1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345152"/>
        <c:axId val="1137339328"/>
      </c:lineChart>
      <c:catAx>
        <c:axId val="113734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39328"/>
        <c:crosses val="autoZero"/>
        <c:auto val="1"/>
        <c:lblAlgn val="ctr"/>
        <c:lblOffset val="100"/>
        <c:noMultiLvlLbl val="0"/>
      </c:catAx>
      <c:valAx>
        <c:axId val="11373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22</xdr:row>
      <xdr:rowOff>23812</xdr:rowOff>
    </xdr:from>
    <xdr:to>
      <xdr:col>9</xdr:col>
      <xdr:colOff>400050</xdr:colOff>
      <xdr:row>36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422A5-1D8A-4FB4-BD68-B89381C8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233362</xdr:colOff>
      <xdr:row>2</xdr:row>
      <xdr:rowOff>176212</xdr:rowOff>
    </xdr:from>
    <xdr:to>
      <xdr:col>20</xdr:col>
      <xdr:colOff>538162</xdr:colOff>
      <xdr:row>17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F6D5E-402A-4789-AD7B-DD13B78F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L20" totalsRowCount="1" headerRowDxfId="13" dataDxfId="11" totalsRowDxfId="12">
  <autoFilter ref="B2:L19"/>
  <tableColumns count="11">
    <tableColumn id="1" name="Tree Fit" totalsRowLabel="Mean" dataDxfId="24" totalsRowDxfId="10"/>
    <tableColumn id="2" name="0.1" totalsRowFunction="custom" dataDxfId="23" totalsRowDxfId="9" dataCellStyle="Percent" totalsRowCellStyle="Percent">
      <totalsRowFormula>AVERAGE(Table1[0.1])</totalsRowFormula>
    </tableColumn>
    <tableColumn id="3" name="0.2" totalsRowFunction="custom" dataDxfId="22" totalsRowDxfId="8" dataCellStyle="Percent" totalsRowCellStyle="Percent">
      <totalsRowFormula>AVERAGE(Table1[0.2])</totalsRowFormula>
    </tableColumn>
    <tableColumn id="4" name="0.3" totalsRowFunction="custom" dataDxfId="21" totalsRowDxfId="7" dataCellStyle="Percent" totalsRowCellStyle="Percent">
      <totalsRowFormula>AVERAGE(Table1[0.3])</totalsRowFormula>
    </tableColumn>
    <tableColumn id="5" name="0.4" totalsRowFunction="custom" dataDxfId="20" totalsRowDxfId="6" dataCellStyle="Percent" totalsRowCellStyle="Percent">
      <totalsRowFormula>AVERAGE(Table1[0.4])</totalsRowFormula>
    </tableColumn>
    <tableColumn id="6" name="0.5" totalsRowFunction="custom" dataDxfId="19" totalsRowDxfId="5" dataCellStyle="Percent" totalsRowCellStyle="Percent">
      <totalsRowFormula>AVERAGE(Table1[0.5])</totalsRowFormula>
    </tableColumn>
    <tableColumn id="7" name="0.6" totalsRowFunction="custom" dataDxfId="18" totalsRowDxfId="4" dataCellStyle="Percent" totalsRowCellStyle="Percent">
      <totalsRowFormula>AVERAGE(Table1[0.6])</totalsRowFormula>
    </tableColumn>
    <tableColumn id="8" name="0.7" totalsRowFunction="custom" dataDxfId="17" totalsRowDxfId="3" dataCellStyle="Percent" totalsRowCellStyle="Percent">
      <totalsRowFormula>AVERAGE(Table1[0.7])</totalsRowFormula>
    </tableColumn>
    <tableColumn id="9" name="0.8" totalsRowFunction="custom" dataDxfId="16" totalsRowDxfId="2" dataCellStyle="Percent" totalsRowCellStyle="Percent">
      <totalsRowFormula>AVERAGE(Table1[0.8])</totalsRowFormula>
    </tableColumn>
    <tableColumn id="11" name="0.9" totalsRowFunction="custom" dataDxfId="15" totalsRowDxfId="1" dataCellStyle="Percent" totalsRowCellStyle="Percent">
      <totalsRowFormula>AVERAGE(Table1[0.9])</totalsRowFormula>
    </tableColumn>
    <tableColumn id="10" name="Mean" dataDxfId="14" totalsRowDxfId="0" dataCellStyle="Percent" totalsRowCellStyle="Percent">
      <calculatedColumnFormula>AVERAGE(Table1[[#This Row],[0.1]:[0.8]])</calculatedColumnFormula>
    </tableColumn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J24" sqref="J24"/>
    </sheetView>
  </sheetViews>
  <sheetFormatPr defaultRowHeight="15" x14ac:dyDescent="0.25"/>
  <cols>
    <col min="2" max="2" width="10" bestFit="1" customWidth="1"/>
    <col min="3" max="11" width="6.140625" bestFit="1" customWidth="1"/>
    <col min="12" max="12" width="8.42578125" bestFit="1" customWidth="1"/>
  </cols>
  <sheetData>
    <row r="1" spans="1:12" x14ac:dyDescent="0.25">
      <c r="C1" s="5" t="s">
        <v>3</v>
      </c>
      <c r="D1" s="5"/>
      <c r="E1" s="5"/>
      <c r="F1" s="5"/>
      <c r="G1" s="5"/>
      <c r="H1" s="5"/>
      <c r="I1" s="5"/>
      <c r="J1" s="5"/>
      <c r="K1" s="5"/>
    </row>
    <row r="2" spans="1:12" x14ac:dyDescent="0.25">
      <c r="B2" s="1" t="s">
        <v>1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0</v>
      </c>
    </row>
    <row r="3" spans="1:12" x14ac:dyDescent="0.25">
      <c r="A3" s="3" t="s">
        <v>2</v>
      </c>
      <c r="B3" s="1">
        <v>1</v>
      </c>
      <c r="C3" s="2">
        <v>0.9123</v>
      </c>
      <c r="D3" s="2">
        <v>0.91205000000000003</v>
      </c>
      <c r="E3" s="2">
        <v>0.91159999999999997</v>
      </c>
      <c r="F3" s="2">
        <v>0.91195000000000004</v>
      </c>
      <c r="G3" s="2">
        <v>0.91213999999999995</v>
      </c>
      <c r="H3" s="2">
        <v>0.91181666666666605</v>
      </c>
      <c r="I3" s="2">
        <v>0.91202857142857097</v>
      </c>
      <c r="J3" s="2">
        <v>0.91199999999999903</v>
      </c>
      <c r="K3" s="2">
        <v>0.91193333333333304</v>
      </c>
      <c r="L3" s="2">
        <f>AVERAGE(Table1[[#This Row],[0.1]:[0.8]])</f>
        <v>0.91198565476190452</v>
      </c>
    </row>
    <row r="4" spans="1:12" x14ac:dyDescent="0.25">
      <c r="A4" s="3"/>
      <c r="B4" s="1">
        <v>2</v>
      </c>
      <c r="C4" s="2">
        <v>0.98880000000000001</v>
      </c>
      <c r="D4" s="2">
        <v>0.98709999999999898</v>
      </c>
      <c r="E4" s="2">
        <v>0.98826666666666596</v>
      </c>
      <c r="F4" s="2">
        <v>0.9879</v>
      </c>
      <c r="G4" s="2">
        <v>0.98843999999999999</v>
      </c>
      <c r="H4" s="2">
        <v>0.98768333333333302</v>
      </c>
      <c r="I4" s="2">
        <v>0.98779999999999901</v>
      </c>
      <c r="J4" s="2">
        <v>0.98743749999999997</v>
      </c>
      <c r="K4" s="2">
        <v>0.98715555555555501</v>
      </c>
      <c r="L4" s="2">
        <f>AVERAGE(Table1[[#This Row],[0.1]:[0.8]])</f>
        <v>0.98792843749999948</v>
      </c>
    </row>
    <row r="5" spans="1:12" x14ac:dyDescent="0.25">
      <c r="A5" s="3"/>
      <c r="B5" s="1">
        <v>3</v>
      </c>
      <c r="C5" s="2">
        <v>0.98659999999999903</v>
      </c>
      <c r="D5" s="2">
        <v>0.98839999999999895</v>
      </c>
      <c r="E5" s="2">
        <v>0.98859999999999904</v>
      </c>
      <c r="F5" s="2">
        <v>0.98822499999999902</v>
      </c>
      <c r="G5" s="2">
        <v>0.98691999999999902</v>
      </c>
      <c r="H5" s="2">
        <v>0.98751666666666604</v>
      </c>
      <c r="I5" s="2">
        <v>0.98644285714285695</v>
      </c>
      <c r="J5" s="2">
        <v>0.985425</v>
      </c>
      <c r="K5" s="2">
        <v>0.98503333333333298</v>
      </c>
      <c r="L5" s="2">
        <f>AVERAGE(Table1[[#This Row],[0.1]:[0.8]])</f>
        <v>0.9872661904761898</v>
      </c>
    </row>
    <row r="6" spans="1:12" x14ac:dyDescent="0.25">
      <c r="A6" s="3"/>
      <c r="B6" s="1">
        <v>4</v>
      </c>
      <c r="C6" s="2">
        <v>0.98839999999999895</v>
      </c>
      <c r="D6" s="2">
        <v>0.98794999999999999</v>
      </c>
      <c r="E6" s="2">
        <v>0.98829999999999996</v>
      </c>
      <c r="F6" s="2">
        <v>0.98734999999999995</v>
      </c>
      <c r="G6" s="2">
        <v>0.98743999999999899</v>
      </c>
      <c r="H6" s="2">
        <v>0.98599999999999999</v>
      </c>
      <c r="I6" s="2">
        <v>0.98601428571428495</v>
      </c>
      <c r="J6" s="2">
        <v>0.98536249999999903</v>
      </c>
      <c r="K6" s="2">
        <v>0.98328888888888899</v>
      </c>
      <c r="L6" s="2">
        <f>AVERAGE(Table1[[#This Row],[0.1]:[0.8]])</f>
        <v>0.98710209821428518</v>
      </c>
    </row>
    <row r="7" spans="1:12" x14ac:dyDescent="0.25">
      <c r="A7" s="3"/>
      <c r="B7" s="1">
        <v>5</v>
      </c>
      <c r="C7" s="2">
        <v>0.98649999999999904</v>
      </c>
      <c r="D7" s="2">
        <v>0.98745000000000005</v>
      </c>
      <c r="E7" s="2">
        <v>0.98833333333333295</v>
      </c>
      <c r="F7" s="2">
        <v>0.98777499999999996</v>
      </c>
      <c r="G7" s="2">
        <v>0.98670000000000002</v>
      </c>
      <c r="H7" s="2">
        <v>0.98613333333333297</v>
      </c>
      <c r="I7" s="2">
        <v>0.98587142857142795</v>
      </c>
      <c r="J7" s="2">
        <v>0.98504999999999998</v>
      </c>
      <c r="K7" s="2">
        <v>0.98101111111110995</v>
      </c>
      <c r="L7" s="2">
        <f>AVERAGE(Table1[[#This Row],[0.1]:[0.8]])</f>
        <v>0.98672663690476159</v>
      </c>
    </row>
    <row r="8" spans="1:12" x14ac:dyDescent="0.25">
      <c r="A8" s="3"/>
      <c r="B8" s="1">
        <v>6</v>
      </c>
      <c r="C8" s="2">
        <v>0.98870000000000002</v>
      </c>
      <c r="D8" s="2">
        <v>0.98904999999999998</v>
      </c>
      <c r="E8" s="2">
        <v>0.98780000000000001</v>
      </c>
      <c r="F8" s="2">
        <v>0.98734999999999995</v>
      </c>
      <c r="G8" s="2">
        <v>0.98533999999999999</v>
      </c>
      <c r="H8" s="2">
        <v>0.98475000000000001</v>
      </c>
      <c r="I8" s="2">
        <v>0.98557142857142799</v>
      </c>
      <c r="J8" s="2">
        <v>0.98367499999999997</v>
      </c>
      <c r="K8" s="2">
        <v>0.98221111111111103</v>
      </c>
      <c r="L8" s="2">
        <f>AVERAGE(Table1[[#This Row],[0.1]:[0.8]])</f>
        <v>0.98652955357142846</v>
      </c>
    </row>
    <row r="9" spans="1:12" x14ac:dyDescent="0.25">
      <c r="A9" s="3"/>
      <c r="B9" s="1">
        <v>7</v>
      </c>
      <c r="C9" s="2">
        <v>0.99019999999999997</v>
      </c>
      <c r="D9" s="2">
        <v>0.98914999999999997</v>
      </c>
      <c r="E9" s="2">
        <v>0.98816666666666597</v>
      </c>
      <c r="F9" s="2">
        <v>0.98657499999999898</v>
      </c>
      <c r="G9" s="2">
        <v>0.98704000000000003</v>
      </c>
      <c r="H9" s="2">
        <v>0.98508333333333298</v>
      </c>
      <c r="I9" s="2">
        <v>0.98385714285714199</v>
      </c>
      <c r="J9" s="2">
        <v>0.98292500000000005</v>
      </c>
      <c r="K9" s="2">
        <v>0.98057777777777699</v>
      </c>
      <c r="L9" s="2">
        <f>AVERAGE(Table1[[#This Row],[0.1]:[0.8]])</f>
        <v>0.98662464285714235</v>
      </c>
    </row>
    <row r="10" spans="1:12" x14ac:dyDescent="0.25">
      <c r="A10" s="3"/>
      <c r="B10" s="1">
        <v>8</v>
      </c>
      <c r="C10" s="2">
        <v>0.98719999999999997</v>
      </c>
      <c r="D10" s="2">
        <v>0.98780000000000001</v>
      </c>
      <c r="E10" s="2">
        <v>0.98836666666666595</v>
      </c>
      <c r="F10" s="2">
        <v>0.9859</v>
      </c>
      <c r="G10" s="2">
        <v>0.98693999999999904</v>
      </c>
      <c r="H10" s="2">
        <v>0.9859</v>
      </c>
      <c r="I10" s="2">
        <v>0.98312857142857102</v>
      </c>
      <c r="J10" s="2">
        <v>0.98227500000000001</v>
      </c>
      <c r="K10" s="2">
        <v>0.98093333333333299</v>
      </c>
      <c r="L10" s="2">
        <f>AVERAGE(Table1[[#This Row],[0.1]:[0.8]])</f>
        <v>0.98593877976190458</v>
      </c>
    </row>
    <row r="11" spans="1:12" x14ac:dyDescent="0.25">
      <c r="A11" s="3"/>
      <c r="B11" s="1">
        <v>9</v>
      </c>
      <c r="C11" s="2">
        <v>0.98770000000000002</v>
      </c>
      <c r="D11" s="2">
        <v>0.98870000000000002</v>
      </c>
      <c r="E11" s="2">
        <v>0.98823333333333296</v>
      </c>
      <c r="F11" s="2">
        <v>0.98619999999999997</v>
      </c>
      <c r="G11" s="2">
        <v>0.98583999999999905</v>
      </c>
      <c r="H11" s="2">
        <v>0.98566666666666602</v>
      </c>
      <c r="I11" s="2">
        <v>0.98312857142857102</v>
      </c>
      <c r="J11" s="2">
        <v>0.97983750000000003</v>
      </c>
      <c r="K11" s="2">
        <v>0.97914444444444404</v>
      </c>
      <c r="L11" s="2">
        <f>AVERAGE(Table1[[#This Row],[0.1]:[0.8]])</f>
        <v>0.9856632589285711</v>
      </c>
    </row>
    <row r="12" spans="1:12" x14ac:dyDescent="0.25">
      <c r="A12" s="3"/>
      <c r="B12" s="1">
        <v>10</v>
      </c>
      <c r="C12" s="2">
        <v>0.98750000000000004</v>
      </c>
      <c r="D12" s="2">
        <v>0.98794999999999999</v>
      </c>
      <c r="E12" s="2">
        <v>0.98709999999999898</v>
      </c>
      <c r="F12" s="2">
        <v>0.98534999999999995</v>
      </c>
      <c r="G12" s="2">
        <v>0.98455999999999899</v>
      </c>
      <c r="H12" s="2">
        <v>0.98428333333333295</v>
      </c>
      <c r="I12" s="2">
        <v>0.98374285714285703</v>
      </c>
      <c r="J12" s="2">
        <v>0.98201249999999995</v>
      </c>
      <c r="K12" s="2">
        <v>0.98070000000000002</v>
      </c>
      <c r="L12" s="2">
        <f>AVERAGE(Table1[[#This Row],[0.1]:[0.8]])</f>
        <v>0.98531233630952353</v>
      </c>
    </row>
    <row r="13" spans="1:12" x14ac:dyDescent="0.25">
      <c r="A13" s="3"/>
      <c r="B13" s="1">
        <v>11</v>
      </c>
      <c r="C13" s="2">
        <v>0.98740000000000006</v>
      </c>
      <c r="D13" s="2">
        <v>0.98734999999999995</v>
      </c>
      <c r="E13" s="2">
        <v>0.98743333333333305</v>
      </c>
      <c r="F13" s="2">
        <v>0.98640000000000005</v>
      </c>
      <c r="G13" s="2">
        <v>0.98375999999999997</v>
      </c>
      <c r="H13" s="2">
        <v>0.982866666666666</v>
      </c>
      <c r="I13" s="2">
        <v>0.98341428571428502</v>
      </c>
      <c r="J13" s="2">
        <v>0.98162499999999997</v>
      </c>
      <c r="K13" s="2">
        <v>0.97972222222222205</v>
      </c>
      <c r="L13" s="2">
        <f>AVERAGE(Table1[[#This Row],[0.1]:[0.8]])</f>
        <v>0.98503116071428554</v>
      </c>
    </row>
    <row r="14" spans="1:12" x14ac:dyDescent="0.25">
      <c r="A14" s="3"/>
      <c r="B14" s="1">
        <v>12</v>
      </c>
      <c r="C14" s="2">
        <v>0.98880000000000001</v>
      </c>
      <c r="D14" s="2">
        <v>0.98544999999999905</v>
      </c>
      <c r="E14" s="2">
        <v>0.98473333333333302</v>
      </c>
      <c r="F14" s="2">
        <v>0.98597500000000005</v>
      </c>
      <c r="G14" s="2">
        <v>0.98493999999999904</v>
      </c>
      <c r="H14" s="2">
        <v>0.98294999999999999</v>
      </c>
      <c r="I14" s="2">
        <v>0.98132857142857099</v>
      </c>
      <c r="J14" s="2">
        <v>0.98153749999999995</v>
      </c>
      <c r="K14" s="2">
        <v>0.97982222222222204</v>
      </c>
      <c r="L14" s="2">
        <f>AVERAGE(Table1[[#This Row],[0.1]:[0.8]])</f>
        <v>0.98446430059523771</v>
      </c>
    </row>
    <row r="15" spans="1:12" x14ac:dyDescent="0.25">
      <c r="A15" s="3"/>
      <c r="B15" s="1">
        <v>13</v>
      </c>
      <c r="C15" s="2">
        <v>0.98460000000000003</v>
      </c>
      <c r="D15" s="2">
        <v>0.98454999999999904</v>
      </c>
      <c r="E15" s="2">
        <v>0.98673333333333302</v>
      </c>
      <c r="F15" s="2">
        <v>0.98407500000000003</v>
      </c>
      <c r="G15" s="2">
        <v>0.98372000000000004</v>
      </c>
      <c r="H15" s="2">
        <v>0.98271666666666602</v>
      </c>
      <c r="I15" s="2">
        <v>0.981614285714285</v>
      </c>
      <c r="J15" s="2">
        <v>0.98171249999999899</v>
      </c>
      <c r="K15" s="2">
        <v>0.9798</v>
      </c>
      <c r="L15" s="2">
        <f>AVERAGE(Table1[[#This Row],[0.1]:[0.8]])</f>
        <v>0.98371522321428517</v>
      </c>
    </row>
    <row r="16" spans="1:12" x14ac:dyDescent="0.25">
      <c r="A16" s="3"/>
      <c r="B16" s="1">
        <v>14</v>
      </c>
      <c r="C16" s="2">
        <v>0.98609999999999898</v>
      </c>
      <c r="D16" s="2">
        <v>0.98534999999999895</v>
      </c>
      <c r="E16" s="2">
        <v>0.98503333333333298</v>
      </c>
      <c r="F16" s="2">
        <v>0.98477499999999996</v>
      </c>
      <c r="G16" s="2">
        <v>0.98370000000000002</v>
      </c>
      <c r="H16" s="2">
        <v>0.98293333333333299</v>
      </c>
      <c r="I16" s="2">
        <v>0.98150000000000004</v>
      </c>
      <c r="J16" s="2">
        <v>0.97929999999999995</v>
      </c>
      <c r="K16" s="2">
        <v>0.98158888888888796</v>
      </c>
      <c r="L16" s="2">
        <f>AVERAGE(Table1[[#This Row],[0.1]:[0.8]])</f>
        <v>0.98358645833333314</v>
      </c>
    </row>
    <row r="17" spans="1:12" x14ac:dyDescent="0.25">
      <c r="A17" s="3"/>
      <c r="B17" s="1">
        <v>15</v>
      </c>
      <c r="C17" s="2">
        <v>0.98619999999999997</v>
      </c>
      <c r="D17" s="2">
        <v>0.98539999999999905</v>
      </c>
      <c r="E17" s="2">
        <v>0.98516666666666597</v>
      </c>
      <c r="F17" s="2">
        <v>0.98512499999999903</v>
      </c>
      <c r="G17" s="2">
        <v>0.98301999999999901</v>
      </c>
      <c r="H17" s="2">
        <v>0.98301666666666598</v>
      </c>
      <c r="I17" s="2">
        <v>0.982042857142857</v>
      </c>
      <c r="J17" s="2">
        <v>0.982087499999999</v>
      </c>
      <c r="K17" s="2">
        <v>0.98162222222222195</v>
      </c>
      <c r="L17" s="2">
        <f>AVERAGE(Table1[[#This Row],[0.1]:[0.8]])</f>
        <v>0.98400733630952308</v>
      </c>
    </row>
    <row r="18" spans="1:12" x14ac:dyDescent="0.25">
      <c r="A18" s="3"/>
      <c r="B18" s="1">
        <v>16</v>
      </c>
      <c r="C18" s="2">
        <v>0.98459999999999903</v>
      </c>
      <c r="D18" s="2">
        <v>0.98524999999999996</v>
      </c>
      <c r="E18" s="2">
        <v>0.98499999999999999</v>
      </c>
      <c r="F18" s="2">
        <v>0.98462499999999997</v>
      </c>
      <c r="G18" s="2">
        <v>0.98327999999999904</v>
      </c>
      <c r="H18" s="2">
        <v>0.98319999999999996</v>
      </c>
      <c r="I18" s="2">
        <v>0.98145714285714203</v>
      </c>
      <c r="J18" s="2">
        <v>0.98087499999999905</v>
      </c>
      <c r="K18" s="2">
        <v>0.97809999999999897</v>
      </c>
      <c r="L18" s="2">
        <f>AVERAGE(Table1[[#This Row],[0.1]:[0.8]])</f>
        <v>0.98353589285714238</v>
      </c>
    </row>
    <row r="19" spans="1:12" x14ac:dyDescent="0.25">
      <c r="A19" s="3"/>
      <c r="B19" s="1">
        <v>17</v>
      </c>
      <c r="C19" s="2">
        <v>0.98460000000000003</v>
      </c>
      <c r="D19" s="2">
        <v>0.98394999999999899</v>
      </c>
      <c r="E19" s="2">
        <v>0.98443333333333305</v>
      </c>
      <c r="F19" s="2">
        <v>0.98577499999999996</v>
      </c>
      <c r="G19" s="2">
        <v>0.98183999999999905</v>
      </c>
      <c r="H19" s="2">
        <v>0.98198333333333299</v>
      </c>
      <c r="I19" s="2">
        <v>0.98221428571428504</v>
      </c>
      <c r="J19" s="2">
        <v>0.98033749999999997</v>
      </c>
      <c r="K19" s="2">
        <v>0.97878888888888804</v>
      </c>
      <c r="L19" s="2">
        <f>AVERAGE(Table1[[#This Row],[0.1]:[0.8]])</f>
        <v>0.98314168154761861</v>
      </c>
    </row>
    <row r="20" spans="1:12" x14ac:dyDescent="0.25">
      <c r="B20" s="1" t="s">
        <v>0</v>
      </c>
      <c r="C20" s="4">
        <f>AVERAGE(Table1[0.1])</f>
        <v>0.98271764705882303</v>
      </c>
      <c r="D20" s="4">
        <f>AVERAGE(Table1[0.2])</f>
        <v>0.98252352941176402</v>
      </c>
      <c r="E20" s="4">
        <f>AVERAGE(Table1[0.3])</f>
        <v>0.98254705882352911</v>
      </c>
      <c r="F20" s="4">
        <f>AVERAGE(Table1[0.4])</f>
        <v>0.98184264705882329</v>
      </c>
      <c r="G20" s="4">
        <f>AVERAGE(Table1[0.5])</f>
        <v>0.98091882352941129</v>
      </c>
      <c r="H20" s="4">
        <f>AVERAGE(Table1[0.6])</f>
        <v>0.9802647058823527</v>
      </c>
      <c r="I20" s="4">
        <f>AVERAGE(Table1[0.7])</f>
        <v>0.97947983193277277</v>
      </c>
      <c r="J20" s="4">
        <f>AVERAGE(Table1[0.8])</f>
        <v>0.97843970588235252</v>
      </c>
      <c r="K20" s="4">
        <f>AVERAGE(Table1[0.9])</f>
        <v>0.97714313725490154</v>
      </c>
      <c r="L20" s="4"/>
    </row>
  </sheetData>
  <mergeCells count="1">
    <mergeCell ref="A3:A19"/>
  </mergeCells>
  <phoneticPr fontId="18" type="noConversion"/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Rippe</cp:lastModifiedBy>
  <dcterms:created xsi:type="dcterms:W3CDTF">2021-02-03T18:28:58Z</dcterms:created>
  <dcterms:modified xsi:type="dcterms:W3CDTF">2021-02-03T20:24:42Z</dcterms:modified>
</cp:coreProperties>
</file>