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ffe51c5859be73e/CITYLAND/CITYLAND 2025/"/>
    </mc:Choice>
  </mc:AlternateContent>
  <xr:revisionPtr revIDLastSave="5" documentId="13_ncr:1_{5B6A1FE4-8163-4C3D-81F1-719CC173E4F5}" xr6:coauthVersionLast="47" xr6:coauthVersionMax="47" xr10:uidLastSave="{E9AB6928-7699-43CB-AD10-FE9F422F7C35}"/>
  <bookViews>
    <workbookView xWindow="28680" yWindow="-120" windowWidth="29040" windowHeight="15720" xr2:uid="{4F6D7FB5-0AFA-46DA-A1A8-E6A9C8CB57C4}"/>
  </bookViews>
  <sheets>
    <sheet name="Datos" sheetId="5" r:id="rId1"/>
    <sheet name="Informe" sheetId="2" r:id="rId2"/>
  </sheets>
  <definedNames>
    <definedName name="_xlnm._FilterDatabase" localSheetId="0" hidden="1">Datos!$A$1:$F$63</definedName>
    <definedName name="_xlnm._FilterDatabase" localSheetId="1" hidden="1">Informe!$A$1:$D$54</definedName>
    <definedName name="_xlnm.Print_Area" localSheetId="1">Informe!$A$1:$D$66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6" i="2" l="1"/>
  <c r="A66" i="2"/>
  <c r="B66" i="2"/>
  <c r="A65" i="2"/>
  <c r="B65" i="2"/>
  <c r="C65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F57" i="5"/>
  <c r="C57" i="2" s="1"/>
  <c r="F58" i="5"/>
  <c r="C58" i="2" s="1"/>
  <c r="F59" i="5"/>
  <c r="F60" i="5"/>
  <c r="C60" i="2" s="1"/>
  <c r="F61" i="5"/>
  <c r="F62" i="5"/>
  <c r="C62" i="2" s="1"/>
  <c r="F63" i="5"/>
  <c r="C63" i="2" s="1"/>
  <c r="C64" i="2"/>
  <c r="F55" i="5"/>
  <c r="F56" i="5"/>
  <c r="C56" i="2" s="1"/>
  <c r="A55" i="2"/>
  <c r="B55" i="2"/>
  <c r="A56" i="2"/>
  <c r="B56" i="2"/>
  <c r="A54" i="2"/>
  <c r="B54" i="2"/>
  <c r="F54" i="5"/>
  <c r="C54" i="2" s="1"/>
  <c r="F53" i="5"/>
  <c r="A53" i="2"/>
  <c r="B53" i="2"/>
  <c r="B5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A71" i="2"/>
  <c r="A72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F39" i="5"/>
  <c r="F35" i="5"/>
  <c r="F28" i="5"/>
  <c r="F51" i="5"/>
  <c r="C51" i="2" s="1"/>
  <c r="F52" i="5"/>
  <c r="F14" i="5"/>
  <c r="F3" i="5"/>
  <c r="F45" i="5"/>
  <c r="C45" i="2" s="1"/>
  <c r="F27" i="5"/>
  <c r="F10" i="5"/>
  <c r="F15" i="5"/>
  <c r="F19" i="5"/>
  <c r="F42" i="5"/>
  <c r="F25" i="5"/>
  <c r="C25" i="2" s="1"/>
  <c r="F21" i="5"/>
  <c r="B3" i="2"/>
  <c r="B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2" i="2"/>
  <c r="F44" i="5"/>
  <c r="F36" i="5"/>
  <c r="F40" i="5"/>
  <c r="F23" i="5"/>
  <c r="F2" i="5"/>
  <c r="F32" i="5"/>
  <c r="C32" i="2" s="1"/>
  <c r="F38" i="5"/>
  <c r="F33" i="5"/>
  <c r="F50" i="5"/>
  <c r="C50" i="2" s="1"/>
  <c r="F34" i="5"/>
  <c r="C34" i="2" s="1"/>
  <c r="F12" i="5"/>
  <c r="F46" i="5"/>
  <c r="C46" i="2" s="1"/>
  <c r="F16" i="5"/>
  <c r="C16" i="2" s="1"/>
  <c r="F9" i="5"/>
  <c r="F37" i="5"/>
  <c r="C37" i="2" s="1"/>
  <c r="F24" i="5"/>
  <c r="F30" i="5"/>
  <c r="C30" i="2" s="1"/>
  <c r="F17" i="5"/>
  <c r="F29" i="5"/>
  <c r="C29" i="2" s="1"/>
  <c r="F49" i="5"/>
  <c r="C49" i="2" s="1"/>
  <c r="F47" i="5"/>
  <c r="C47" i="2" s="1"/>
  <c r="F20" i="5"/>
  <c r="C20" i="2" s="1"/>
  <c r="F48" i="5"/>
  <c r="C48" i="2" s="1"/>
  <c r="F5" i="5"/>
  <c r="F11" i="5"/>
  <c r="F31" i="5"/>
  <c r="F43" i="5"/>
  <c r="C43" i="2" s="1"/>
  <c r="F26" i="5"/>
  <c r="C26" i="2" s="1"/>
  <c r="F22" i="5"/>
  <c r="F13" i="5"/>
  <c r="F6" i="5"/>
  <c r="F18" i="5"/>
  <c r="C18" i="2" s="1"/>
  <c r="F8" i="5"/>
  <c r="F7" i="5"/>
  <c r="F41" i="5"/>
  <c r="C41" i="2" s="1"/>
  <c r="F4" i="5"/>
  <c r="C4" i="2" s="1"/>
  <c r="C13" i="2" l="1"/>
  <c r="C9" i="2"/>
  <c r="C14" i="2"/>
  <c r="C55" i="2"/>
  <c r="C31" i="2"/>
  <c r="C35" i="2"/>
  <c r="C61" i="2"/>
  <c r="C12" i="2"/>
  <c r="C21" i="2"/>
  <c r="C53" i="2"/>
  <c r="C28" i="2"/>
  <c r="C11" i="2"/>
  <c r="C42" i="2"/>
  <c r="C44" i="2"/>
  <c r="C8" i="2"/>
  <c r="C6" i="2"/>
  <c r="C3" i="2"/>
  <c r="C22" i="2"/>
  <c r="C52" i="2"/>
  <c r="C39" i="2"/>
  <c r="C5" i="2"/>
  <c r="C33" i="2"/>
  <c r="C59" i="2"/>
  <c r="C38" i="2"/>
  <c r="C2" i="2"/>
  <c r="C23" i="2"/>
  <c r="C19" i="2"/>
  <c r="C40" i="2"/>
  <c r="C15" i="2"/>
  <c r="C7" i="2"/>
  <c r="C17" i="2"/>
  <c r="C36" i="2"/>
  <c r="C10" i="2"/>
  <c r="C27" i="2"/>
  <c r="C24" i="2"/>
</calcChain>
</file>

<file path=xl/sharedStrings.xml><?xml version="1.0" encoding="utf-8"?>
<sst xmlns="http://schemas.openxmlformats.org/spreadsheetml/2006/main" count="199" uniqueCount="79">
  <si>
    <t>Estado</t>
  </si>
  <si>
    <t xml:space="preserve">Tipo Validación </t>
  </si>
  <si>
    <t xml:space="preserve">Explicación </t>
  </si>
  <si>
    <t xml:space="preserve">Observación estado verificación </t>
  </si>
  <si>
    <t>wkt_geom</t>
  </si>
  <si>
    <t>tipo</t>
  </si>
  <si>
    <t>explicacion</t>
  </si>
  <si>
    <t>cantidad</t>
  </si>
  <si>
    <t>npn_concatenados</t>
  </si>
  <si>
    <t>NULL</t>
  </si>
  <si>
    <t>Validacion</t>
  </si>
  <si>
    <t>validacion</t>
  </si>
  <si>
    <t>Consistencia logica</t>
  </si>
  <si>
    <t>Consistencia de dominio</t>
  </si>
  <si>
    <t>Consistencia conceptual</t>
  </si>
  <si>
    <t>682760023214503CE3120545967068</t>
  </si>
  <si>
    <t>33, 37</t>
  </si>
  <si>
    <t>1. Predio o terreno eliminado</t>
  </si>
  <si>
    <t>2. Unidad constructiva sin adjunto de CROQUIS CONSTRUCCION</t>
  </si>
  <si>
    <t xml:space="preserve">3. Unidad sin archivo </t>
  </si>
  <si>
    <t>4. Unidad constructiva sin adjunto de foto unidad espacial o ruina</t>
  </si>
  <si>
    <t>5. Terreno sin adjunto relacionado a los linderos</t>
  </si>
  <si>
    <t>6. Premarca de omision sin resolver</t>
  </si>
  <si>
    <t>7. Comision no resuelta</t>
  </si>
  <si>
    <t>8. Predio nuevo sin fuente espacial</t>
  </si>
  <si>
    <t>9. FMI no cumple estructura</t>
  </si>
  <si>
    <t>10. NPN no cumple estructura</t>
  </si>
  <si>
    <t>11. Predio informal con FMI</t>
  </si>
  <si>
    <t>12. Predios con destinación económica: Comercial, educativo, habitacional, industrial, institucional, Religioso, Recreacional y Salubridad sin unidades de construcción</t>
  </si>
  <si>
    <t>13. Archivo creado  sin relación con terreno o unidad</t>
  </si>
  <si>
    <t>14. Archivo creado, pero no se relaciona el tipo o no tiene ningun adjunto</t>
  </si>
  <si>
    <t>15. Contacto sin resultado visita</t>
  </si>
  <si>
    <t>16. Contacto de visita con datos incompletos</t>
  </si>
  <si>
    <t>17. Contacto visita sin relación con terreno</t>
  </si>
  <si>
    <t>18. Correo electronico de contacto, sin estructura</t>
  </si>
  <si>
    <t>19. Persona natural con NIT</t>
  </si>
  <si>
    <t>20. Persona jurídica con tipo de documento diferente a NIT</t>
  </si>
  <si>
    <t>21. Persona natural con nombres incompletos</t>
  </si>
  <si>
    <t>22. Persona jurídica sin razón social</t>
  </si>
  <si>
    <t>23. Documento de identidad de contacto no cumple con estructura</t>
  </si>
  <si>
    <t>24. Documento de identidad de interesado no cumple con estructura</t>
  </si>
  <si>
    <t>25. Dirección estructurada mal diligenciada</t>
  </si>
  <si>
    <t>26. Dirección no estructurada mal diligenciada</t>
  </si>
  <si>
    <t>27. Archivo con dominio inexistente en el atributo tipo_archivo</t>
  </si>
  <si>
    <t>28. Archivo con nombre incorrecto</t>
  </si>
  <si>
    <t>29. Dirección con dominio inexistente en el atributo tipo_direccion</t>
  </si>
  <si>
    <t>30. Dirección sin terreno</t>
  </si>
  <si>
    <t>31. Interesado con dominio inexsitente en el atributo sexo</t>
  </si>
  <si>
    <t>32. Interesado sin relación con predio</t>
  </si>
  <si>
    <t xml:space="preserve">33. Predio sin terreno </t>
  </si>
  <si>
    <t>34. Predio con dominio inexistente en la condición de predio</t>
  </si>
  <si>
    <t>35. terreno sin predio</t>
  </si>
  <si>
    <t xml:space="preserve">36. Terreno sin archivo </t>
  </si>
  <si>
    <t>37. Unidad de construcción con datos incompletos</t>
  </si>
  <si>
    <t>38. Unidad de construcción con dominio inexistente en el planta tipo</t>
  </si>
  <si>
    <t>39. Unidad de construcción con dominio inexistente en tipo de construcción</t>
  </si>
  <si>
    <t>40. Unidad de construcción con dominio inexistente en el tipo unidad de construcción</t>
  </si>
  <si>
    <t>41. Unidad de construcción con dominio inexistente en el uso</t>
  </si>
  <si>
    <t xml:space="preserve">42. Unidad sin terreno </t>
  </si>
  <si>
    <t>43. PH sin escritura</t>
  </si>
  <si>
    <t>44. Predio sin resultado_visita</t>
  </si>
  <si>
    <t>45. Tipo archivo otro sin complemento</t>
  </si>
  <si>
    <t>46.Predios con fmi nulo por resolver</t>
  </si>
  <si>
    <t>47. Año de construccion atipico</t>
  </si>
  <si>
    <t>48. Diseño original - tipologias que no aplican</t>
  </si>
  <si>
    <t>49. Usos que no aplican</t>
  </si>
  <si>
    <t>50. Diseño original - tipologias de PH en NPH</t>
  </si>
  <si>
    <t>51. Usos PH en NPH</t>
  </si>
  <si>
    <t>52. Usos NPH en PH</t>
  </si>
  <si>
    <t>53. Anexos con diseño original - tipologias casa</t>
  </si>
  <si>
    <t>54. Uso Residencial.Depositos_Lockers en NPH</t>
  </si>
  <si>
    <t>55. Uso Anexo.Marquesinas_Patios_Cubiertos con diseño original - tipologias incorrecta</t>
  </si>
  <si>
    <t>56. Uso Anexo.Ramadas_Cobertizos_Caneyes con diseño original - tipologias incorrecta</t>
  </si>
  <si>
    <t>57. Uso Anexo.Cimientos_Estructura_Muros_y_Placa con diseño original - tipologias incorrecta</t>
  </si>
  <si>
    <t>58. Manzana sin plano general de asignacion</t>
  </si>
  <si>
    <t>59. Predio con datos incompletos</t>
  </si>
  <si>
    <t>60. Predio nuevo sin fuente administrativa</t>
  </si>
  <si>
    <t>61. Predio informal sin fuente administrativa</t>
  </si>
  <si>
    <t>62. Premarca de folio incosistente sin 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</si>
</sst>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8000"/>
      <name val="Courier New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6" xfId="0" applyFont="1" applyBorder="1"/>
    <xf numFmtId="0" fontId="1" fillId="0" borderId="2" xfId="0" applyFont="1" applyBorder="1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/>
    <xf numFmtId="0" fontId="0" fillId="0" borderId="0" xfId="0" applyAlignment="1">
      <alignment wrapText="1"/>
    </xf>
    <xf numFmtId="0" fontId="0" fillId="0" borderId="8" xfId="0" applyBorder="1" applyAlignment="1">
      <alignment vertical="center" wrapText="1"/>
    </xf>
    <xf numFmtId="0" fontId="1" fillId="0" borderId="5" xfId="0" applyFont="1" applyBorder="1"/>
    <xf numFmtId="0" fontId="0" fillId="0" borderId="4" xfId="0" applyBorder="1"/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5">
    <dxf>
      <font>
        <b/>
        <i val="0"/>
        <color theme="9" tint="-0.499984740745262"/>
      </font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</dxf>
    <dxf>
      <font>
        <b/>
        <i val="0"/>
        <color theme="0"/>
      </font>
      <fill>
        <gradientFill degree="90">
          <stop position="0">
            <color theme="5" tint="0.80001220740379042"/>
          </stop>
          <stop position="1">
            <color rgb="FFFF0000"/>
          </stop>
        </gradientFill>
      </fill>
    </dxf>
    <dxf>
      <font>
        <b/>
        <i val="0"/>
        <color theme="5"/>
      </font>
      <fill>
        <gradientFill degree="90">
          <stop position="0">
            <color rgb="FFFFFF00"/>
          </stop>
          <stop position="1">
            <color rgb="FFFFC000"/>
          </stop>
        </gradientFill>
      </fill>
    </dxf>
    <dxf>
      <font>
        <b/>
        <i val="0"/>
        <color theme="0"/>
      </font>
      <fill>
        <gradientFill degree="90">
          <stop position="0">
            <color theme="5" tint="0.80001220740379042"/>
          </stop>
          <stop position="1">
            <color rgb="FFC00000"/>
          </stop>
        </gradientFill>
      </fill>
    </dxf>
    <dxf>
      <font>
        <b/>
        <i val="0"/>
        <color theme="0"/>
      </font>
      <fill>
        <gradientFill degree="90">
          <stop position="0">
            <color theme="5" tint="0.80001220740379042"/>
          </stop>
          <stop position="1">
            <color rgb="FFC0000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3F4F-039B-4DCD-8D6B-BC3124485DFB}">
  <dimension ref="A1:G63"/>
  <sheetViews>
    <sheetView tabSelected="1" topLeftCell="C13" workbookViewId="0">
      <selection activeCell="C17" sqref="C17"/>
    </sheetView>
  </sheetViews>
  <sheetFormatPr baseColWidth="10" defaultColWidth="11" defaultRowHeight="15" x14ac:dyDescent="0.25"/>
  <cols>
    <col min="2" max="2" width="23.140625" bestFit="1" customWidth="1"/>
    <col min="3" max="3" width="71.140625" customWidth="1"/>
    <col min="5" max="5" width="57.42578125" style="8" customWidth="1"/>
    <col min="7" max="7" width="14.5703125" customWidth="1"/>
    <col min="8" max="8" width="11.42578125" customWidth="1"/>
  </cols>
  <sheetData>
    <row r="1" spans="1:7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4" t="s">
        <v>0</v>
      </c>
      <c r="G1" s="9"/>
    </row>
    <row r="2" spans="1:7" ht="149.25" customHeight="1" x14ac:dyDescent="0.25">
      <c r="A2" s="6" t="s">
        <v>9</v>
      </c>
      <c r="B2" s="6" t="s">
        <v>14</v>
      </c>
      <c r="C2" s="6" t="s">
        <v>17</v>
      </c>
      <c r="D2" s="6">
        <v>0</v>
      </c>
      <c r="E2" s="6"/>
      <c r="F2" s="1" t="str">
        <f t="shared" ref="F2:F33" si="0">+IF(OR(PROPER(B2)="Resumen",PROPER(B2)="Informacion"),"Aprobado",IF(CONCATENATE(C2,D2)&lt;&gt;CONCATENATE(C2,0),"Verificar","Aprobado"))</f>
        <v>Aprobado</v>
      </c>
    </row>
    <row r="3" spans="1:7" ht="55.5" customHeight="1" x14ac:dyDescent="0.25">
      <c r="A3" s="6" t="s">
        <v>9</v>
      </c>
      <c r="B3" s="6" t="s">
        <v>14</v>
      </c>
      <c r="C3" s="6" t="s">
        <v>18</v>
      </c>
      <c r="D3" s="6">
        <v>4</v>
      </c>
      <c r="E3" s="6"/>
      <c r="F3" s="1" t="str">
        <f t="shared" si="0"/>
        <v>Verificar</v>
      </c>
    </row>
    <row r="4" spans="1:7" x14ac:dyDescent="0.25">
      <c r="A4" s="6" t="s">
        <v>9</v>
      </c>
      <c r="B4" s="6" t="s">
        <v>14</v>
      </c>
      <c r="C4" s="6" t="s">
        <v>19</v>
      </c>
      <c r="D4" s="6">
        <v>4</v>
      </c>
      <c r="E4" s="6"/>
      <c r="F4" s="1" t="str">
        <f t="shared" si="0"/>
        <v>Verificar</v>
      </c>
    </row>
    <row r="5" spans="1:7" x14ac:dyDescent="0.25">
      <c r="A5" s="6" t="s">
        <v>9</v>
      </c>
      <c r="B5" s="6" t="s">
        <v>14</v>
      </c>
      <c r="C5" s="6" t="s">
        <v>20</v>
      </c>
      <c r="D5" s="6">
        <v>4</v>
      </c>
      <c r="E5" s="6"/>
      <c r="F5" s="1" t="str">
        <f t="shared" si="0"/>
        <v>Verificar</v>
      </c>
    </row>
    <row r="6" spans="1:7" x14ac:dyDescent="0.25">
      <c r="A6" s="6" t="s">
        <v>9</v>
      </c>
      <c r="B6" s="6" t="s">
        <v>14</v>
      </c>
      <c r="C6" s="6" t="s">
        <v>21</v>
      </c>
      <c r="D6" s="6">
        <v>4</v>
      </c>
      <c r="E6" s="6"/>
      <c r="F6" s="1" t="str">
        <f t="shared" si="0"/>
        <v>Verificar</v>
      </c>
    </row>
    <row r="7" spans="1:7" x14ac:dyDescent="0.25">
      <c r="A7" s="6" t="s">
        <v>9</v>
      </c>
      <c r="B7" s="6" t="s">
        <v>14</v>
      </c>
      <c r="C7" s="6" t="s">
        <v>22</v>
      </c>
      <c r="D7" s="6">
        <v>4</v>
      </c>
      <c r="E7" s="6"/>
      <c r="F7" s="1" t="str">
        <f t="shared" si="0"/>
        <v>Verificar</v>
      </c>
    </row>
    <row r="8" spans="1:7" x14ac:dyDescent="0.25">
      <c r="A8" s="6" t="s">
        <v>9</v>
      </c>
      <c r="B8" s="6" t="s">
        <v>14</v>
      </c>
      <c r="C8" s="6" t="s">
        <v>23</v>
      </c>
      <c r="D8" s="6">
        <v>4</v>
      </c>
      <c r="E8" s="6"/>
      <c r="F8" s="1" t="str">
        <f t="shared" si="0"/>
        <v>Verificar</v>
      </c>
    </row>
    <row r="9" spans="1:7" x14ac:dyDescent="0.25">
      <c r="A9" s="6" t="s">
        <v>9</v>
      </c>
      <c r="B9" s="6" t="s">
        <v>14</v>
      </c>
      <c r="C9" s="6" t="s">
        <v>24</v>
      </c>
      <c r="D9" s="6">
        <v>4</v>
      </c>
      <c r="E9" s="6"/>
      <c r="F9" s="1" t="str">
        <f t="shared" si="0"/>
        <v>Verificar</v>
      </c>
    </row>
    <row r="10" spans="1:7" x14ac:dyDescent="0.25">
      <c r="A10" s="6" t="s">
        <v>9</v>
      </c>
      <c r="B10" s="6" t="s">
        <v>14</v>
      </c>
      <c r="C10" s="6" t="s">
        <v>25</v>
      </c>
      <c r="D10" s="6">
        <v>4</v>
      </c>
      <c r="E10" s="6"/>
      <c r="F10" s="1" t="str">
        <f t="shared" si="0"/>
        <v>Verificar</v>
      </c>
    </row>
    <row r="11" spans="1:7" x14ac:dyDescent="0.25">
      <c r="A11" s="6" t="s">
        <v>9</v>
      </c>
      <c r="B11" s="6" t="s">
        <v>13</v>
      </c>
      <c r="C11" s="6" t="s">
        <v>26</v>
      </c>
      <c r="D11" s="6">
        <v>4</v>
      </c>
      <c r="E11" s="6"/>
      <c r="F11" s="1" t="str">
        <f t="shared" si="0"/>
        <v>Verificar</v>
      </c>
    </row>
    <row r="12" spans="1:7" x14ac:dyDescent="0.25">
      <c r="A12" s="6" t="s">
        <v>9</v>
      </c>
      <c r="B12" s="6" t="s">
        <v>13</v>
      </c>
      <c r="C12" s="6" t="s">
        <v>27</v>
      </c>
      <c r="D12" s="6">
        <v>4</v>
      </c>
      <c r="E12" s="6"/>
      <c r="F12" s="1" t="str">
        <f t="shared" si="0"/>
        <v>Verificar</v>
      </c>
    </row>
    <row r="13" spans="1:7" ht="50.25" customHeight="1" x14ac:dyDescent="0.25">
      <c r="A13" s="6" t="s">
        <v>9</v>
      </c>
      <c r="B13" s="6" t="s">
        <v>13</v>
      </c>
      <c r="C13" s="6" t="s">
        <v>28</v>
      </c>
      <c r="D13" s="6">
        <v>4</v>
      </c>
      <c r="E13" s="6"/>
      <c r="F13" s="1" t="str">
        <f t="shared" si="0"/>
        <v>Verificar</v>
      </c>
    </row>
    <row r="14" spans="1:7" x14ac:dyDescent="0.25">
      <c r="A14" s="6" t="s">
        <v>9</v>
      </c>
      <c r="B14" s="6" t="s">
        <v>12</v>
      </c>
      <c r="C14" s="6" t="s">
        <v>29</v>
      </c>
      <c r="D14" s="6">
        <v>4</v>
      </c>
      <c r="E14" s="6"/>
      <c r="F14" s="1" t="str">
        <f t="shared" si="0"/>
        <v>Verificar</v>
      </c>
    </row>
    <row r="15" spans="1:7" x14ac:dyDescent="0.25">
      <c r="A15" s="6" t="s">
        <v>9</v>
      </c>
      <c r="B15" s="6" t="s">
        <v>12</v>
      </c>
      <c r="C15" s="6" t="s">
        <v>30</v>
      </c>
      <c r="D15" s="6">
        <v>4</v>
      </c>
      <c r="E15" s="6"/>
      <c r="F15" s="1" t="str">
        <f t="shared" si="0"/>
        <v>Verificar</v>
      </c>
    </row>
    <row r="16" spans="1:7" x14ac:dyDescent="0.25">
      <c r="A16" s="6" t="s">
        <v>9</v>
      </c>
      <c r="B16" s="6" t="s">
        <v>12</v>
      </c>
      <c r="C16" s="6" t="s">
        <v>31</v>
      </c>
      <c r="D16" s="6">
        <v>4</v>
      </c>
      <c r="E16" s="6"/>
      <c r="F16" s="1" t="str">
        <f t="shared" si="0"/>
        <v>Verificar</v>
      </c>
    </row>
    <row r="17" spans="1:7" x14ac:dyDescent="0.25">
      <c r="A17" s="6" t="s">
        <v>9</v>
      </c>
      <c r="B17" s="6" t="s">
        <v>12</v>
      </c>
      <c r="C17" s="6" t="s">
        <v>32</v>
      </c>
      <c r="D17" s="6">
        <v>4</v>
      </c>
      <c r="E17" s="6"/>
      <c r="F17" s="1" t="str">
        <f t="shared" si="0"/>
        <v>Verificar</v>
      </c>
    </row>
    <row r="18" spans="1:7" x14ac:dyDescent="0.25">
      <c r="A18" s="6" t="s">
        <v>9</v>
      </c>
      <c r="B18" s="6" t="s">
        <v>12</v>
      </c>
      <c r="C18" s="6" t="s">
        <v>33</v>
      </c>
      <c r="D18" s="6">
        <v>4</v>
      </c>
      <c r="E18" s="6"/>
      <c r="F18" s="1" t="str">
        <f t="shared" si="0"/>
        <v>Verificar</v>
      </c>
    </row>
    <row r="19" spans="1:7" x14ac:dyDescent="0.25">
      <c r="A19" s="6" t="s">
        <v>9</v>
      </c>
      <c r="B19" s="6" t="s">
        <v>12</v>
      </c>
      <c r="C19" s="6" t="s">
        <v>34</v>
      </c>
      <c r="D19" s="6">
        <v>4</v>
      </c>
      <c r="E19" s="6"/>
      <c r="F19" s="1" t="str">
        <f t="shared" si="0"/>
        <v>Verificar</v>
      </c>
    </row>
    <row r="20" spans="1:7" x14ac:dyDescent="0.25">
      <c r="A20" s="6" t="s">
        <v>9</v>
      </c>
      <c r="B20" s="6" t="s">
        <v>12</v>
      </c>
      <c r="C20" s="6" t="s">
        <v>35</v>
      </c>
      <c r="D20" s="6">
        <v>4</v>
      </c>
      <c r="E20" s="6"/>
      <c r="F20" s="1" t="str">
        <f t="shared" si="0"/>
        <v>Verificar</v>
      </c>
    </row>
    <row r="21" spans="1:7" x14ac:dyDescent="0.25">
      <c r="A21" s="6" t="s">
        <v>9</v>
      </c>
      <c r="B21" s="6" t="s">
        <v>12</v>
      </c>
      <c r="C21" s="6" t="s">
        <v>36</v>
      </c>
      <c r="D21" s="6">
        <v>4</v>
      </c>
      <c r="E21" s="6"/>
      <c r="F21" s="1" t="str">
        <f t="shared" si="0"/>
        <v>Verificar</v>
      </c>
    </row>
    <row r="22" spans="1:7" x14ac:dyDescent="0.25">
      <c r="A22" s="6" t="s">
        <v>9</v>
      </c>
      <c r="B22" s="6" t="s">
        <v>12</v>
      </c>
      <c r="C22" s="6" t="s">
        <v>37</v>
      </c>
      <c r="D22" s="6">
        <v>4</v>
      </c>
      <c r="E22" s="6"/>
      <c r="F22" s="1" t="str">
        <f t="shared" si="0"/>
        <v>Verificar</v>
      </c>
    </row>
    <row r="23" spans="1:7" x14ac:dyDescent="0.25">
      <c r="A23" s="6" t="s">
        <v>9</v>
      </c>
      <c r="B23" s="6" t="s">
        <v>12</v>
      </c>
      <c r="C23" s="6" t="s">
        <v>38</v>
      </c>
      <c r="D23" s="6">
        <v>4</v>
      </c>
      <c r="E23" s="6"/>
      <c r="F23" s="1" t="str">
        <f t="shared" si="0"/>
        <v>Verificar</v>
      </c>
    </row>
    <row r="24" spans="1:7" x14ac:dyDescent="0.25">
      <c r="A24" s="6" t="s">
        <v>9</v>
      </c>
      <c r="B24" s="6" t="s">
        <v>12</v>
      </c>
      <c r="C24" s="6" t="s">
        <v>39</v>
      </c>
      <c r="D24" s="6">
        <v>4</v>
      </c>
      <c r="E24" s="6"/>
      <c r="F24" s="1" t="str">
        <f t="shared" si="0"/>
        <v>Verificar</v>
      </c>
    </row>
    <row r="25" spans="1:7" x14ac:dyDescent="0.25">
      <c r="A25" s="6" t="s">
        <v>9</v>
      </c>
      <c r="B25" s="6" t="s">
        <v>12</v>
      </c>
      <c r="C25" s="6" t="s">
        <v>40</v>
      </c>
      <c r="D25" s="6">
        <v>4</v>
      </c>
      <c r="E25" s="6"/>
      <c r="F25" s="1" t="str">
        <f t="shared" si="0"/>
        <v>Verificar</v>
      </c>
    </row>
    <row r="26" spans="1:7" x14ac:dyDescent="0.25">
      <c r="A26" s="6" t="s">
        <v>9</v>
      </c>
      <c r="B26" s="6" t="s">
        <v>12</v>
      </c>
      <c r="C26" s="6" t="s">
        <v>41</v>
      </c>
      <c r="D26" s="6">
        <v>4</v>
      </c>
      <c r="E26" s="6"/>
      <c r="F26" s="1" t="str">
        <f t="shared" si="0"/>
        <v>Verificar</v>
      </c>
    </row>
    <row r="27" spans="1:7" x14ac:dyDescent="0.25">
      <c r="A27" s="6" t="s">
        <v>9</v>
      </c>
      <c r="B27" s="6" t="s">
        <v>12</v>
      </c>
      <c r="C27" s="6" t="s">
        <v>42</v>
      </c>
      <c r="D27" s="6">
        <v>4</v>
      </c>
      <c r="E27" s="6"/>
      <c r="F27" s="1" t="str">
        <f t="shared" si="0"/>
        <v>Verificar</v>
      </c>
    </row>
    <row r="28" spans="1:7" x14ac:dyDescent="0.25">
      <c r="A28" s="6" t="s">
        <v>9</v>
      </c>
      <c r="B28" s="6" t="s">
        <v>12</v>
      </c>
      <c r="C28" s="6" t="s">
        <v>43</v>
      </c>
      <c r="D28" s="6">
        <v>4</v>
      </c>
      <c r="E28" s="6"/>
      <c r="F28" s="1" t="str">
        <f t="shared" si="0"/>
        <v>Verificar</v>
      </c>
      <c r="G28" s="9"/>
    </row>
    <row r="29" spans="1:7" x14ac:dyDescent="0.25">
      <c r="A29" s="6" t="s">
        <v>9</v>
      </c>
      <c r="B29" s="6" t="s">
        <v>12</v>
      </c>
      <c r="C29" s="6" t="s">
        <v>44</v>
      </c>
      <c r="D29" s="6">
        <v>4</v>
      </c>
      <c r="E29" s="6"/>
      <c r="F29" s="1" t="str">
        <f t="shared" si="0"/>
        <v>Verificar</v>
      </c>
    </row>
    <row r="30" spans="1:7" x14ac:dyDescent="0.25">
      <c r="A30" s="6" t="s">
        <v>9</v>
      </c>
      <c r="B30" s="6" t="s">
        <v>12</v>
      </c>
      <c r="C30" s="6" t="s">
        <v>45</v>
      </c>
      <c r="D30" s="6">
        <v>4</v>
      </c>
      <c r="E30" s="6"/>
      <c r="F30" s="1" t="str">
        <f t="shared" si="0"/>
        <v>Verificar</v>
      </c>
    </row>
    <row r="31" spans="1:7" ht="27" customHeight="1" x14ac:dyDescent="0.25">
      <c r="A31" s="6" t="s">
        <v>9</v>
      </c>
      <c r="B31" s="6" t="s">
        <v>12</v>
      </c>
      <c r="C31" s="6" t="s">
        <v>46</v>
      </c>
      <c r="D31" s="6">
        <v>4</v>
      </c>
      <c r="E31" s="6"/>
      <c r="F31" s="1" t="str">
        <f t="shared" si="0"/>
        <v>Verificar</v>
      </c>
    </row>
    <row r="32" spans="1:7" x14ac:dyDescent="0.25">
      <c r="A32" s="6" t="s">
        <v>9</v>
      </c>
      <c r="B32" s="6" t="s">
        <v>12</v>
      </c>
      <c r="C32" s="6" t="s">
        <v>47</v>
      </c>
      <c r="D32" s="6">
        <v>4</v>
      </c>
      <c r="E32" s="6"/>
      <c r="F32" s="1" t="str">
        <f t="shared" si="0"/>
        <v>Verificar</v>
      </c>
    </row>
    <row r="33" spans="1:6" x14ac:dyDescent="0.25">
      <c r="A33" s="6" t="s">
        <v>9</v>
      </c>
      <c r="B33" s="6" t="s">
        <v>12</v>
      </c>
      <c r="C33" s="6" t="s">
        <v>48</v>
      </c>
      <c r="D33" s="6">
        <v>4</v>
      </c>
      <c r="E33" s="6"/>
      <c r="F33" s="1" t="str">
        <f t="shared" si="0"/>
        <v>Verificar</v>
      </c>
    </row>
    <row r="34" spans="1:6" x14ac:dyDescent="0.25">
      <c r="A34" s="6" t="s">
        <v>9</v>
      </c>
      <c r="B34" s="6" t="s">
        <v>12</v>
      </c>
      <c r="C34" s="6" t="s">
        <v>49</v>
      </c>
      <c r="D34" s="6">
        <v>4</v>
      </c>
      <c r="E34" s="6"/>
      <c r="F34" s="1" t="str">
        <f t="shared" ref="F34:F53" si="1">+IF(OR(PROPER(B34)="Resumen",PROPER(B34)="Informacion"),"Aprobado",IF(CONCATENATE(C34,D34)&lt;&gt;CONCATENATE(C34,0),"Verificar","Aprobado"))</f>
        <v>Verificar</v>
      </c>
    </row>
    <row r="35" spans="1:6" x14ac:dyDescent="0.25">
      <c r="A35" s="6" t="s">
        <v>9</v>
      </c>
      <c r="B35" s="6" t="s">
        <v>12</v>
      </c>
      <c r="C35" s="6" t="s">
        <v>50</v>
      </c>
      <c r="D35" s="6">
        <v>4</v>
      </c>
      <c r="E35" s="6"/>
      <c r="F35" s="1" t="str">
        <f t="shared" si="1"/>
        <v>Verificar</v>
      </c>
    </row>
    <row r="36" spans="1:6" x14ac:dyDescent="0.25">
      <c r="A36" s="6" t="s">
        <v>9</v>
      </c>
      <c r="B36" s="6" t="s">
        <v>11</v>
      </c>
      <c r="C36" s="6" t="s">
        <v>51</v>
      </c>
      <c r="D36" s="6">
        <v>4</v>
      </c>
      <c r="E36" s="6"/>
      <c r="F36" s="1" t="str">
        <f t="shared" si="1"/>
        <v>Verificar</v>
      </c>
    </row>
    <row r="37" spans="1:6" x14ac:dyDescent="0.25">
      <c r="A37" s="6" t="s">
        <v>9</v>
      </c>
      <c r="B37" s="6" t="s">
        <v>10</v>
      </c>
      <c r="C37" s="6" t="s">
        <v>52</v>
      </c>
      <c r="D37" s="6">
        <v>4</v>
      </c>
      <c r="E37" s="6"/>
      <c r="F37" s="1" t="str">
        <f t="shared" si="1"/>
        <v>Verificar</v>
      </c>
    </row>
    <row r="38" spans="1:6" x14ac:dyDescent="0.25">
      <c r="A38" s="6" t="s">
        <v>9</v>
      </c>
      <c r="B38" s="6" t="s">
        <v>10</v>
      </c>
      <c r="C38" s="6" t="s">
        <v>53</v>
      </c>
      <c r="D38" s="6">
        <v>4</v>
      </c>
      <c r="E38" s="6" t="s">
        <v>15</v>
      </c>
      <c r="F38" s="1" t="str">
        <f t="shared" si="1"/>
        <v>Verificar</v>
      </c>
    </row>
    <row r="39" spans="1:6" x14ac:dyDescent="0.25">
      <c r="A39" s="6" t="s">
        <v>9</v>
      </c>
      <c r="B39" s="6" t="s">
        <v>10</v>
      </c>
      <c r="C39" s="6" t="s">
        <v>54</v>
      </c>
      <c r="D39" s="6">
        <v>4</v>
      </c>
      <c r="E39" s="6"/>
      <c r="F39" s="1" t="str">
        <f t="shared" si="1"/>
        <v>Verificar</v>
      </c>
    </row>
    <row r="40" spans="1:6" x14ac:dyDescent="0.25">
      <c r="A40" s="6" t="s">
        <v>9</v>
      </c>
      <c r="B40" s="6" t="s">
        <v>10</v>
      </c>
      <c r="C40" s="6" t="s">
        <v>55</v>
      </c>
      <c r="D40" s="6">
        <v>4</v>
      </c>
      <c r="E40" s="6"/>
      <c r="F40" s="1" t="str">
        <f t="shared" si="1"/>
        <v>Verificar</v>
      </c>
    </row>
    <row r="41" spans="1:6" x14ac:dyDescent="0.25">
      <c r="A41" s="6" t="s">
        <v>9</v>
      </c>
      <c r="B41" s="6" t="s">
        <v>10</v>
      </c>
      <c r="C41" s="6" t="s">
        <v>56</v>
      </c>
      <c r="D41" s="6">
        <v>4</v>
      </c>
      <c r="E41" s="6"/>
      <c r="F41" s="1" t="str">
        <f t="shared" si="1"/>
        <v>Verificar</v>
      </c>
    </row>
    <row r="42" spans="1:6" x14ac:dyDescent="0.25">
      <c r="A42" s="6" t="s">
        <v>9</v>
      </c>
      <c r="B42" s="6" t="s">
        <v>10</v>
      </c>
      <c r="C42" s="6" t="s">
        <v>57</v>
      </c>
      <c r="D42" s="6">
        <v>4</v>
      </c>
      <c r="E42" s="6"/>
      <c r="F42" s="1" t="str">
        <f t="shared" si="1"/>
        <v>Verificar</v>
      </c>
    </row>
    <row r="43" spans="1:6" x14ac:dyDescent="0.25">
      <c r="A43" s="6" t="s">
        <v>9</v>
      </c>
      <c r="B43" s="6" t="s">
        <v>10</v>
      </c>
      <c r="C43" s="6" t="s">
        <v>58</v>
      </c>
      <c r="D43" s="6">
        <v>4</v>
      </c>
      <c r="E43" s="6"/>
      <c r="F43" s="1" t="str">
        <f t="shared" si="1"/>
        <v>Verificar</v>
      </c>
    </row>
    <row r="44" spans="1:6" x14ac:dyDescent="0.25">
      <c r="A44" s="6" t="s">
        <v>9</v>
      </c>
      <c r="B44" s="6" t="s">
        <v>10</v>
      </c>
      <c r="C44" s="6" t="s">
        <v>59</v>
      </c>
      <c r="D44" s="6">
        <v>4</v>
      </c>
      <c r="E44" s="6"/>
      <c r="F44" s="1" t="str">
        <f t="shared" si="1"/>
        <v>Verificar</v>
      </c>
    </row>
    <row r="45" spans="1:6" x14ac:dyDescent="0.25">
      <c r="A45" s="6" t="s">
        <v>9</v>
      </c>
      <c r="B45" s="6" t="s">
        <v>10</v>
      </c>
      <c r="C45" s="6" t="s">
        <v>60</v>
      </c>
      <c r="D45" s="6">
        <v>4</v>
      </c>
      <c r="E45" s="6" t="s">
        <v>15</v>
      </c>
      <c r="F45" s="1" t="str">
        <f t="shared" si="1"/>
        <v>Verificar</v>
      </c>
    </row>
    <row r="46" spans="1:6" x14ac:dyDescent="0.25">
      <c r="A46" s="6" t="s">
        <v>9</v>
      </c>
      <c r="B46" s="6" t="s">
        <v>10</v>
      </c>
      <c r="C46" s="6" t="s">
        <v>61</v>
      </c>
      <c r="D46" s="6">
        <v>4</v>
      </c>
      <c r="E46" s="6"/>
      <c r="F46" s="1" t="str">
        <f t="shared" si="1"/>
        <v>Verificar</v>
      </c>
    </row>
    <row r="47" spans="1:6" x14ac:dyDescent="0.25">
      <c r="A47" s="6" t="s">
        <v>9</v>
      </c>
      <c r="B47" s="6" t="s">
        <v>10</v>
      </c>
      <c r="C47" s="6" t="s">
        <v>62</v>
      </c>
      <c r="D47" s="6">
        <v>4</v>
      </c>
      <c r="E47" s="6"/>
      <c r="F47" s="1" t="str">
        <f t="shared" si="1"/>
        <v>Verificar</v>
      </c>
    </row>
    <row r="48" spans="1:6" x14ac:dyDescent="0.25">
      <c r="A48" s="6" t="s">
        <v>9</v>
      </c>
      <c r="B48" s="6" t="s">
        <v>10</v>
      </c>
      <c r="C48" s="6" t="s">
        <v>63</v>
      </c>
      <c r="D48" s="6">
        <v>4</v>
      </c>
      <c r="E48" s="6"/>
      <c r="F48" s="1" t="str">
        <f t="shared" si="1"/>
        <v>Verificar</v>
      </c>
    </row>
    <row r="49" spans="1:6" ht="58.5" customHeight="1" x14ac:dyDescent="0.25">
      <c r="A49" s="6" t="s">
        <v>9</v>
      </c>
      <c r="B49" s="6" t="s">
        <v>10</v>
      </c>
      <c r="C49" s="6" t="s">
        <v>64</v>
      </c>
      <c r="D49" s="6">
        <v>4</v>
      </c>
      <c r="E49" s="6"/>
      <c r="F49" s="1" t="str">
        <f t="shared" si="1"/>
        <v>Verificar</v>
      </c>
    </row>
    <row r="50" spans="1:6" x14ac:dyDescent="0.25">
      <c r="A50" s="6" t="s">
        <v>9</v>
      </c>
      <c r="B50" s="6" t="s">
        <v>10</v>
      </c>
      <c r="C50" s="6" t="s">
        <v>65</v>
      </c>
      <c r="D50" s="6">
        <v>4</v>
      </c>
      <c r="E50" s="6"/>
      <c r="F50" s="1" t="str">
        <f t="shared" si="1"/>
        <v>Verificar</v>
      </c>
    </row>
    <row r="51" spans="1:6" x14ac:dyDescent="0.25">
      <c r="A51" s="6" t="s">
        <v>9</v>
      </c>
      <c r="B51" s="6" t="s">
        <v>10</v>
      </c>
      <c r="C51" s="6" t="s">
        <v>66</v>
      </c>
      <c r="D51" s="6">
        <v>4</v>
      </c>
      <c r="E51" s="6"/>
      <c r="F51" s="7" t="str">
        <f t="shared" si="1"/>
        <v>Verificar</v>
      </c>
    </row>
    <row r="52" spans="1:6" x14ac:dyDescent="0.25">
      <c r="A52" s="6" t="s">
        <v>9</v>
      </c>
      <c r="B52" s="6" t="s">
        <v>10</v>
      </c>
      <c r="C52" s="6" t="s">
        <v>67</v>
      </c>
      <c r="D52" s="6">
        <v>4</v>
      </c>
      <c r="E52" s="6"/>
      <c r="F52" s="7" t="str">
        <f t="shared" si="1"/>
        <v>Verificar</v>
      </c>
    </row>
    <row r="53" spans="1:6" x14ac:dyDescent="0.25">
      <c r="A53" s="6" t="s">
        <v>9</v>
      </c>
      <c r="B53" s="6" t="s">
        <v>10</v>
      </c>
      <c r="C53" s="6" t="s">
        <v>68</v>
      </c>
      <c r="D53" s="6">
        <v>4</v>
      </c>
      <c r="E53" s="6"/>
      <c r="F53" s="7" t="str">
        <f t="shared" si="1"/>
        <v>Verificar</v>
      </c>
    </row>
    <row r="54" spans="1:6" x14ac:dyDescent="0.25">
      <c r="A54" s="6" t="s">
        <v>9</v>
      </c>
      <c r="B54" s="6" t="s">
        <v>10</v>
      </c>
      <c r="C54" s="6" t="s">
        <v>69</v>
      </c>
      <c r="D54" s="6">
        <v>4</v>
      </c>
      <c r="E54" s="6"/>
      <c r="F54" s="7" t="str">
        <f t="shared" ref="F54" si="2">+IF(OR(PROPER(B54)="Resumen",PROPER(B54)="Informacion"),"Aprobado",IF(CONCATENATE(C54,D54)&lt;&gt;CONCATENATE(C54,0),"Verificar","Aprobado"))</f>
        <v>Verificar</v>
      </c>
    </row>
    <row r="55" spans="1:6" x14ac:dyDescent="0.25">
      <c r="A55" s="6" t="s">
        <v>9</v>
      </c>
      <c r="B55" s="6" t="s">
        <v>10</v>
      </c>
      <c r="C55" s="6" t="s">
        <v>70</v>
      </c>
      <c r="D55" s="6">
        <v>4</v>
      </c>
      <c r="E55" s="6"/>
      <c r="F55" s="7" t="str">
        <f t="shared" ref="F55:F63" si="3">+IF(OR(PROPER(B55)="Resumen",PROPER(B55)="Informacion"),"Aprobado",IF(CONCATENATE(C55,D55)&lt;&gt;CONCATENATE(C55,0),"Verificar","Aprobado"))</f>
        <v>Verificar</v>
      </c>
    </row>
    <row r="56" spans="1:6" x14ac:dyDescent="0.25">
      <c r="A56" s="6" t="s">
        <v>9</v>
      </c>
      <c r="B56" s="6" t="s">
        <v>10</v>
      </c>
      <c r="C56" s="6" t="s">
        <v>71</v>
      </c>
      <c r="D56" s="6">
        <v>4</v>
      </c>
      <c r="E56" s="6"/>
      <c r="F56" s="1" t="str">
        <f t="shared" si="3"/>
        <v>Verificar</v>
      </c>
    </row>
    <row r="57" spans="1:6" x14ac:dyDescent="0.25">
      <c r="A57" s="6" t="s">
        <v>9</v>
      </c>
      <c r="B57" s="6" t="s">
        <v>10</v>
      </c>
      <c r="C57" s="6" t="s">
        <v>72</v>
      </c>
      <c r="D57" s="6">
        <v>4</v>
      </c>
      <c r="E57" s="6"/>
      <c r="F57" s="1" t="str">
        <f t="shared" si="3"/>
        <v>Verificar</v>
      </c>
    </row>
    <row r="58" spans="1:6" x14ac:dyDescent="0.25">
      <c r="A58" s="6" t="s">
        <v>9</v>
      </c>
      <c r="B58" s="6" t="s">
        <v>10</v>
      </c>
      <c r="C58" s="6" t="s">
        <v>73</v>
      </c>
      <c r="D58" s="6">
        <v>4</v>
      </c>
      <c r="E58" s="6"/>
      <c r="F58" s="1" t="str">
        <f t="shared" si="3"/>
        <v>Verificar</v>
      </c>
    </row>
    <row r="59" spans="1:6" x14ac:dyDescent="0.25">
      <c r="A59" s="6" t="s">
        <v>9</v>
      </c>
      <c r="B59" s="6" t="s">
        <v>10</v>
      </c>
      <c r="C59" s="6" t="s">
        <v>74</v>
      </c>
      <c r="D59" s="6">
        <v>4</v>
      </c>
      <c r="E59" s="6"/>
      <c r="F59" s="1" t="str">
        <f t="shared" si="3"/>
        <v>Verificar</v>
      </c>
    </row>
    <row r="60" spans="1:6" x14ac:dyDescent="0.25">
      <c r="A60" s="6" t="s">
        <v>9</v>
      </c>
      <c r="B60" s="6" t="s">
        <v>10</v>
      </c>
      <c r="C60" s="6" t="s">
        <v>75</v>
      </c>
      <c r="D60" s="6">
        <v>4</v>
      </c>
      <c r="E60" s="6"/>
      <c r="F60" s="1" t="str">
        <f t="shared" si="3"/>
        <v>Verificar</v>
      </c>
    </row>
    <row r="61" spans="1:6" x14ac:dyDescent="0.25">
      <c r="A61" s="6" t="s">
        <v>9</v>
      </c>
      <c r="B61" s="6" t="s">
        <v>10</v>
      </c>
      <c r="C61" s="6" t="s">
        <v>76</v>
      </c>
      <c r="D61" s="6">
        <v>4</v>
      </c>
      <c r="E61" s="6" t="s">
        <v>16</v>
      </c>
      <c r="F61" s="1" t="str">
        <f t="shared" si="3"/>
        <v>Verificar</v>
      </c>
    </row>
    <row r="62" spans="1:6" x14ac:dyDescent="0.25">
      <c r="A62" s="6" t="s">
        <v>9</v>
      </c>
      <c r="B62" s="6" t="s">
        <v>10</v>
      </c>
      <c r="C62" s="6" t="s">
        <v>77</v>
      </c>
      <c r="D62" s="6">
        <v>4</v>
      </c>
      <c r="E62" s="6"/>
      <c r="F62" s="1" t="str">
        <f t="shared" si="3"/>
        <v>Verificar</v>
      </c>
    </row>
    <row r="63" spans="1:6" x14ac:dyDescent="0.25">
      <c r="A63" s="6" t="s">
        <v>9</v>
      </c>
      <c r="B63" s="6" t="s">
        <v>10</v>
      </c>
      <c r="C63" s="6" t="s">
        <v>78</v>
      </c>
      <c r="D63" s="6">
        <v>4</v>
      </c>
      <c r="E63" s="6"/>
      <c r="F63" s="1" t="str">
        <f t="shared" si="3"/>
        <v>Verificar</v>
      </c>
    </row>
  </sheetData>
  <autoFilter ref="A1:F63" xr:uid="{F4A93F4F-039B-4DCD-8D6B-BC3124485DFB}">
    <sortState xmlns:xlrd2="http://schemas.microsoft.com/office/spreadsheetml/2017/richdata2" ref="A2:F63">
      <sortCondition ref="C1:C63"/>
    </sortState>
  </autoFilter>
  <phoneticPr fontId="3" type="noConversion"/>
  <conditionalFormatting sqref="F2:F63">
    <cfRule type="cellIs" dxfId="4" priority="2" operator="equal">
      <formula>"Verificar"</formula>
    </cfRule>
  </conditionalFormatting>
  <conditionalFormatting sqref="G2:G4">
    <cfRule type="cellIs" dxfId="3" priority="1" operator="equal">
      <formula>"Verificar"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52D3-9BBA-4073-B957-0CF733E9F601}">
  <dimension ref="A1:E72"/>
  <sheetViews>
    <sheetView zoomScaleNormal="100" workbookViewId="0">
      <selection activeCell="B41" sqref="B41"/>
    </sheetView>
  </sheetViews>
  <sheetFormatPr baseColWidth="10" defaultRowHeight="15" x14ac:dyDescent="0.25"/>
  <cols>
    <col min="1" max="1" width="17.42578125" customWidth="1"/>
    <col min="2" max="2" width="81" customWidth="1"/>
    <col min="3" max="3" width="17.85546875" customWidth="1"/>
    <col min="4" max="4" width="34" customWidth="1"/>
  </cols>
  <sheetData>
    <row r="1" spans="1:5" ht="15.75" thickBot="1" x14ac:dyDescent="0.3">
      <c r="A1" s="3" t="s">
        <v>1</v>
      </c>
      <c r="B1" s="10" t="s">
        <v>2</v>
      </c>
      <c r="C1" s="4" t="s">
        <v>0</v>
      </c>
      <c r="D1" s="4" t="s">
        <v>3</v>
      </c>
    </row>
    <row r="2" spans="1:5" x14ac:dyDescent="0.25">
      <c r="A2" s="2" t="str">
        <f>+PROPER(Datos!B2)</f>
        <v>Consistencia Conceptual</v>
      </c>
      <c r="B2" s="11" t="str">
        <f>+PROPER(+Datos!C2)</f>
        <v>1. Predio O Terreno Eliminado</v>
      </c>
      <c r="C2" s="1" t="str">
        <f>+IF(Datos!F2="Aprobado","Aprobado",IF(AND(Datos!F2="Verificar",OR(B2="18. Predio informal con FMI",B2="29. Persona jurídica sin razón social",B2="27. Persona jurídica con tipo de documento diferente a NIT",B2="26. Persona natural con NIT",B2="9. Omision no resuelta por falta de adjuntos",B2="62.Predios con fmi duplicado por resolver",B2="76. Predio caso especial no cancelado sin fuente administrativa",B2="63.Predios con fmi nulo por resolver",B2="70. Usos NPH en PH",B2="19. Predios con destinación económica: Comercial, educativo, habitacional, industrial, institucional, Religioso, Recreacional y Salubridad sin unidades de construcción",B2="15. Predio informal sin fuente administrativa",B2="58. PH sin escritura",B2="32. Dirección estructurada mal diligenciada",B2="33. Dirección no estructurada mal diligenciada",B2="37. Dirección con dominio inexistente en el atributo tipo_direccion",B2="38. Dirección sin terreno",B2="45. Terreno sin archivo",B2="17. NPN no cumple estructura",B2="64. Terreno con màs de un contacto visita")),"Verificación 2","Verificación 1"))</f>
        <v>Aprobado</v>
      </c>
      <c r="D2" s="1"/>
      <c r="E2" s="5"/>
    </row>
    <row r="3" spans="1:5" x14ac:dyDescent="0.25">
      <c r="A3" s="2" t="str">
        <f>+PROPER(Datos!B3)</f>
        <v>Consistencia Conceptual</v>
      </c>
      <c r="B3" s="11" t="str">
        <f>+PROPER(+Datos!C3)</f>
        <v>2. Unidad Constructiva Sin Adjunto De Croquis Construccion</v>
      </c>
      <c r="C3" s="1" t="str">
        <f>+IF(Datos!F3="Aprobado","Aprobado",IF(AND(Datos!F3="Verificar",OR(B3="18. Predio informal con FMI",B3="29. Persona jurídica sin razón social",B3="27. Persona jurídica con tipo de documento diferente a NIT",B3="26. Persona natural con NIT",B3="9. Omision no resuelta por falta de adjuntos",B3="62.Predios con fmi duplicado por resolver",B3="76. Predio caso especial no cancelado sin fuente administrativa",B3="63.Predios con fmi nulo por resolver",B3="70. Usos NPH en PH",B3="19. Predios con destinación económica: Comercial, educativo, habitacional, industrial, institucional, Religioso, Recreacional y Salubridad sin unidades de construcción",B3="15. Predio informal sin fuente administrativa",B3="58. PH sin escritura",B3="32. Dirección estructurada mal diligenciada",B3="33. Dirección no estructurada mal diligenciada",B3="37. Dirección con dominio inexistente en el atributo tipo_direccion",B3="38. Dirección sin terreno",B3="45. Terreno sin archivo",B3="17. NPN no cumple estructura",B3="64. Terreno con màs de un contacto visita")),"Verificación 2","Verificación 1"))</f>
        <v>Verificación 1</v>
      </c>
      <c r="D3" s="1"/>
      <c r="E3" s="5"/>
    </row>
    <row r="4" spans="1:5" x14ac:dyDescent="0.25">
      <c r="A4" s="2" t="str">
        <f>+PROPER(Datos!B4)</f>
        <v>Consistencia Conceptual</v>
      </c>
      <c r="B4" s="11" t="str">
        <f>+PROPER(+Datos!C4)</f>
        <v xml:space="preserve">3. Unidad Sin Archivo </v>
      </c>
      <c r="C4" s="1" t="str">
        <f>+IF(Datos!F4="Aprobado","Aprobado",IF(AND(Datos!F4="Verificar",OR(B4="18. Predio informal con FMI",B4="29. Persona jurídica sin razón social",B4="27. Persona jurídica con tipo de documento diferente a NIT",B4="26. Persona natural con NIT",B4="9. Omision no resuelta por falta de adjuntos",B4="62.Predios con fmi duplicado por resolver",B4="76. Predio caso especial no cancelado sin fuente administrativa",B4="63.Predios con fmi nulo por resolver",B4="70. Usos NPH en PH",B4="19. Predios con destinación económica: Comercial, educativo, habitacional, industrial, institucional, Religioso, Recreacional y Salubridad sin unidades de construcción",B4="15. Predio informal sin fuente administrativa",B4="58. PH sin escritura",B4="32. Dirección estructurada mal diligenciada",B4="33. Dirección no estructurada mal diligenciada",B4="37. Dirección con dominio inexistente en el atributo tipo_direccion",B4="38. Dirección sin terreno",B4="45. Terreno sin archivo",B4="17. NPN no cumple estructura",B4="64. Terreno con màs de un contacto visita")),"Verificación 2","Verificación 1"))</f>
        <v>Verificación 1</v>
      </c>
      <c r="D4" s="1"/>
      <c r="E4" s="5"/>
    </row>
    <row r="5" spans="1:5" x14ac:dyDescent="0.25">
      <c r="A5" s="2" t="str">
        <f>+PROPER(Datos!B5)</f>
        <v>Consistencia Conceptual</v>
      </c>
      <c r="B5" s="11" t="str">
        <f>+PROPER(+Datos!C5)</f>
        <v>4. Unidad Constructiva Sin Adjunto De Foto Unidad Espacial O Ruina</v>
      </c>
      <c r="C5" s="1" t="str">
        <f>+IF(Datos!F5="Aprobado","Aprobado",IF(AND(Datos!F5="Verificar",OR(B5="18. Predio informal con FMI",B5="29. Persona jurídica sin razón social",B5="27. Persona jurídica con tipo de documento diferente a NIT",B5="26. Persona natural con NIT",B5="9. Omision no resuelta por falta de adjuntos",B5="62.Predios con fmi duplicado por resolver",B5="76. Predio caso especial no cancelado sin fuente administrativa",B5="63.Predios con fmi nulo por resolver",B5="70. Usos NPH en PH",B5="19. Predios con destinación económica: Comercial, educativo, habitacional, industrial, institucional, Religioso, Recreacional y Salubridad sin unidades de construcción",B5="15. Predio informal sin fuente administrativa",B5="58. PH sin escritura",B5="32. Dirección estructurada mal diligenciada",B5="33. Dirección no estructurada mal diligenciada",B5="37. Dirección con dominio inexistente en el atributo tipo_direccion",B5="38. Dirección sin terreno",B5="45. Terreno sin archivo",B5="17. NPN no cumple estructura",B5="64. Terreno con màs de un contacto visita")),"Verificación 2","Verificación 1"))</f>
        <v>Verificación 1</v>
      </c>
      <c r="D5" s="1"/>
      <c r="E5" s="5"/>
    </row>
    <row r="6" spans="1:5" x14ac:dyDescent="0.25">
      <c r="A6" s="2" t="str">
        <f>+PROPER(Datos!B6)</f>
        <v>Consistencia Conceptual</v>
      </c>
      <c r="B6" s="11" t="str">
        <f>+PROPER(+Datos!C6)</f>
        <v>5. Terreno Sin Adjunto Relacionado A Los Linderos</v>
      </c>
      <c r="C6" s="1" t="str">
        <f>+IF(Datos!F6="Aprobado","Aprobado",IF(AND(Datos!F6="Verificar",OR(B6="18. Predio informal con FMI",B6="29. Persona jurídica sin razón social",B6="27. Persona jurídica con tipo de documento diferente a NIT",B6="26. Persona natural con NIT",B6="9. Omision no resuelta por falta de adjuntos",B6="62.Predios con fmi duplicado por resolver",B6="76. Predio caso especial no cancelado sin fuente administrativa",B6="63.Predios con fmi nulo por resolver",B6="70. Usos NPH en PH",B6="19. Predios con destinación económica: Comercial, educativo, habitacional, industrial, institucional, Religioso, Recreacional y Salubridad sin unidades de construcción",B6="15. Predio informal sin fuente administrativa",B6="58. PH sin escritura",B6="32. Dirección estructurada mal diligenciada",B6="33. Dirección no estructurada mal diligenciada",B6="37. Dirección con dominio inexistente en el atributo tipo_direccion",B6="38. Dirección sin terreno",B6="45. Terreno sin archivo",B6="17. NPN no cumple estructura",B6="64. Terreno con màs de un contacto visita")),"Verificación 2","Verificación 1"))</f>
        <v>Verificación 1</v>
      </c>
      <c r="D6" s="1"/>
      <c r="E6" s="5"/>
    </row>
    <row r="7" spans="1:5" x14ac:dyDescent="0.25">
      <c r="A7" s="2" t="str">
        <f>+PROPER(Datos!B7)</f>
        <v>Consistencia Conceptual</v>
      </c>
      <c r="B7" s="11" t="str">
        <f>+PROPER(+Datos!C7)</f>
        <v>6. Premarca De Omision Sin Resolver</v>
      </c>
      <c r="C7" s="1" t="str">
        <f>+IF(Datos!F7="Aprobado","Aprobado",IF(AND(Datos!F7="Verificar",OR(B7="18. Predio informal con FMI",B7="29. Persona jurídica sin razón social",B7="27. Persona jurídica con tipo de documento diferente a NIT",B7="26. Persona natural con NIT",B7="9. Omision no resuelta por falta de adjuntos",B7="62.Predios con fmi duplicado por resolver",B7="76. Predio caso especial no cancelado sin fuente administrativa",B7="63.Predios con fmi nulo por resolver",B7="70. Usos NPH en PH",B7="19. Predios con destinación económica: Comercial, educativo, habitacional, industrial, institucional, Religioso, Recreacional y Salubridad sin unidades de construcción",B7="15. Predio informal sin fuente administrativa",B7="58. PH sin escritura",B7="32. Dirección estructurada mal diligenciada",B7="33. Dirección no estructurada mal diligenciada",B7="37. Dirección con dominio inexistente en el atributo tipo_direccion",B7="38. Dirección sin terreno",B7="45. Terreno sin archivo",B7="17. NPN no cumple estructura",B7="64. Terreno con màs de un contacto visita")),"Verificación 2","Verificación 1"))</f>
        <v>Verificación 1</v>
      </c>
      <c r="D7" s="1"/>
      <c r="E7" s="5"/>
    </row>
    <row r="8" spans="1:5" x14ac:dyDescent="0.25">
      <c r="A8" s="2" t="str">
        <f>+PROPER(Datos!B8)</f>
        <v>Consistencia Conceptual</v>
      </c>
      <c r="B8" s="11" t="str">
        <f>+PROPER(+Datos!C8)</f>
        <v>7. Comision No Resuelta</v>
      </c>
      <c r="C8" s="1" t="str">
        <f>+IF(Datos!F8="Aprobado","Aprobado",IF(AND(Datos!F8="Verificar",OR(B8="18. Predio informal con FMI",B8="29. Persona jurídica sin razón social",B8="27. Persona jurídica con tipo de documento diferente a NIT",B8="26. Persona natural con NIT",B8="9. Omision no resuelta por falta de adjuntos",B8="62.Predios con fmi duplicado por resolver",B8="76. Predio caso especial no cancelado sin fuente administrativa",B8="63.Predios con fmi nulo por resolver",B8="70. Usos NPH en PH",B8="19. Predios con destinación económica: Comercial, educativo, habitacional, industrial, institucional, Religioso, Recreacional y Salubridad sin unidades de construcción",B8="15. Predio informal sin fuente administrativa",B8="58. PH sin escritura",B8="32. Dirección estructurada mal diligenciada",B8="33. Dirección no estructurada mal diligenciada",B8="37. Dirección con dominio inexistente en el atributo tipo_direccion",B8="38. Dirección sin terreno",B8="45. Terreno sin archivo",B8="17. NPN no cumple estructura",B8="64. Terreno con màs de un contacto visita")),"Verificación 2","Verificación 1"))</f>
        <v>Verificación 1</v>
      </c>
      <c r="D8" s="1"/>
      <c r="E8" s="5"/>
    </row>
    <row r="9" spans="1:5" x14ac:dyDescent="0.25">
      <c r="A9" s="2" t="str">
        <f>+PROPER(Datos!B9)</f>
        <v>Consistencia Conceptual</v>
      </c>
      <c r="B9" s="11" t="str">
        <f>+PROPER(+Datos!C9)</f>
        <v>8. Predio Nuevo Sin Fuente Espacial</v>
      </c>
      <c r="C9" s="1" t="str">
        <f>+IF(Datos!F9="Aprobado","Aprobado",IF(AND(Datos!F9="Verificar",OR(B9="18. Predio informal con FMI",B9="29. Persona jurídica sin razón social",B9="27. Persona jurídica con tipo de documento diferente a NIT",B9="26. Persona natural con NIT",B9="9. Omision no resuelta por falta de adjuntos",B9="62.Predios con fmi duplicado por resolver",B9="76. Predio caso especial no cancelado sin fuente administrativa",B9="63.Predios con fmi nulo por resolver",B9="70. Usos NPH en PH",B9="19. Predios con destinación económica: Comercial, educativo, habitacional, industrial, institucional, Religioso, Recreacional y Salubridad sin unidades de construcción",B9="15. Predio informal sin fuente administrativa",B9="58. PH sin escritura",B9="32. Dirección estructurada mal diligenciada",B9="33. Dirección no estructurada mal diligenciada",B9="37. Dirección con dominio inexistente en el atributo tipo_direccion",B9="38. Dirección sin terreno",B9="45. Terreno sin archivo",B9="17. NPN no cumple estructura",B9="64. Terreno con màs de un contacto visita")),"Verificación 2","Verificación 1"))</f>
        <v>Verificación 1</v>
      </c>
      <c r="D9" s="12"/>
      <c r="E9" s="5"/>
    </row>
    <row r="10" spans="1:5" x14ac:dyDescent="0.25">
      <c r="A10" s="2" t="str">
        <f>+PROPER(Datos!B10)</f>
        <v>Consistencia Conceptual</v>
      </c>
      <c r="B10" s="11" t="str">
        <f>+PROPER(+Datos!C10)</f>
        <v>9. Fmi No Cumple Estructura</v>
      </c>
      <c r="C10" s="1" t="str">
        <f>+IF(Datos!F10="Aprobado","Aprobado",IF(AND(Datos!F10="Verificar",OR(B10="18. Predio informal con FMI",B10="29. Persona jurídica sin razón social",B10="27. Persona jurídica con tipo de documento diferente a NIT",B10="26. Persona natural con NIT",B10="9. Omision no resuelta por falta de adjuntos",B10="62.Predios con fmi duplicado por resolver",B10="76. Predio caso especial no cancelado sin fuente administrativa",B10="63.Predios con fmi nulo por resolver",B10="70. Usos NPH en PH",B10="19. Predios con destinación económica: Comercial, educativo, habitacional, industrial, institucional, Religioso, Recreacional y Salubridad sin unidades de construcción",B10="15. Predio informal sin fuente administrativa",B10="58. PH sin escritura",B10="32. Dirección estructurada mal diligenciada",B10="33. Dirección no estructurada mal diligenciada",B10="37. Dirección con dominio inexistente en el atributo tipo_direccion",B10="38. Dirección sin terreno",B10="45. Terreno sin archivo",B10="17. NPN no cumple estructura",B10="64. Terreno con màs de un contacto visita")),"Verificación 2","Verificación 1"))</f>
        <v>Verificación 1</v>
      </c>
      <c r="D10" s="1"/>
      <c r="E10" s="5"/>
    </row>
    <row r="11" spans="1:5" x14ac:dyDescent="0.25">
      <c r="A11" s="2" t="str">
        <f>+PROPER(Datos!B11)</f>
        <v>Consistencia De Dominio</v>
      </c>
      <c r="B11" s="11" t="str">
        <f>+PROPER(+Datos!C11)</f>
        <v>10. Npn No Cumple Estructura</v>
      </c>
      <c r="C11" s="1" t="str">
        <f>+IF(Datos!F11="Aprobado","Aprobado",IF(AND(Datos!F11="Verificar",OR(B11="18. Predio informal con FMI",B11="29. Persona jurídica sin razón social",B11="27. Persona jurídica con tipo de documento diferente a NIT",B11="26. Persona natural con NIT",B11="9. Omision no resuelta por falta de adjuntos",B11="62.Predios con fmi duplicado por resolver",B11="76. Predio caso especial no cancelado sin fuente administrativa",B11="63.Predios con fmi nulo por resolver",B11="70. Usos NPH en PH",B11="19. Predios con destinación económica: Comercial, educativo, habitacional, industrial, institucional, Religioso, Recreacional y Salubridad sin unidades de construcción",B11="15. Predio informal sin fuente administrativa",B11="58. PH sin escritura",B11="32. Dirección estructurada mal diligenciada",B11="33. Dirección no estructurada mal diligenciada",B11="37. Dirección con dominio inexistente en el atributo tipo_direccion",B11="38. Dirección sin terreno",B11="45. Terreno sin archivo",B11="17. NPN no cumple estructura",B11="64. Terreno con màs de un contacto visita")),"Verificación 2","Verificación 1"))</f>
        <v>Verificación 1</v>
      </c>
      <c r="D11" s="1"/>
      <c r="E11" s="5"/>
    </row>
    <row r="12" spans="1:5" x14ac:dyDescent="0.25">
      <c r="A12" s="2" t="str">
        <f>+PROPER(Datos!B12)</f>
        <v>Consistencia De Dominio</v>
      </c>
      <c r="B12" s="11" t="str">
        <f>+PROPER(+Datos!C12)</f>
        <v>11. Predio Informal Con Fmi</v>
      </c>
      <c r="C12" s="1" t="str">
        <f>+IF(Datos!F12="Aprobado","Aprobado",IF(AND(Datos!F12="Verificar",OR(B12="18. Predio informal con FMI",B12="29. Persona jurídica sin razón social",B12="27. Persona jurídica con tipo de documento diferente a NIT",B12="26. Persona natural con NIT",B12="9. Omision no resuelta por falta de adjuntos",B12="62.Predios con fmi duplicado por resolver",B12="76. Predio caso especial no cancelado sin fuente administrativa",B12="63.Predios con fmi nulo por resolver",B12="70. Usos NPH en PH",B12="19. Predios con destinación económica: Comercial, educativo, habitacional, industrial, institucional, Religioso, Recreacional y Salubridad sin unidades de construcción",B12="15. Predio informal sin fuente administrativa",B12="58. PH sin escritura",B12="32. Dirección estructurada mal diligenciada",B12="33. Dirección no estructurada mal diligenciada",B12="37. Dirección con dominio inexistente en el atributo tipo_direccion",B12="38. Dirección sin terreno",B12="45. Terreno sin archivo",B12="17. NPN no cumple estructura",B12="64. Terreno con màs de un contacto visita")),"Verificación 2","Verificación 1"))</f>
        <v>Verificación 1</v>
      </c>
      <c r="D12" s="1"/>
    </row>
    <row r="13" spans="1:5" x14ac:dyDescent="0.25">
      <c r="A13" s="2" t="str">
        <f>+PROPER(Datos!B13)</f>
        <v>Consistencia De Dominio</v>
      </c>
      <c r="B13" s="11" t="str">
        <f>+PROPER(+Datos!C13)</f>
        <v>12. Predios Con Destinación Económica: Comercial, Educativo, Habitacional, Industrial, Institucional, Religioso, Recreacional Y Salubridad Sin Unidades De Construcción</v>
      </c>
      <c r="C13" s="1" t="str">
        <f>+IF(Datos!F13="Aprobado","Aprobado",IF(AND(Datos!F13="Verificar",OR(B13="18. Predio informal con FMI",B13="29. Persona jurídica sin razón social",B13="27. Persona jurídica con tipo de documento diferente a NIT",B13="26. Persona natural con NIT",B13="9. Omision no resuelta por falta de adjuntos",B13="62.Predios con fmi duplicado por resolver",B13="76. Predio caso especial no cancelado sin fuente administrativa",B13="63.Predios con fmi nulo por resolver",B13="70. Usos NPH en PH",B13="19. Predios con destinación económica: Comercial, educativo, habitacional, industrial, institucional, Religioso, Recreacional y Salubridad sin unidades de construcción",B13="15. Predio informal sin fuente administrativa",B13="58. PH sin escritura",B13="32. Dirección estructurada mal diligenciada",B13="33. Dirección no estructurada mal diligenciada",B13="37. Dirección con dominio inexistente en el atributo tipo_direccion",B13="38. Dirección sin terreno",B13="45. Terreno sin archivo",B13="17. NPN no cumple estructura",B13="64. Terreno con màs de un contacto visita")),"Verificación 2","Verificación 1"))</f>
        <v>Verificación 1</v>
      </c>
      <c r="D13" s="1"/>
    </row>
    <row r="14" spans="1:5" x14ac:dyDescent="0.25">
      <c r="A14" s="2" t="str">
        <f>+PROPER(Datos!B14)</f>
        <v>Consistencia Logica</v>
      </c>
      <c r="B14" s="11" t="str">
        <f>+PROPER(+Datos!C14)</f>
        <v>13. Archivo Creado  Sin Relación Con Terreno O Unidad</v>
      </c>
      <c r="C14" s="1" t="str">
        <f>+IF(Datos!F14="Aprobado","Aprobado",IF(AND(Datos!F14="Verificar",OR(B14="18. Predio informal con FMI",B14="29. Persona jurídica sin razón social",B14="27. Persona jurídica con tipo de documento diferente a NIT",B14="26. Persona natural con NIT",B14="9. Omision no resuelta por falta de adjuntos",B14="62.Predios con fmi duplicado por resolver",B14="76. Predio caso especial no cancelado sin fuente administrativa",B14="63.Predios con fmi nulo por resolver",B14="70. Usos NPH en PH",B14="19. Predios con destinación económica: Comercial, educativo, habitacional, industrial, institucional, Religioso, Recreacional y Salubridad sin unidades de construcción",B14="15. Predio informal sin fuente administrativa",B14="58. PH sin escritura",B14="32. Dirección estructurada mal diligenciada",B14="33. Dirección no estructurada mal diligenciada",B14="37. Dirección con dominio inexistente en el atributo tipo_direccion",B14="38. Dirección sin terreno",B14="45. Terreno sin archivo",B14="17. NPN no cumple estructura",B14="64. Terreno con màs de un contacto visita")),"Verificación 2","Verificación 1"))</f>
        <v>Verificación 1</v>
      </c>
      <c r="D14" s="1"/>
    </row>
    <row r="15" spans="1:5" x14ac:dyDescent="0.25">
      <c r="A15" s="2" t="str">
        <f>+PROPER(Datos!B15)</f>
        <v>Consistencia Logica</v>
      </c>
      <c r="B15" s="11" t="str">
        <f>+PROPER(+Datos!C15)</f>
        <v>14. Archivo Creado, Pero No Se Relaciona El Tipo O No Tiene Ningun Adjunto</v>
      </c>
      <c r="C15" s="1" t="str">
        <f>+IF(Datos!F15="Aprobado","Aprobado",IF(AND(Datos!F15="Verificar",OR(B15="18. Predio informal con FMI",B15="29. Persona jurídica sin razón social",B15="27. Persona jurídica con tipo de documento diferente a NIT",B15="26. Persona natural con NIT",B15="9. Omision no resuelta por falta de adjuntos",B15="62.Predios con fmi duplicado por resolver",B15="76. Predio caso especial no cancelado sin fuente administrativa",B15="63.Predios con fmi nulo por resolver",B15="70. Usos NPH en PH",B15="19. Predios con destinación económica: Comercial, educativo, habitacional, industrial, institucional, Religioso, Recreacional y Salubridad sin unidades de construcción",B15="15. Predio informal sin fuente administrativa",B15="58. PH sin escritura",B15="32. Dirección estructurada mal diligenciada",B15="33. Dirección no estructurada mal diligenciada",B15="37. Dirección con dominio inexistente en el atributo tipo_direccion",B15="38. Dirección sin terreno",B15="45. Terreno sin archivo",B15="17. NPN no cumple estructura",B15="64. Terreno con màs de un contacto visita")),"Verificación 2","Verificación 1"))</f>
        <v>Verificación 1</v>
      </c>
      <c r="D15" s="1"/>
    </row>
    <row r="16" spans="1:5" x14ac:dyDescent="0.25">
      <c r="A16" s="2" t="str">
        <f>+PROPER(Datos!B16)</f>
        <v>Consistencia Logica</v>
      </c>
      <c r="B16" s="11" t="str">
        <f>+PROPER(+Datos!C16)</f>
        <v>15. Contacto Sin Resultado Visita</v>
      </c>
      <c r="C16" s="1" t="str">
        <f>+IF(Datos!F16="Aprobado","Aprobado",IF(AND(Datos!F16="Verificar",OR(B16="18. Predio informal con FMI",B16="29. Persona jurídica sin razón social",B16="27. Persona jurídica con tipo de documento diferente a NIT",B16="26. Persona natural con NIT",B16="9. Omision no resuelta por falta de adjuntos",B16="62.Predios con fmi duplicado por resolver",B16="76. Predio caso especial no cancelado sin fuente administrativa",B16="63.Predios con fmi nulo por resolver",B16="70. Usos NPH en PH",B16="19. Predios con destinación económica: Comercial, educativo, habitacional, industrial, institucional, Religioso, Recreacional y Salubridad sin unidades de construcción",B16="15. Predio informal sin fuente administrativa",B16="58. PH sin escritura",B16="32. Dirección estructurada mal diligenciada",B16="33. Dirección no estructurada mal diligenciada",B16="37. Dirección con dominio inexistente en el atributo tipo_direccion",B16="38. Dirección sin terreno",B16="45. Terreno sin archivo",B16="17. NPN no cumple estructura",B16="64. Terreno con màs de un contacto visita")),"Verificación 2","Verificación 1"))</f>
        <v>Verificación 1</v>
      </c>
      <c r="D16" s="1"/>
    </row>
    <row r="17" spans="1:4" x14ac:dyDescent="0.25">
      <c r="A17" s="2" t="str">
        <f>+PROPER(Datos!B17)</f>
        <v>Consistencia Logica</v>
      </c>
      <c r="B17" s="11" t="str">
        <f>+PROPER(+Datos!C17)</f>
        <v>16. Contacto De Visita Con Datos Incompletos</v>
      </c>
      <c r="C17" s="1" t="str">
        <f>+IF(Datos!F17="Aprobado","Aprobado",IF(AND(Datos!F17="Verificar",OR(B17="18. Predio informal con FMI",B17="29. Persona jurídica sin razón social",B17="27. Persona jurídica con tipo de documento diferente a NIT",B17="26. Persona natural con NIT",B17="9. Omision no resuelta por falta de adjuntos",B17="62.Predios con fmi duplicado por resolver",B17="76. Predio caso especial no cancelado sin fuente administrativa",B17="63.Predios con fmi nulo por resolver",B17="70. Usos NPH en PH",B17="19. Predios con destinación económica: Comercial, educativo, habitacional, industrial, institucional, Religioso, Recreacional y Salubridad sin unidades de construcción",B17="15. Predio informal sin fuente administrativa",B17="58. PH sin escritura",B17="32. Dirección estructurada mal diligenciada",B17="33. Dirección no estructurada mal diligenciada",B17="37. Dirección con dominio inexistente en el atributo tipo_direccion",B17="38. Dirección sin terreno",B17="45. Terreno sin archivo",B17="17. NPN no cumple estructura",B17="64. Terreno con màs de un contacto visita")),"Verificación 2","Verificación 1"))</f>
        <v>Verificación 1</v>
      </c>
      <c r="D17" s="1"/>
    </row>
    <row r="18" spans="1:4" x14ac:dyDescent="0.25">
      <c r="A18" s="2" t="str">
        <f>+PROPER(Datos!B18)</f>
        <v>Consistencia Logica</v>
      </c>
      <c r="B18" s="11" t="str">
        <f>+PROPER(+Datos!C18)</f>
        <v>17. Contacto Visita Sin Relación Con Terreno</v>
      </c>
      <c r="C18" s="1" t="str">
        <f>+IF(Datos!F18="Aprobado","Aprobado",IF(AND(Datos!F18="Verificar",OR(B18="18. Predio informal con FMI",B18="29. Persona jurídica sin razón social",B18="27. Persona jurídica con tipo de documento diferente a NIT",B18="26. Persona natural con NIT",B18="9. Omision no resuelta por falta de adjuntos",B18="62.Predios con fmi duplicado por resolver",B18="76. Predio caso especial no cancelado sin fuente administrativa",B18="63.Predios con fmi nulo por resolver",B18="70. Usos NPH en PH",B18="19. Predios con destinación económica: Comercial, educativo, habitacional, industrial, institucional, Religioso, Recreacional y Salubridad sin unidades de construcción",B18="15. Predio informal sin fuente administrativa",B18="58. PH sin escritura",B18="32. Dirección estructurada mal diligenciada",B18="33. Dirección no estructurada mal diligenciada",B18="37. Dirección con dominio inexistente en el atributo tipo_direccion",B18="38. Dirección sin terreno",B18="45. Terreno sin archivo",B18="17. NPN no cumple estructura",B18="64. Terreno con màs de un contacto visita")),"Verificación 2","Verificación 1"))</f>
        <v>Verificación 1</v>
      </c>
      <c r="D18" s="1"/>
    </row>
    <row r="19" spans="1:4" x14ac:dyDescent="0.25">
      <c r="A19" s="2" t="str">
        <f>+PROPER(Datos!B19)</f>
        <v>Consistencia Logica</v>
      </c>
      <c r="B19" s="11" t="str">
        <f>+PROPER(+Datos!C19)</f>
        <v>18. Correo Electronico De Contacto, Sin Estructura</v>
      </c>
      <c r="C19" s="1" t="str">
        <f>+IF(Datos!F19="Aprobado","Aprobado",IF(AND(Datos!F19="Verificar",OR(B19="18. Predio informal con FMI",B19="29. Persona jurídica sin razón social",B19="27. Persona jurídica con tipo de documento diferente a NIT",B19="26. Persona natural con NIT",B19="9. Omision no resuelta por falta de adjuntos",B19="62.Predios con fmi duplicado por resolver",B19="76. Predio caso especial no cancelado sin fuente administrativa",B19="63.Predios con fmi nulo por resolver",B19="70. Usos NPH en PH",B19="19. Predios con destinación económica: Comercial, educativo, habitacional, industrial, institucional, Religioso, Recreacional y Salubridad sin unidades de construcción",B19="15. Predio informal sin fuente administrativa",B19="58. PH sin escritura",B19="32. Dirección estructurada mal diligenciada",B19="33. Dirección no estructurada mal diligenciada",B19="37. Dirección con dominio inexistente en el atributo tipo_direccion",B19="38. Dirección sin terreno",B19="45. Terreno sin archivo",B19="17. NPN no cumple estructura",B19="64. Terreno con màs de un contacto visita")),"Verificación 2","Verificación 1"))</f>
        <v>Verificación 1</v>
      </c>
      <c r="D19" s="1"/>
    </row>
    <row r="20" spans="1:4" x14ac:dyDescent="0.25">
      <c r="A20" s="2" t="str">
        <f>+PROPER(Datos!B20)</f>
        <v>Consistencia Logica</v>
      </c>
      <c r="B20" s="11" t="str">
        <f>+PROPER(+Datos!C20)</f>
        <v>19. Persona Natural Con Nit</v>
      </c>
      <c r="C20" s="1" t="str">
        <f>+IF(Datos!F20="Aprobado","Aprobado",IF(AND(Datos!F20="Verificar",OR(B20="18. Predio informal con FMI",B20="29. Persona jurídica sin razón social",B20="27. Persona jurídica con tipo de documento diferente a NIT",B20="26. Persona natural con NIT",B20="9. Omision no resuelta por falta de adjuntos",B20="62.Predios con fmi duplicado por resolver",B20="76. Predio caso especial no cancelado sin fuente administrativa",B20="63.Predios con fmi nulo por resolver",B20="70. Usos NPH en PH",B20="19. Predios con destinación económica: Comercial, educativo, habitacional, industrial, institucional, Religioso, Recreacional y Salubridad sin unidades de construcción",B20="15. Predio informal sin fuente administrativa",B20="58. PH sin escritura",B20="32. Dirección estructurada mal diligenciada",B20="33. Dirección no estructurada mal diligenciada",B20="37. Dirección con dominio inexistente en el atributo tipo_direccion",B20="38. Dirección sin terreno",B20="45. Terreno sin archivo",B20="17. NPN no cumple estructura",B20="64. Terreno con màs de un contacto visita")),"Verificación 2","Verificación 1"))</f>
        <v>Verificación 1</v>
      </c>
      <c r="D20" s="1"/>
    </row>
    <row r="21" spans="1:4" x14ac:dyDescent="0.25">
      <c r="A21" s="2" t="str">
        <f>+PROPER(Datos!B21)</f>
        <v>Consistencia Logica</v>
      </c>
      <c r="B21" s="11" t="str">
        <f>+PROPER(+Datos!C21)</f>
        <v>20. Persona Jurídica Con Tipo De Documento Diferente A Nit</v>
      </c>
      <c r="C21" s="1" t="str">
        <f>+IF(Datos!F21="Aprobado","Aprobado",IF(AND(Datos!F21="Verificar",OR(B21="18. Predio informal con FMI",B21="29. Persona jurídica sin razón social",B21="27. Persona jurídica con tipo de documento diferente a NIT",B21="26. Persona natural con NIT",B21="9. Omision no resuelta por falta de adjuntos",B21="62.Predios con fmi duplicado por resolver",B21="76. Predio caso especial no cancelado sin fuente administrativa",B21="63.Predios con fmi nulo por resolver",B21="70. Usos NPH en PH",B21="19. Predios con destinación económica: Comercial, educativo, habitacional, industrial, institucional, Religioso, Recreacional y Salubridad sin unidades de construcción",B21="15. Predio informal sin fuente administrativa",B21="58. PH sin escritura",B21="32. Dirección estructurada mal diligenciada",B21="33. Dirección no estructurada mal diligenciada",B21="37. Dirección con dominio inexistente en el atributo tipo_direccion",B21="38. Dirección sin terreno",B21="45. Terreno sin archivo",B21="17. NPN no cumple estructura",B21="64. Terreno con màs de un contacto visita")),"Verificación 2","Verificación 1"))</f>
        <v>Verificación 1</v>
      </c>
      <c r="D21" s="1"/>
    </row>
    <row r="22" spans="1:4" x14ac:dyDescent="0.25">
      <c r="A22" s="2" t="str">
        <f>+PROPER(Datos!B22)</f>
        <v>Consistencia Logica</v>
      </c>
      <c r="B22" s="11" t="str">
        <f>+PROPER(+Datos!C22)</f>
        <v>21. Persona Natural Con Nombres Incompletos</v>
      </c>
      <c r="C22" s="1" t="str">
        <f>+IF(Datos!F22="Aprobado","Aprobado",IF(AND(Datos!F22="Verificar",OR(B22="18. Predio informal con FMI",B22="29. Persona jurídica sin razón social",B22="27. Persona jurídica con tipo de documento diferente a NIT",B22="26. Persona natural con NIT",B22="9. Omision no resuelta por falta de adjuntos",B22="62.Predios con fmi duplicado por resolver",B22="76. Predio caso especial no cancelado sin fuente administrativa",B22="63.Predios con fmi nulo por resolver",B22="70. Usos NPH en PH",B22="19. Predios con destinación económica: Comercial, educativo, habitacional, industrial, institucional, Religioso, Recreacional y Salubridad sin unidades de construcción",B22="15. Predio informal sin fuente administrativa",B22="58. PH sin escritura",B22="32. Dirección estructurada mal diligenciada",B22="33. Dirección no estructurada mal diligenciada",B22="37. Dirección con dominio inexistente en el atributo tipo_direccion",B22="38. Dirección sin terreno",B22="45. Terreno sin archivo",B22="17. NPN no cumple estructura",B22="64. Terreno con màs de un contacto visita")),"Verificación 2","Verificación 1"))</f>
        <v>Verificación 1</v>
      </c>
      <c r="D22" s="1"/>
    </row>
    <row r="23" spans="1:4" x14ac:dyDescent="0.25">
      <c r="A23" s="2" t="str">
        <f>+PROPER(Datos!B23)</f>
        <v>Consistencia Logica</v>
      </c>
      <c r="B23" s="11" t="str">
        <f>+PROPER(+Datos!C23)</f>
        <v>22. Persona Jurídica Sin Razón Social</v>
      </c>
      <c r="C23" s="1" t="str">
        <f>+IF(Datos!F23="Aprobado","Aprobado",IF(AND(Datos!F23="Verificar",OR(B23="18. Predio informal con FMI",B23="29. Persona jurídica sin razón social",B23="27. Persona jurídica con tipo de documento diferente a NIT",B23="26. Persona natural con NIT",B23="9. Omision no resuelta por falta de adjuntos",B23="62.Predios con fmi duplicado por resolver",B23="76. Predio caso especial no cancelado sin fuente administrativa",B23="63.Predios con fmi nulo por resolver",B23="70. Usos NPH en PH",B23="19. Predios con destinación económica: Comercial, educativo, habitacional, industrial, institucional, Religioso, Recreacional y Salubridad sin unidades de construcción",B23="15. Predio informal sin fuente administrativa",B23="58. PH sin escritura",B23="32. Dirección estructurada mal diligenciada",B23="33. Dirección no estructurada mal diligenciada",B23="37. Dirección con dominio inexistente en el atributo tipo_direccion",B23="38. Dirección sin terreno",B23="45. Terreno sin archivo",B23="17. NPN no cumple estructura",B23="64. Terreno con màs de un contacto visita")),"Verificación 2","Verificación 1"))</f>
        <v>Verificación 1</v>
      </c>
      <c r="D23" s="1"/>
    </row>
    <row r="24" spans="1:4" x14ac:dyDescent="0.25">
      <c r="A24" s="2" t="str">
        <f>+PROPER(Datos!B24)</f>
        <v>Consistencia Logica</v>
      </c>
      <c r="B24" s="11" t="str">
        <f>+PROPER(+Datos!C24)</f>
        <v>23. Documento De Identidad De Contacto No Cumple Con Estructura</v>
      </c>
      <c r="C24" s="1" t="str">
        <f>+IF(Datos!F24="Aprobado","Aprobado",IF(AND(Datos!F24="Verificar",OR(B24="18. Predio informal con FMI",B24="29. Persona jurídica sin razón social",B24="27. Persona jurídica con tipo de documento diferente a NIT",B24="26. Persona natural con NIT",B24="9. Omision no resuelta por falta de adjuntos",B24="62.Predios con fmi duplicado por resolver",B24="76. Predio caso especial no cancelado sin fuente administrativa",B24="63.Predios con fmi nulo por resolver",B24="70. Usos NPH en PH",B24="19. Predios con destinación económica: Comercial, educativo, habitacional, industrial, institucional, Religioso, Recreacional y Salubridad sin unidades de construcción",B24="15. Predio informal sin fuente administrativa",B24="58. PH sin escritura",B24="32. Dirección estructurada mal diligenciada",B24="33. Dirección no estructurada mal diligenciada",B24="37. Dirección con dominio inexistente en el atributo tipo_direccion",B24="38. Dirección sin terreno",B24="45. Terreno sin archivo",B24="17. NPN no cumple estructura",B24="64. Terreno con màs de un contacto visita")),"Verificación 2","Verificación 1"))</f>
        <v>Verificación 1</v>
      </c>
      <c r="D24" s="1"/>
    </row>
    <row r="25" spans="1:4" x14ac:dyDescent="0.25">
      <c r="A25" s="2" t="str">
        <f>+PROPER(Datos!B25)</f>
        <v>Consistencia Logica</v>
      </c>
      <c r="B25" s="11" t="str">
        <f>+PROPER(+Datos!C25)</f>
        <v>24. Documento De Identidad De Interesado No Cumple Con Estructura</v>
      </c>
      <c r="C25" s="1" t="str">
        <f>+IF(Datos!F25="Aprobado","Aprobado",IF(AND(Datos!F25="Verificar",OR(B25="18. Predio informal con FMI",B25="29. Persona jurídica sin razón social",B25="27. Persona jurídica con tipo de documento diferente a NIT",B25="26. Persona natural con NIT",B25="9. Omision no resuelta por falta de adjuntos",B25="62.Predios con fmi duplicado por resolver",B25="76. Predio caso especial no cancelado sin fuente administrativa",B25="63.Predios con fmi nulo por resolver",B25="70. Usos NPH en PH",B25="19. Predios con destinación económica: Comercial, educativo, habitacional, industrial, institucional, Religioso, Recreacional y Salubridad sin unidades de construcción",B25="15. Predio informal sin fuente administrativa",B25="58. PH sin escritura",B25="32. Dirección estructurada mal diligenciada",B25="33. Dirección no estructurada mal diligenciada",B25="37. Dirección con dominio inexistente en el atributo tipo_direccion",B25="38. Dirección sin terreno",B25="45. Terreno sin archivo",B25="17. NPN no cumple estructura",B25="64. Terreno con màs de un contacto visita")),"Verificación 2","Verificación 1"))</f>
        <v>Verificación 1</v>
      </c>
      <c r="D25" s="1"/>
    </row>
    <row r="26" spans="1:4" x14ac:dyDescent="0.25">
      <c r="A26" s="2" t="str">
        <f>+PROPER(Datos!B26)</f>
        <v>Consistencia Logica</v>
      </c>
      <c r="B26" s="11" t="str">
        <f>+PROPER(+Datos!C26)</f>
        <v>25. Dirección Estructurada Mal Diligenciada</v>
      </c>
      <c r="C26" s="1" t="str">
        <f>+IF(Datos!F26="Aprobado","Aprobado",IF(AND(Datos!F26="Verificar",OR(B26="18. Predio informal con FMI",B26="29. Persona jurídica sin razón social",B26="27. Persona jurídica con tipo de documento diferente a NIT",B26="26. Persona natural con NIT",B26="9. Omision no resuelta por falta de adjuntos",B26="62.Predios con fmi duplicado por resolver",B26="76. Predio caso especial no cancelado sin fuente administrativa",B26="63.Predios con fmi nulo por resolver",B26="70. Usos NPH en PH",B26="19. Predios con destinación económica: Comercial, educativo, habitacional, industrial, institucional, Religioso, Recreacional y Salubridad sin unidades de construcción",B26="15. Predio informal sin fuente administrativa",B26="58. PH sin escritura",B26="32. Dirección estructurada mal diligenciada",B26="33. Dirección no estructurada mal diligenciada",B26="37. Dirección con dominio inexistente en el atributo tipo_direccion",B26="38. Dirección sin terreno",B26="45. Terreno sin archivo",B26="17. NPN no cumple estructura",B26="64. Terreno con màs de un contacto visita")),"Verificación 2","Verificación 1"))</f>
        <v>Verificación 1</v>
      </c>
      <c r="D26" s="1"/>
    </row>
    <row r="27" spans="1:4" x14ac:dyDescent="0.25">
      <c r="A27" s="2" t="str">
        <f>+PROPER(Datos!B27)</f>
        <v>Consistencia Logica</v>
      </c>
      <c r="B27" s="11" t="str">
        <f>+PROPER(+Datos!C27)</f>
        <v>26. Dirección No Estructurada Mal Diligenciada</v>
      </c>
      <c r="C27" s="1" t="str">
        <f>+IF(Datos!F27="Aprobado","Aprobado",IF(AND(Datos!F27="Verificar",OR(B27="18. Predio informal con FMI",B27="29. Persona jurídica sin razón social",B27="27. Persona jurídica con tipo de documento diferente a NIT",B27="26. Persona natural con NIT",B27="9. Omision no resuelta por falta de adjuntos",B27="62.Predios con fmi duplicado por resolver",B27="76. Predio caso especial no cancelado sin fuente administrativa",B27="63.Predios con fmi nulo por resolver",B27="70. Usos NPH en PH",B27="19. Predios con destinación económica: Comercial, educativo, habitacional, industrial, institucional, Religioso, Recreacional y Salubridad sin unidades de construcción",B27="15. Predio informal sin fuente administrativa",B27="58. PH sin escritura",B27="32. Dirección estructurada mal diligenciada",B27="33. Dirección no estructurada mal diligenciada",B27="37. Dirección con dominio inexistente en el atributo tipo_direccion",B27="38. Dirección sin terreno",B27="45. Terreno sin archivo",B27="17. NPN no cumple estructura",B27="64. Terreno con màs de un contacto visita")),"Verificación 2","Verificación 1"))</f>
        <v>Verificación 1</v>
      </c>
      <c r="D27" s="1"/>
    </row>
    <row r="28" spans="1:4" x14ac:dyDescent="0.25">
      <c r="A28" s="2" t="str">
        <f>+PROPER(Datos!B28)</f>
        <v>Consistencia Logica</v>
      </c>
      <c r="B28" s="11" t="str">
        <f>+PROPER(+Datos!C28)</f>
        <v>27. Archivo Con Dominio Inexistente En El Atributo Tipo_Archivo</v>
      </c>
      <c r="C28" s="1" t="str">
        <f>+IF(Datos!F28="Aprobado","Aprobado",IF(AND(Datos!F28="Verificar",OR(B28="18. Predio informal con FMI",B28="29. Persona jurídica sin razón social",B28="27. Persona jurídica con tipo de documento diferente a NIT",B28="26. Persona natural con NIT",B28="9. Omision no resuelta por falta de adjuntos",B28="62.Predios con fmi duplicado por resolver",B28="76. Predio caso especial no cancelado sin fuente administrativa",B28="63.Predios con fmi nulo por resolver",B28="70. Usos NPH en PH",B28="19. Predios con destinación económica: Comercial, educativo, habitacional, industrial, institucional, Religioso, Recreacional y Salubridad sin unidades de construcción",B28="15. Predio informal sin fuente administrativa",B28="58. PH sin escritura",B28="32. Dirección estructurada mal diligenciada",B28="33. Dirección no estructurada mal diligenciada",B28="37. Dirección con dominio inexistente en el atributo tipo_direccion",B28="38. Dirección sin terreno",B28="45. Terreno sin archivo",B28="17. NPN no cumple estructura",B28="64. Terreno con màs de un contacto visita")),"Verificación 2","Verificación 1"))</f>
        <v>Verificación 1</v>
      </c>
      <c r="D28" s="1"/>
    </row>
    <row r="29" spans="1:4" x14ac:dyDescent="0.25">
      <c r="A29" s="2" t="str">
        <f>+PROPER(Datos!B29)</f>
        <v>Consistencia Logica</v>
      </c>
      <c r="B29" s="11" t="str">
        <f>+PROPER(+Datos!C29)</f>
        <v>28. Archivo Con Nombre Incorrecto</v>
      </c>
      <c r="C29" s="1" t="str">
        <f>+IF(Datos!F29="Aprobado","Aprobado",IF(AND(Datos!F29="Verificar",OR(B29="18. Predio informal con FMI",B29="29. Persona jurídica sin razón social",B29="27. Persona jurídica con tipo de documento diferente a NIT",B29="26. Persona natural con NIT",B29="9. Omision no resuelta por falta de adjuntos",B29="62.Predios con fmi duplicado por resolver",B29="76. Predio caso especial no cancelado sin fuente administrativa",B29="63.Predios con fmi nulo por resolver",B29="70. Usos NPH en PH",B29="19. Predios con destinación económica: Comercial, educativo, habitacional, industrial, institucional, Religioso, Recreacional y Salubridad sin unidades de construcción",B29="15. Predio informal sin fuente administrativa",B29="58. PH sin escritura",B29="32. Dirección estructurada mal diligenciada",B29="33. Dirección no estructurada mal diligenciada",B29="37. Dirección con dominio inexistente en el atributo tipo_direccion",B29="38. Dirección sin terreno",B29="45. Terreno sin archivo",B29="17. NPN no cumple estructura",B29="64. Terreno con màs de un contacto visita")),"Verificación 2","Verificación 1"))</f>
        <v>Verificación 1</v>
      </c>
      <c r="D29" s="1"/>
    </row>
    <row r="30" spans="1:4" x14ac:dyDescent="0.25">
      <c r="A30" s="2" t="str">
        <f>+PROPER(Datos!B30)</f>
        <v>Consistencia Logica</v>
      </c>
      <c r="B30" s="11" t="str">
        <f>+PROPER(+Datos!C30)</f>
        <v>29. Dirección Con Dominio Inexistente En El Atributo Tipo_Direccion</v>
      </c>
      <c r="C30" s="1" t="str">
        <f>+IF(Datos!F30="Aprobado","Aprobado",IF(AND(Datos!F30="Verificar",OR(B30="18. Predio informal con FMI",B30="29. Persona jurídica sin razón social",B30="27. Persona jurídica con tipo de documento diferente a NIT",B30="26. Persona natural con NIT",B30="9. Omision no resuelta por falta de adjuntos",B30="62.Predios con fmi duplicado por resolver",B30="76. Predio caso especial no cancelado sin fuente administrativa",B30="63.Predios con fmi nulo por resolver",B30="70. Usos NPH en PH",B30="19. Predios con destinación económica: Comercial, educativo, habitacional, industrial, institucional, Religioso, Recreacional y Salubridad sin unidades de construcción",B30="15. Predio informal sin fuente administrativa",B30="58. PH sin escritura",B30="32. Dirección estructurada mal diligenciada",B30="33. Dirección no estructurada mal diligenciada",B30="37. Dirección con dominio inexistente en el atributo tipo_direccion",B30="38. Dirección sin terreno",B30="45. Terreno sin archivo",B30="17. NPN no cumple estructura",B30="64. Terreno con màs de un contacto visita")),"Verificación 2","Verificación 1"))</f>
        <v>Verificación 1</v>
      </c>
      <c r="D30" s="1"/>
    </row>
    <row r="31" spans="1:4" x14ac:dyDescent="0.25">
      <c r="A31" s="2" t="str">
        <f>+PROPER(Datos!B31)</f>
        <v>Consistencia Logica</v>
      </c>
      <c r="B31" s="11" t="str">
        <f>+PROPER(+Datos!C31)</f>
        <v>30. Dirección Sin Terreno</v>
      </c>
      <c r="C31" s="1" t="str">
        <f>+IF(Datos!F31="Aprobado","Aprobado",IF(AND(Datos!F31="Verificar",OR(B31="18. Predio informal con FMI",B31="29. Persona jurídica sin razón social",B31="27. Persona jurídica con tipo de documento diferente a NIT",B31="26. Persona natural con NIT",B31="9. Omision no resuelta por falta de adjuntos",B31="62.Predios con fmi duplicado por resolver",B31="76. Predio caso especial no cancelado sin fuente administrativa",B31="63.Predios con fmi nulo por resolver",B31="70. Usos NPH en PH",B31="19. Predios con destinación económica: Comercial, educativo, habitacional, industrial, institucional, Religioso, Recreacional y Salubridad sin unidades de construcción",B31="15. Predio informal sin fuente administrativa",B31="58. PH sin escritura",B31="32. Dirección estructurada mal diligenciada",B31="33. Dirección no estructurada mal diligenciada",B31="37. Dirección con dominio inexistente en el atributo tipo_direccion",B31="38. Dirección sin terreno",B31="45. Terreno sin archivo",B31="17. NPN no cumple estructura",B31="64. Terreno con màs de un contacto visita")),"Verificación 2","Verificación 1"))</f>
        <v>Verificación 1</v>
      </c>
      <c r="D31" s="1"/>
    </row>
    <row r="32" spans="1:4" x14ac:dyDescent="0.25">
      <c r="A32" s="2" t="str">
        <f>+PROPER(Datos!B32)</f>
        <v>Consistencia Logica</v>
      </c>
      <c r="B32" s="11" t="str">
        <f>+PROPER(+Datos!C32)</f>
        <v>31. Interesado Con Dominio Inexsitente En El Atributo Sexo</v>
      </c>
      <c r="C32" s="1" t="str">
        <f>+IF(Datos!F32="Aprobado","Aprobado",IF(AND(Datos!F32="Verificar",OR(B32="18. Predio informal con FMI",B32="29. Persona jurídica sin razón social",B32="27. Persona jurídica con tipo de documento diferente a NIT",B32="26. Persona natural con NIT",B32="9. Omision no resuelta por falta de adjuntos",B32="62.Predios con fmi duplicado por resolver",B32="76. Predio caso especial no cancelado sin fuente administrativa",B32="63.Predios con fmi nulo por resolver",B32="70. Usos NPH en PH",B32="19. Predios con destinación económica: Comercial, educativo, habitacional, industrial, institucional, Religioso, Recreacional y Salubridad sin unidades de construcción",B32="15. Predio informal sin fuente administrativa",B32="58. PH sin escritura",B32="32. Dirección estructurada mal diligenciada",B32="33. Dirección no estructurada mal diligenciada",B32="37. Dirección con dominio inexistente en el atributo tipo_direccion",B32="38. Dirección sin terreno",B32="45. Terreno sin archivo",B32="17. NPN no cumple estructura",B32="64. Terreno con màs de un contacto visita")),"Verificación 2","Verificación 1"))</f>
        <v>Verificación 1</v>
      </c>
      <c r="D32" s="1"/>
    </row>
    <row r="33" spans="1:4" x14ac:dyDescent="0.25">
      <c r="A33" s="2" t="str">
        <f>+PROPER(Datos!B33)</f>
        <v>Consistencia Logica</v>
      </c>
      <c r="B33" s="11" t="str">
        <f>+PROPER(+Datos!C33)</f>
        <v>32. Interesado Sin Relación Con Predio</v>
      </c>
      <c r="C33" s="1" t="str">
        <f>+IF(Datos!F33="Aprobado","Aprobado",IF(AND(Datos!F33="Verificar",OR(B33="18. Predio informal con FMI",B33="29. Persona jurídica sin razón social",B33="27. Persona jurídica con tipo de documento diferente a NIT",B33="26. Persona natural con NIT",B33="9. Omision no resuelta por falta de adjuntos",B33="62.Predios con fmi duplicado por resolver",B33="76. Predio caso especial no cancelado sin fuente administrativa",B33="63.Predios con fmi nulo por resolver",B33="70. Usos NPH en PH",B33="19. Predios con destinación económica: Comercial, educativo, habitacional, industrial, institucional, Religioso, Recreacional y Salubridad sin unidades de construcción",B33="15. Predio informal sin fuente administrativa",B33="58. PH sin escritura",B33="32. Dirección estructurada mal diligenciada",B33="33. Dirección no estructurada mal diligenciada",B33="37. Dirección con dominio inexistente en el atributo tipo_direccion",B33="38. Dirección sin terreno",B33="45. Terreno sin archivo",B33="17. NPN no cumple estructura",B33="64. Terreno con màs de un contacto visita")),"Verificación 2","Verificación 1"))</f>
        <v>Verificación 1</v>
      </c>
      <c r="D33" s="1"/>
    </row>
    <row r="34" spans="1:4" x14ac:dyDescent="0.25">
      <c r="A34" s="2" t="str">
        <f>+PROPER(Datos!B34)</f>
        <v>Consistencia Logica</v>
      </c>
      <c r="B34" s="11" t="str">
        <f>+PROPER(+Datos!C34)</f>
        <v xml:space="preserve">33. Predio Sin Terreno </v>
      </c>
      <c r="C34" s="1" t="str">
        <f>+IF(Datos!F34="Aprobado","Aprobado",IF(AND(Datos!F34="Verificar",OR(B34="18. Predio informal con FMI",B34="29. Persona jurídica sin razón social",B34="27. Persona jurídica con tipo de documento diferente a NIT",B34="26. Persona natural con NIT",B34="9. Omision no resuelta por falta de adjuntos",B34="62.Predios con fmi duplicado por resolver",B34="76. Predio caso especial no cancelado sin fuente administrativa",B34="63.Predios con fmi nulo por resolver",B34="70. Usos NPH en PH",B34="19. Predios con destinación económica: Comercial, educativo, habitacional, industrial, institucional, Religioso, Recreacional y Salubridad sin unidades de construcción",B34="15. Predio informal sin fuente administrativa",B34="58. PH sin escritura",B34="32. Dirección estructurada mal diligenciada",B34="33. Dirección no estructurada mal diligenciada",B34="37. Dirección con dominio inexistente en el atributo tipo_direccion",B34="38. Dirección sin terreno",B34="45. Terreno sin archivo",B34="17. NPN no cumple estructura",B34="64. Terreno con màs de un contacto visita")),"Verificación 2","Verificación 1"))</f>
        <v>Verificación 1</v>
      </c>
      <c r="D34" s="1"/>
    </row>
    <row r="35" spans="1:4" x14ac:dyDescent="0.25">
      <c r="A35" s="2" t="str">
        <f>+PROPER(Datos!B35)</f>
        <v>Consistencia Logica</v>
      </c>
      <c r="B35" s="11" t="str">
        <f>+PROPER(+Datos!C35)</f>
        <v>34. Predio Con Dominio Inexistente En La Condición De Predio</v>
      </c>
      <c r="C35" s="1" t="str">
        <f>+IF(Datos!F35="Aprobado","Aprobado",IF(AND(Datos!F35="Verificar",OR(B35="18. Predio informal con FMI",B35="29. Persona jurídica sin razón social",B35="27. Persona jurídica con tipo de documento diferente a NIT",B35="26. Persona natural con NIT",B35="9. Omision no resuelta por falta de adjuntos",B35="62.Predios con fmi duplicado por resolver",B35="76. Predio caso especial no cancelado sin fuente administrativa",B35="63.Predios con fmi nulo por resolver",B35="70. Usos NPH en PH",B35="19. Predios con destinación económica: Comercial, educativo, habitacional, industrial, institucional, Religioso, Recreacional y Salubridad sin unidades de construcción",B35="15. Predio informal sin fuente administrativa",B35="58. PH sin escritura",B35="32. Dirección estructurada mal diligenciada",B35="33. Dirección no estructurada mal diligenciada",B35="37. Dirección con dominio inexistente en el atributo tipo_direccion",B35="38. Dirección sin terreno",B35="45. Terreno sin archivo",B35="17. NPN no cumple estructura",B35="64. Terreno con màs de un contacto visita")),"Verificación 2","Verificación 1"))</f>
        <v>Verificación 1</v>
      </c>
      <c r="D35" s="1"/>
    </row>
    <row r="36" spans="1:4" x14ac:dyDescent="0.25">
      <c r="A36" s="2" t="str">
        <f>+PROPER(Datos!B36)</f>
        <v>Validacion</v>
      </c>
      <c r="B36" s="11" t="str">
        <f>+PROPER(+Datos!C36)</f>
        <v>35. Terreno Sin Predio</v>
      </c>
      <c r="C36" s="1" t="str">
        <f>+IF(Datos!F36="Aprobado","Aprobado",IF(AND(Datos!F36="Verificar",OR(B36="18. Predio informal con FMI",B36="29. Persona jurídica sin razón social",B36="27. Persona jurídica con tipo de documento diferente a NIT",B36="26. Persona natural con NIT",B36="9. Omision no resuelta por falta de adjuntos",B36="62.Predios con fmi duplicado por resolver",B36="76. Predio caso especial no cancelado sin fuente administrativa",B36="63.Predios con fmi nulo por resolver",B36="70. Usos NPH en PH",B36="19. Predios con destinación económica: Comercial, educativo, habitacional, industrial, institucional, Religioso, Recreacional y Salubridad sin unidades de construcción",B36="15. Predio informal sin fuente administrativa",B36="58. PH sin escritura",B36="32. Dirección estructurada mal diligenciada",B36="33. Dirección no estructurada mal diligenciada",B36="37. Dirección con dominio inexistente en el atributo tipo_direccion",B36="38. Dirección sin terreno",B36="45. Terreno sin archivo",B36="17. NPN no cumple estructura",B36="64. Terreno con màs de un contacto visita")),"Verificación 2","Verificación 1"))</f>
        <v>Verificación 1</v>
      </c>
      <c r="D36" s="1"/>
    </row>
    <row r="37" spans="1:4" x14ac:dyDescent="0.25">
      <c r="A37" s="2" t="str">
        <f>+PROPER(Datos!B37)</f>
        <v>Validacion</v>
      </c>
      <c r="B37" s="11" t="str">
        <f>+PROPER(+Datos!C37)</f>
        <v xml:space="preserve">36. Terreno Sin Archivo </v>
      </c>
      <c r="C37" s="1" t="str">
        <f>+IF(Datos!F37="Aprobado","Aprobado",IF(AND(Datos!F37="Verificar",OR(B37="18. Predio informal con FMI",B37="29. Persona jurídica sin razón social",B37="27. Persona jurídica con tipo de documento diferente a NIT",B37="26. Persona natural con NIT",B37="9. Omision no resuelta por falta de adjuntos",B37="62.Predios con fmi duplicado por resolver",B37="76. Predio caso especial no cancelado sin fuente administrativa",B37="63.Predios con fmi nulo por resolver",B37="70. Usos NPH en PH",B37="19. Predios con destinación económica: Comercial, educativo, habitacional, industrial, institucional, Religioso, Recreacional y Salubridad sin unidades de construcción",B37="15. Predio informal sin fuente administrativa",B37="58. PH sin escritura",B37="32. Dirección estructurada mal diligenciada",B37="33. Dirección no estructurada mal diligenciada",B37="37. Dirección con dominio inexistente en el atributo tipo_direccion",B37="38. Dirección sin terreno",B37="45. Terreno sin archivo",B37="17. NPN no cumple estructura",B37="64. Terreno con màs de un contacto visita")),"Verificación 2","Verificación 1"))</f>
        <v>Verificación 1</v>
      </c>
      <c r="D37" s="1"/>
    </row>
    <row r="38" spans="1:4" x14ac:dyDescent="0.25">
      <c r="A38" s="2" t="str">
        <f>+PROPER(Datos!B38)</f>
        <v>Validacion</v>
      </c>
      <c r="B38" s="11" t="str">
        <f>+PROPER(+Datos!C38)</f>
        <v>37. Unidad De Construcción Con Datos Incompletos</v>
      </c>
      <c r="C38" s="1" t="str">
        <f>+IF(Datos!F38="Aprobado","Aprobado",IF(AND(Datos!F38="Verificar",OR(B38="18. Predio informal con FMI",B38="29. Persona jurídica sin razón social",B38="27. Persona jurídica con tipo de documento diferente a NIT",B38="26. Persona natural con NIT",B38="9. Omision no resuelta por falta de adjuntos",B38="62.Predios con fmi duplicado por resolver",B38="76. Predio caso especial no cancelado sin fuente administrativa",B38="63.Predios con fmi nulo por resolver",B38="70. Usos NPH en PH",B38="19. Predios con destinación económica: Comercial, educativo, habitacional, industrial, institucional, Religioso, Recreacional y Salubridad sin unidades de construcción",B38="15. Predio informal sin fuente administrativa",B38="58. PH sin escritura",B38="32. Dirección estructurada mal diligenciada",B38="33. Dirección no estructurada mal diligenciada",B38="37. Dirección con dominio inexistente en el atributo tipo_direccion",B38="38. Dirección sin terreno",B38="45. Terreno sin archivo",B38="17. NPN no cumple estructura",B38="64. Terreno con màs de un contacto visita")),"Verificación 2","Verificación 1"))</f>
        <v>Verificación 1</v>
      </c>
      <c r="D38" s="1"/>
    </row>
    <row r="39" spans="1:4" x14ac:dyDescent="0.25">
      <c r="A39" s="2" t="str">
        <f>+PROPER(Datos!B39)</f>
        <v>Validacion</v>
      </c>
      <c r="B39" s="11" t="str">
        <f>+PROPER(+Datos!C39)</f>
        <v>38. Unidad De Construcción Con Dominio Inexistente En El Planta Tipo</v>
      </c>
      <c r="C39" s="1" t="str">
        <f>+IF(Datos!F39="Aprobado","Aprobado",IF(AND(Datos!F39="Verificar",OR(B39="18. Predio informal con FMI",B39="29. Persona jurídica sin razón social",B39="27. Persona jurídica con tipo de documento diferente a NIT",B39="26. Persona natural con NIT",B39="9. Omision no resuelta por falta de adjuntos",B39="62.Predios con fmi duplicado por resolver",B39="76. Predio caso especial no cancelado sin fuente administrativa",B39="63.Predios con fmi nulo por resolver",B39="70. Usos NPH en PH",B39="19. Predios con destinación económica: Comercial, educativo, habitacional, industrial, institucional, Religioso, Recreacional y Salubridad sin unidades de construcción",B39="15. Predio informal sin fuente administrativa",B39="58. PH sin escritura",B39="32. Dirección estructurada mal diligenciada",B39="33. Dirección no estructurada mal diligenciada",B39="37. Dirección con dominio inexistente en el atributo tipo_direccion",B39="38. Dirección sin terreno",B39="45. Terreno sin archivo",B39="17. NPN no cumple estructura",B39="64. Terreno con màs de un contacto visita")),"Verificación 2","Verificación 1"))</f>
        <v>Verificación 1</v>
      </c>
      <c r="D39" s="1"/>
    </row>
    <row r="40" spans="1:4" x14ac:dyDescent="0.25">
      <c r="A40" s="2" t="str">
        <f>+PROPER(Datos!B40)</f>
        <v>Validacion</v>
      </c>
      <c r="B40" s="11" t="str">
        <f>+PROPER(+Datos!C40)</f>
        <v>39. Unidad De Construcción Con Dominio Inexistente En Tipo De Construcción</v>
      </c>
      <c r="C40" s="1" t="str">
        <f>+IF(Datos!F40="Aprobado","Aprobado",IF(AND(Datos!F40="Verificar",OR(B40="18. Predio informal con FMI",B40="29. Persona jurídica sin razón social",B40="27. Persona jurídica con tipo de documento diferente a NIT",B40="26. Persona natural con NIT",B40="9. Omision no resuelta por falta de adjuntos",B40="62.Predios con fmi duplicado por resolver",B40="76. Predio caso especial no cancelado sin fuente administrativa",B40="63.Predios con fmi nulo por resolver",B40="70. Usos NPH en PH",B40="19. Predios con destinación económica: Comercial, educativo, habitacional, industrial, institucional, Religioso, Recreacional y Salubridad sin unidades de construcción",B40="15. Predio informal sin fuente administrativa",B40="58. PH sin escritura",B40="32. Dirección estructurada mal diligenciada",B40="33. Dirección no estructurada mal diligenciada",B40="37. Dirección con dominio inexistente en el atributo tipo_direccion",B40="38. Dirección sin terreno",B40="45. Terreno sin archivo",B40="17. NPN no cumple estructura",B40="64. Terreno con màs de un contacto visita")),"Verificación 2","Verificación 1"))</f>
        <v>Verificación 1</v>
      </c>
      <c r="D40" s="1"/>
    </row>
    <row r="41" spans="1:4" ht="15" customHeight="1" x14ac:dyDescent="0.25">
      <c r="A41" s="2" t="str">
        <f>+PROPER(Datos!B41)</f>
        <v>Validacion</v>
      </c>
      <c r="B41" s="11" t="str">
        <f>+PROPER(+Datos!C41)</f>
        <v>40. Unidad De Construcción Con Dominio Inexistente En El Tipo Unidad De Construcción</v>
      </c>
      <c r="C41" s="1" t="str">
        <f>+IF(Datos!F41="Aprobado","Aprobado",IF(AND(Datos!F41="Verificar",OR(B41="18. Predio informal con FMI",B41="29. Persona jurídica sin razón social",B41="27. Persona jurídica con tipo de documento diferente a NIT",B41="26. Persona natural con NIT",B41="9. Omision no resuelta por falta de adjuntos",B41="62.Predios con fmi duplicado por resolver",B41="76. Predio caso especial no cancelado sin fuente administrativa",B41="63.Predios con fmi nulo por resolver",B41="70. Usos NPH en PH",B41="19. Predios con destinación económica: Comercial, educativo, habitacional, industrial, institucional, Religioso, Recreacional y Salubridad sin unidades de construcción",B41="15. Predio informal sin fuente administrativa",B41="58. PH sin escritura",B41="32. Dirección estructurada mal diligenciada",B41="33. Dirección no estructurada mal diligenciada",B41="37. Dirección con dominio inexistente en el atributo tipo_direccion",B41="38. Dirección sin terreno",B41="45. Terreno sin archivo",B41="17. NPN no cumple estructura",B41="64. Terreno con màs de un contacto visita")),"Verificación 2","Verificación 1"))</f>
        <v>Verificación 1</v>
      </c>
      <c r="D41" s="1"/>
    </row>
    <row r="42" spans="1:4" x14ac:dyDescent="0.25">
      <c r="A42" s="2" t="str">
        <f>+PROPER(Datos!B42)</f>
        <v>Validacion</v>
      </c>
      <c r="B42" s="11" t="str">
        <f>+PROPER(+Datos!C42)</f>
        <v>41. Unidad De Construcción Con Dominio Inexistente En El Uso</v>
      </c>
      <c r="C42" s="1" t="str">
        <f>+IF(Datos!F42="Aprobado","Aprobado",IF(AND(Datos!F42="Verificar",OR(B42="18. Predio informal con FMI",B42="29. Persona jurídica sin razón social",B42="27. Persona jurídica con tipo de documento diferente a NIT",B42="26. Persona natural con NIT",B42="9. Omision no resuelta por falta de adjuntos",B42="62.Predios con fmi duplicado por resolver",B42="76. Predio caso especial no cancelado sin fuente administrativa",B42="63.Predios con fmi nulo por resolver",B42="70. Usos NPH en PH",B42="19. Predios con destinación económica: Comercial, educativo, habitacional, industrial, institucional, Religioso, Recreacional y Salubridad sin unidades de construcción",B42="15. Predio informal sin fuente administrativa",B42="58. PH sin escritura",B42="32. Dirección estructurada mal diligenciada",B42="33. Dirección no estructurada mal diligenciada",B42="37. Dirección con dominio inexistente en el atributo tipo_direccion",B42="38. Dirección sin terreno",B42="45. Terreno sin archivo",B42="17. NPN no cumple estructura",B42="64. Terreno con màs de un contacto visita")),"Verificación 2","Verificación 1"))</f>
        <v>Verificación 1</v>
      </c>
      <c r="D42" s="1"/>
    </row>
    <row r="43" spans="1:4" x14ac:dyDescent="0.25">
      <c r="A43" s="2" t="str">
        <f>+PROPER(Datos!B43)</f>
        <v>Validacion</v>
      </c>
      <c r="B43" s="11" t="str">
        <f>+PROPER(+Datos!C43)</f>
        <v xml:space="preserve">42. Unidad Sin Terreno </v>
      </c>
      <c r="C43" s="1" t="str">
        <f>+IF(Datos!F43="Aprobado","Aprobado",IF(AND(Datos!F43="Verificar",OR(B43="18. Predio informal con FMI",B43="29. Persona jurídica sin razón social",B43="27. Persona jurídica con tipo de documento diferente a NIT",B43="26. Persona natural con NIT",B43="9. Omision no resuelta por falta de adjuntos",B43="62.Predios con fmi duplicado por resolver",B43="76. Predio caso especial no cancelado sin fuente administrativa",B43="63.Predios con fmi nulo por resolver",B43="70. Usos NPH en PH",B43="19. Predios con destinación económica: Comercial, educativo, habitacional, industrial, institucional, Religioso, Recreacional y Salubridad sin unidades de construcción",B43="15. Predio informal sin fuente administrativa",B43="58. PH sin escritura",B43="32. Dirección estructurada mal diligenciada",B43="33. Dirección no estructurada mal diligenciada",B43="37. Dirección con dominio inexistente en el atributo tipo_direccion",B43="38. Dirección sin terreno",B43="45. Terreno sin archivo",B43="17. NPN no cumple estructura",B43="64. Terreno con màs de un contacto visita")),"Verificación 2","Verificación 1"))</f>
        <v>Verificación 1</v>
      </c>
      <c r="D43" s="1"/>
    </row>
    <row r="44" spans="1:4" x14ac:dyDescent="0.25">
      <c r="A44" s="2" t="str">
        <f>+PROPER(Datos!B44)</f>
        <v>Validacion</v>
      </c>
      <c r="B44" s="11" t="str">
        <f>+PROPER(+Datos!C44)</f>
        <v>43. Ph Sin Escritura</v>
      </c>
      <c r="C44" s="1" t="str">
        <f>+IF(Datos!F44="Aprobado","Aprobado",IF(AND(Datos!F44="Verificar",OR(B44="18. Predio informal con FMI",B44="29. Persona jurídica sin razón social",B44="27. Persona jurídica con tipo de documento diferente a NIT",B44="26. Persona natural con NIT",B44="9. Omision no resuelta por falta de adjuntos",B44="62.Predios con fmi duplicado por resolver",B44="76. Predio caso especial no cancelado sin fuente administrativa",B44="63.Predios con fmi nulo por resolver",B44="70. Usos NPH en PH",B44="19. Predios con destinación económica: Comercial, educativo, habitacional, industrial, institucional, Religioso, Recreacional y Salubridad sin unidades de construcción",B44="15. Predio informal sin fuente administrativa",B44="58. PH sin escritura",B44="32. Dirección estructurada mal diligenciada",B44="33. Dirección no estructurada mal diligenciada",B44="37. Dirección con dominio inexistente en el atributo tipo_direccion",B44="38. Dirección sin terreno",B44="45. Terreno sin archivo",B44="17. NPN no cumple estructura",B44="64. Terreno con màs de un contacto visita")),"Verificación 2","Verificación 1"))</f>
        <v>Verificación 1</v>
      </c>
      <c r="D44" s="1"/>
    </row>
    <row r="45" spans="1:4" x14ac:dyDescent="0.25">
      <c r="A45" s="2" t="str">
        <f>+PROPER(Datos!B45)</f>
        <v>Validacion</v>
      </c>
      <c r="B45" s="11" t="str">
        <f>+PROPER(+Datos!C45)</f>
        <v>44. Predio Sin Resultado_Visita</v>
      </c>
      <c r="C45" s="1" t="str">
        <f>+IF(Datos!F45="Aprobado","Aprobado",IF(AND(Datos!F45="Verificar",OR(B45="18. Predio informal con FMI",B45="29. Persona jurídica sin razón social",B45="27. Persona jurídica con tipo de documento diferente a NIT",B45="26. Persona natural con NIT",B45="9. Omision no resuelta por falta de adjuntos",B45="62.Predios con fmi duplicado por resolver",B45="76. Predio caso especial no cancelado sin fuente administrativa",B45="63.Predios con fmi nulo por resolver",B45="70. Usos NPH en PH",B45="19. Predios con destinación económica: Comercial, educativo, habitacional, industrial, institucional, Religioso, Recreacional y Salubridad sin unidades de construcción",B45="15. Predio informal sin fuente administrativa",B45="58. PH sin escritura",B45="32. Dirección estructurada mal diligenciada",B45="33. Dirección no estructurada mal diligenciada",B45="37. Dirección con dominio inexistente en el atributo tipo_direccion",B45="38. Dirección sin terreno",B45="45. Terreno sin archivo",B45="17. NPN no cumple estructura",B45="64. Terreno con màs de un contacto visita")),"Verificación 2","Verificación 1"))</f>
        <v>Verificación 1</v>
      </c>
      <c r="D45" s="1"/>
    </row>
    <row r="46" spans="1:4" x14ac:dyDescent="0.25">
      <c r="A46" s="2" t="str">
        <f>+PROPER(Datos!B46)</f>
        <v>Validacion</v>
      </c>
      <c r="B46" s="11" t="str">
        <f>+PROPER(+Datos!C46)</f>
        <v>45. Tipo Archivo Otro Sin Complemento</v>
      </c>
      <c r="C46" s="1" t="str">
        <f>+IF(Datos!F46="Aprobado","Aprobado",IF(AND(Datos!F46="Verificar",OR(B46="18. Predio informal con FMI",B46="29. Persona jurídica sin razón social",B46="27. Persona jurídica con tipo de documento diferente a NIT",B46="26. Persona natural con NIT",B46="9. Omision no resuelta por falta de adjuntos",B46="62.Predios con fmi duplicado por resolver",B46="76. Predio caso especial no cancelado sin fuente administrativa",B46="63.Predios con fmi nulo por resolver",B46="70. Usos NPH en PH",B46="19. Predios con destinación económica: Comercial, educativo, habitacional, industrial, institucional, Religioso, Recreacional y Salubridad sin unidades de construcción",B46="15. Predio informal sin fuente administrativa",B46="58. PH sin escritura",B46="32. Dirección estructurada mal diligenciada",B46="33. Dirección no estructurada mal diligenciada",B46="37. Dirección con dominio inexistente en el atributo tipo_direccion",B46="38. Dirección sin terreno",B46="45. Terreno sin archivo",B46="17. NPN no cumple estructura",B46="64. Terreno con màs de un contacto visita")),"Verificación 2","Verificación 1"))</f>
        <v>Verificación 1</v>
      </c>
      <c r="D46" s="1"/>
    </row>
    <row r="47" spans="1:4" x14ac:dyDescent="0.25">
      <c r="A47" s="2" t="str">
        <f>+PROPER(Datos!B47)</f>
        <v>Validacion</v>
      </c>
      <c r="B47" s="11" t="str">
        <f>+PROPER(+Datos!C47)</f>
        <v>46.Predios Con Fmi Nulo Por Resolver</v>
      </c>
      <c r="C47" s="1" t="str">
        <f>+IF(Datos!F47="Aprobado","Aprobado",IF(AND(Datos!F47="Verificar",OR(B47="18. Predio informal con FMI",B47="29. Persona jurídica sin razón social",B47="27. Persona jurídica con tipo de documento diferente a NIT",B47="26. Persona natural con NIT",B47="9. Omision no resuelta por falta de adjuntos",B47="62.Predios con fmi duplicado por resolver",B47="76. Predio caso especial no cancelado sin fuente administrativa",B47="63.Predios con fmi nulo por resolver",B47="70. Usos NPH en PH",B47="19. Predios con destinación económica: Comercial, educativo, habitacional, industrial, institucional, Religioso, Recreacional y Salubridad sin unidades de construcción",B47="15. Predio informal sin fuente administrativa",B47="58. PH sin escritura",B47="32. Dirección estructurada mal diligenciada",B47="33. Dirección no estructurada mal diligenciada",B47="37. Dirección con dominio inexistente en el atributo tipo_direccion",B47="38. Dirección sin terreno",B47="45. Terreno sin archivo",B47="17. NPN no cumple estructura",B47="64. Terreno con màs de un contacto visita")),"Verificación 2","Verificación 1"))</f>
        <v>Verificación 1</v>
      </c>
      <c r="D47" s="1"/>
    </row>
    <row r="48" spans="1:4" x14ac:dyDescent="0.25">
      <c r="A48" s="2" t="str">
        <f>+PROPER(Datos!B48)</f>
        <v>Validacion</v>
      </c>
      <c r="B48" s="11" t="str">
        <f>+PROPER(+Datos!C48)</f>
        <v>47. Año De Construccion Atipico</v>
      </c>
      <c r="C48" s="1" t="str">
        <f>+IF(Datos!F48="Aprobado","Aprobado",IF(AND(Datos!F48="Verificar",OR(B48="18. Predio informal con FMI",B48="29. Persona jurídica sin razón social",B48="27. Persona jurídica con tipo de documento diferente a NIT",B48="26. Persona natural con NIT",B48="9. Omision no resuelta por falta de adjuntos",B48="62.Predios con fmi duplicado por resolver",B48="76. Predio caso especial no cancelado sin fuente administrativa",B48="63.Predios con fmi nulo por resolver",B48="70. Usos NPH en PH",B48="19. Predios con destinación económica: Comercial, educativo, habitacional, industrial, institucional, Religioso, Recreacional y Salubridad sin unidades de construcción",B48="15. Predio informal sin fuente administrativa",B48="58. PH sin escritura",B48="32. Dirección estructurada mal diligenciada",B48="33. Dirección no estructurada mal diligenciada",B48="37. Dirección con dominio inexistente en el atributo tipo_direccion",B48="38. Dirección sin terreno",B48="45. Terreno sin archivo",B48="17. NPN no cumple estructura",B48="64. Terreno con màs de un contacto visita")),"Verificación 2","Verificación 1"))</f>
        <v>Verificación 1</v>
      </c>
      <c r="D48" s="1"/>
    </row>
    <row r="49" spans="1:4" x14ac:dyDescent="0.25">
      <c r="A49" s="2" t="str">
        <f>+PROPER(Datos!B49)</f>
        <v>Validacion</v>
      </c>
      <c r="B49" s="11" t="str">
        <f>+PROPER(+Datos!C49)</f>
        <v>48. Diseño Original - Tipologias Que No Aplican</v>
      </c>
      <c r="C49" s="1" t="str">
        <f>+IF(Datos!F49="Aprobado","Aprobado",IF(AND(Datos!F49="Verificar",OR(B49="18. Predio informal con FMI",B49="29. Persona jurídica sin razón social",B49="27. Persona jurídica con tipo de documento diferente a NIT",B49="26. Persona natural con NIT",B49="9. Omision no resuelta por falta de adjuntos",B49="62.Predios con fmi duplicado por resolver",B49="76. Predio caso especial no cancelado sin fuente administrativa",B49="63.Predios con fmi nulo por resolver",B49="70. Usos NPH en PH",B49="19. Predios con destinación económica: Comercial, educativo, habitacional, industrial, institucional, Religioso, Recreacional y Salubridad sin unidades de construcción",B49="15. Predio informal sin fuente administrativa",B49="58. PH sin escritura",B49="32. Dirección estructurada mal diligenciada",B49="33. Dirección no estructurada mal diligenciada",B49="37. Dirección con dominio inexistente en el atributo tipo_direccion",B49="38. Dirección sin terreno",B49="45. Terreno sin archivo",B49="17. NPN no cumple estructura",B49="64. Terreno con màs de un contacto visita")),"Verificación 2","Verificación 1"))</f>
        <v>Verificación 1</v>
      </c>
      <c r="D49" s="1"/>
    </row>
    <row r="50" spans="1:4" x14ac:dyDescent="0.25">
      <c r="A50" s="2" t="str">
        <f>+PROPER(Datos!B50)</f>
        <v>Validacion</v>
      </c>
      <c r="B50" s="11" t="str">
        <f>+PROPER(+Datos!C50)</f>
        <v>49. Usos Que No Aplican</v>
      </c>
      <c r="C50" s="1" t="str">
        <f>+IF(Datos!F50="Aprobado","Aprobado",IF(AND(Datos!F50="Verificar",OR(B50="18. Predio informal con FMI",B50="29. Persona jurídica sin razón social",B50="27. Persona jurídica con tipo de documento diferente a NIT",B50="26. Persona natural con NIT",B50="9. Omision no resuelta por falta de adjuntos",B50="62.Predios con fmi duplicado por resolver",B50="76. Predio caso especial no cancelado sin fuente administrativa",B50="63.Predios con fmi nulo por resolver",B50="70. Usos NPH en PH",B50="19. Predios con destinación económica: Comercial, educativo, habitacional, industrial, institucional, Religioso, Recreacional y Salubridad sin unidades de construcción",B50="15. Predio informal sin fuente administrativa",B50="58. PH sin escritura",B50="32. Dirección estructurada mal diligenciada",B50="33. Dirección no estructurada mal diligenciada",B50="37. Dirección con dominio inexistente en el atributo tipo_direccion",B50="38. Dirección sin terreno",B50="45. Terreno sin archivo",B50="17. NPN no cumple estructura",B50="64. Terreno con màs de un contacto visita")),"Verificación 2","Verificación 1"))</f>
        <v>Verificación 1</v>
      </c>
      <c r="D50" s="1"/>
    </row>
    <row r="51" spans="1:4" x14ac:dyDescent="0.25">
      <c r="A51" s="2" t="str">
        <f>+PROPER(Datos!B51)</f>
        <v>Validacion</v>
      </c>
      <c r="B51" s="11" t="str">
        <f>+PROPER(+Datos!C51)</f>
        <v>50. Diseño Original - Tipologias De Ph En Nph</v>
      </c>
      <c r="C51" s="1" t="str">
        <f>+IF(Datos!F51="Aprobado","Aprobado",IF(AND(Datos!F51="Verificar",OR(B51="18. Predio informal con FMI",B51="29. Persona jurídica sin razón social",B51="27. Persona jurídica con tipo de documento diferente a NIT",B51="26. Persona natural con NIT",B51="9. Omision no resuelta por falta de adjuntos",B51="62.Predios con fmi duplicado por resolver",B51="76. Predio caso especial no cancelado sin fuente administrativa",B51="63.Predios con fmi nulo por resolver",B51="70. Usos NPH en PH",B51="19. Predios con destinación económica: Comercial, educativo, habitacional, industrial, institucional, Religioso, Recreacional y Salubridad sin unidades de construcción",B51="15. Predio informal sin fuente administrativa",B51="58. PH sin escritura",B51="32. Dirección estructurada mal diligenciada",B51="33. Dirección no estructurada mal diligenciada",B51="37. Dirección con dominio inexistente en el atributo tipo_direccion",B51="38. Dirección sin terreno",B51="45. Terreno sin archivo",B51="17. NPN no cumple estructura",B51="64. Terreno con màs de un contacto visita")),"Verificación 2","Verificación 1"))</f>
        <v>Verificación 1</v>
      </c>
      <c r="D51" s="1"/>
    </row>
    <row r="52" spans="1:4" x14ac:dyDescent="0.25">
      <c r="A52" s="1" t="str">
        <f>+PROPER(Datos!B52)</f>
        <v>Validacion</v>
      </c>
      <c r="B52" s="1" t="str">
        <f>+PROPER(+Datos!C52)</f>
        <v>51. Usos Ph En Nph</v>
      </c>
      <c r="C52" s="1" t="str">
        <f>+IF(Datos!F52="Aprobado","Aprobado",IF(AND(Datos!F52="Verificar",OR(B52="18. Predio informal con FMI",B52="29. Persona jurídica sin razón social",B52="27. Persona jurídica con tipo de documento diferente a NIT",B52="26. Persona natural con NIT",B52="9. Omision no resuelta por falta de adjuntos",B52="62.Predios con fmi duplicado por resolver",B52="76. Predio caso especial no cancelado sin fuente administrativa",B52="63.Predios con fmi nulo por resolver",B52="70. Usos NPH en PH",B52="19. Predios con destinación económica: Comercial, educativo, habitacional, industrial, institucional, Religioso, Recreacional y Salubridad sin unidades de construcción",B52="15. Predio informal sin fuente administrativa",B52="58. PH sin escritura",B52="32. Dirección estructurada mal diligenciada",B52="33. Dirección no estructurada mal diligenciada",B52="37. Dirección con dominio inexistente en el atributo tipo_direccion",B52="38. Dirección sin terreno",B52="45. Terreno sin archivo",B52="17. NPN no cumple estructura",B52="64. Terreno con màs de un contacto visita")),"Verificación 2","Verificación 1"))</f>
        <v>Verificación 1</v>
      </c>
      <c r="D52" s="1"/>
    </row>
    <row r="53" spans="1:4" x14ac:dyDescent="0.25">
      <c r="A53" s="1" t="str">
        <f>+PROPER(Datos!B53)</f>
        <v>Validacion</v>
      </c>
      <c r="B53" s="1" t="str">
        <f>+PROPER(+Datos!C53)</f>
        <v>52. Usos Nph En Ph</v>
      </c>
      <c r="C53" s="1" t="str">
        <f>+IF(Datos!F53="Aprobado","Aprobado",IF(AND(Datos!F53="Verificar",OR(B53="18. Predio informal con FMI",B53="29. Persona jurídica sin razón social",B53="27. Persona jurídica con tipo de documento diferente a NIT",B53="26. Persona natural con NIT",B53="9. Omision no resuelta por falta de adjuntos",B53="62.Predios con fmi duplicado por resolver",B53="76. Predio caso especial no cancelado sin fuente administrativa",B53="63.Predios con fmi nulo por resolver",B53="70. Usos NPH en PH",B53="19. Predios con destinación económica: Comercial, educativo, habitacional, industrial, institucional, Religioso, Recreacional y Salubridad sin unidades de construcción",B53="15. Predio informal sin fuente administrativa",B53="58. PH sin escritura",B53="32. Dirección estructurada mal diligenciada",B53="33. Dirección no estructurada mal diligenciada",B53="37. Dirección con dominio inexistente en el atributo tipo_direccion",B53="38. Dirección sin terreno",B53="45. Terreno sin archivo",B53="17. NPN no cumple estructura",B53="64. Terreno con màs de un contacto visita")),"Verificación 2","Verificación 1"))</f>
        <v>Verificación 1</v>
      </c>
      <c r="D53" s="1"/>
    </row>
    <row r="54" spans="1:4" x14ac:dyDescent="0.25">
      <c r="A54" s="1" t="str">
        <f>+PROPER(Datos!B54)</f>
        <v>Validacion</v>
      </c>
      <c r="B54" s="1" t="str">
        <f>+PROPER(+Datos!C54)</f>
        <v>53. Anexos Con Diseño Original - Tipologias Casa</v>
      </c>
      <c r="C54" s="1" t="str">
        <f>+IF(Datos!F54="Aprobado","Aprobado",IF(AND(Datos!F54="Verificar",OR(B54="18. Predio informal con FMI",B54="29. Persona jurídica sin razón social",B54="27. Persona jurídica con tipo de documento diferente a NIT",B54="26. Persona natural con NIT",B54="9. Omision no resuelta por falta de adjuntos",B54="62.Predios con fmi duplicado por resolver",B54="76. Predio caso especial no cancelado sin fuente administrativa",B54="63.Predios con fmi nulo por resolver",B54="70. Usos NPH en PH",B54="19. Predios con destinación económica: Comercial, educativo, habitacional, industrial, institucional, Religioso, Recreacional y Salubridad sin unidades de construcción",B54="15. Predio informal sin fuente administrativa",B54="58. PH sin escritura",B54="32. Dirección estructurada mal diligenciada",B54="33. Dirección no estructurada mal diligenciada",B54="37. Dirección con dominio inexistente en el atributo tipo_direccion",B54="38. Dirección sin terreno",B54="45. Terreno sin archivo",B54="17. NPN no cumple estructura",B54="64. Terreno con màs de un contacto visita")),"Verificación 2","Verificación 1"))</f>
        <v>Verificación 1</v>
      </c>
      <c r="D54" s="1"/>
    </row>
    <row r="55" spans="1:4" x14ac:dyDescent="0.25">
      <c r="A55" s="1" t="str">
        <f>+PROPER(Datos!B55)</f>
        <v>Validacion</v>
      </c>
      <c r="B55" s="1" t="str">
        <f>+PROPER(+Datos!C55)</f>
        <v>54. Uso Residencial.Depositos_Lockers En Nph</v>
      </c>
      <c r="C55" s="1" t="str">
        <f>+IF(Datos!F55="Aprobado","Aprobado",IF(AND(Datos!F55="Verificar",OR(B55="18. Predio informal con FMI",B55="29. Persona jurídica sin razón social",B55="27. Persona jurídica con tipo de documento diferente a NIT",B55="26. Persona natural con NIT",B55="9. Omision no resuelta por falta de adjuntos",B55="62.Predios con fmi duplicado por resolver",B55="76. Predio caso especial no cancelado sin fuente administrativa",B55="63.Predios con fmi nulo por resolver",B55="70. Usos NPH en PH",B55="19. Predios con destinación económica: Comercial, educativo, habitacional, industrial, institucional, Religioso, Recreacional y Salubridad sin unidades de construcción",B55="15. Predio informal sin fuente administrativa",B55="58. PH sin escritura",B55="32. Dirección estructurada mal diligenciada",B55="33. Dirección no estructurada mal diligenciada",B55="37. Dirección con dominio inexistente en el atributo tipo_direccion",B55="38. Dirección sin terreno",B55="45. Terreno sin archivo",B55="17. NPN no cumple estructura",B55="64. Terreno con màs de un contacto visita")),"Verificación 2","Verificación 1"))</f>
        <v>Verificación 1</v>
      </c>
      <c r="D55" s="1"/>
    </row>
    <row r="56" spans="1:4" x14ac:dyDescent="0.25">
      <c r="A56" s="1" t="str">
        <f>+PROPER(Datos!B56)</f>
        <v>Validacion</v>
      </c>
      <c r="B56" s="1" t="str">
        <f>+PROPER(+Datos!C56)</f>
        <v>55. Uso Anexo.Marquesinas_Patios_Cubiertos Con Diseño Original - Tipologias Incorrecta</v>
      </c>
      <c r="C56" s="1" t="str">
        <f>+IF(Datos!F56="Aprobado","Aprobado",IF(AND(Datos!F56="Verificar",OR(B56="18. Predio informal con FMI",B56="29. Persona jurídica sin razón social",B56="27. Persona jurídica con tipo de documento diferente a NIT",B56="26. Persona natural con NIT",B56="9. Omision no resuelta por falta de adjuntos",B56="62.Predios con fmi duplicado por resolver",B56="76. Predio caso especial no cancelado sin fuente administrativa",B56="63.Predios con fmi nulo por resolver",B56="70. Usos NPH en PH",B56="19. Predios con destinación económica: Comercial, educativo, habitacional, industrial, institucional, Religioso, Recreacional y Salubridad sin unidades de construcción",B56="15. Predio informal sin fuente administrativa",B56="58. PH sin escritura",B56="32. Dirección estructurada mal diligenciada",B56="33. Dirección no estructurada mal diligenciada",B56="37. Dirección con dominio inexistente en el atributo tipo_direccion",B56="38. Dirección sin terreno",B56="45. Terreno sin archivo",B56="17. NPN no cumple estructura",B56="64. Terreno con màs de un contacto visita")),"Verificación 2","Verificación 1"))</f>
        <v>Verificación 1</v>
      </c>
      <c r="D56" s="1"/>
    </row>
    <row r="57" spans="1:4" x14ac:dyDescent="0.25">
      <c r="A57" s="1" t="str">
        <f>+PROPER(Datos!B57)</f>
        <v>Validacion</v>
      </c>
      <c r="B57" s="1" t="str">
        <f>+PROPER(+Datos!C57)</f>
        <v>56. Uso Anexo.Ramadas_Cobertizos_Caneyes Con Diseño Original - Tipologias Incorrecta</v>
      </c>
      <c r="C57" s="1" t="str">
        <f>+IF(Datos!F57="Aprobado","Aprobado",IF(AND(Datos!F57="Verificar",OR(B57="18. Predio informal con FMI",B57="29. Persona jurídica sin razón social",B57="27. Persona jurídica con tipo de documento diferente a NIT",B57="26. Persona natural con NIT",B57="9. Omision no resuelta por falta de adjuntos",B57="62.Predios con fmi duplicado por resolver",B57="76. Predio caso especial no cancelado sin fuente administrativa",B57="63.Predios con fmi nulo por resolver",B57="70. Usos NPH en PH",B57="19. Predios con destinación económica: Comercial, educativo, habitacional, industrial, institucional, Religioso, Recreacional y Salubridad sin unidades de construcción",B57="15. Predio informal sin fuente administrativa",B57="58. PH sin escritura",B57="32. Dirección estructurada mal diligenciada",B57="33. Dirección no estructurada mal diligenciada",B57="37. Dirección con dominio inexistente en el atributo tipo_direccion",B57="38. Dirección sin terreno",B57="45. Terreno sin archivo",B57="17. NPN no cumple estructura",B57="64. Terreno con màs de un contacto visita")),"Verificación 2","Verificación 1"))</f>
        <v>Verificación 1</v>
      </c>
      <c r="D57" s="1"/>
    </row>
    <row r="58" spans="1:4" x14ac:dyDescent="0.25">
      <c r="A58" s="1" t="str">
        <f>+PROPER(Datos!B58)</f>
        <v>Validacion</v>
      </c>
      <c r="B58" s="1" t="str">
        <f>+PROPER(+Datos!C58)</f>
        <v>57. Uso Anexo.Cimientos_Estructura_Muros_Y_Placa Con Diseño Original - Tipologias Incorrecta</v>
      </c>
      <c r="C58" s="1" t="str">
        <f>+IF(Datos!F58="Aprobado","Aprobado",IF(AND(Datos!F58="Verificar",OR(B58="18. Predio informal con FMI",B58="29. Persona jurídica sin razón social",B58="27. Persona jurídica con tipo de documento diferente a NIT",B58="26. Persona natural con NIT",B58="9. Omision no resuelta por falta de adjuntos",B58="62.Predios con fmi duplicado por resolver",B58="76. Predio caso especial no cancelado sin fuente administrativa",B58="63.Predios con fmi nulo por resolver",B58="70. Usos NPH en PH",B58="19. Predios con destinación económica: Comercial, educativo, habitacional, industrial, institucional, Religioso, Recreacional y Salubridad sin unidades de construcción",B58="15. Predio informal sin fuente administrativa",B58="58. PH sin escritura",B58="32. Dirección estructurada mal diligenciada",B58="33. Dirección no estructurada mal diligenciada",B58="37. Dirección con dominio inexistente en el atributo tipo_direccion",B58="38. Dirección sin terreno",B58="45. Terreno sin archivo",B58="17. NPN no cumple estructura",B58="64. Terreno con màs de un contacto visita")),"Verificación 2","Verificación 1"))</f>
        <v>Verificación 1</v>
      </c>
      <c r="D58" s="1"/>
    </row>
    <row r="59" spans="1:4" x14ac:dyDescent="0.25">
      <c r="A59" s="1" t="str">
        <f>+PROPER(Datos!B59)</f>
        <v>Validacion</v>
      </c>
      <c r="B59" s="1" t="str">
        <f>+PROPER(+Datos!C59)</f>
        <v>58. Manzana Sin Plano General De Asignacion</v>
      </c>
      <c r="C59" s="1" t="str">
        <f>+IF(Datos!F59="Aprobado","Aprobado",IF(AND(Datos!F59="Verificar",OR(B59="18. Predio informal con FMI",B59="29. Persona jurídica sin razón social",B59="27. Persona jurídica con tipo de documento diferente a NIT",B59="26. Persona natural con NIT",B59="9. Omision no resuelta por falta de adjuntos",B59="62.Predios con fmi duplicado por resolver",B59="76. Predio caso especial no cancelado sin fuente administrativa",B59="63.Predios con fmi nulo por resolver",B59="70. Usos NPH en PH",B59="19. Predios con destinación económica: Comercial, educativo, habitacional, industrial, institucional, Religioso, Recreacional y Salubridad sin unidades de construcción",B59="15. Predio informal sin fuente administrativa",B59="58. PH sin escritura",B59="32. Dirección estructurada mal diligenciada",B59="33. Dirección no estructurada mal diligenciada",B59="37. Dirección con dominio inexistente en el atributo tipo_direccion",B59="38. Dirección sin terreno",B59="45. Terreno sin archivo",B59="17. NPN no cumple estructura",B59="64. Terreno con màs de un contacto visita")),"Verificación 2","Verificación 1"))</f>
        <v>Verificación 1</v>
      </c>
      <c r="D59" s="1"/>
    </row>
    <row r="60" spans="1:4" x14ac:dyDescent="0.25">
      <c r="A60" s="1" t="str">
        <f>+PROPER(Datos!B60)</f>
        <v>Validacion</v>
      </c>
      <c r="B60" s="1" t="str">
        <f>+PROPER(+Datos!C60)</f>
        <v>59. Predio Con Datos Incompletos</v>
      </c>
      <c r="C60" s="1" t="str">
        <f>+IF(Datos!F60="Aprobado","Aprobado",IF(AND(Datos!F60="Verificar",OR(B60="18. Predio informal con FMI",B60="29. Persona jurídica sin razón social",B60="27. Persona jurídica con tipo de documento diferente a NIT",B60="26. Persona natural con NIT",B60="9. Omision no resuelta por falta de adjuntos",B60="62.Predios con fmi duplicado por resolver",B60="76. Predio caso especial no cancelado sin fuente administrativa",B60="63.Predios con fmi nulo por resolver",B60="70. Usos NPH en PH",B60="19. Predios con destinación económica: Comercial, educativo, habitacional, industrial, institucional, Religioso, Recreacional y Salubridad sin unidades de construcción",B60="15. Predio informal sin fuente administrativa",B60="58. PH sin escritura",B60="32. Dirección estructurada mal diligenciada",B60="33. Dirección no estructurada mal diligenciada",B60="37. Dirección con dominio inexistente en el atributo tipo_direccion",B60="38. Dirección sin terreno",B60="45. Terreno sin archivo",B60="17. NPN no cumple estructura",B60="64. Terreno con màs de un contacto visita")),"Verificación 2","Verificación 1"))</f>
        <v>Verificación 1</v>
      </c>
      <c r="D60" s="1"/>
    </row>
    <row r="61" spans="1:4" x14ac:dyDescent="0.25">
      <c r="A61" s="1" t="str">
        <f>+PROPER(Datos!B61)</f>
        <v>Validacion</v>
      </c>
      <c r="B61" s="1" t="str">
        <f>+PROPER(+Datos!C61)</f>
        <v>60. Predio Nuevo Sin Fuente Administrativa</v>
      </c>
      <c r="C61" s="1" t="str">
        <f>+IF(Datos!F61="Aprobado","Aprobado",IF(AND(Datos!F61="Verificar",OR(B61="18. Predio informal con FMI",B61="29. Persona jurídica sin razón social",B61="27. Persona jurídica con tipo de documento diferente a NIT",B61="26. Persona natural con NIT",B61="9. Omision no resuelta por falta de adjuntos",B61="62.Predios con fmi duplicado por resolver",B61="76. Predio caso especial no cancelado sin fuente administrativa",B61="63.Predios con fmi nulo por resolver",B61="70. Usos NPH en PH",B61="19. Predios con destinación económica: Comercial, educativo, habitacional, industrial, institucional, Religioso, Recreacional y Salubridad sin unidades de construcción",B61="15. Predio informal sin fuente administrativa",B61="58. PH sin escritura",B61="32. Dirección estructurada mal diligenciada",B61="33. Dirección no estructurada mal diligenciada",B61="37. Dirección con dominio inexistente en el atributo tipo_direccion",B61="38. Dirección sin terreno",B61="45. Terreno sin archivo",B61="17. NPN no cumple estructura",B61="64. Terreno con màs de un contacto visita")),"Verificación 2","Verificación 1"))</f>
        <v>Verificación 1</v>
      </c>
      <c r="D61" s="1"/>
    </row>
    <row r="62" spans="1:4" x14ac:dyDescent="0.25">
      <c r="A62" s="1" t="str">
        <f>+PROPER(Datos!B62)</f>
        <v>Validacion</v>
      </c>
      <c r="B62" s="1" t="str">
        <f>+PROPER(+Datos!C62)</f>
        <v>61. Predio Informal Sin Fuente Administrativa</v>
      </c>
      <c r="C62" s="1" t="str">
        <f>+IF(Datos!F62="Aprobado","Aprobado",IF(AND(Datos!F62="Verificar",OR(B62="18. Predio informal con FMI",B62="29. Persona jurídica sin razón social",B62="27. Persona jurídica con tipo de documento diferente a NIT",B62="26. Persona natural con NIT",B62="9. Omision no resuelta por falta de adjuntos",B62="62.Predios con fmi duplicado por resolver",B62="76. Predio caso especial no cancelado sin fuente administrativa",B62="63.Predios con fmi nulo por resolver",B62="70. Usos NPH en PH",B62="19. Predios con destinación económica: Comercial, educativo, habitacional, industrial, institucional, Religioso, Recreacional y Salubridad sin unidades de construcción",B62="15. Predio informal sin fuente administrativa",B62="58. PH sin escritura",B62="32. Dirección estructurada mal diligenciada",B62="33. Dirección no estructurada mal diligenciada",B62="37. Dirección con dominio inexistente en el atributo tipo_direccion",B62="38. Dirección sin terreno",B62="45. Terreno sin archivo",B62="17. NPN no cumple estructura",B62="64. Terreno con màs de un contacto visita")),"Verificación 2","Verificación 1"))</f>
        <v>Verificación 1</v>
      </c>
      <c r="D62" s="1"/>
    </row>
    <row r="63" spans="1:4" x14ac:dyDescent="0.25">
      <c r="A63" s="1" t="str">
        <f>+PROPER(Datos!B63)</f>
        <v>Validacion</v>
      </c>
      <c r="B63" s="1" t="str">
        <f>+PROPER(+Datos!C63)</f>
        <v>62. Premarca De Folio Incosistente Sin Resolver</v>
      </c>
      <c r="C63" s="1" t="str">
        <f>+IF(Datos!F63="Aprobado","Aprobado",IF(AND(Datos!F63="Verificar",OR(B63="18. Predio informal con FMI",B63="29. Persona jurídica sin razón social",B63="27. Persona jurídica con tipo de documento diferente a NIT",B63="26. Persona natural con NIT",B63="9. Omision no resuelta por falta de adjuntos",B63="62.Predios con fmi duplicado por resolver",B63="76. Predio caso especial no cancelado sin fuente administrativa",B63="63.Predios con fmi nulo por resolver",B63="70. Usos NPH en PH",B63="19. Predios con destinación económica: Comercial, educativo, habitacional, industrial, institucional, Religioso, Recreacional y Salubridad sin unidades de construcción",B63="15. Predio informal sin fuente administrativa",B63="58. PH sin escritura",B63="32. Dirección estructurada mal diligenciada",B63="33. Dirección no estructurada mal diligenciada",B63="37. Dirección con dominio inexistente en el atributo tipo_direccion",B63="38. Dirección sin terreno",B63="45. Terreno sin archivo",B63="17. NPN no cumple estructura",B63="64. Terreno con màs de un contacto visita")),"Verificación 2","Verificación 1"))</f>
        <v>Verificación 1</v>
      </c>
      <c r="D63" s="1"/>
    </row>
    <row r="64" spans="1:4" x14ac:dyDescent="0.25">
      <c r="A64" s="1" t="e">
        <f>+PROPER(Datos!#REF!)</f>
        <v>#REF!</v>
      </c>
      <c r="B64" s="1" t="e">
        <f>+PROPER(+Datos!#REF!)</f>
        <v>#REF!</v>
      </c>
      <c r="C64" s="1" t="e">
        <f>+IF(Datos!#REF!="Aprobado","Aprobado",IF(AND(Datos!#REF!="Verificar",OR(B64="18. Predio informal con FMI",B64="29. Persona jurídica sin razón social",B64="27. Persona jurídica con tipo de documento diferente a NIT",B64="26. Persona natural con NIT",B64="9. Omision no resuelta por falta de adjuntos",B64="62.Predios con fmi duplicado por resolver",B64="76. Predio caso especial no cancelado sin fuente administrativa",B64="63.Predios con fmi nulo por resolver",B64="70. Usos NPH en PH",B64="19. Predios con destinación económica: Comercial, educativo, habitacional, industrial, institucional, Religioso, Recreacional y Salubridad sin unidades de construcción",B64="15. Predio informal sin fuente administrativa",B64="58. PH sin escritura",B64="32. Dirección estructurada mal diligenciada",B64="33. Dirección no estructurada mal diligenciada",B64="37. Dirección con dominio inexistente en el atributo tipo_direccion",B64="38. Dirección sin terreno",B64="45. Terreno sin archivo",B64="17. NPN no cumple estructura",B64="64. Terreno con màs de un contacto visita")),"Verificación 2","Verificación 1"))</f>
        <v>#REF!</v>
      </c>
      <c r="D64" s="1"/>
    </row>
    <row r="65" spans="1:4" x14ac:dyDescent="0.25">
      <c r="A65" s="1" t="e">
        <f>+PROPER(Datos!#REF!)</f>
        <v>#REF!</v>
      </c>
      <c r="B65" s="1" t="e">
        <f>+PROPER(+Datos!#REF!)</f>
        <v>#REF!</v>
      </c>
      <c r="C65" s="1" t="e">
        <f>+IF(Datos!#REF!="Aprobado","Aprobado",IF(AND(Datos!#REF!="Verificar",OR(B65="18. Predio informal con FMI",B65="29. Persona jurídica sin razón social",B65="27. Persona jurídica con tipo de documento diferente a NIT",B65="26. Persona natural con NIT",B65="9. Omision no resuelta por falta de adjuntos",B65="62.Predios con fmi duplicado por resolver",B65="76. Predio caso especial no cancelado sin fuente administrativa",B65="63.Predios con fmi nulo por resolver",B65="70. Usos NPH en PH",B65="19. Predios con destinación económica: Comercial, educativo, habitacional, industrial, institucional, Religioso, Recreacional y Salubridad sin unidades de construcción",B65="15. Predio informal sin fuente administrativa",B65="58. PH sin escritura",B65="32. Dirección estructurada mal diligenciada",B65="33. Dirección no estructurada mal diligenciada",B65="37. Dirección con dominio inexistente en el atributo tipo_direccion",B65="38. Dirección sin terreno",B65="45. Terreno sin archivo",B65="17. NPN no cumple estructura",B65="64. Terreno con màs de un contacto visita")),"Verificación 2","Verificación 1"))</f>
        <v>#REF!</v>
      </c>
      <c r="D65" s="1"/>
    </row>
    <row r="66" spans="1:4" x14ac:dyDescent="0.25">
      <c r="A66" s="1" t="e">
        <f>+PROPER(Datos!#REF!)</f>
        <v>#REF!</v>
      </c>
      <c r="B66" s="1" t="e">
        <f>+PROPER(+Datos!#REF!)</f>
        <v>#REF!</v>
      </c>
      <c r="C66" s="1" t="e">
        <f>+IF(Datos!#REF!="Aprobado","Aprobado",IF(AND(Datos!#REF!="Verificar",OR(B66="18. Predio informal con FMI",B66="29. Persona jurídica sin razón social",B66="27. Persona jurídica con tipo de documento diferente a NIT",B66="26. Persona natural con NIT",B66="9. Omision no resuelta por falta de adjuntos",B66="62.Predios con fmi duplicado por resolver",B66="76. Predio caso especial no cancelado sin fuente administrativa",B66="63.Predios con fmi nulo por resolver",B66="70. Usos NPH en PH",B66="19. Predios con destinación económica: Comercial, educativo, habitacional, industrial, institucional, Religioso, Recreacional y Salubridad sin unidades de construcción",B66="15. Predio informal sin fuente administrativa",B66="58. PH sin escritura",B66="32. Dirección estructurada mal diligenciada",B66="33. Dirección no estructurada mal diligenciada",B66="37. Dirección con dominio inexistente en el atributo tipo_direccion",B66="38. Dirección sin terreno",B66="45. Terreno sin archivo",B66="17. NPN no cumple estructura",B66="64. Terreno con màs de un contacto visita")),"Verificación 2","Verificación 1"))</f>
        <v>#REF!</v>
      </c>
      <c r="D66" s="1"/>
    </row>
    <row r="71" spans="1:4" x14ac:dyDescent="0.25">
      <c r="A71" t="str">
        <f>+PROPER(Datos!B67)</f>
        <v/>
      </c>
    </row>
    <row r="72" spans="1:4" x14ac:dyDescent="0.25">
      <c r="A72" t="str">
        <f>+PROPER(Datos!B68)</f>
        <v/>
      </c>
    </row>
  </sheetData>
  <autoFilter ref="A1:D54" xr:uid="{0DA952D3-9BBA-4073-B957-0CF733E9F601}"/>
  <conditionalFormatting sqref="C2:C70">
    <cfRule type="cellIs" dxfId="2" priority="1" operator="equal">
      <formula>"Verificación 2"</formula>
    </cfRule>
    <cfRule type="cellIs" dxfId="1" priority="2" operator="equal">
      <formula>"Verificación 1"</formula>
    </cfRule>
    <cfRule type="cellIs" dxfId="0" priority="3" operator="equal">
      <formula>"Aprobado"</formula>
    </cfRule>
  </conditionalFormatting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Informe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Cortes</dc:creator>
  <cp:lastModifiedBy>Jairo Alexander López Rodríguez</cp:lastModifiedBy>
  <cp:lastPrinted>2024-09-03T19:41:47Z</cp:lastPrinted>
  <dcterms:created xsi:type="dcterms:W3CDTF">2024-06-13T14:18:05Z</dcterms:created>
  <dcterms:modified xsi:type="dcterms:W3CDTF">2025-07-11T18:55:16Z</dcterms:modified>
</cp:coreProperties>
</file>