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w\Desktop\Inhalt CD\Rohdaten\Anhängevorrichtung\"/>
    </mc:Choice>
  </mc:AlternateContent>
  <xr:revisionPtr revIDLastSave="0" documentId="10_ncr:8100000_{B8E886D8-FC03-4249-91AC-99E3E0728B92}" xr6:coauthVersionLast="34" xr6:coauthVersionMax="34" xr10:uidLastSave="{00000000-0000-0000-0000-000000000000}"/>
  <bookViews>
    <workbookView xWindow="0" yWindow="0" windowWidth="20490" windowHeight="7545" activeTab="1" xr2:uid="{2712CE77-2FDD-449A-8539-D90F836A2362}"/>
  </bookViews>
  <sheets>
    <sheet name="Schwerpunktberechnung" sheetId="3" r:id="rId1"/>
    <sheet name="X-Wert Anhängevorrichtu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5" i="3"/>
  <c r="D22" i="3"/>
  <c r="D43" i="3"/>
  <c r="D44" i="3"/>
  <c r="D42" i="3"/>
  <c r="D38" i="3"/>
  <c r="D39" i="3"/>
  <c r="D37" i="3"/>
  <c r="D33" i="3"/>
  <c r="D34" i="3"/>
  <c r="D32" i="3"/>
  <c r="D29" i="3"/>
  <c r="D28" i="3"/>
  <c r="D27" i="3"/>
  <c r="C32" i="3"/>
  <c r="C27" i="3"/>
  <c r="C26" i="3"/>
  <c r="D26" i="3"/>
  <c r="D7" i="3"/>
  <c r="D6" i="3"/>
  <c r="D5" i="3"/>
  <c r="D10" i="3"/>
  <c r="D4" i="3"/>
  <c r="C42" i="3" l="1"/>
  <c r="C37" i="3"/>
  <c r="C20" i="3"/>
  <c r="C15" i="3"/>
  <c r="I3" i="1"/>
  <c r="G3" i="1"/>
  <c r="C41" i="3"/>
  <c r="C36" i="3"/>
  <c r="C31" i="3"/>
  <c r="D31" i="3" s="1"/>
  <c r="D9" i="3"/>
  <c r="D41" i="3"/>
  <c r="D36" i="3"/>
  <c r="D21" i="3"/>
  <c r="D20" i="3"/>
  <c r="D19" i="3"/>
  <c r="D17" i="3"/>
  <c r="D16" i="3"/>
  <c r="D14" i="3"/>
  <c r="D12" i="3"/>
</calcChain>
</file>

<file path=xl/sharedStrings.xml><?xml version="1.0" encoding="utf-8"?>
<sst xmlns="http://schemas.openxmlformats.org/spreadsheetml/2006/main" count="75" uniqueCount="32">
  <si>
    <t>GEWICHTE SEITLICH</t>
  </si>
  <si>
    <t>auf TCP0 bezogen</t>
  </si>
  <si>
    <t>auf Mitte AV bezogen</t>
  </si>
  <si>
    <t>gesamt=</t>
  </si>
  <si>
    <t>(m1*x+m2*x)/(m1+m2)</t>
  </si>
  <si>
    <t>m</t>
  </si>
  <si>
    <t>zusatz=5kg</t>
  </si>
  <si>
    <t>x [mm]</t>
  </si>
  <si>
    <t>y [mm]</t>
  </si>
  <si>
    <t>z [mm]</t>
  </si>
  <si>
    <t>zusatz=10kg</t>
  </si>
  <si>
    <t>zusatz=15kg</t>
  </si>
  <si>
    <t>GEWICHTE UNTEN</t>
  </si>
  <si>
    <t>circle</t>
  </si>
  <si>
    <t>flansch_MP</t>
  </si>
  <si>
    <t>All Groups</t>
  </si>
  <si>
    <t>line</t>
  </si>
  <si>
    <t>vorrichtung_unterkante</t>
  </si>
  <si>
    <t>vorrichtung_oberkante</t>
  </si>
  <si>
    <t>plane</t>
  </si>
  <si>
    <t>aluplatte_seitlich</t>
  </si>
  <si>
    <t>vorr_nachAußen</t>
  </si>
  <si>
    <t>vorr_nachInnen</t>
  </si>
  <si>
    <t>x</t>
  </si>
  <si>
    <t>y</t>
  </si>
  <si>
    <t>z</t>
  </si>
  <si>
    <t>abstand=</t>
  </si>
  <si>
    <t>zusatz=0kg</t>
  </si>
  <si>
    <t>Gewicht Spindel</t>
  </si>
  <si>
    <t>mit Bezugspunkt Mitte AV</t>
  </si>
  <si>
    <t>Gewicht Anhängevorrichtung (AV)</t>
  </si>
  <si>
    <t>Berechnung des gemeinsamen Schwerpunkts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</si>
</sst>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2" fontId="0" fillId="0" borderId="0" xfId="0" applyNumberFormat="1"/>
    <xf numFmtId="0" fontId="1" fillId="0" borderId="0" xfId="0" applyFon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FE17-85AE-48F3-8AE3-895B92791DE7}">
  <dimension ref="A1:H44"/>
  <sheetViews>
    <sheetView workbookViewId="0">
      <selection activeCell="C2" sqref="C2"/>
    </sheetView>
  </sheetViews>
  <sheetFormatPr baseColWidth="10" defaultRowHeight="15" x14ac:dyDescent="0.25"/>
  <cols>
    <col min="2" max="2" width="21.7109375" customWidth="1"/>
    <col min="3" max="3" width="31" customWidth="1"/>
    <col min="4" max="4" width="42.140625" customWidth="1"/>
  </cols>
  <sheetData>
    <row r="1" spans="1:7" x14ac:dyDescent="0.25">
      <c r="A1" s="1" t="s">
        <v>0</v>
      </c>
    </row>
    <row r="2" spans="1:7" x14ac:dyDescent="0.25">
      <c r="A2" s="1"/>
      <c r="B2" t="s">
        <v>28</v>
      </c>
      <c r="C2" t="s">
        <v>30</v>
      </c>
      <c r="D2" t="s">
        <v>31</v>
      </c>
    </row>
    <row r="3" spans="1:7" x14ac:dyDescent="0.25">
      <c r="B3" t="s">
        <v>1</v>
      </c>
      <c r="C3" t="s">
        <v>29</v>
      </c>
      <c r="D3" s="2" t="s">
        <v>3</v>
      </c>
      <c r="E3" t="s">
        <v>4</v>
      </c>
    </row>
    <row r="4" spans="1:7" x14ac:dyDescent="0.25">
      <c r="A4" t="s">
        <v>5</v>
      </c>
      <c r="B4" s="3">
        <v>35.207999999999998</v>
      </c>
      <c r="C4" s="3">
        <v>7</v>
      </c>
      <c r="D4" s="3">
        <f>B4+C4</f>
        <v>42.207999999999998</v>
      </c>
      <c r="E4" t="s">
        <v>27</v>
      </c>
    </row>
    <row r="5" spans="1:7" x14ac:dyDescent="0.25">
      <c r="A5" t="s">
        <v>7</v>
      </c>
      <c r="B5" s="3">
        <v>6.0679999999999996</v>
      </c>
      <c r="C5" s="4">
        <v>128.69</v>
      </c>
      <c r="D5" s="5">
        <f>($B$4*B5+$C$4*C5)/($B$4+$C$4)</f>
        <v>26.404286959818041</v>
      </c>
    </row>
    <row r="6" spans="1:7" x14ac:dyDescent="0.25">
      <c r="A6" t="s">
        <v>8</v>
      </c>
      <c r="B6" s="3">
        <v>2.8820000000000001</v>
      </c>
      <c r="C6" s="7">
        <v>42.02</v>
      </c>
      <c r="D6" s="5">
        <f>($B$4*B6+$C$4*C6)/($B$4+$C$4)</f>
        <v>9.3728548142532233</v>
      </c>
    </row>
    <row r="7" spans="1:7" x14ac:dyDescent="0.25">
      <c r="A7" t="s">
        <v>9</v>
      </c>
      <c r="B7" s="3">
        <v>84.822000000000003</v>
      </c>
      <c r="C7" s="7">
        <v>-19.760000000000002</v>
      </c>
      <c r="D7" s="5">
        <f>($B$4*B7+$C$4*C7)/($B$4+$C$4)</f>
        <v>67.477562926459441</v>
      </c>
    </row>
    <row r="8" spans="1:7" x14ac:dyDescent="0.25">
      <c r="B8" s="3"/>
      <c r="C8" s="7"/>
      <c r="D8" s="5"/>
    </row>
    <row r="9" spans="1:7" x14ac:dyDescent="0.25">
      <c r="A9" t="s">
        <v>5</v>
      </c>
      <c r="B9" s="3">
        <v>35.207999999999998</v>
      </c>
      <c r="C9" s="3">
        <v>12</v>
      </c>
      <c r="D9" s="3">
        <f>B9+C9</f>
        <v>47.207999999999998</v>
      </c>
      <c r="E9" t="s">
        <v>6</v>
      </c>
    </row>
    <row r="10" spans="1:7" x14ac:dyDescent="0.25">
      <c r="A10" t="s">
        <v>7</v>
      </c>
      <c r="B10" s="3">
        <v>6.0679999999999996</v>
      </c>
      <c r="C10" s="4">
        <v>128.69</v>
      </c>
      <c r="D10" s="5">
        <f>($B$9*B10+$C$9*C10)/($B$9+$C$9)</f>
        <v>37.237801728520587</v>
      </c>
      <c r="G10" s="6"/>
    </row>
    <row r="11" spans="1:7" x14ac:dyDescent="0.25">
      <c r="A11" t="s">
        <v>8</v>
      </c>
      <c r="B11" s="3">
        <v>2.8820000000000001</v>
      </c>
      <c r="C11" s="7">
        <v>42.34</v>
      </c>
      <c r="D11" s="5">
        <f>($B$9*B11+$C$9*C11)/($B$9+$C$9)</f>
        <v>12.911994916115914</v>
      </c>
    </row>
    <row r="12" spans="1:7" x14ac:dyDescent="0.25">
      <c r="A12" t="s">
        <v>9</v>
      </c>
      <c r="B12" s="3">
        <v>84.822000000000003</v>
      </c>
      <c r="C12" s="7">
        <v>-21.04</v>
      </c>
      <c r="D12" s="5">
        <f>($B$9*B12+$C$9*C12)/($B$9+$C$9)</f>
        <v>57.912493136756488</v>
      </c>
    </row>
    <row r="14" spans="1:7" x14ac:dyDescent="0.25">
      <c r="A14" t="s">
        <v>5</v>
      </c>
      <c r="B14" s="3">
        <v>35.207999999999998</v>
      </c>
      <c r="C14" s="3">
        <v>17</v>
      </c>
      <c r="D14" s="3">
        <f>B14+C14</f>
        <v>52.207999999999998</v>
      </c>
      <c r="E14" t="s">
        <v>10</v>
      </c>
    </row>
    <row r="15" spans="1:7" x14ac:dyDescent="0.25">
      <c r="A15" t="s">
        <v>7</v>
      </c>
      <c r="B15" s="3">
        <v>6.0679999999999996</v>
      </c>
      <c r="C15" s="4">
        <f>C10</f>
        <v>128.69</v>
      </c>
      <c r="D15" s="5">
        <f>($B$14*B15+$C$14*C15)/($B$14+$C$14)</f>
        <v>45.996248544284398</v>
      </c>
    </row>
    <row r="16" spans="1:7" x14ac:dyDescent="0.25">
      <c r="A16" t="s">
        <v>8</v>
      </c>
      <c r="B16" s="3">
        <v>2.8820000000000001</v>
      </c>
      <c r="C16" s="7">
        <v>43.85</v>
      </c>
      <c r="D16" s="5">
        <f>($B$14*B16+$C$14*C16)/($B$14+$C$14)</f>
        <v>16.222024517315354</v>
      </c>
    </row>
    <row r="17" spans="1:8" x14ac:dyDescent="0.25">
      <c r="A17" t="s">
        <v>9</v>
      </c>
      <c r="B17" s="3">
        <v>84.822000000000003</v>
      </c>
      <c r="C17" s="7">
        <v>-22.32</v>
      </c>
      <c r="D17" s="5">
        <f>($B$14*B17+$C$14*C17)/($B$14+$C$14)</f>
        <v>49.93435825927061</v>
      </c>
    </row>
    <row r="19" spans="1:8" x14ac:dyDescent="0.25">
      <c r="A19" t="s">
        <v>5</v>
      </c>
      <c r="B19" s="3">
        <v>35.207999999999998</v>
      </c>
      <c r="C19">
        <v>22</v>
      </c>
      <c r="D19" s="3">
        <f>B19+C19</f>
        <v>57.207999999999998</v>
      </c>
      <c r="E19" t="s">
        <v>11</v>
      </c>
    </row>
    <row r="20" spans="1:8" x14ac:dyDescent="0.25">
      <c r="A20" t="s">
        <v>7</v>
      </c>
      <c r="B20" s="3">
        <v>6.0679999999999996</v>
      </c>
      <c r="C20" s="4">
        <f>C15</f>
        <v>128.69</v>
      </c>
      <c r="D20" s="5">
        <f>($B$19*B20+$C$19*C20)/($B$19+$C$19)</f>
        <v>53.223712487763947</v>
      </c>
    </row>
    <row r="21" spans="1:8" x14ac:dyDescent="0.25">
      <c r="A21" t="s">
        <v>8</v>
      </c>
      <c r="B21" s="3">
        <v>2.8820000000000001</v>
      </c>
      <c r="C21" s="8">
        <v>44.62</v>
      </c>
      <c r="D21" s="5">
        <f>($B$19*B21+$C$19*C21)/($B$19+$C$19)</f>
        <v>18.932832051461332</v>
      </c>
    </row>
    <row r="22" spans="1:8" x14ac:dyDescent="0.25">
      <c r="A22" t="s">
        <v>9</v>
      </c>
      <c r="B22" s="3">
        <v>84.822000000000003</v>
      </c>
      <c r="C22" s="8">
        <v>-22.98</v>
      </c>
      <c r="D22" s="5">
        <f>($B$19*B22+$C$19*C22)/($B$19+$C$19)</f>
        <v>43.365490420920153</v>
      </c>
    </row>
    <row r="24" spans="1:8" x14ac:dyDescent="0.25">
      <c r="A24" s="1" t="s">
        <v>12</v>
      </c>
    </row>
    <row r="25" spans="1:8" x14ac:dyDescent="0.25">
      <c r="B25" t="s">
        <v>1</v>
      </c>
      <c r="C25" t="s">
        <v>2</v>
      </c>
      <c r="D25" s="2" t="s">
        <v>3</v>
      </c>
      <c r="E25" t="s">
        <v>4</v>
      </c>
    </row>
    <row r="26" spans="1:8" x14ac:dyDescent="0.25">
      <c r="A26" t="s">
        <v>5</v>
      </c>
      <c r="B26" s="3">
        <v>35.207999999999998</v>
      </c>
      <c r="C26" s="3">
        <f>C4</f>
        <v>7</v>
      </c>
      <c r="D26" s="3">
        <f>B26+C26</f>
        <v>42.207999999999998</v>
      </c>
      <c r="E26" t="s">
        <v>27</v>
      </c>
    </row>
    <row r="27" spans="1:8" x14ac:dyDescent="0.25">
      <c r="A27" t="s">
        <v>7</v>
      </c>
      <c r="B27" s="3">
        <v>6.0679999999999996</v>
      </c>
      <c r="C27" s="4">
        <f>C5</f>
        <v>128.69</v>
      </c>
      <c r="D27" s="5">
        <f>($B$26*B27+$C$26*C27)/($B$26+$C$26)</f>
        <v>26.404286959818041</v>
      </c>
    </row>
    <row r="28" spans="1:8" x14ac:dyDescent="0.25">
      <c r="A28" t="s">
        <v>8</v>
      </c>
      <c r="B28" s="3">
        <v>2.8820000000000001</v>
      </c>
      <c r="C28" s="7">
        <v>31.77</v>
      </c>
      <c r="D28" s="5">
        <f>($B$26*B28+$C$26*C28)/($B$26+$C$26)</f>
        <v>7.6729401061410156</v>
      </c>
    </row>
    <row r="29" spans="1:8" x14ac:dyDescent="0.25">
      <c r="A29" t="s">
        <v>9</v>
      </c>
      <c r="B29" s="3">
        <v>84.822000000000003</v>
      </c>
      <c r="C29" s="7">
        <v>185.94</v>
      </c>
      <c r="D29" s="5">
        <f>($B$26*B29+$C$26*C29)/($B$26+$C$26)</f>
        <v>101.59194882486732</v>
      </c>
    </row>
    <row r="30" spans="1:8" x14ac:dyDescent="0.25">
      <c r="C30" s="3"/>
      <c r="D30" s="2"/>
    </row>
    <row r="31" spans="1:8" x14ac:dyDescent="0.25">
      <c r="A31" t="s">
        <v>5</v>
      </c>
      <c r="B31" s="3">
        <v>35.207999999999998</v>
      </c>
      <c r="C31" s="3">
        <f>C9</f>
        <v>12</v>
      </c>
      <c r="D31" s="3">
        <f>B31+C31</f>
        <v>47.207999999999998</v>
      </c>
      <c r="E31" t="s">
        <v>6</v>
      </c>
      <c r="H31" s="8"/>
    </row>
    <row r="32" spans="1:8" x14ac:dyDescent="0.25">
      <c r="A32" t="s">
        <v>7</v>
      </c>
      <c r="B32" s="3">
        <v>6.0679999999999996</v>
      </c>
      <c r="C32" s="4">
        <f>C10</f>
        <v>128.69</v>
      </c>
      <c r="D32" s="5">
        <f>($B$31*B32+$C$31*C32)/($B$31+$C$31)</f>
        <v>37.237801728520587</v>
      </c>
      <c r="H32" s="8"/>
    </row>
    <row r="33" spans="1:8" x14ac:dyDescent="0.25">
      <c r="A33" t="s">
        <v>8</v>
      </c>
      <c r="B33" s="3">
        <v>2.8820000000000001</v>
      </c>
      <c r="C33" s="7">
        <v>33.840000000000003</v>
      </c>
      <c r="D33" s="5">
        <f t="shared" ref="D33:D34" si="0">($B$31*B33+$C$31*C33)/($B$31+$C$31)</f>
        <v>10.751344178952721</v>
      </c>
      <c r="H33" s="8"/>
    </row>
    <row r="34" spans="1:8" x14ac:dyDescent="0.25">
      <c r="A34" t="s">
        <v>9</v>
      </c>
      <c r="B34" s="3">
        <v>84.822000000000003</v>
      </c>
      <c r="C34" s="7">
        <v>186.23</v>
      </c>
      <c r="D34" s="5">
        <f t="shared" si="0"/>
        <v>110.59932587697</v>
      </c>
      <c r="H34" s="8"/>
    </row>
    <row r="35" spans="1:8" x14ac:dyDescent="0.25">
      <c r="C35" s="3"/>
      <c r="H35" s="8"/>
    </row>
    <row r="36" spans="1:8" x14ac:dyDescent="0.25">
      <c r="A36" t="s">
        <v>5</v>
      </c>
      <c r="B36" s="3">
        <v>35.207999999999998</v>
      </c>
      <c r="C36" s="3">
        <f>C14</f>
        <v>17</v>
      </c>
      <c r="D36" s="3">
        <f>B36+C36</f>
        <v>52.207999999999998</v>
      </c>
      <c r="E36" t="s">
        <v>10</v>
      </c>
    </row>
    <row r="37" spans="1:8" x14ac:dyDescent="0.25">
      <c r="A37" t="s">
        <v>7</v>
      </c>
      <c r="B37" s="3">
        <v>6.0679999999999996</v>
      </c>
      <c r="C37" s="4">
        <f>C15</f>
        <v>128.69</v>
      </c>
      <c r="D37" s="5">
        <f>($B$36*B37+$C$36*C37)/($B$36+$C$36)</f>
        <v>45.996248544284398</v>
      </c>
    </row>
    <row r="38" spans="1:8" x14ac:dyDescent="0.25">
      <c r="A38" t="s">
        <v>8</v>
      </c>
      <c r="B38" s="3">
        <v>2.8820000000000001</v>
      </c>
      <c r="C38" s="7">
        <v>35.36</v>
      </c>
      <c r="D38" s="5">
        <f t="shared" ref="D38:D39" si="1">($B$36*B38+$C$36*C38)/($B$36+$C$36)</f>
        <v>13.457505669629176</v>
      </c>
    </row>
    <row r="39" spans="1:8" x14ac:dyDescent="0.25">
      <c r="A39" t="s">
        <v>9</v>
      </c>
      <c r="B39" s="3">
        <v>84.822000000000003</v>
      </c>
      <c r="C39" s="7">
        <v>187.15</v>
      </c>
      <c r="D39" s="5">
        <f t="shared" si="1"/>
        <v>118.14210419859027</v>
      </c>
    </row>
    <row r="40" spans="1:8" x14ac:dyDescent="0.25">
      <c r="C40" s="3"/>
      <c r="G40" s="8"/>
    </row>
    <row r="41" spans="1:8" x14ac:dyDescent="0.25">
      <c r="A41" t="s">
        <v>5</v>
      </c>
      <c r="B41" s="3">
        <v>35.207999999999998</v>
      </c>
      <c r="C41" s="3">
        <f>C19</f>
        <v>22</v>
      </c>
      <c r="D41" s="3">
        <f>B41+C41</f>
        <v>57.207999999999998</v>
      </c>
      <c r="E41" t="s">
        <v>11</v>
      </c>
      <c r="G41" s="8"/>
    </row>
    <row r="42" spans="1:8" x14ac:dyDescent="0.25">
      <c r="A42" t="s">
        <v>7</v>
      </c>
      <c r="B42" s="3">
        <v>6.0679999999999996</v>
      </c>
      <c r="C42" s="4">
        <f>C20</f>
        <v>128.69</v>
      </c>
      <c r="D42" s="5">
        <f>($B$41*B42+$C$41*C42)/($B$41+$C$41)</f>
        <v>53.223712487763947</v>
      </c>
      <c r="G42" s="8"/>
    </row>
    <row r="43" spans="1:8" x14ac:dyDescent="0.25">
      <c r="A43" t="s">
        <v>8</v>
      </c>
      <c r="B43" s="3">
        <v>2.8820000000000001</v>
      </c>
      <c r="C43" s="7">
        <v>36.07</v>
      </c>
      <c r="D43" s="5">
        <f t="shared" ref="D43:D44" si="2">($B$41*B43+$C$41*C43)/($B$41+$C$41)</f>
        <v>15.644830373374354</v>
      </c>
      <c r="G43" s="8"/>
    </row>
    <row r="44" spans="1:8" x14ac:dyDescent="0.25">
      <c r="A44" t="s">
        <v>9</v>
      </c>
      <c r="B44" s="3">
        <v>84.822000000000003</v>
      </c>
      <c r="C44" s="7">
        <v>172.56</v>
      </c>
      <c r="D44" s="5">
        <f t="shared" si="2"/>
        <v>118.56266564116908</v>
      </c>
      <c r="G44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48B7-81C1-4175-9E4A-1171DF04107C}">
  <dimension ref="A1:I7"/>
  <sheetViews>
    <sheetView tabSelected="1" workbookViewId="0">
      <selection activeCell="I3" sqref="I3"/>
    </sheetView>
  </sheetViews>
  <sheetFormatPr baseColWidth="10" defaultRowHeight="15" x14ac:dyDescent="0.25"/>
  <cols>
    <col min="2" max="2" width="26.5703125" customWidth="1"/>
  </cols>
  <sheetData>
    <row r="1" spans="1:9" x14ac:dyDescent="0.25">
      <c r="D1" t="s">
        <v>23</v>
      </c>
      <c r="E1" t="s">
        <v>24</v>
      </c>
      <c r="F1" t="s">
        <v>25</v>
      </c>
    </row>
    <row r="2" spans="1:9" x14ac:dyDescent="0.25">
      <c r="A2" t="s">
        <v>13</v>
      </c>
      <c r="B2" t="s">
        <v>14</v>
      </c>
      <c r="C2" t="s">
        <v>15</v>
      </c>
      <c r="D2">
        <v>856.12</v>
      </c>
      <c r="E2">
        <v>253.73</v>
      </c>
      <c r="F2">
        <v>842.8</v>
      </c>
    </row>
    <row r="3" spans="1:9" x14ac:dyDescent="0.25">
      <c r="A3" t="s">
        <v>16</v>
      </c>
      <c r="B3" t="s">
        <v>17</v>
      </c>
      <c r="C3" t="s">
        <v>15</v>
      </c>
      <c r="D3">
        <v>824.57</v>
      </c>
      <c r="E3">
        <v>231.19</v>
      </c>
      <c r="F3">
        <v>678.76</v>
      </c>
      <c r="G3">
        <f>AVERAGE(F3:F4)</f>
        <v>714.11</v>
      </c>
      <c r="H3" t="s">
        <v>26</v>
      </c>
      <c r="I3" s="6">
        <f>F2-G3</f>
        <v>128.68999999999994</v>
      </c>
    </row>
    <row r="4" spans="1:9" x14ac:dyDescent="0.25">
      <c r="A4" t="s">
        <v>16</v>
      </c>
      <c r="B4" t="s">
        <v>18</v>
      </c>
      <c r="C4" t="s">
        <v>15</v>
      </c>
      <c r="D4">
        <v>839.54</v>
      </c>
      <c r="E4">
        <v>197.59</v>
      </c>
      <c r="F4">
        <v>749.46</v>
      </c>
    </row>
    <row r="5" spans="1:9" x14ac:dyDescent="0.25">
      <c r="A5" t="s">
        <v>19</v>
      </c>
      <c r="B5" t="s">
        <v>20</v>
      </c>
      <c r="C5" t="s">
        <v>15</v>
      </c>
      <c r="D5">
        <v>811.41</v>
      </c>
      <c r="E5">
        <v>158.65</v>
      </c>
      <c r="F5">
        <v>824.21</v>
      </c>
    </row>
    <row r="6" spans="1:9" x14ac:dyDescent="0.25">
      <c r="A6" t="s">
        <v>19</v>
      </c>
      <c r="B6" t="s">
        <v>21</v>
      </c>
      <c r="C6" t="s">
        <v>15</v>
      </c>
      <c r="D6">
        <v>805.36</v>
      </c>
      <c r="E6">
        <v>238.69</v>
      </c>
      <c r="F6">
        <v>694.15</v>
      </c>
    </row>
    <row r="7" spans="1:9" x14ac:dyDescent="0.25">
      <c r="A7" t="s">
        <v>19</v>
      </c>
      <c r="B7" t="s">
        <v>22</v>
      </c>
      <c r="C7" t="s">
        <v>15</v>
      </c>
      <c r="D7">
        <v>858.86</v>
      </c>
      <c r="E7">
        <v>189.46</v>
      </c>
      <c r="F7">
        <v>713.31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Schwerpunktberechnung</vt:lpstr>
      <vt:lpstr>X-Wert Anhängevorrichtung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weis</dc:creator>
  <cp:lastModifiedBy>jan weis</cp:lastModifiedBy>
  <dcterms:created xsi:type="dcterms:W3CDTF">2018-07-26T08:43:22Z</dcterms:created>
  <dcterms:modified xsi:type="dcterms:W3CDTF">2018-08-15T09:20:03Z</dcterms:modified>
</cp:coreProperties>
</file>