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<sst xmlns="http://schemas.openxmlformats.org/spreadsheetml/2006/main" count="86" uniqueCount="21">
  <si>
    <t>Threads = 2</t>
  </si>
  <si>
    <t>parallel N</t>
  </si>
  <si>
    <t>ms</t>
  </si>
  <si>
    <t>promedio ms</t>
  </si>
  <si>
    <t>segundos</t>
  </si>
  <si>
    <t>speed up</t>
  </si>
  <si>
    <t>Threads = 4</t>
  </si>
  <si>
    <t>Threads = 8</t>
  </si>
  <si>
    <t>Threads = 16</t>
  </si>
  <si>
    <t>sequential N</t>
  </si>
  <si>
    <t>Threads</t>
  </si>
  <si>
    <t>Speedup</t>
  </si>
  <si>
    <t>N=8</t>
  </si>
  <si>
    <t>N=16</t>
  </si>
  <si>
    <t>N=32</t>
  </si>
  <si>
    <t>N=64</t>
  </si>
  <si>
    <t>N=128</t>
  </si>
  <si>
    <t>N=256</t>
  </si>
  <si>
    <t>N=512</t>
  </si>
  <si>
    <t>N=1024</t>
  </si>
  <si>
    <t>N=2048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</si>
</sst>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Sheet2!$B$4:$B$7</c:f>
            </c:strRef>
          </c:cat>
          <c:val>
            <c:numRef>
              <c:f>Sheet2!$C$4:$C$7</c:f>
            </c:numRef>
          </c:val>
          <c:smooth val="0"/>
        </c:ser>
        <c:axId val="1732073516"/>
        <c:axId val="1774884022"/>
      </c:lineChart>
      <c:catAx>
        <c:axId val="173207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74884022"/>
      </c:catAx>
      <c:valAx>
        <c:axId val="1774884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2073516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Sheet2!$K$4:$K$7</c:f>
            </c:strRef>
          </c:cat>
          <c:val>
            <c:numRef>
              <c:f>Sheet2!$L$4:$L$7</c:f>
            </c:numRef>
          </c:val>
          <c:smooth val="0"/>
        </c:ser>
        <c:axId val="1577123533"/>
        <c:axId val="1948050167"/>
      </c:lineChart>
      <c:catAx>
        <c:axId val="157712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8050167"/>
      </c:catAx>
      <c:valAx>
        <c:axId val="1948050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7123533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Sheet2!$K$17:$K$20</c:f>
            </c:strRef>
          </c:cat>
          <c:val>
            <c:numRef>
              <c:f>Sheet2!$L$17:$L$20</c:f>
            </c:numRef>
          </c:val>
          <c:smooth val="0"/>
        </c:ser>
        <c:axId val="755776309"/>
        <c:axId val="131654496"/>
      </c:lineChart>
      <c:catAx>
        <c:axId val="755776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N=16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654496"/>
      </c:catAx>
      <c:valAx>
        <c:axId val="13165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5776309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N=32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Sheet2!$K$31:$K$34</c:f>
            </c:strRef>
          </c:cat>
          <c:val>
            <c:numRef>
              <c:f>Sheet2!$L$31:$L$34</c:f>
            </c:numRef>
          </c:val>
          <c:smooth val="0"/>
        </c:ser>
        <c:axId val="1840231229"/>
        <c:axId val="643105919"/>
      </c:lineChart>
      <c:catAx>
        <c:axId val="184023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N=32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3105919"/>
      </c:catAx>
      <c:valAx>
        <c:axId val="643105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0231229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N=64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Sheet2!$L$43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Sheet2!$K$44:$K$47</c:f>
            </c:strRef>
          </c:cat>
          <c:val>
            <c:numRef>
              <c:f>Sheet2!$L$44:$L$47</c:f>
            </c:numRef>
          </c:val>
          <c:smooth val="0"/>
        </c:ser>
        <c:axId val="1436981976"/>
        <c:axId val="417317845"/>
      </c:lineChart>
      <c:catAx>
        <c:axId val="143698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N=64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7317845"/>
      </c:catAx>
      <c:valAx>
        <c:axId val="417317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6981976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N=128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Sheet2!$L$56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Sheet2!$K$57:$K$60</c:f>
            </c:strRef>
          </c:cat>
          <c:val>
            <c:numRef>
              <c:f>Sheet2!$L$57:$L$60</c:f>
            </c:numRef>
          </c:val>
          <c:smooth val="0"/>
        </c:ser>
        <c:axId val="1671723077"/>
        <c:axId val="79728628"/>
      </c:lineChart>
      <c:catAx>
        <c:axId val="1671723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N=128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728628"/>
      </c:catAx>
      <c:valAx>
        <c:axId val="7972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1723077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N=256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Sheet2!$L$70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Sheet2!$K$71:$K$74</c:f>
            </c:strRef>
          </c:cat>
          <c:val>
            <c:numRef>
              <c:f>Sheet2!$L$71:$L$74</c:f>
            </c:numRef>
          </c:val>
          <c:smooth val="0"/>
        </c:ser>
        <c:axId val="647169353"/>
        <c:axId val="625537634"/>
      </c:lineChart>
      <c:catAx>
        <c:axId val="64716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N=256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5537634"/>
      </c:catAx>
      <c:valAx>
        <c:axId val="625537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7169353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N=512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Sheet2!$L$83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Sheet2!$K$84:$K$87</c:f>
            </c:strRef>
          </c:cat>
          <c:val>
            <c:numRef>
              <c:f>Sheet2!$L$84:$L$87</c:f>
            </c:numRef>
          </c:val>
          <c:smooth val="0"/>
        </c:ser>
        <c:axId val="1157365463"/>
        <c:axId val="1075584556"/>
      </c:lineChart>
      <c:catAx>
        <c:axId val="1157365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N=512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5584556"/>
      </c:catAx>
      <c:valAx>
        <c:axId val="1075584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7365463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Sheet2!$L$96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Sheet2!$K$97:$K$100</c:f>
            </c:strRef>
          </c:cat>
          <c:val>
            <c:numRef>
              <c:f>Sheet2!$L$97:$L$100</c:f>
            </c:numRef>
          </c:val>
          <c:smooth val="0"/>
        </c:ser>
        <c:axId val="1814691218"/>
        <c:axId val="270135762"/>
      </c:lineChart>
      <c:catAx>
        <c:axId val="181469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N=1024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0135762"/>
      </c:catAx>
      <c:valAx>
        <c:axId val="270135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4691218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Sheet2!$L$112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Sheet2!$K$113:$K$116</c:f>
            </c:strRef>
          </c:cat>
          <c:val>
            <c:numRef>
              <c:f>Sheet2!$L$113:$L$116</c:f>
            </c:numRef>
          </c:val>
          <c:smooth val="0"/>
        </c:ser>
        <c:axId val="1774779528"/>
        <c:axId val="926404329"/>
      </c:lineChart>
      <c:catAx>
        <c:axId val="177477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N=2048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6404329"/>
      </c:catAx>
      <c:valAx>
        <c:axId val="92640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477952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Sheet2!$B$16:$B$19</c:f>
            </c:strRef>
          </c:cat>
          <c:val>
            <c:numRef>
              <c:f>Sheet2!$C$16:$C$19</c:f>
            </c:numRef>
          </c:val>
          <c:smooth val="0"/>
        </c:ser>
        <c:axId val="910592237"/>
        <c:axId val="189358766"/>
      </c:lineChart>
      <c:catAx>
        <c:axId val="91059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N=16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9358766"/>
      </c:catAx>
      <c:valAx>
        <c:axId val="18935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059223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N=32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Sheet2!$B$30:$B$33</c:f>
            </c:strRef>
          </c:cat>
          <c:val>
            <c:numRef>
              <c:f>Sheet2!$C$30:$C$33</c:f>
            </c:numRef>
          </c:val>
          <c:smooth val="0"/>
        </c:ser>
        <c:axId val="1383147071"/>
        <c:axId val="1372791540"/>
      </c:lineChart>
      <c:catAx>
        <c:axId val="138314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N=32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72791540"/>
      </c:catAx>
      <c:valAx>
        <c:axId val="1372791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314707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N=64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Sheet2!$C$42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Sheet2!$B$43:$B$46</c:f>
            </c:strRef>
          </c:cat>
          <c:val>
            <c:numRef>
              <c:f>Sheet2!$C$43:$C$46</c:f>
            </c:numRef>
          </c:val>
          <c:smooth val="0"/>
        </c:ser>
        <c:axId val="87055687"/>
        <c:axId val="1557918752"/>
      </c:lineChart>
      <c:catAx>
        <c:axId val="87055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N=64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7918752"/>
      </c:catAx>
      <c:valAx>
        <c:axId val="155791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05568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N=128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Sheet2!$C$56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Sheet2!$B$57:$B$60</c:f>
            </c:strRef>
          </c:cat>
          <c:val>
            <c:numRef>
              <c:f>Sheet2!$C$57:$C$60</c:f>
            </c:numRef>
          </c:val>
          <c:smooth val="0"/>
        </c:ser>
        <c:axId val="1526029261"/>
        <c:axId val="1928690469"/>
      </c:lineChart>
      <c:catAx>
        <c:axId val="152602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N=128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8690469"/>
      </c:catAx>
      <c:valAx>
        <c:axId val="192869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6029261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N=256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Sheet2!$C$70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Sheet2!$B$71:$B$74</c:f>
            </c:strRef>
          </c:cat>
          <c:val>
            <c:numRef>
              <c:f>Sheet2!$C$71:$C$74</c:f>
            </c:numRef>
          </c:val>
          <c:smooth val="0"/>
        </c:ser>
        <c:axId val="722687975"/>
        <c:axId val="1406861159"/>
      </c:lineChart>
      <c:catAx>
        <c:axId val="722687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N=256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6861159"/>
      </c:catAx>
      <c:valAx>
        <c:axId val="140686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268797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N=512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Sheet2!$C$81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Sheet2!$B$82:$B$85</c:f>
            </c:strRef>
          </c:cat>
          <c:val>
            <c:numRef>
              <c:f>Sheet2!$C$82:$C$85</c:f>
            </c:numRef>
          </c:val>
          <c:smooth val="0"/>
        </c:ser>
        <c:axId val="866257770"/>
        <c:axId val="1680897312"/>
      </c:lineChart>
      <c:catAx>
        <c:axId val="866257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N=512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0897312"/>
      </c:catAx>
      <c:valAx>
        <c:axId val="168089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625777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N=1024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Sheet2!$C$95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Sheet2!$B$96:$B$99</c:f>
            </c:strRef>
          </c:cat>
          <c:val>
            <c:numRef>
              <c:f>Sheet2!$C$96:$C$99</c:f>
            </c:numRef>
          </c:val>
          <c:smooth val="0"/>
        </c:ser>
        <c:axId val="1910307966"/>
        <c:axId val="160189890"/>
      </c:lineChart>
      <c:catAx>
        <c:axId val="191030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N=1024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189890"/>
      </c:catAx>
      <c:valAx>
        <c:axId val="160189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0307966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segundos vs. N=2048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Sheet2!$C$109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Sheet2!$B$110:$B$113</c:f>
            </c:strRef>
          </c:cat>
          <c:val>
            <c:numRef>
              <c:f>Sheet2!$C$110:$C$113</c:f>
            </c:numRef>
          </c:val>
          <c:smooth val="0"/>
        </c:ser>
        <c:axId val="1329010234"/>
        <c:axId val="1799610309"/>
      </c:lineChart>
      <c:catAx>
        <c:axId val="1329010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N=2048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9610309"/>
      </c:catAx>
      <c:valAx>
        <c:axId val="179961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9010234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819150</xdr:colOff>
      <xdr:row>1</xdr:row>
      <xdr:rowOff>28575</xdr:rowOff>
    </xdr:from>
    <xdr:ext cx="3971925" cy="2457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14</xdr:row>
      <xdr:rowOff>66675</xdr:rowOff>
    </xdr:from>
    <xdr:ext cx="3933825" cy="2428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800100</xdr:colOff>
      <xdr:row>27</xdr:row>
      <xdr:rowOff>123825</xdr:rowOff>
    </xdr:from>
    <xdr:ext cx="3962400" cy="2447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790575</xdr:colOff>
      <xdr:row>41</xdr:row>
      <xdr:rowOff>38100</xdr:rowOff>
    </xdr:from>
    <xdr:ext cx="3933825" cy="2428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809625</xdr:colOff>
      <xdr:row>53</xdr:row>
      <xdr:rowOff>190500</xdr:rowOff>
    </xdr:from>
    <xdr:ext cx="3924300" cy="2428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790575</xdr:colOff>
      <xdr:row>66</xdr:row>
      <xdr:rowOff>123825</xdr:rowOff>
    </xdr:from>
    <xdr:ext cx="3867150" cy="2390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752475</xdr:colOff>
      <xdr:row>79</xdr:row>
      <xdr:rowOff>28575</xdr:rowOff>
    </xdr:from>
    <xdr:ext cx="3895725" cy="2409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695325</xdr:colOff>
      <xdr:row>91</xdr:row>
      <xdr:rowOff>161925</xdr:rowOff>
    </xdr:from>
    <xdr:ext cx="3990975" cy="24669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571500</xdr:colOff>
      <xdr:row>105</xdr:row>
      <xdr:rowOff>57150</xdr:rowOff>
    </xdr:from>
    <xdr:ext cx="4105275" cy="25336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447675</xdr:colOff>
      <xdr:row>1</xdr:row>
      <xdr:rowOff>76200</xdr:rowOff>
    </xdr:from>
    <xdr:ext cx="3571875" cy="22098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409575</xdr:colOff>
      <xdr:row>14</xdr:row>
      <xdr:rowOff>38100</xdr:rowOff>
    </xdr:from>
    <xdr:ext cx="3790950" cy="23431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361950</xdr:colOff>
      <xdr:row>27</xdr:row>
      <xdr:rowOff>66675</xdr:rowOff>
    </xdr:from>
    <xdr:ext cx="3943350" cy="24384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</xdr:col>
      <xdr:colOff>371475</xdr:colOff>
      <xdr:row>40</xdr:row>
      <xdr:rowOff>152400</xdr:rowOff>
    </xdr:from>
    <xdr:ext cx="3971925" cy="24479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381000</xdr:colOff>
      <xdr:row>53</xdr:row>
      <xdr:rowOff>190500</xdr:rowOff>
    </xdr:from>
    <xdr:ext cx="3876675" cy="24003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219075</xdr:colOff>
      <xdr:row>66</xdr:row>
      <xdr:rowOff>133350</xdr:rowOff>
    </xdr:from>
    <xdr:ext cx="4000500" cy="24669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</xdr:col>
      <xdr:colOff>190500</xdr:colOff>
      <xdr:row>80</xdr:row>
      <xdr:rowOff>142875</xdr:rowOff>
    </xdr:from>
    <xdr:ext cx="3800475" cy="234315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</xdr:col>
      <xdr:colOff>247650</xdr:colOff>
      <xdr:row>93</xdr:row>
      <xdr:rowOff>114300</xdr:rowOff>
    </xdr:from>
    <xdr:ext cx="3790950" cy="234315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333375</xdr:colOff>
      <xdr:row>106</xdr:row>
      <xdr:rowOff>76200</xdr:rowOff>
    </xdr:from>
    <xdr:ext cx="4105275" cy="253365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Z2" s="1"/>
    </row>
    <row r="3">
      <c r="C3" s="1" t="s">
        <v>0</v>
      </c>
    </row>
    <row r="4">
      <c r="B4" s="1" t="s">
        <v>1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3</v>
      </c>
      <c r="I4" s="1" t="s">
        <v>4</v>
      </c>
      <c r="J4" s="1" t="s">
        <v>5</v>
      </c>
    </row>
    <row r="5">
      <c r="B5" s="1">
        <v>8.0</v>
      </c>
      <c r="C5" s="1">
        <v>2.0</v>
      </c>
      <c r="D5" s="1">
        <v>1.0</v>
      </c>
      <c r="E5" s="1">
        <v>1.0</v>
      </c>
      <c r="F5" s="1">
        <v>2.0</v>
      </c>
      <c r="G5" s="1">
        <v>1.0</v>
      </c>
      <c r="H5">
        <f t="shared" ref="H5:H13" si="1">SUM(C5:G5)/5</f>
        <v>1.4</v>
      </c>
      <c r="I5">
        <f t="shared" ref="I5:I13" si="2">H5/1000</f>
        <v>0.0014</v>
      </c>
      <c r="J5">
        <f t="shared" ref="J5:J13" si="3">I61/I5</f>
        <v>0.8571428571</v>
      </c>
    </row>
    <row r="6">
      <c r="B6" s="1">
        <v>16.0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>
        <f t="shared" si="1"/>
        <v>1</v>
      </c>
      <c r="I6">
        <f t="shared" si="2"/>
        <v>0.001</v>
      </c>
      <c r="J6">
        <f t="shared" si="3"/>
        <v>1</v>
      </c>
    </row>
    <row r="7">
      <c r="B7" s="1">
        <v>32.0</v>
      </c>
      <c r="C7" s="1">
        <v>1.0</v>
      </c>
      <c r="D7" s="1">
        <v>1.0</v>
      </c>
      <c r="E7" s="1">
        <v>2.0</v>
      </c>
      <c r="F7" s="1">
        <v>1.0</v>
      </c>
      <c r="G7" s="1">
        <v>1.0</v>
      </c>
      <c r="H7">
        <f t="shared" si="1"/>
        <v>1.2</v>
      </c>
      <c r="I7">
        <f t="shared" si="2"/>
        <v>0.0012</v>
      </c>
      <c r="J7">
        <f t="shared" si="3"/>
        <v>0.8333333333</v>
      </c>
    </row>
    <row r="8">
      <c r="B8" s="1">
        <v>64.0</v>
      </c>
      <c r="C8" s="1">
        <v>1.0</v>
      </c>
      <c r="D8" s="1">
        <v>2.0</v>
      </c>
      <c r="E8" s="1">
        <v>2.0</v>
      </c>
      <c r="F8" s="1">
        <v>1.0</v>
      </c>
      <c r="G8" s="1">
        <v>1.0</v>
      </c>
      <c r="H8">
        <f t="shared" si="1"/>
        <v>1.4</v>
      </c>
      <c r="I8">
        <f t="shared" si="2"/>
        <v>0.0014</v>
      </c>
      <c r="J8">
        <f t="shared" si="3"/>
        <v>1.571428571</v>
      </c>
    </row>
    <row r="9">
      <c r="B9" s="1">
        <v>128.0</v>
      </c>
      <c r="C9" s="1">
        <v>6.0</v>
      </c>
      <c r="D9" s="1">
        <v>6.0</v>
      </c>
      <c r="E9" s="1">
        <v>6.0</v>
      </c>
      <c r="F9" s="1">
        <v>7.0</v>
      </c>
      <c r="G9" s="1">
        <v>6.0</v>
      </c>
      <c r="H9">
        <f t="shared" si="1"/>
        <v>6.2</v>
      </c>
      <c r="I9">
        <f t="shared" si="2"/>
        <v>0.0062</v>
      </c>
      <c r="J9">
        <f t="shared" si="3"/>
        <v>2.032258065</v>
      </c>
    </row>
    <row r="10">
      <c r="B10" s="1">
        <v>256.0</v>
      </c>
      <c r="C10" s="1">
        <v>48.0</v>
      </c>
      <c r="D10" s="1">
        <v>50.0</v>
      </c>
      <c r="E10" s="1">
        <v>47.0</v>
      </c>
      <c r="F10" s="1">
        <v>49.0</v>
      </c>
      <c r="G10" s="1">
        <v>49.0</v>
      </c>
      <c r="H10">
        <f t="shared" si="1"/>
        <v>48.6</v>
      </c>
      <c r="I10">
        <f t="shared" si="2"/>
        <v>0.0486</v>
      </c>
      <c r="J10">
        <f t="shared" si="3"/>
        <v>2.061728395</v>
      </c>
    </row>
    <row r="11">
      <c r="B11" s="1">
        <v>512.0</v>
      </c>
      <c r="C11" s="1">
        <v>412.0</v>
      </c>
      <c r="D11" s="1">
        <v>435.0</v>
      </c>
      <c r="E11" s="1">
        <v>408.0</v>
      </c>
      <c r="F11" s="1">
        <v>425.0</v>
      </c>
      <c r="G11" s="1">
        <v>410.0</v>
      </c>
      <c r="H11">
        <f t="shared" si="1"/>
        <v>418</v>
      </c>
      <c r="I11">
        <f t="shared" si="2"/>
        <v>0.418</v>
      </c>
      <c r="J11">
        <f t="shared" si="3"/>
        <v>2.164114833</v>
      </c>
    </row>
    <row r="12">
      <c r="B12" s="1">
        <v>1024.0</v>
      </c>
      <c r="C12" s="1">
        <v>4760.0</v>
      </c>
      <c r="D12" s="1">
        <v>4961.0</v>
      </c>
      <c r="E12" s="1">
        <v>4741.0</v>
      </c>
      <c r="F12" s="1">
        <v>5166.0</v>
      </c>
      <c r="G12" s="1">
        <v>4806.0</v>
      </c>
      <c r="H12">
        <f t="shared" si="1"/>
        <v>4886.8</v>
      </c>
      <c r="I12">
        <f t="shared" si="2"/>
        <v>4.8868</v>
      </c>
      <c r="J12">
        <f t="shared" si="3"/>
        <v>2.930342965</v>
      </c>
    </row>
    <row r="13">
      <c r="B13" s="1">
        <v>2048.0</v>
      </c>
      <c r="C13" s="1">
        <v>59397.0</v>
      </c>
      <c r="D13" s="1">
        <v>59263.0</v>
      </c>
      <c r="E13" s="1">
        <v>57595.0</v>
      </c>
      <c r="F13" s="1">
        <v>59078.0</v>
      </c>
      <c r="G13" s="1">
        <v>58328.0</v>
      </c>
      <c r="H13">
        <f t="shared" si="1"/>
        <v>58732.2</v>
      </c>
      <c r="I13">
        <f t="shared" si="2"/>
        <v>58.7322</v>
      </c>
      <c r="J13">
        <f t="shared" si="3"/>
        <v>2.189139859</v>
      </c>
    </row>
    <row r="17">
      <c r="C17" s="1" t="s">
        <v>6</v>
      </c>
    </row>
    <row r="18">
      <c r="B18" s="1" t="s">
        <v>1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3</v>
      </c>
      <c r="I18" s="2" t="s">
        <v>4</v>
      </c>
      <c r="J18" s="2" t="s">
        <v>5</v>
      </c>
    </row>
    <row r="19">
      <c r="B19" s="1">
        <v>8.0</v>
      </c>
      <c r="C19" s="1">
        <v>4.0</v>
      </c>
      <c r="D19" s="1">
        <v>2.0</v>
      </c>
      <c r="E19" s="1">
        <v>1.0</v>
      </c>
      <c r="F19" s="1">
        <v>3.0</v>
      </c>
      <c r="G19" s="1">
        <v>4.0</v>
      </c>
      <c r="H19">
        <f t="shared" ref="H19:H27" si="4">sum(C19:G19)/5</f>
        <v>2.8</v>
      </c>
      <c r="I19">
        <f t="shared" ref="I19:I27" si="5">H19/1000</f>
        <v>0.0028</v>
      </c>
      <c r="J19">
        <f t="shared" ref="J19:J27" si="6">I61/I19</f>
        <v>0.4285714286</v>
      </c>
    </row>
    <row r="20">
      <c r="B20" s="1">
        <v>16.0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>
        <f t="shared" si="4"/>
        <v>1</v>
      </c>
      <c r="I20">
        <f t="shared" si="5"/>
        <v>0.001</v>
      </c>
      <c r="J20">
        <f t="shared" si="6"/>
        <v>1</v>
      </c>
    </row>
    <row r="21">
      <c r="B21" s="1">
        <v>32.0</v>
      </c>
      <c r="C21" s="1">
        <v>2.0</v>
      </c>
      <c r="D21" s="1">
        <v>1.0</v>
      </c>
      <c r="E21" s="1">
        <v>1.0</v>
      </c>
      <c r="F21" s="1">
        <v>1.0</v>
      </c>
      <c r="G21" s="1">
        <v>1.0</v>
      </c>
      <c r="H21">
        <f t="shared" si="4"/>
        <v>1.2</v>
      </c>
      <c r="I21">
        <f t="shared" si="5"/>
        <v>0.0012</v>
      </c>
      <c r="J21">
        <f t="shared" si="6"/>
        <v>0.8333333333</v>
      </c>
    </row>
    <row r="22">
      <c r="B22" s="1">
        <v>64.0</v>
      </c>
      <c r="C22" s="1">
        <v>1.0</v>
      </c>
      <c r="D22" s="1">
        <v>1.0</v>
      </c>
      <c r="E22" s="1">
        <v>2.0</v>
      </c>
      <c r="F22" s="1">
        <v>1.0</v>
      </c>
      <c r="G22" s="1">
        <v>2.0</v>
      </c>
      <c r="H22">
        <f t="shared" si="4"/>
        <v>1.4</v>
      </c>
      <c r="I22">
        <f t="shared" si="5"/>
        <v>0.0014</v>
      </c>
      <c r="J22">
        <f t="shared" si="6"/>
        <v>1.571428571</v>
      </c>
    </row>
    <row r="23">
      <c r="B23" s="1">
        <v>128.0</v>
      </c>
      <c r="C23" s="1">
        <v>6.0</v>
      </c>
      <c r="D23" s="1">
        <v>5.0</v>
      </c>
      <c r="E23" s="1">
        <v>6.0</v>
      </c>
      <c r="F23" s="1">
        <v>4.0</v>
      </c>
      <c r="G23" s="1">
        <v>6.0</v>
      </c>
      <c r="H23">
        <f t="shared" si="4"/>
        <v>5.4</v>
      </c>
      <c r="I23">
        <f t="shared" si="5"/>
        <v>0.0054</v>
      </c>
      <c r="J23">
        <f t="shared" si="6"/>
        <v>2.333333333</v>
      </c>
    </row>
    <row r="24">
      <c r="B24" s="1">
        <v>256.0</v>
      </c>
      <c r="C24" s="1">
        <v>26.0</v>
      </c>
      <c r="D24" s="1">
        <v>26.0</v>
      </c>
      <c r="E24" s="1">
        <v>26.0</v>
      </c>
      <c r="F24" s="1">
        <v>27.0</v>
      </c>
      <c r="G24" s="1">
        <v>26.0</v>
      </c>
      <c r="H24">
        <f t="shared" si="4"/>
        <v>26.2</v>
      </c>
      <c r="I24">
        <f t="shared" si="5"/>
        <v>0.0262</v>
      </c>
      <c r="J24">
        <f t="shared" si="6"/>
        <v>3.824427481</v>
      </c>
    </row>
    <row r="25">
      <c r="B25" s="1">
        <v>512.0</v>
      </c>
      <c r="C25" s="1">
        <v>216.0</v>
      </c>
      <c r="D25" s="1">
        <v>219.0</v>
      </c>
      <c r="E25" s="1">
        <v>217.0</v>
      </c>
      <c r="F25" s="1">
        <v>221.0</v>
      </c>
      <c r="G25" s="1">
        <v>390.0</v>
      </c>
      <c r="H25">
        <f t="shared" si="4"/>
        <v>252.6</v>
      </c>
      <c r="I25">
        <f t="shared" si="5"/>
        <v>0.2526</v>
      </c>
      <c r="J25">
        <f t="shared" si="6"/>
        <v>3.581155978</v>
      </c>
    </row>
    <row r="26">
      <c r="B26" s="1">
        <v>1024.0</v>
      </c>
      <c r="C26" s="1">
        <v>2431.0</v>
      </c>
      <c r="D26" s="1">
        <v>2786.0</v>
      </c>
      <c r="E26" s="1">
        <v>2428.0</v>
      </c>
      <c r="F26" s="1">
        <v>2420.0</v>
      </c>
      <c r="G26" s="1">
        <v>2424.0</v>
      </c>
      <c r="H26">
        <f t="shared" si="4"/>
        <v>2497.8</v>
      </c>
      <c r="I26">
        <f t="shared" si="5"/>
        <v>2.4978</v>
      </c>
      <c r="J26">
        <f t="shared" si="6"/>
        <v>5.73304508</v>
      </c>
    </row>
    <row r="27">
      <c r="B27" s="1">
        <v>2048.0</v>
      </c>
      <c r="C27" s="1">
        <v>29227.0</v>
      </c>
      <c r="D27" s="1">
        <v>29519.0</v>
      </c>
      <c r="E27" s="1">
        <v>29792.0</v>
      </c>
      <c r="F27" s="1">
        <v>30082.0</v>
      </c>
      <c r="G27" s="1">
        <v>30256.0</v>
      </c>
      <c r="H27">
        <f t="shared" si="4"/>
        <v>29775.2</v>
      </c>
      <c r="I27">
        <f t="shared" si="5"/>
        <v>29.7752</v>
      </c>
      <c r="J27">
        <f t="shared" si="6"/>
        <v>4.318123808</v>
      </c>
    </row>
    <row r="31">
      <c r="C31" s="1" t="s">
        <v>7</v>
      </c>
    </row>
    <row r="32">
      <c r="B32" s="1" t="s">
        <v>1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3</v>
      </c>
      <c r="I32" s="2" t="s">
        <v>4</v>
      </c>
      <c r="J32" s="2" t="s">
        <v>5</v>
      </c>
    </row>
    <row r="33">
      <c r="B33" s="1">
        <v>8.0</v>
      </c>
      <c r="C33" s="1">
        <v>7.0</v>
      </c>
      <c r="D33" s="1">
        <v>6.0</v>
      </c>
      <c r="E33" s="1">
        <v>8.0</v>
      </c>
      <c r="F33" s="1">
        <v>5.0</v>
      </c>
      <c r="G33" s="1">
        <v>6.0</v>
      </c>
      <c r="H33">
        <f t="shared" ref="H33:H41" si="7">sum(C33:G33)/5</f>
        <v>6.4</v>
      </c>
      <c r="I33">
        <f t="shared" ref="I33:I41" si="8">H33/1000</f>
        <v>0.0064</v>
      </c>
      <c r="J33">
        <f t="shared" ref="J33:J41" si="9">I61/I33</f>
        <v>0.1875</v>
      </c>
    </row>
    <row r="34">
      <c r="B34" s="1">
        <v>16.0</v>
      </c>
      <c r="C34" s="1">
        <v>6.0</v>
      </c>
      <c r="D34" s="1">
        <v>6.0</v>
      </c>
      <c r="E34" s="1">
        <v>4.0</v>
      </c>
      <c r="F34" s="1">
        <v>5.0</v>
      </c>
      <c r="G34" s="1">
        <v>5.0</v>
      </c>
      <c r="H34">
        <f t="shared" si="7"/>
        <v>5.2</v>
      </c>
      <c r="I34">
        <f t="shared" si="8"/>
        <v>0.0052</v>
      </c>
      <c r="J34">
        <f t="shared" si="9"/>
        <v>0.1923076923</v>
      </c>
    </row>
    <row r="35">
      <c r="B35" s="1">
        <v>32.0</v>
      </c>
      <c r="C35" s="1">
        <v>5.0</v>
      </c>
      <c r="D35" s="1">
        <v>4.0</v>
      </c>
      <c r="E35" s="1">
        <v>5.0</v>
      </c>
      <c r="F35" s="1">
        <v>7.0</v>
      </c>
      <c r="G35" s="1">
        <v>6.0</v>
      </c>
      <c r="H35">
        <f t="shared" si="7"/>
        <v>5.4</v>
      </c>
      <c r="I35">
        <f t="shared" si="8"/>
        <v>0.0054</v>
      </c>
      <c r="J35">
        <f t="shared" si="9"/>
        <v>0.1851851852</v>
      </c>
    </row>
    <row r="36">
      <c r="B36" s="1">
        <v>64.0</v>
      </c>
      <c r="C36" s="1">
        <v>1.0</v>
      </c>
      <c r="D36" s="1">
        <v>4.0</v>
      </c>
      <c r="E36" s="1">
        <v>5.0</v>
      </c>
      <c r="F36" s="1">
        <v>1.0</v>
      </c>
      <c r="G36" s="1">
        <v>5.0</v>
      </c>
      <c r="H36">
        <f t="shared" si="7"/>
        <v>3.2</v>
      </c>
      <c r="I36">
        <f t="shared" si="8"/>
        <v>0.0032</v>
      </c>
      <c r="J36">
        <f t="shared" si="9"/>
        <v>0.6875</v>
      </c>
    </row>
    <row r="37">
      <c r="B37" s="1">
        <v>128.0</v>
      </c>
      <c r="C37" s="1">
        <v>4.0</v>
      </c>
      <c r="D37" s="1">
        <v>7.0</v>
      </c>
      <c r="E37" s="1">
        <v>9.0</v>
      </c>
      <c r="F37" s="1">
        <v>4.0</v>
      </c>
      <c r="G37" s="1">
        <v>12.0</v>
      </c>
      <c r="H37">
        <f t="shared" si="7"/>
        <v>7.2</v>
      </c>
      <c r="I37">
        <f t="shared" si="8"/>
        <v>0.0072</v>
      </c>
      <c r="J37">
        <f t="shared" si="9"/>
        <v>1.75</v>
      </c>
    </row>
    <row r="38">
      <c r="B38" s="1">
        <v>256.0</v>
      </c>
      <c r="C38" s="1">
        <v>25.0</v>
      </c>
      <c r="D38" s="1">
        <v>24.0</v>
      </c>
      <c r="E38" s="1">
        <v>28.0</v>
      </c>
      <c r="F38" s="1">
        <v>36.0</v>
      </c>
      <c r="G38" s="1">
        <v>46.0</v>
      </c>
      <c r="H38">
        <f t="shared" si="7"/>
        <v>31.8</v>
      </c>
      <c r="I38">
        <f t="shared" si="8"/>
        <v>0.0318</v>
      </c>
      <c r="J38">
        <f t="shared" si="9"/>
        <v>3.150943396</v>
      </c>
    </row>
    <row r="39">
      <c r="B39" s="1">
        <v>512.0</v>
      </c>
      <c r="C39" s="1">
        <v>223.0</v>
      </c>
      <c r="D39" s="1">
        <v>220.0</v>
      </c>
      <c r="E39" s="1">
        <v>220.0</v>
      </c>
      <c r="F39" s="1">
        <v>228.0</v>
      </c>
      <c r="G39" s="1">
        <v>301.0</v>
      </c>
      <c r="H39">
        <f t="shared" si="7"/>
        <v>238.4</v>
      </c>
      <c r="I39">
        <f t="shared" si="8"/>
        <v>0.2384</v>
      </c>
      <c r="J39">
        <f t="shared" si="9"/>
        <v>3.794463087</v>
      </c>
    </row>
    <row r="40">
      <c r="B40" s="1">
        <v>1024.0</v>
      </c>
      <c r="C40" s="1">
        <v>2287.0</v>
      </c>
      <c r="D40" s="1">
        <v>2259.0</v>
      </c>
      <c r="E40" s="1">
        <v>2389.0</v>
      </c>
      <c r="F40" s="1">
        <v>2389.0</v>
      </c>
      <c r="G40" s="1">
        <v>2873.0</v>
      </c>
      <c r="H40">
        <f t="shared" si="7"/>
        <v>2439.4</v>
      </c>
      <c r="I40">
        <f t="shared" si="8"/>
        <v>2.4394</v>
      </c>
      <c r="J40">
        <f t="shared" si="9"/>
        <v>5.870295974</v>
      </c>
    </row>
    <row r="41">
      <c r="B41" s="1">
        <v>2048.0</v>
      </c>
      <c r="C41" s="1">
        <v>25821.0</v>
      </c>
      <c r="D41" s="1">
        <v>25262.0</v>
      </c>
      <c r="E41" s="1">
        <v>25872.0</v>
      </c>
      <c r="F41" s="1">
        <v>26663.0</v>
      </c>
      <c r="G41" s="1">
        <v>35202.0</v>
      </c>
      <c r="H41">
        <f t="shared" si="7"/>
        <v>27764</v>
      </c>
      <c r="I41">
        <f t="shared" si="8"/>
        <v>27.764</v>
      </c>
      <c r="J41">
        <f t="shared" si="9"/>
        <v>4.630924939</v>
      </c>
    </row>
    <row r="45">
      <c r="C45" s="1" t="s">
        <v>8</v>
      </c>
    </row>
    <row r="46">
      <c r="B46" s="1" t="s">
        <v>1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3</v>
      </c>
      <c r="I46" s="2" t="s">
        <v>4</v>
      </c>
      <c r="J46" s="2" t="s">
        <v>5</v>
      </c>
    </row>
    <row r="47">
      <c r="B47" s="1">
        <v>8.0</v>
      </c>
      <c r="C47" s="1">
        <v>1.0</v>
      </c>
      <c r="D47" s="1">
        <v>1.0</v>
      </c>
      <c r="E47" s="1">
        <v>1.0</v>
      </c>
      <c r="F47" s="1">
        <v>1.0</v>
      </c>
      <c r="G47" s="1">
        <v>2.0</v>
      </c>
      <c r="H47">
        <f t="shared" ref="H47:H55" si="10">sum(C47:G47)/5</f>
        <v>1.2</v>
      </c>
      <c r="I47">
        <f t="shared" ref="I47:I55" si="11">H47/1000</f>
        <v>0.0012</v>
      </c>
      <c r="J47">
        <f t="shared" ref="J47:J55" si="12">I61/I47</f>
        <v>1</v>
      </c>
    </row>
    <row r="48">
      <c r="B48" s="1">
        <v>16.0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>
        <f t="shared" si="10"/>
        <v>1</v>
      </c>
      <c r="I48">
        <f t="shared" si="11"/>
        <v>0.001</v>
      </c>
      <c r="J48">
        <f t="shared" si="12"/>
        <v>1</v>
      </c>
    </row>
    <row r="49">
      <c r="B49" s="1">
        <v>32.0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>
        <f t="shared" si="10"/>
        <v>1</v>
      </c>
      <c r="I49">
        <f t="shared" si="11"/>
        <v>0.001</v>
      </c>
      <c r="J49">
        <f t="shared" si="12"/>
        <v>1</v>
      </c>
    </row>
    <row r="50">
      <c r="B50" s="1">
        <v>64.0</v>
      </c>
      <c r="C50" s="1">
        <v>2.0</v>
      </c>
      <c r="D50" s="1">
        <v>2.0</v>
      </c>
      <c r="E50" s="1">
        <v>3.0</v>
      </c>
      <c r="F50" s="1">
        <v>2.0</v>
      </c>
      <c r="G50" s="1">
        <v>2.0</v>
      </c>
      <c r="H50">
        <f t="shared" si="10"/>
        <v>2.2</v>
      </c>
      <c r="I50">
        <f t="shared" si="11"/>
        <v>0.0022</v>
      </c>
      <c r="J50">
        <f t="shared" si="12"/>
        <v>1</v>
      </c>
    </row>
    <row r="51">
      <c r="B51" s="1">
        <v>128.0</v>
      </c>
      <c r="C51" s="1">
        <v>6.0</v>
      </c>
      <c r="D51" s="1">
        <v>7.0</v>
      </c>
      <c r="E51" s="1">
        <v>9.0</v>
      </c>
      <c r="F51" s="1">
        <v>9.0</v>
      </c>
      <c r="G51" s="1">
        <v>8.0</v>
      </c>
      <c r="H51">
        <f t="shared" si="10"/>
        <v>7.8</v>
      </c>
      <c r="I51">
        <f t="shared" si="11"/>
        <v>0.0078</v>
      </c>
      <c r="J51">
        <f t="shared" si="12"/>
        <v>1.615384615</v>
      </c>
    </row>
    <row r="52">
      <c r="B52" s="1">
        <v>256.0</v>
      </c>
      <c r="C52" s="1">
        <v>31.0</v>
      </c>
      <c r="D52" s="1">
        <v>36.0</v>
      </c>
      <c r="E52" s="1">
        <v>39.0</v>
      </c>
      <c r="F52" s="1">
        <v>47.0</v>
      </c>
      <c r="G52" s="1">
        <v>47.0</v>
      </c>
      <c r="H52">
        <f t="shared" si="10"/>
        <v>40</v>
      </c>
      <c r="I52">
        <f t="shared" si="11"/>
        <v>0.04</v>
      </c>
      <c r="J52">
        <f t="shared" si="12"/>
        <v>2.505</v>
      </c>
    </row>
    <row r="53">
      <c r="B53" s="1">
        <v>512.0</v>
      </c>
      <c r="C53" s="1">
        <v>228.0</v>
      </c>
      <c r="D53" s="1">
        <v>267.0</v>
      </c>
      <c r="E53" s="1">
        <v>250.0</v>
      </c>
      <c r="F53" s="1">
        <v>252.0</v>
      </c>
      <c r="G53" s="1">
        <v>254.0</v>
      </c>
      <c r="H53">
        <f t="shared" si="10"/>
        <v>250.2</v>
      </c>
      <c r="I53">
        <f t="shared" si="11"/>
        <v>0.2502</v>
      </c>
      <c r="J53">
        <f t="shared" si="12"/>
        <v>3.615507594</v>
      </c>
    </row>
    <row r="54">
      <c r="B54" s="1">
        <v>1024.0</v>
      </c>
      <c r="C54" s="1">
        <v>2540.0</v>
      </c>
      <c r="D54" s="1">
        <v>2716.0</v>
      </c>
      <c r="E54" s="1">
        <v>2504.0</v>
      </c>
      <c r="F54" s="1">
        <v>2652.0</v>
      </c>
      <c r="G54" s="1">
        <v>2602.0</v>
      </c>
      <c r="H54">
        <f t="shared" si="10"/>
        <v>2602.8</v>
      </c>
      <c r="I54">
        <f t="shared" si="11"/>
        <v>2.6028</v>
      </c>
      <c r="J54">
        <f t="shared" si="12"/>
        <v>5.501767327</v>
      </c>
    </row>
    <row r="55">
      <c r="B55" s="1">
        <v>2048.0</v>
      </c>
      <c r="C55" s="1">
        <v>28535.0</v>
      </c>
      <c r="D55" s="1">
        <v>32674.0</v>
      </c>
      <c r="E55" s="1">
        <v>32146.0</v>
      </c>
      <c r="F55" s="1">
        <v>32952.0</v>
      </c>
      <c r="G55" s="1">
        <v>32346.0</v>
      </c>
      <c r="H55">
        <f t="shared" si="10"/>
        <v>31730.6</v>
      </c>
      <c r="I55">
        <f t="shared" si="11"/>
        <v>31.7306</v>
      </c>
      <c r="J55">
        <f t="shared" si="12"/>
        <v>4.052019187</v>
      </c>
    </row>
    <row r="60">
      <c r="B60" s="1" t="s">
        <v>9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3</v>
      </c>
      <c r="I60" s="2" t="s">
        <v>4</v>
      </c>
    </row>
    <row r="61">
      <c r="B61" s="1">
        <v>8.0</v>
      </c>
      <c r="C61" s="1">
        <v>1.0</v>
      </c>
      <c r="D61" s="1">
        <v>1.0</v>
      </c>
      <c r="E61" s="1">
        <v>2.0</v>
      </c>
      <c r="F61" s="1">
        <v>1.0</v>
      </c>
      <c r="G61" s="1">
        <v>1.0</v>
      </c>
      <c r="H61">
        <f t="shared" ref="H61:H69" si="13">sum(C61:G61)/5</f>
        <v>1.2</v>
      </c>
      <c r="I61">
        <f t="shared" ref="I61:I69" si="14">H61/1000</f>
        <v>0.0012</v>
      </c>
    </row>
    <row r="62">
      <c r="B62" s="1">
        <v>16.0</v>
      </c>
      <c r="C62" s="1">
        <v>1.0</v>
      </c>
      <c r="D62" s="1">
        <v>1.0</v>
      </c>
      <c r="E62" s="1">
        <v>1.0</v>
      </c>
      <c r="F62" s="1">
        <v>1.0</v>
      </c>
      <c r="G62" s="1">
        <v>1.0</v>
      </c>
      <c r="H62">
        <f t="shared" si="13"/>
        <v>1</v>
      </c>
      <c r="I62">
        <f t="shared" si="14"/>
        <v>0.001</v>
      </c>
    </row>
    <row r="63">
      <c r="B63" s="1">
        <v>32.0</v>
      </c>
      <c r="C63" s="1">
        <v>1.0</v>
      </c>
      <c r="D63" s="1">
        <v>1.0</v>
      </c>
      <c r="E63" s="1">
        <v>1.0</v>
      </c>
      <c r="F63" s="1">
        <v>1.0</v>
      </c>
      <c r="G63" s="1">
        <v>1.0</v>
      </c>
      <c r="H63">
        <f t="shared" si="13"/>
        <v>1</v>
      </c>
      <c r="I63">
        <f t="shared" si="14"/>
        <v>0.001</v>
      </c>
    </row>
    <row r="64">
      <c r="B64" s="1">
        <v>64.0</v>
      </c>
      <c r="C64" s="1">
        <v>2.0</v>
      </c>
      <c r="D64" s="1">
        <v>2.0</v>
      </c>
      <c r="E64" s="1">
        <v>3.0</v>
      </c>
      <c r="F64" s="1">
        <v>2.0</v>
      </c>
      <c r="G64" s="1">
        <v>2.0</v>
      </c>
      <c r="H64">
        <f t="shared" si="13"/>
        <v>2.2</v>
      </c>
      <c r="I64">
        <f t="shared" si="14"/>
        <v>0.0022</v>
      </c>
    </row>
    <row r="65">
      <c r="B65" s="1">
        <v>128.0</v>
      </c>
      <c r="C65" s="1">
        <v>11.0</v>
      </c>
      <c r="D65" s="1">
        <v>11.0</v>
      </c>
      <c r="E65" s="1">
        <v>20.0</v>
      </c>
      <c r="F65" s="1">
        <v>10.0</v>
      </c>
      <c r="G65" s="1">
        <v>11.0</v>
      </c>
      <c r="H65">
        <f t="shared" si="13"/>
        <v>12.6</v>
      </c>
      <c r="I65">
        <f t="shared" si="14"/>
        <v>0.0126</v>
      </c>
    </row>
    <row r="66">
      <c r="B66" s="1">
        <v>256.0</v>
      </c>
      <c r="C66" s="1">
        <v>93.0</v>
      </c>
      <c r="D66" s="1">
        <v>103.0</v>
      </c>
      <c r="E66" s="1">
        <v>102.0</v>
      </c>
      <c r="F66" s="1">
        <v>103.0</v>
      </c>
      <c r="G66" s="1">
        <v>100.0</v>
      </c>
      <c r="H66">
        <f t="shared" si="13"/>
        <v>100.2</v>
      </c>
      <c r="I66">
        <f t="shared" si="14"/>
        <v>0.1002</v>
      </c>
    </row>
    <row r="67">
      <c r="B67" s="1">
        <v>512.0</v>
      </c>
      <c r="C67" s="1">
        <v>913.0</v>
      </c>
      <c r="D67" s="1">
        <v>885.0</v>
      </c>
      <c r="E67" s="1">
        <v>1022.0</v>
      </c>
      <c r="F67" s="1">
        <v>844.0</v>
      </c>
      <c r="G67" s="1">
        <v>859.0</v>
      </c>
      <c r="H67">
        <f t="shared" si="13"/>
        <v>904.6</v>
      </c>
      <c r="I67">
        <f t="shared" si="14"/>
        <v>0.9046</v>
      </c>
    </row>
    <row r="68">
      <c r="B68" s="1">
        <v>1024.0</v>
      </c>
      <c r="C68" s="1">
        <v>12809.0</v>
      </c>
      <c r="D68" s="1">
        <v>13442.0</v>
      </c>
      <c r="E68" s="1">
        <v>14262.0</v>
      </c>
      <c r="F68" s="1">
        <v>14500.0</v>
      </c>
      <c r="G68" s="1">
        <v>16587.0</v>
      </c>
      <c r="H68">
        <f t="shared" si="13"/>
        <v>14320</v>
      </c>
      <c r="I68">
        <f t="shared" si="14"/>
        <v>14.32</v>
      </c>
    </row>
    <row r="69">
      <c r="B69" s="1">
        <v>2048.0</v>
      </c>
      <c r="C69" s="1">
        <v>131514.0</v>
      </c>
      <c r="D69" s="1">
        <v>126655.0</v>
      </c>
      <c r="E69" s="1">
        <v>128103.0</v>
      </c>
      <c r="F69" s="1">
        <v>125232.0</v>
      </c>
      <c r="G69" s="1">
        <v>131361.0</v>
      </c>
      <c r="H69">
        <f t="shared" si="13"/>
        <v>128573</v>
      </c>
      <c r="I69">
        <f t="shared" si="14"/>
        <v>128.573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1" t="s">
        <v>10</v>
      </c>
      <c r="N1" s="1" t="s">
        <v>11</v>
      </c>
    </row>
    <row r="3">
      <c r="B3" s="3" t="s">
        <v>12</v>
      </c>
      <c r="C3" s="3" t="s">
        <v>4</v>
      </c>
      <c r="K3" s="3" t="s">
        <v>12</v>
      </c>
      <c r="L3" s="3" t="s">
        <v>4</v>
      </c>
    </row>
    <row r="4">
      <c r="B4" s="3">
        <v>2.0</v>
      </c>
      <c r="C4">
        <v>0.0014</v>
      </c>
      <c r="K4" s="3">
        <v>2.0</v>
      </c>
      <c r="L4">
        <v>0.8571428571428571</v>
      </c>
    </row>
    <row r="5">
      <c r="B5" s="3">
        <v>4.0</v>
      </c>
      <c r="C5">
        <v>0.0028</v>
      </c>
      <c r="K5" s="3">
        <v>4.0</v>
      </c>
      <c r="L5">
        <v>0.42857142857142855</v>
      </c>
    </row>
    <row r="6">
      <c r="B6" s="3">
        <v>8.0</v>
      </c>
      <c r="C6">
        <v>0.0064</v>
      </c>
      <c r="K6" s="3">
        <v>8.0</v>
      </c>
      <c r="L6">
        <v>0.18749999999999997</v>
      </c>
    </row>
    <row r="7">
      <c r="B7" s="3">
        <v>16.0</v>
      </c>
      <c r="C7">
        <v>0.0012</v>
      </c>
      <c r="K7" s="3">
        <v>16.0</v>
      </c>
      <c r="L7">
        <v>1.0</v>
      </c>
    </row>
    <row r="15">
      <c r="B15" s="4" t="s">
        <v>13</v>
      </c>
      <c r="C15" s="4" t="s">
        <v>4</v>
      </c>
    </row>
    <row r="16">
      <c r="B16" s="5">
        <v>2.0</v>
      </c>
      <c r="C16" s="5">
        <v>0.001</v>
      </c>
      <c r="K16" s="3" t="s">
        <v>13</v>
      </c>
      <c r="L16" s="3" t="s">
        <v>4</v>
      </c>
    </row>
    <row r="17">
      <c r="B17" s="5">
        <v>4.0</v>
      </c>
      <c r="C17" s="5">
        <v>0.001</v>
      </c>
      <c r="K17" s="3">
        <v>2.0</v>
      </c>
      <c r="L17">
        <v>1.0</v>
      </c>
    </row>
    <row r="18">
      <c r="B18" s="5">
        <v>8.0</v>
      </c>
      <c r="C18" s="5">
        <v>0.0052</v>
      </c>
      <c r="K18" s="3">
        <v>4.0</v>
      </c>
      <c r="L18">
        <v>1.0</v>
      </c>
    </row>
    <row r="19">
      <c r="B19" s="5">
        <v>16.0</v>
      </c>
      <c r="C19" s="5">
        <v>0.001</v>
      </c>
      <c r="K19" s="3">
        <v>8.0</v>
      </c>
      <c r="L19">
        <v>0.19230769230769232</v>
      </c>
    </row>
    <row r="20">
      <c r="B20" s="4"/>
      <c r="C20" s="4"/>
      <c r="K20" s="3">
        <v>16.0</v>
      </c>
      <c r="L20">
        <v>1.0</v>
      </c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 t="s">
        <v>14</v>
      </c>
      <c r="C29" s="4" t="s">
        <v>4</v>
      </c>
    </row>
    <row r="30">
      <c r="B30" s="5">
        <v>2.0</v>
      </c>
      <c r="C30" s="5">
        <v>0.0012</v>
      </c>
      <c r="K30" s="3" t="s">
        <v>14</v>
      </c>
      <c r="L30" s="3" t="s">
        <v>4</v>
      </c>
    </row>
    <row r="31">
      <c r="B31" s="5">
        <v>4.0</v>
      </c>
      <c r="C31" s="5">
        <v>0.0012</v>
      </c>
      <c r="K31" s="3">
        <v>2.0</v>
      </c>
      <c r="L31">
        <v>0.8333333333333334</v>
      </c>
    </row>
    <row r="32">
      <c r="B32" s="5">
        <v>8.0</v>
      </c>
      <c r="C32" s="5">
        <v>0.0054</v>
      </c>
      <c r="K32" s="3">
        <v>4.0</v>
      </c>
      <c r="L32">
        <v>0.8333333333333334</v>
      </c>
    </row>
    <row r="33">
      <c r="B33" s="5">
        <v>16.0</v>
      </c>
      <c r="C33" s="5">
        <v>0.0054</v>
      </c>
      <c r="K33" s="3">
        <v>8.0</v>
      </c>
      <c r="L33">
        <v>0.18518518518518517</v>
      </c>
    </row>
    <row r="34">
      <c r="B34" s="4"/>
      <c r="C34" s="4"/>
      <c r="K34" s="3">
        <v>16.0</v>
      </c>
      <c r="L34">
        <v>1.0</v>
      </c>
    </row>
    <row r="35">
      <c r="B35" s="4"/>
      <c r="C35" s="4"/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  <row r="41">
      <c r="B41" s="4"/>
      <c r="C41" s="4"/>
    </row>
    <row r="42">
      <c r="B42" s="4" t="s">
        <v>15</v>
      </c>
      <c r="C42" s="4" t="s">
        <v>4</v>
      </c>
    </row>
    <row r="43">
      <c r="B43" s="5">
        <v>2.0</v>
      </c>
      <c r="C43" s="5">
        <v>0.0014</v>
      </c>
      <c r="K43" s="3" t="s">
        <v>15</v>
      </c>
      <c r="L43" s="3" t="s">
        <v>4</v>
      </c>
    </row>
    <row r="44">
      <c r="B44" s="5">
        <v>4.0</v>
      </c>
      <c r="C44" s="5">
        <v>0.0014</v>
      </c>
      <c r="K44" s="3">
        <v>2.0</v>
      </c>
      <c r="L44">
        <v>1.5714285714285716</v>
      </c>
    </row>
    <row r="45">
      <c r="B45" s="5">
        <v>8.0</v>
      </c>
      <c r="C45" s="5">
        <v>0.0032</v>
      </c>
      <c r="K45" s="3">
        <v>4.0</v>
      </c>
      <c r="L45">
        <v>1.5714285714285716</v>
      </c>
    </row>
    <row r="46">
      <c r="B46" s="5">
        <v>16.0</v>
      </c>
      <c r="C46" s="5">
        <v>0.0022</v>
      </c>
      <c r="K46" s="3">
        <v>8.0</v>
      </c>
      <c r="L46">
        <v>0.6875</v>
      </c>
    </row>
    <row r="47">
      <c r="B47" s="4"/>
      <c r="C47" s="4"/>
      <c r="K47" s="3">
        <v>16.0</v>
      </c>
      <c r="L47">
        <v>1.0</v>
      </c>
    </row>
    <row r="48">
      <c r="B48" s="4"/>
      <c r="C48" s="4"/>
    </row>
    <row r="49">
      <c r="B49" s="4"/>
      <c r="C49" s="4"/>
    </row>
    <row r="50">
      <c r="B50" s="4"/>
      <c r="C50" s="4"/>
    </row>
    <row r="51">
      <c r="B51" s="4"/>
      <c r="C51" s="4"/>
    </row>
    <row r="52">
      <c r="B52" s="4"/>
      <c r="C52" s="4"/>
    </row>
    <row r="53">
      <c r="B53" s="4"/>
      <c r="C53" s="4"/>
    </row>
    <row r="54">
      <c r="B54" s="4"/>
      <c r="C54" s="4"/>
    </row>
    <row r="55">
      <c r="B55" s="4"/>
      <c r="C55" s="4"/>
    </row>
    <row r="56">
      <c r="B56" s="4" t="s">
        <v>16</v>
      </c>
      <c r="C56" s="4" t="s">
        <v>4</v>
      </c>
      <c r="K56" s="3" t="s">
        <v>16</v>
      </c>
      <c r="L56" s="3" t="s">
        <v>4</v>
      </c>
    </row>
    <row r="57">
      <c r="B57" s="5">
        <v>2.0</v>
      </c>
      <c r="C57" s="5">
        <v>0.0062</v>
      </c>
      <c r="K57" s="3">
        <v>2.0</v>
      </c>
      <c r="L57">
        <v>2.032258064516129</v>
      </c>
    </row>
    <row r="58">
      <c r="B58" s="5">
        <v>4.0</v>
      </c>
      <c r="C58" s="5">
        <v>0.0054</v>
      </c>
      <c r="K58" s="3">
        <v>4.0</v>
      </c>
      <c r="L58">
        <v>2.333333333333333</v>
      </c>
    </row>
    <row r="59">
      <c r="B59" s="5">
        <v>8.0</v>
      </c>
      <c r="C59" s="5">
        <v>0.0072</v>
      </c>
      <c r="K59" s="3">
        <v>8.0</v>
      </c>
      <c r="L59">
        <v>1.75</v>
      </c>
    </row>
    <row r="60">
      <c r="B60" s="5">
        <v>16.0</v>
      </c>
      <c r="C60" s="5">
        <v>0.0078</v>
      </c>
      <c r="K60" s="3">
        <v>16.0</v>
      </c>
      <c r="L60">
        <v>1.6153846153846154</v>
      </c>
    </row>
    <row r="61">
      <c r="B61" s="4"/>
      <c r="C61" s="4"/>
    </row>
    <row r="62">
      <c r="B62" s="4"/>
      <c r="C62" s="4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 t="s">
        <v>17</v>
      </c>
      <c r="C70" s="4" t="s">
        <v>4</v>
      </c>
      <c r="K70" s="3" t="s">
        <v>17</v>
      </c>
      <c r="L70" s="3" t="s">
        <v>4</v>
      </c>
    </row>
    <row r="71">
      <c r="B71" s="5">
        <v>2.0</v>
      </c>
      <c r="C71" s="5">
        <v>0.048600000000000004</v>
      </c>
      <c r="K71" s="3">
        <v>2.0</v>
      </c>
      <c r="L71">
        <v>2.0617283950617282</v>
      </c>
    </row>
    <row r="72">
      <c r="B72" s="5">
        <v>4.0</v>
      </c>
      <c r="C72" s="5">
        <v>0.026199999999999998</v>
      </c>
      <c r="K72" s="3">
        <v>4.0</v>
      </c>
      <c r="L72">
        <v>3.8244274809160306</v>
      </c>
    </row>
    <row r="73">
      <c r="B73" s="5">
        <v>8.0</v>
      </c>
      <c r="C73" s="5">
        <v>0.0318</v>
      </c>
      <c r="K73" s="3">
        <v>8.0</v>
      </c>
      <c r="L73">
        <v>3.1509433962264146</v>
      </c>
    </row>
    <row r="74">
      <c r="B74" s="5">
        <v>16.0</v>
      </c>
      <c r="C74" s="5">
        <v>0.04</v>
      </c>
      <c r="K74" s="3">
        <v>16.0</v>
      </c>
      <c r="L74">
        <v>2.505</v>
      </c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 t="s">
        <v>18</v>
      </c>
      <c r="C81" s="4" t="s">
        <v>4</v>
      </c>
    </row>
    <row r="82">
      <c r="B82" s="5">
        <v>2.0</v>
      </c>
      <c r="C82" s="5">
        <v>0.418</v>
      </c>
    </row>
    <row r="83">
      <c r="B83" s="5">
        <v>4.0</v>
      </c>
      <c r="C83" s="5">
        <v>0.2526</v>
      </c>
      <c r="K83" s="3" t="s">
        <v>18</v>
      </c>
      <c r="L83" s="3" t="s">
        <v>4</v>
      </c>
    </row>
    <row r="84">
      <c r="B84" s="5">
        <v>8.0</v>
      </c>
      <c r="C84" s="5">
        <v>0.2384</v>
      </c>
      <c r="K84" s="3">
        <v>2.0</v>
      </c>
      <c r="L84">
        <v>2.164114832535885</v>
      </c>
    </row>
    <row r="85">
      <c r="B85" s="5">
        <v>16.0</v>
      </c>
      <c r="C85" s="5">
        <v>0.2502</v>
      </c>
      <c r="K85" s="3">
        <v>4.0</v>
      </c>
      <c r="L85">
        <v>3.5811559778305626</v>
      </c>
    </row>
    <row r="86">
      <c r="B86" s="4"/>
      <c r="C86" s="4"/>
      <c r="K86" s="3">
        <v>8.0</v>
      </c>
      <c r="L86">
        <v>3.7944630872483223</v>
      </c>
    </row>
    <row r="87">
      <c r="B87" s="4"/>
      <c r="C87" s="4"/>
      <c r="K87" s="3">
        <v>16.0</v>
      </c>
      <c r="L87">
        <v>3.615507593924861</v>
      </c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 t="s">
        <v>19</v>
      </c>
      <c r="C95" s="4" t="s">
        <v>4</v>
      </c>
    </row>
    <row r="96">
      <c r="B96" s="5">
        <v>2.0</v>
      </c>
      <c r="C96" s="5">
        <v>4.8868</v>
      </c>
      <c r="K96" s="3" t="s">
        <v>19</v>
      </c>
      <c r="L96" s="3" t="s">
        <v>4</v>
      </c>
    </row>
    <row r="97">
      <c r="B97" s="5">
        <v>4.0</v>
      </c>
      <c r="C97" s="5">
        <v>2.4978000000000002</v>
      </c>
      <c r="K97" s="3">
        <v>2.0</v>
      </c>
      <c r="L97">
        <v>2.93034296472129</v>
      </c>
    </row>
    <row r="98">
      <c r="B98" s="5">
        <v>8.0</v>
      </c>
      <c r="C98" s="5">
        <v>2.4394</v>
      </c>
      <c r="K98" s="3">
        <v>4.0</v>
      </c>
      <c r="L98">
        <v>5.733045079670109</v>
      </c>
    </row>
    <row r="99">
      <c r="B99" s="5">
        <v>16.0</v>
      </c>
      <c r="C99" s="5">
        <v>2.6028000000000002</v>
      </c>
      <c r="K99" s="3">
        <v>8.0</v>
      </c>
      <c r="L99">
        <v>5.870295974419939</v>
      </c>
    </row>
    <row r="100">
      <c r="B100" s="4"/>
      <c r="C100" s="4"/>
      <c r="K100" s="3">
        <v>16.0</v>
      </c>
      <c r="L100">
        <v>5.501767327493468</v>
      </c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 t="s">
        <v>20</v>
      </c>
      <c r="C109" s="4" t="s">
        <v>4</v>
      </c>
    </row>
    <row r="110">
      <c r="B110" s="5">
        <v>2.0</v>
      </c>
      <c r="C110" s="5">
        <v>58.7322</v>
      </c>
    </row>
    <row r="111">
      <c r="B111" s="5">
        <v>4.0</v>
      </c>
      <c r="C111" s="5">
        <v>29.7752</v>
      </c>
    </row>
    <row r="112">
      <c r="B112" s="5">
        <v>8.0</v>
      </c>
      <c r="C112" s="5">
        <v>27.764</v>
      </c>
      <c r="K112" s="3" t="s">
        <v>20</v>
      </c>
      <c r="L112" s="3" t="s">
        <v>4</v>
      </c>
    </row>
    <row r="113">
      <c r="B113" s="5">
        <v>16.0</v>
      </c>
      <c r="C113" s="5">
        <v>31.7306</v>
      </c>
      <c r="K113" s="3">
        <v>2.0</v>
      </c>
      <c r="L113">
        <v>2.189139858544376</v>
      </c>
    </row>
    <row r="114">
      <c r="K114" s="3">
        <v>4.0</v>
      </c>
      <c r="L114">
        <v>4.31812380773261</v>
      </c>
    </row>
    <row r="115">
      <c r="K115" s="3">
        <v>8.0</v>
      </c>
      <c r="L115">
        <v>4.63092493876963</v>
      </c>
    </row>
    <row r="116">
      <c r="K116" s="3">
        <v>16.0</v>
      </c>
      <c r="L116">
        <v>4.052019186526571</v>
      </c>
    </row>
  </sheetData>
  <drawing r:id="rId1"/>
</worksheet>
</file>