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bookViews>
    <workbookView xWindow="270" yWindow="600" windowWidth="24615" windowHeight="11955" activeTab="2"/>
  </bookViews>
  <sheets>
    <sheet name="Test Case" sheetId="7" r:id="rId1"/>
    <sheet name="Test Report" sheetId="2" r:id="rId2"/>
    <sheet name="Bug Report" sheetId="8" r:id="rId3"/>
    <sheet name="Test Matrics" sheetId="3" r:id="rId4"/>
    <sheet name="Mind Maps" sheetId="5" r:id="rId5"/>
  </sheets>
  <calcPr calcId="144525"/>
</workbook>
</file>

<file path=xl/calcChain.xml><?xml version="1.0" encoding="utf-8"?>
<calcChain xmlns="http://schemas.openxmlformats.org/spreadsheetml/2006/main">
  <c r="C17" i="2" l="1"/>
  <c r="M5" i="7"/>
  <c r="M4" i="7"/>
  <c r="M3" i="7"/>
  <c r="M2" i="7"/>
  <c r="M6" i="7" l="1"/>
  <c r="F17" i="2" l="1"/>
  <c r="J8" i="2" s="1"/>
  <c r="E17" i="2"/>
  <c r="J7" i="2" s="1"/>
  <c r="D17" i="2"/>
  <c r="J6" i="2" s="1"/>
  <c r="J5" i="2"/>
  <c r="G17" i="2" l="1"/>
</calcChain>
</file>

<file path=xl/sharedStrings.xml><?xml version="1.0" encoding="utf-8"?>
<sst xmlns="http://schemas.openxmlformats.org/spreadsheetml/2006/main" count="351" uniqueCount="274">
  <si>
    <t>Product Name</t>
  </si>
  <si>
    <t>BD SHOP</t>
  </si>
  <si>
    <t>TC Start Date</t>
  </si>
  <si>
    <t>TC Execution Start Date</t>
  </si>
  <si>
    <t>TEST CASE</t>
  </si>
  <si>
    <t>Module Name</t>
  </si>
  <si>
    <t>Sign Up</t>
  </si>
  <si>
    <t>TC End Date</t>
  </si>
  <si>
    <t>TC Execution End Date</t>
  </si>
  <si>
    <t>PASS</t>
  </si>
  <si>
    <t>Developer Name</t>
  </si>
  <si>
    <t>Test Case Developed By</t>
  </si>
  <si>
    <t>Browser (tested)</t>
  </si>
  <si>
    <t>Chrome</t>
  </si>
  <si>
    <t>FAIL</t>
  </si>
  <si>
    <t>Test Executed By</t>
  </si>
  <si>
    <t>Test Case Reviewed By</t>
  </si>
  <si>
    <t>Performance (tested)</t>
  </si>
  <si>
    <t xml:space="preserve"> Yes</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</si>
  <si>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</si>
  <si>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</si>
  <si>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</si>
  <si>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</si>
  <si>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</si>
  <si>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</si>
  <si>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</si>
  <si>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</si>
  <si>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</si>
  <si>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</si>
  <si>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</si>
  <si>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</si>
  <si>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</si>
  <si>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</si>
  <si>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</si>
  <si>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</si>
  <si>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Registration</t>
  </si>
  <si>
    <t>Functional Testing</t>
  </si>
  <si>
    <t>1. User should able to create an account
2. "Your account balance has been updated" sent to email
3. Verification link sent to email</t>
  </si>
  <si>
    <t>Actual Result is same as Expected result</t>
  </si>
  <si>
    <t>Passed</t>
  </si>
  <si>
    <t>Validate Registering an Account by providing all the fields</t>
  </si>
  <si>
    <t>Validate ragistering an account without given any data</t>
  </si>
  <si>
    <t>Validate Registering an Account by entering different passwords into 'Password' and 'Password Confirm' fields</t>
  </si>
  <si>
    <t>Validate Registering an Account by providing the existing account details</t>
  </si>
  <si>
    <t>Existing account information</t>
  </si>
  <si>
    <t>This user already exist</t>
  </si>
  <si>
    <t>Validate registering an account by giving space on email address</t>
  </si>
  <si>
    <t>Validate whether the Mandatory fields in the Register Account page are accepting only spaces</t>
  </si>
  <si>
    <t>1. open the link (https://www.bdshop.com/customer/account/create/) 
2. Enter space on every mandatory field
3. Click on "Create An Account" button</t>
  </si>
  <si>
    <t>Validate whether the Password fields in the Register Account page are following Password Complexity Standards</t>
  </si>
  <si>
    <t>Validate Registring an Account, by filling 'Password' field and not filling 'Password Confirm' field</t>
  </si>
  <si>
    <t>password: hello12!
confirm pass: (empty)</t>
  </si>
  <si>
    <t>Validate the UI of the 'Register Account' page</t>
  </si>
  <si>
    <t>Check UI</t>
  </si>
  <si>
    <t xml:space="preserve">1. open the link (https://www.bdshop.com/customer/account/create/)
</t>
  </si>
  <si>
    <t>Actual Result is same as Expected resulta</t>
  </si>
  <si>
    <t>Validate if email field is empty account created or not</t>
  </si>
  <si>
    <t>Validate if Last name not fill</t>
  </si>
  <si>
    <t>Keep Empty last name</t>
  </si>
  <si>
    <t>1. open the link (https://www.bdshop.com/customer/account/create/)
2. keep empty on last name field
3. provide other information
4. click on create account button</t>
  </si>
  <si>
    <t>Should throw a warning from last name field</t>
  </si>
  <si>
    <t>Keep Empty first name</t>
  </si>
  <si>
    <t>1. open the link (https://www.bdshop.com/customer/account/create/)
2. keep empty on first name field
3. provide other information
4. click on create account button</t>
  </si>
  <si>
    <t>Should throw a warning from first name field</t>
  </si>
  <si>
    <t>Validate to sign in with facebook</t>
  </si>
  <si>
    <t>Click on sign in with facebook button</t>
  </si>
  <si>
    <t>1. open the link (https://www.bdshop.com/customer/account/create/)
2. click on sign in with facebook</t>
  </si>
  <si>
    <t>Should able to sign in with facebook</t>
  </si>
  <si>
    <t>Validate registering an account using sign in with google</t>
  </si>
  <si>
    <t>1. open the link (https://www.bdshop.com/customer/account/create/)
2. click on sign in with google</t>
  </si>
  <si>
    <t>Account should be created</t>
  </si>
  <si>
    <t xml:space="preserve">Validate gmail account name and account name same or not </t>
  </si>
  <si>
    <t xml:space="preserve">Check google account name and new created account name </t>
  </si>
  <si>
    <t>1. open the link (https://www.bdshop.com/customer/account/create/)
2. click on sign in with google
3. go to my account section
4. check account name</t>
  </si>
  <si>
    <t>Should be same name as facebook</t>
  </si>
  <si>
    <t>Verify the page has both submit and cancel/reset buttons at the end.</t>
  </si>
  <si>
    <t>Should be a Reset/Cancel button</t>
  </si>
  <si>
    <t>No reset/cancel button</t>
  </si>
  <si>
    <t>UI Error</t>
  </si>
  <si>
    <t>Failed</t>
  </si>
  <si>
    <t>Checking by inputing numerical character on first and last name</t>
  </si>
  <si>
    <t>Check that leading and trailing spaces are trimmed i.e. in case, the user appends space before and after a field, then the same should get trimmed before getting stored on the server.</t>
  </si>
  <si>
    <t>Validate that the email field is in the correct format</t>
  </si>
  <si>
    <t>Check email format, type="email"</t>
  </si>
  <si>
    <t>Validate after Entering an email address with special characters in the email field</t>
  </si>
  <si>
    <t>Please enter a valid email address</t>
  </si>
  <si>
    <t>Verify that the terms and conditions are visible on the registration page</t>
  </si>
  <si>
    <t>able to tick on privacy policy option</t>
  </si>
  <si>
    <t>No privacy policy option</t>
  </si>
  <si>
    <t>Privacy policy error</t>
  </si>
  <si>
    <t>Checking by running the site in different browsers</t>
  </si>
  <si>
    <t>1. Goto different browsers
2. Search 'BD Shop'
3. Goto the website</t>
  </si>
  <si>
    <t>Should run in different browsers</t>
  </si>
  <si>
    <t>Site run on different browser</t>
  </si>
  <si>
    <t>Checking spelling or grammatical mistakes</t>
  </si>
  <si>
    <t>N/A</t>
  </si>
  <si>
    <t>1. Goto the URL
https://www.bdshop.com/
2. Click on Register button at the right corner
3. Check the spelling and grammar of the website</t>
  </si>
  <si>
    <t>No spelling or grammatical mistakes</t>
  </si>
  <si>
    <t>No spelling mistake found</t>
  </si>
  <si>
    <t>Checking by hovering over the fields</t>
  </si>
  <si>
    <t>1. Goto the URL
https://www.bdshop.com/
2. Hover over every fields</t>
  </si>
  <si>
    <t>A text should appear over the fields</t>
  </si>
  <si>
    <t>Necessary text appear over the fields</t>
  </si>
  <si>
    <t>Checking 'Remember Me' checkbox is not enabled by default</t>
  </si>
  <si>
    <t>1. Goto the URL
https://www.bdshop.com/
2. Click on Register button at the right corner
3. Check 'Remember Me' checkbox</t>
  </si>
  <si>
    <t>Should not be enabled by default</t>
  </si>
  <si>
    <t>Remember me enabled by default</t>
  </si>
  <si>
    <t>Remember me checkbox error</t>
  </si>
  <si>
    <t>Entering blank at first position in firstname and lastname field</t>
  </si>
  <si>
    <t>1. Goto the URL
https://www.bdshop.com/
2. Click on Register button at the right corner
3. Input space at first position of firstname and lastname</t>
  </si>
  <si>
    <t>Should not accept the provided input</t>
  </si>
  <si>
    <t>Accepting blank at first and last name position</t>
  </si>
  <si>
    <t>Blank space error</t>
  </si>
  <si>
    <t>Checking registration with invalid email address</t>
  </si>
  <si>
    <t>Should not allow user to register and pop an error message</t>
  </si>
  <si>
    <t>Allow user to register and pop an error message</t>
  </si>
  <si>
    <t>Test Case Report</t>
  </si>
  <si>
    <t>Total</t>
  </si>
  <si>
    <t>Status</t>
  </si>
  <si>
    <t>Pass</t>
  </si>
  <si>
    <t xml:space="preserve">   Project Name   </t>
  </si>
  <si>
    <t>Fail</t>
  </si>
  <si>
    <t xml:space="preserve">Module Name   </t>
  </si>
  <si>
    <t>Test Case Version</t>
  </si>
  <si>
    <t>Out Of Scope</t>
  </si>
  <si>
    <t>Written By</t>
  </si>
  <si>
    <t>Executed By</t>
  </si>
  <si>
    <t>Reviewed By</t>
  </si>
  <si>
    <t>TEST EXECUTION REPORT</t>
  </si>
  <si>
    <t>Test Case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</si>
  <si>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</si>
  <si>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</si>
  <si>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</si>
  <si>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</si>
  <si>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</si>
  <si>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</si>
  <si>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</si>
  <si>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</si>
  <si>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</si>
  <si>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</si>
  <si>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</si>
  <si>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</si>
  <si>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</si>
  <si>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</si>
  <si>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</si>
  <si>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</si>
  <si>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</si>
  <si>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</si>
  <si>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</si>
  <si>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</si>
  <si>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</si>
  <si>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</si>
  <si>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</si>
  <si>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</si>
  <si>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</si>
  <si>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</si>
  <si>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</si>
  <si>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</si>
  <si>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</si>
  <si>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</si>
  <si>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</si>
  <si>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</si>
  <si>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</si>
  <si>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</si>
  <si>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</si>
  <si>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</si>
  <si>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</si>
  <si>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</si>
  <si>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</si>
  <si>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</si>
  <si>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</si>
  <si>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</si>
  <si>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</si>
  <si>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</si>
  <si>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</si>
  <si>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</si>
  <si>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</si>
  <si>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</si>
  <si>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</si>
  <si>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</si>
  <si>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Checking by inputing only on mandatory fileds</t>
  </si>
  <si>
    <t>Firstname: Jabed
Lastname: Hosen
Email: jabedhosenn@gmail.com
Password: ******
Confirm Password: ******</t>
  </si>
  <si>
    <t>No data was given in any field</t>
  </si>
  <si>
    <t>All fields with valid Information</t>
  </si>
  <si>
    <t>Throw a warning "Please enter the same value Again" on the mandatory field</t>
  </si>
  <si>
    <t>Throw a warning "This is a required field" on mandatory field</t>
  </si>
  <si>
    <t>Throw a warning "Please enter a valid email address (Ex: johndoe@domain.com)." on the mandatory field</t>
  </si>
  <si>
    <t>Should throw a warning from mandatory field</t>
  </si>
  <si>
    <t>Passowrd: jabed@1
Confirm Password: jabed@1#</t>
  </si>
  <si>
    <t>Email: jabedhosen@gmail.com</t>
  </si>
  <si>
    <t>Should throw a warning from confirm password field</t>
  </si>
  <si>
    <t>Should throw a password complexity list</t>
  </si>
  <si>
    <t>Everything is ok with the UI</t>
  </si>
  <si>
    <t>Keep empty email field</t>
  </si>
  <si>
    <t>Should throw a warning from email field</t>
  </si>
  <si>
    <t>First name: 012345
Last name: 6789</t>
  </si>
  <si>
    <t xml:space="preserve">1. Open the link (https://www.bdshop.com/customer/account/create/)
2. Put numerical character on alphabets field
3. Fill all the mandatory fields
4. Click on create account button
</t>
  </si>
  <si>
    <t>Shound't take numercial number on alphabets field</t>
  </si>
  <si>
    <t xml:space="preserve">It takes a numerical character as the first and last </t>
  </si>
  <si>
    <t>Firstname:    jabed   
Lastname:    hosen</t>
  </si>
  <si>
    <t>Shouldn't take space before in the name</t>
  </si>
  <si>
    <t>Format: type="email"</t>
  </si>
  <si>
    <t>Email: jabed@!!#@gmail.com</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</si>
  <si>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</si>
  <si>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</si>
  <si>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</si>
  <si>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</si>
  <si>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</si>
  <si>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</si>
  <si>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</si>
  <si>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</si>
  <si>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</si>
  <si>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</si>
  <si>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</si>
  <si>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</si>
  <si>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</si>
  <si>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</si>
  <si>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</si>
  <si>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</si>
  <si>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</si>
  <si>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</si>
  <si>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</si>
  <si>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</si>
  <si>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</si>
  <si>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</si>
  <si>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</si>
  <si>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</si>
  <si>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</si>
  <si>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</si>
  <si>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</si>
  <si>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</si>
  <si>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Jabed Hosen</t>
  </si>
  <si>
    <t>Put space on every mandatory field</t>
  </si>
  <si>
    <t>Weak password: 123456
or abcdefg</t>
  </si>
  <si>
    <t>Search for privacy policy option</t>
  </si>
  <si>
    <t>Validate if First name not fill</t>
  </si>
  <si>
    <t>Sign in with google button</t>
  </si>
  <si>
    <t>(28/28)*100 = 100</t>
  </si>
  <si>
    <t>(0/28)*100 = 0</t>
  </si>
  <si>
    <t>(22/28)*100 = 78.57</t>
  </si>
  <si>
    <t>(6/28)*100 = 21.43</t>
  </si>
  <si>
    <t>This user is already exist</t>
  </si>
  <si>
    <t xml:space="preserve">Should be throw a warning on confirm password field </t>
  </si>
  <si>
    <t>Should be throw a warning "this field is required" on mandatory field</t>
  </si>
  <si>
    <t>Chrome, 
Internet Explorer, Mozilla Firefox,
Microsoft Edge,
Opera Mini</t>
  </si>
  <si>
    <t>Firstname: john
Lastname: smith
Email: john@gd.com
Password: john99
Confirm Password: john99</t>
  </si>
  <si>
    <t>15/05/2023</t>
  </si>
  <si>
    <t>17/05/2023</t>
  </si>
  <si>
    <t>DD/MM/YYYY</t>
  </si>
  <si>
    <t>1. Open the link (https://www.bdshop.com/customer/account/create/)
2. Keep empty on email field
3. click on create account button</t>
  </si>
  <si>
    <t xml:space="preserve">1. Open the link (https://www.bdshop.com/customer/account/create/)
</t>
  </si>
  <si>
    <t xml:space="preserve">1. Open the link (https://www.bdshop.com/customer/account/create/) 
2. Enter valid information on every mandatory field
4. put weak password on password and keep empty confirm password field
</t>
  </si>
  <si>
    <t>1. Open the link (https://www.bdshop.com/customer/account/create/) 
2. Enter valid information on every mandatory field
4. put weak password on password and confirm password field
5. Click on "Create An Account" button</t>
  </si>
  <si>
    <t>1. Open the link (https://www.bdshop.com/customer/account/create/) 
2. Enter all valid data on mandatory (First name, Last name, Email, Password, Confirm Password, captcha)
3. Click on "Create An Account" button</t>
  </si>
  <si>
    <t>1. Open the link (https://www.bdshop.com/customer/account/create/) 
2. Enter all valid data on (First name, Last name, Emal, Password, Confirm Password, captcha)
3. Check on "Sign Up for Newsletter"
4. Click on "Create An Account" button</t>
  </si>
  <si>
    <t>1. Open the link (https://www.bdshop.com/customer/account/create/) 
2. Don't enter any data on any field
4. Click on "Create An Account" button</t>
  </si>
  <si>
    <t>1. Open the link (https://www.bdshop.com/customer/account/create/) 
2. Enter all field information
3. enter password
4. enter different password on confirm password field
5. Click on "Create An Account" button</t>
  </si>
  <si>
    <t>1. Open the link (https://www.bdshop.com/customer/account/create/) 
2. Enter all valid data on (First name, Last name, Emal(same email), Password, Confirm Password, captcha)
3. Check on "Sign Up for Newsletter"
4. Click on "Create An Account" button</t>
  </si>
  <si>
    <t>1. Goto the URL
"https://www.bdshop.com/"
2. Click on Register button at the right corner
3. Fill all the fiels with invalid credentials
4.Click 'Create an Account'</t>
  </si>
  <si>
    <t>1. Open the link (https://www.bdshop.com/customer/account/create/) 
2. Enter all valid data on (First name, Last name, Emal(with sapce between email name), Password, Confirm Password, captcha) by using keyboard keys
3. Check on "Sign Up for Newsletter"
4. Click on "Create An Account" button</t>
  </si>
  <si>
    <t xml:space="preserve">1. Open the link (https://www.bdshop.com/customer/account/create/)
2. Inspect on email
</t>
  </si>
  <si>
    <t xml:space="preserve">1. Open the link (https://www.bdshop.com/customer/account/create/)
2. Put space before and middle in the first name and last name
3. Fill all the mandatory fields
4. Click on create account button
</t>
  </si>
  <si>
    <t>1. Open the link (https://www.bdshop.com/customer/account/create/)
2. Fill email field with special character
3. Click on create account button</t>
  </si>
  <si>
    <t>Email Error</t>
  </si>
  <si>
    <t>Bug Reporting</t>
  </si>
  <si>
    <r>
      <rPr>
        <b/>
        <sz val="11"/>
        <color theme="1"/>
        <rFont val="Calibri, Arial"/>
      </rPr>
      <t xml:space="preserve">Issue: </t>
    </r>
    <r>
      <rPr>
        <sz val="11"/>
        <color theme="1"/>
        <rFont val="Calibri, Arial"/>
      </rPr>
      <t xml:space="preserve">Registered with invalid email address
</t>
    </r>
    <r>
      <rPr>
        <b/>
        <sz val="11"/>
        <color theme="1"/>
        <rFont val="Calibri, Arial"/>
      </rPr>
      <t xml:space="preserve">Expected Result: 
Actual Result: </t>
    </r>
  </si>
  <si>
    <t>Reproducing Steps:</t>
  </si>
  <si>
    <t>1. Goto the URL
https://www.bdshop.com/
2. Click on Register button at the right corner
3. Fill all the fiels with invalid credentials
4.Click 'Create an Account'</t>
  </si>
  <si>
    <t>Environment: Production</t>
  </si>
  <si>
    <r>
      <rPr>
        <b/>
        <sz val="11"/>
        <color rgb="FF000000"/>
        <rFont val="Calibri"/>
      </rPr>
      <t xml:space="preserve">Module: </t>
    </r>
    <r>
      <rPr>
        <b/>
        <sz val="11"/>
        <color rgb="FF000000"/>
        <rFont val="Calibri"/>
      </rPr>
      <t>Sign Up</t>
    </r>
  </si>
  <si>
    <t>Severity: Minor
Priority: Low</t>
  </si>
  <si>
    <t>Screenshot: Invalid email address error</t>
  </si>
  <si>
    <t>Responsible QA: Jabed Hosen</t>
  </si>
  <si>
    <t># SL:  TC-006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</si>
</sst>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numFmt numFmtId="165" formatCode="mm/dd/yy"/>
  </numFmts>
  <fonts count="24">
    <font>
      <sz val="10"/>
      <color rgb="FF000000"/>
      <name val="Arial"/>
      <scheme val="minor"/>
    </font>
    <font>
      <sz val="11"/>
      <color theme="1"/>
      <name val="Arial"/>
      <family val="2"/>
      <scheme val="minor"/>
    </font>
    <font>
      <sz val="11"/>
      <color rgb="FF000000"/>
      <name val="Verdana"/>
    </font>
    <font>
      <b/>
      <sz val="11"/>
      <color theme="1"/>
      <name val="Verdana"/>
    </font>
    <font>
      <sz val="10"/>
      <name val="Arial"/>
    </font>
    <font>
      <sz val="11"/>
      <color theme="1"/>
      <name val="Arial"/>
      <scheme val="minor"/>
    </font>
    <font>
      <u/>
      <sz val="11"/>
      <color rgb="FF0000FF"/>
      <name val="Verdana"/>
    </font>
    <font>
      <b/>
      <sz val="11"/>
      <color rgb="FF000000"/>
      <name val="Verdana"/>
    </font>
    <font>
      <sz val="11"/>
      <color theme="1"/>
      <name val="Verdana"/>
    </font>
    <font>
      <b/>
      <sz val="11"/>
      <color rgb="FFFFFFFF"/>
      <name val="Verdana"/>
    </font>
    <font>
      <sz val="11"/>
      <color rgb="FF0000FF"/>
      <name val="Verdana"/>
    </font>
    <font>
      <sz val="11"/>
      <color theme="1"/>
      <name val="Arial"/>
    </font>
    <font>
      <b/>
      <sz val="11"/>
      <color theme="1"/>
      <name val="Calibri"/>
    </font>
    <font>
      <sz val="11"/>
      <color theme="1"/>
      <name val="Calibri"/>
    </font>
    <font>
      <b/>
      <sz val="11"/>
      <color theme="1"/>
      <name val="Arial"/>
    </font>
    <font>
      <sz val="10"/>
      <color rgb="FF000000"/>
      <name val="Arial"/>
      <scheme val="minor"/>
    </font>
    <font>
      <sz val="10"/>
      <color theme="1"/>
      <name val="Roboto"/>
    </font>
    <font>
      <sz val="11"/>
      <color theme="1"/>
      <name val="Verdana"/>
      <family val="2"/>
    </font>
    <font>
      <sz val="11"/>
      <color rgb="FF000000"/>
      <name val="Verdana"/>
      <family val="2"/>
    </font>
    <font>
      <u/>
      <sz val="10"/>
      <color theme="10"/>
      <name val="Arial"/>
      <scheme val="minor"/>
    </font>
    <font>
      <b/>
      <sz val="18"/>
      <color theme="1"/>
      <name val="Calibri"/>
    </font>
    <font>
      <b/>
      <sz val="11"/>
      <color theme="1"/>
      <name val="Calibri, Arial"/>
    </font>
    <font>
      <sz val="11"/>
      <color theme="1"/>
      <name val="Calibri, Arial"/>
    </font>
    <font>
      <b/>
      <sz val="11"/>
      <color rgb="FF000000"/>
      <name val="Calibri"/>
    </font>
  </fonts>
  <fills count="21">
    <fill>
      <patternFill patternType="none"/>
    </fill>
    <fill>
      <patternFill patternType="gray125"/>
    </fill>
    <fill>
      <patternFill patternType="solid">
        <fgColor rgb="FFE6B8AF"/>
        <bgColor rgb="FFE6B8AF"/>
      </patternFill>
    </fill>
    <fill>
      <patternFill patternType="solid">
        <fgColor rgb="FFF3F3F3"/>
        <bgColor rgb="FFF3F3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4CCCC"/>
        <bgColor rgb="FFF4CCCC"/>
      </patternFill>
    </fill>
    <fill>
      <patternFill patternType="solid">
        <fgColor rgb="FFEAD1DC"/>
        <bgColor rgb="FFEAD1DC"/>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00B050"/>
        <bgColor indexed="64"/>
      </patternFill>
    </fill>
    <fill>
      <patternFill patternType="solid">
        <fgColor rgb="FF00B050"/>
        <bgColor rgb="FF93C47D"/>
      </patternFill>
    </fill>
    <fill>
      <patternFill patternType="solid">
        <fgColor theme="0"/>
        <bgColor rgb="FFFF0000"/>
      </patternFill>
    </fill>
    <fill>
      <patternFill patternType="solid">
        <fgColor rgb="FFFABF8F"/>
        <bgColor rgb="FFFABF8F"/>
      </patternFill>
    </fill>
    <fill>
      <patternFill patternType="solid">
        <fgColor rgb="FFF2F2F2"/>
        <bgColor rgb="FFF2F2F2"/>
      </patternFill>
    </fill>
  </fills>
  <borders count="2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rgb="FF000000"/>
      </left>
      <right/>
      <top/>
      <bottom/>
      <diagonal/>
    </border>
  </borders>
  <cellStyleXfs count="5">
    <xf numFmtId="0" fontId="0" fillId="0" borderId="0"/>
    <xf numFmtId="0" fontId="15" fillId="0" borderId="7"/>
    <xf numFmtId="0" fontId="15" fillId="0" borderId="7"/>
    <xf numFmtId="0" fontId="15" fillId="0" borderId="7"/>
    <xf numFmtId="0" fontId="19" fillId="0" borderId="0" applyNumberFormat="0" applyFill="0" applyBorder="0" applyAlignment="0" applyProtection="0"/>
  </cellStyleXfs>
  <cellXfs count="97">
    <xf numFmtId="0" fontId="0" fillId="0" borderId="0" xfId="0" applyFont="1" applyAlignment="1"/>
    <xf numFmtId="0" fontId="2" fillId="0" borderId="0" xfId="0" applyFont="1" applyAlignment="1">
      <alignment horizontal="center" vertical="center"/>
    </xf>
    <xf numFmtId="0" fontId="2" fillId="2" borderId="0" xfId="0" applyFont="1" applyFill="1" applyAlignment="1">
      <alignment horizontal="center" vertical="center"/>
    </xf>
    <xf numFmtId="164" fontId="2" fillId="3" borderId="0" xfId="0" applyNumberFormat="1" applyFont="1" applyFill="1" applyAlignment="1">
      <alignment horizontal="center" vertical="center"/>
    </xf>
    <xf numFmtId="165" fontId="2" fillId="3" borderId="0" xfId="0" applyNumberFormat="1" applyFont="1" applyFill="1" applyAlignment="1">
      <alignment horizontal="center" vertical="center"/>
    </xf>
    <xf numFmtId="0" fontId="2" fillId="0" borderId="0" xfId="0" applyFont="1" applyAlignment="1">
      <alignment horizontal="center" vertical="center" wrapText="1"/>
    </xf>
    <xf numFmtId="0" fontId="5" fillId="0" borderId="0" xfId="0" applyFont="1"/>
    <xf numFmtId="0" fontId="6" fillId="3" borderId="0" xfId="0" applyFont="1" applyFill="1" applyAlignment="1">
      <alignment horizontal="center" vertical="center"/>
    </xf>
    <xf numFmtId="0" fontId="7" fillId="5"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2" fillId="3" borderId="0" xfId="0" applyFont="1" applyFill="1" applyAlignment="1">
      <alignment horizontal="center" vertical="center"/>
    </xf>
    <xf numFmtId="0" fontId="2" fillId="2" borderId="0" xfId="0" applyFont="1" applyFill="1" applyAlignment="1">
      <alignment horizontal="center" vertical="center" wrapText="1"/>
    </xf>
    <xf numFmtId="0" fontId="9" fillId="7" borderId="3"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5" fillId="0" borderId="0" xfId="0" applyFont="1" applyAlignment="1">
      <alignment horizontal="center" vertical="center"/>
    </xf>
    <xf numFmtId="0" fontId="5" fillId="11" borderId="0" xfId="0" applyFont="1" applyFill="1" applyAlignment="1">
      <alignment horizontal="center" vertical="center"/>
    </xf>
    <xf numFmtId="0" fontId="5" fillId="3" borderId="0" xfId="0" applyFont="1" applyFill="1" applyAlignment="1">
      <alignment horizontal="center" vertical="center"/>
    </xf>
    <xf numFmtId="0" fontId="5" fillId="3" borderId="0" xfId="0" applyFont="1" applyFill="1" applyAlignment="1">
      <alignment horizontal="center" vertical="center"/>
    </xf>
    <xf numFmtId="0" fontId="5" fillId="12" borderId="0" xfId="0" applyFont="1" applyFill="1" applyAlignment="1">
      <alignment horizontal="center" vertical="center"/>
    </xf>
    <xf numFmtId="0" fontId="12" fillId="13" borderId="15" xfId="0" applyFont="1" applyFill="1" applyBorder="1" applyAlignment="1">
      <alignment horizontal="center" vertical="top" wrapText="1"/>
    </xf>
    <xf numFmtId="0" fontId="13" fillId="14" borderId="15" xfId="0" applyFont="1" applyFill="1" applyBorder="1" applyAlignment="1">
      <alignment vertical="top"/>
    </xf>
    <xf numFmtId="0" fontId="12" fillId="11" borderId="21" xfId="0" applyFont="1" applyFill="1" applyBorder="1" applyAlignment="1">
      <alignment horizontal="center" vertical="center"/>
    </xf>
    <xf numFmtId="0" fontId="12" fillId="11" borderId="15" xfId="0" applyFont="1" applyFill="1" applyBorder="1" applyAlignment="1">
      <alignment horizontal="center" vertical="center"/>
    </xf>
    <xf numFmtId="0" fontId="13" fillId="3" borderId="21" xfId="0" applyFont="1" applyFill="1" applyBorder="1" applyAlignment="1">
      <alignment horizontal="center" vertical="center"/>
    </xf>
    <xf numFmtId="0" fontId="12" fillId="3" borderId="15" xfId="0" applyFont="1" applyFill="1" applyBorder="1" applyAlignment="1">
      <alignment horizontal="center" vertical="center"/>
    </xf>
    <xf numFmtId="0" fontId="13" fillId="3" borderId="15" xfId="0" applyFont="1" applyFill="1" applyBorder="1" applyAlignment="1">
      <alignment horizontal="center" vertical="center"/>
    </xf>
    <xf numFmtId="0" fontId="13" fillId="3" borderId="15" xfId="0" applyFont="1" applyFill="1" applyBorder="1" applyAlignment="1">
      <alignment horizontal="center" vertical="center"/>
    </xf>
    <xf numFmtId="0" fontId="3" fillId="2" borderId="8" xfId="0" applyFont="1" applyFill="1" applyBorder="1" applyAlignment="1">
      <alignment horizontal="center" vertical="center" wrapText="1"/>
    </xf>
    <xf numFmtId="0" fontId="8" fillId="0" borderId="23"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3" xfId="0" applyFont="1" applyBorder="1" applyAlignment="1">
      <alignment horizontal="center" wrapText="1"/>
    </xf>
    <xf numFmtId="0" fontId="0" fillId="0" borderId="23" xfId="0" applyFont="1" applyBorder="1" applyAlignment="1"/>
    <xf numFmtId="0" fontId="2" fillId="10" borderId="23" xfId="0" applyFont="1" applyFill="1" applyBorder="1" applyAlignment="1">
      <alignment horizontal="center" vertical="center" wrapText="1"/>
    </xf>
    <xf numFmtId="0" fontId="3" fillId="2" borderId="8" xfId="0" applyFont="1" applyFill="1" applyBorder="1" applyAlignment="1">
      <alignment horizontal="center" vertical="center"/>
    </xf>
    <xf numFmtId="0" fontId="0" fillId="0" borderId="7" xfId="0" applyFont="1" applyBorder="1" applyAlignment="1"/>
    <xf numFmtId="0" fontId="10" fillId="0" borderId="23" xfId="0" applyFont="1" applyBorder="1" applyAlignment="1">
      <alignment horizontal="center" vertical="center" wrapText="1"/>
    </xf>
    <xf numFmtId="0" fontId="2" fillId="10" borderId="23" xfId="0" applyFont="1" applyFill="1" applyBorder="1" applyAlignment="1">
      <alignment horizontal="center" vertical="center"/>
    </xf>
    <xf numFmtId="0" fontId="3" fillId="2" borderId="9" xfId="0" applyFont="1" applyFill="1" applyBorder="1" applyAlignment="1">
      <alignment horizontal="center" vertical="center"/>
    </xf>
    <xf numFmtId="0" fontId="18" fillId="0" borderId="23" xfId="0" applyFont="1" applyBorder="1" applyAlignment="1">
      <alignment horizontal="center" vertical="center" wrapText="1"/>
    </xf>
    <xf numFmtId="0" fontId="17" fillId="0" borderId="23" xfId="0" applyFont="1" applyBorder="1" applyAlignment="1">
      <alignment horizontal="center" vertical="center" wrapText="1"/>
    </xf>
    <xf numFmtId="0" fontId="18" fillId="10" borderId="23" xfId="0" applyFont="1" applyFill="1" applyBorder="1" applyAlignment="1">
      <alignment horizontal="center" vertical="center" wrapText="1"/>
    </xf>
    <xf numFmtId="0" fontId="8" fillId="17" borderId="23" xfId="0" applyFont="1" applyFill="1" applyBorder="1" applyAlignment="1">
      <alignment horizontal="center" vertical="center"/>
    </xf>
    <xf numFmtId="0" fontId="8" fillId="18" borderId="23" xfId="0" applyFont="1" applyFill="1" applyBorder="1" applyAlignment="1">
      <alignment horizontal="center" vertical="center"/>
    </xf>
    <xf numFmtId="0" fontId="16" fillId="0" borderId="7" xfId="1" applyFont="1" applyBorder="1" applyAlignment="1">
      <alignment horizontal="center" vertical="center" wrapText="1"/>
    </xf>
    <xf numFmtId="0" fontId="8" fillId="0" borderId="7" xfId="0" applyFont="1" applyBorder="1" applyAlignment="1">
      <alignment vertical="center" wrapText="1"/>
    </xf>
    <xf numFmtId="0" fontId="3" fillId="2" borderId="26" xfId="0" applyFont="1" applyFill="1" applyBorder="1" applyAlignment="1">
      <alignment horizontal="center" vertical="center"/>
    </xf>
    <xf numFmtId="0" fontId="16" fillId="0" borderId="23" xfId="1" applyFont="1" applyBorder="1" applyAlignment="1">
      <alignment horizontal="center" vertical="center" wrapText="1"/>
    </xf>
    <xf numFmtId="0" fontId="16" fillId="16" borderId="23" xfId="3" applyFont="1" applyFill="1" applyBorder="1" applyAlignment="1">
      <alignment horizontal="center" vertical="center"/>
    </xf>
    <xf numFmtId="0" fontId="2" fillId="0" borderId="23" xfId="0" applyFont="1" applyBorder="1" applyAlignment="1">
      <alignment horizontal="center" vertical="top" wrapText="1"/>
    </xf>
    <xf numFmtId="0" fontId="19" fillId="0" borderId="23" xfId="4" applyBorder="1" applyAlignment="1">
      <alignment horizontal="center" vertical="center" wrapText="1"/>
    </xf>
    <xf numFmtId="0" fontId="0" fillId="0" borderId="7" xfId="0" applyBorder="1" applyAlignment="1">
      <alignment horizontal="center" vertical="center"/>
    </xf>
    <xf numFmtId="0" fontId="2" fillId="10" borderId="23" xfId="0" applyFont="1" applyFill="1" applyBorder="1" applyAlignment="1">
      <alignment horizontal="center" vertical="top" wrapText="1"/>
    </xf>
    <xf numFmtId="0" fontId="8" fillId="0" borderId="23" xfId="0" applyFont="1" applyBorder="1" applyAlignment="1">
      <alignment horizontal="center" vertical="top" wrapText="1"/>
    </xf>
    <xf numFmtId="0" fontId="0" fillId="0" borderId="0" xfId="0" applyFont="1" applyAlignment="1"/>
    <xf numFmtId="0" fontId="3" fillId="4" borderId="1" xfId="0" applyFont="1" applyFill="1" applyBorder="1" applyAlignment="1">
      <alignment horizontal="center" vertical="center" wrapText="1"/>
    </xf>
    <xf numFmtId="0" fontId="4" fillId="0" borderId="2" xfId="0" applyFont="1" applyBorder="1"/>
    <xf numFmtId="0" fontId="8" fillId="0" borderId="26"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24" xfId="0" applyFont="1" applyBorder="1" applyAlignment="1">
      <alignment horizontal="center" vertical="center" wrapText="1"/>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24" xfId="0" applyFont="1" applyBorder="1" applyAlignment="1">
      <alignment horizontal="center" vertical="center"/>
    </xf>
    <xf numFmtId="0" fontId="5" fillId="11" borderId="0" xfId="0" applyFont="1" applyFill="1" applyAlignment="1">
      <alignment horizontal="center" vertical="center"/>
    </xf>
    <xf numFmtId="0" fontId="0" fillId="0" borderId="0" xfId="0" applyFont="1" applyAlignment="1"/>
    <xf numFmtId="0" fontId="5" fillId="3" borderId="0" xfId="0" applyFont="1" applyFill="1" applyAlignment="1">
      <alignment horizontal="center" vertical="center"/>
    </xf>
    <xf numFmtId="0" fontId="1" fillId="3" borderId="0" xfId="0" applyFont="1" applyFill="1" applyAlignment="1">
      <alignment horizontal="center" vertical="center"/>
    </xf>
    <xf numFmtId="0" fontId="12" fillId="13" borderId="10" xfId="0" applyFont="1" applyFill="1" applyBorder="1" applyAlignment="1">
      <alignment horizontal="center" wrapText="1"/>
    </xf>
    <xf numFmtId="0" fontId="4" fillId="0" borderId="11" xfId="0" applyFont="1" applyBorder="1"/>
    <xf numFmtId="0" fontId="4" fillId="0" borderId="12" xfId="0" applyFont="1" applyBorder="1"/>
    <xf numFmtId="0" fontId="12" fillId="13" borderId="13" xfId="0" applyFont="1" applyFill="1" applyBorder="1" applyAlignment="1">
      <alignment horizontal="center" vertical="top" wrapText="1"/>
    </xf>
    <xf numFmtId="0" fontId="4" fillId="0" borderId="14" xfId="0" applyFont="1" applyBorder="1"/>
    <xf numFmtId="0" fontId="4" fillId="0" borderId="15" xfId="0" applyFont="1" applyBorder="1"/>
    <xf numFmtId="0" fontId="13" fillId="14" borderId="13" xfId="0" applyFont="1" applyFill="1" applyBorder="1" applyAlignment="1"/>
    <xf numFmtId="0" fontId="13" fillId="15" borderId="16" xfId="0" applyFont="1" applyFill="1" applyBorder="1" applyAlignment="1">
      <alignment horizontal="center" vertical="center" wrapText="1"/>
    </xf>
    <xf numFmtId="0" fontId="4" fillId="0" borderId="19" xfId="0" applyFont="1" applyBorder="1"/>
    <xf numFmtId="0" fontId="4" fillId="0" borderId="21" xfId="0" applyFont="1" applyBorder="1"/>
    <xf numFmtId="0" fontId="14" fillId="15" borderId="17" xfId="0" applyFont="1" applyFill="1" applyBorder="1" applyAlignment="1">
      <alignment horizontal="center" vertical="center" wrapText="1"/>
    </xf>
    <xf numFmtId="0" fontId="4" fillId="0" borderId="20" xfId="0" applyFont="1" applyBorder="1"/>
    <xf numFmtId="0" fontId="14" fillId="15" borderId="18" xfId="0" applyFont="1" applyFill="1" applyBorder="1" applyAlignment="1">
      <alignment horizontal="center" vertical="center" wrapText="1"/>
    </xf>
    <xf numFmtId="0" fontId="4" fillId="0" borderId="18" xfId="0" applyFont="1" applyBorder="1"/>
    <xf numFmtId="0" fontId="4" fillId="0" borderId="17" xfId="0" applyFont="1" applyBorder="1"/>
    <xf numFmtId="0" fontId="14" fillId="0" borderId="20" xfId="0" applyFont="1" applyBorder="1" applyAlignment="1">
      <alignment horizontal="center" vertical="center" wrapText="1"/>
    </xf>
    <xf numFmtId="0" fontId="11" fillId="0" borderId="0" xfId="0" applyFont="1" applyAlignment="1">
      <alignment horizontal="center" vertical="center" wrapText="1"/>
    </xf>
    <xf numFmtId="0" fontId="14" fillId="0" borderId="19" xfId="0" applyFont="1" applyBorder="1" applyAlignment="1">
      <alignment horizontal="center" vertical="center" wrapText="1"/>
    </xf>
    <xf numFmtId="0" fontId="12" fillId="2" borderId="22" xfId="0" applyFont="1" applyFill="1" applyBorder="1" applyAlignment="1">
      <alignment horizontal="center" vertical="center"/>
    </xf>
    <xf numFmtId="0" fontId="4" fillId="0" borderId="13" xfId="0" applyFont="1" applyBorder="1"/>
    <xf numFmtId="0" fontId="20" fillId="19" borderId="22" xfId="0" applyFont="1" applyFill="1" applyBorder="1" applyAlignment="1">
      <alignment horizontal="center" vertical="center"/>
    </xf>
    <xf numFmtId="0" fontId="4" fillId="0" borderId="27" xfId="0" applyFont="1" applyBorder="1"/>
    <xf numFmtId="0" fontId="12" fillId="20" borderId="27" xfId="0" applyFont="1" applyFill="1" applyBorder="1" applyAlignment="1">
      <alignment horizontal="center" vertical="center"/>
    </xf>
    <xf numFmtId="0" fontId="13" fillId="20" borderId="27" xfId="0" applyFont="1" applyFill="1" applyBorder="1" applyAlignment="1">
      <alignment horizontal="center" vertical="center" wrapText="1"/>
    </xf>
    <xf numFmtId="0" fontId="12" fillId="20" borderId="13" xfId="0" applyFont="1" applyFill="1" applyBorder="1" applyAlignment="1">
      <alignment horizontal="center" vertical="center"/>
    </xf>
    <xf numFmtId="0" fontId="21" fillId="20" borderId="27" xfId="0" applyFont="1" applyFill="1" applyBorder="1" applyAlignment="1">
      <alignment horizontal="center" vertical="center" wrapText="1"/>
    </xf>
    <xf numFmtId="0" fontId="19" fillId="20" borderId="27" xfId="4" applyFill="1" applyBorder="1" applyAlignment="1">
      <alignment horizontal="center" vertical="center"/>
    </xf>
    <xf numFmtId="0" fontId="19" fillId="0" borderId="20" xfId="4" applyBorder="1"/>
  </cellXfs>
  <cellStyles count="5">
    <cellStyle name="Hyperlink" xfId="4" builtinId="8"/>
    <cellStyle name="Normal" xfId="0" builtinId="0"/>
    <cellStyle name="Normal 2" xfId="1"/>
    <cellStyle name="Normal 3" xfId="2"/>
    <cellStyle name="Normal 4" xfId="3"/>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Total</a:t>
            </a:r>
          </a:p>
        </c:rich>
      </c:tx>
      <c:layout/>
      <c:overlay val="0"/>
    </c:title>
    <c:autoTitleDeleted val="0"/>
    <c:plotArea>
      <c:layout/>
      <c:pieChart>
        <c:varyColors val="1"/>
        <c:ser>
          <c:idx val="0"/>
          <c:order val="0"/>
          <c:tx>
            <c:strRef>
              <c:f>'Test Report'!$J$4</c:f>
              <c:strCache>
                <c:ptCount val="1"/>
                <c:pt idx="0">
                  <c:v>Total</c:v>
                </c:pt>
              </c:strCache>
            </c:strRef>
          </c:tx>
          <c:dPt>
            <c:idx val="0"/>
            <c:bubble3D val="0"/>
            <c:spPr>
              <a:solidFill>
                <a:srgbClr val="4F81BD"/>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cat>
            <c:strRef>
              <c:f>'Test Report'!$K$5:$K$8</c:f>
              <c:strCache>
                <c:ptCount val="4"/>
                <c:pt idx="0">
                  <c:v>Pass</c:v>
                </c:pt>
                <c:pt idx="1">
                  <c:v>Fail</c:v>
                </c:pt>
                <c:pt idx="2">
                  <c:v>Not Executed</c:v>
                </c:pt>
                <c:pt idx="3">
                  <c:v>Out Of Scope</c:v>
                </c:pt>
              </c:strCache>
            </c:strRef>
          </c:cat>
          <c:val>
            <c:numRef>
              <c:f>'Test Report'!$J$5:$J$8</c:f>
              <c:numCache>
                <c:formatCode>General</c:formatCode>
                <c:ptCount val="4"/>
                <c:pt idx="0">
                  <c:v>22</c:v>
                </c:pt>
                <c:pt idx="1">
                  <c:v>6</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895350</xdr:colOff>
      <xdr:row>15</xdr:row>
      <xdr:rowOff>76200</xdr:rowOff>
    </xdr:from>
    <xdr:ext cx="4381500" cy="2714625"/>
    <xdr:graphicFrame macro="">
      <xdr:nvGraphicFramePr>
        <xdr:cNvPr id="2115129520"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1</xdr:row>
      <xdr:rowOff>47626</xdr:rowOff>
    </xdr:from>
    <xdr:to>
      <xdr:col>24</xdr:col>
      <xdr:colOff>0</xdr:colOff>
      <xdr:row>40</xdr:row>
      <xdr:rowOff>66676</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67400" y="238126"/>
          <a:ext cx="14249400" cy="74485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XDLx5GtX6eguRM-HHq2Bk0maobrPHx9P/view?usp=share_link" TargetMode="External"/><Relationship Id="rId2" Type="http://schemas.openxmlformats.org/officeDocument/2006/relationships/hyperlink" Target="https://drive.google.com/file/d/1XDLx5GtX6eguRM-HHq2Bk0maobrPHx9P/view?usp=share_link" TargetMode="External"/><Relationship Id="rId1" Type="http://schemas.openxmlformats.org/officeDocument/2006/relationships/hyperlink" Target="https://www.bdshop.com/" TargetMode="External"/><Relationship Id="rId6" Type="http://schemas.openxmlformats.org/officeDocument/2006/relationships/hyperlink" Target="https://drive.google.com/file/d/12EEZ93KOK-HJpigcrA3frFMSDWeNzn3o/view?usp=share_link" TargetMode="External"/><Relationship Id="rId5" Type="http://schemas.openxmlformats.org/officeDocument/2006/relationships/hyperlink" Target="https://drive.google.com/file/d/1CrdYQuBV4BC7gU_vsfBqxMrP3al55WAn/view?usp=share_link" TargetMode="External"/><Relationship Id="rId4" Type="http://schemas.openxmlformats.org/officeDocument/2006/relationships/hyperlink" Target="https://drive.google.com/file/d/1stw1Nhv8OrFq8djRiVcUBJ9IS5mSIxkj/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https://drive.google.com/file/d/12EEZ93KOK-HJpigcrA3frFMSDWeNzn3o/view?usp=share_link" TargetMode="External"/><Relationship Id="rId1" Type="http://schemas.openxmlformats.org/officeDocument/2006/relationships/hyperlink" Target="https://drive.google.com/file/d/1-ch-v1YLF1jgC35fB7w5gByw6lUg2D7n/view"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7" workbookViewId="0">
      <selection activeCell="H6" sqref="H6"/>
    </sheetView>
  </sheetViews>
  <sheetFormatPr defaultRowHeight="12.75"/>
  <cols>
    <col min="2" max="2" width="21.7109375" customWidth="1"/>
    <col min="3" max="3" width="22.42578125" customWidth="1"/>
    <col min="4" max="4" width="21.85546875" customWidth="1"/>
    <col min="5" max="5" width="30.42578125" customWidth="1"/>
    <col min="6" max="6" width="32.85546875" customWidth="1"/>
    <col min="7" max="7" width="42.85546875" customWidth="1"/>
    <col min="8" max="8" width="41.85546875" customWidth="1"/>
    <col min="9" max="9" width="27.140625" customWidth="1"/>
    <col min="10" max="10" width="15.5703125" customWidth="1"/>
    <col min="11" max="11" width="16.85546875" customWidth="1"/>
    <col min="12" max="12" width="20.42578125" customWidth="1"/>
    <col min="13" max="13" width="20.140625" customWidth="1"/>
  </cols>
  <sheetData>
    <row r="1" spans="1:13" ht="37.5" customHeight="1">
      <c r="A1" s="1"/>
      <c r="B1" s="2" t="s">
        <v>0</v>
      </c>
      <c r="C1" s="10" t="s">
        <v>1</v>
      </c>
      <c r="D1" s="2" t="s">
        <v>2</v>
      </c>
      <c r="E1" s="3" t="s">
        <v>246</v>
      </c>
      <c r="F1" s="2" t="s">
        <v>3</v>
      </c>
      <c r="G1" s="4" t="s">
        <v>248</v>
      </c>
      <c r="H1" s="1"/>
      <c r="I1" s="1"/>
      <c r="J1" s="1"/>
      <c r="K1" s="5"/>
      <c r="L1" s="57" t="s">
        <v>4</v>
      </c>
      <c r="M1" s="58"/>
    </row>
    <row r="2" spans="1:13" ht="37.5" customHeight="1">
      <c r="A2" s="6"/>
      <c r="B2" s="2" t="s">
        <v>5</v>
      </c>
      <c r="C2" s="7" t="s">
        <v>6</v>
      </c>
      <c r="D2" s="2" t="s">
        <v>7</v>
      </c>
      <c r="E2" s="3" t="s">
        <v>247</v>
      </c>
      <c r="F2" s="2" t="s">
        <v>8</v>
      </c>
      <c r="G2" s="4" t="s">
        <v>248</v>
      </c>
      <c r="H2" s="1"/>
      <c r="I2" s="1"/>
      <c r="J2" s="1"/>
      <c r="K2" s="5"/>
      <c r="L2" s="8" t="s">
        <v>9</v>
      </c>
      <c r="M2" s="9">
        <f>COUNTIF(L8:L469, "Passed")</f>
        <v>22</v>
      </c>
    </row>
    <row r="3" spans="1:13" ht="37.5" customHeight="1">
      <c r="A3" s="1"/>
      <c r="B3" s="2" t="s">
        <v>10</v>
      </c>
      <c r="C3" s="10"/>
      <c r="D3" s="11" t="s">
        <v>11</v>
      </c>
      <c r="E3" s="10" t="s">
        <v>231</v>
      </c>
      <c r="F3" s="2" t="s">
        <v>12</v>
      </c>
      <c r="G3" s="10" t="s">
        <v>13</v>
      </c>
      <c r="H3" s="1"/>
      <c r="I3" s="1"/>
      <c r="J3" s="1"/>
      <c r="K3" s="5"/>
      <c r="L3" s="12" t="s">
        <v>14</v>
      </c>
      <c r="M3" s="9">
        <f>COUNTIF(L8:L469, "Failed")</f>
        <v>6</v>
      </c>
    </row>
    <row r="4" spans="1:13" ht="37.5" customHeight="1">
      <c r="A4" s="1"/>
      <c r="B4" s="2" t="s">
        <v>15</v>
      </c>
      <c r="C4" s="10"/>
      <c r="D4" s="11" t="s">
        <v>16</v>
      </c>
      <c r="E4" s="10"/>
      <c r="F4" s="2" t="s">
        <v>17</v>
      </c>
      <c r="G4" s="10" t="s">
        <v>18</v>
      </c>
      <c r="H4" s="1"/>
      <c r="I4" s="1"/>
      <c r="J4" s="1"/>
      <c r="K4" s="5"/>
      <c r="L4" s="13" t="s">
        <v>19</v>
      </c>
      <c r="M4" s="9">
        <f>COUNTIF(L7:L469, "Not Executed")</f>
        <v>0</v>
      </c>
    </row>
    <row r="5" spans="1:13" ht="30" customHeight="1">
      <c r="A5" s="1"/>
      <c r="B5" s="1"/>
      <c r="C5" s="1"/>
      <c r="D5" s="1"/>
      <c r="E5" s="1"/>
      <c r="F5" s="1"/>
      <c r="G5" s="1"/>
      <c r="H5" s="1"/>
      <c r="I5" s="1"/>
      <c r="J5" s="1"/>
      <c r="K5" s="5"/>
      <c r="L5" s="14" t="s">
        <v>20</v>
      </c>
      <c r="M5" s="9">
        <f>COUNTIF(L7:L469, "Out of Scope")</f>
        <v>0</v>
      </c>
    </row>
    <row r="6" spans="1:13" ht="30" customHeight="1">
      <c r="A6" s="1"/>
      <c r="B6" s="1"/>
      <c r="C6" s="1"/>
      <c r="D6" s="1"/>
      <c r="E6" s="1"/>
      <c r="F6" s="1"/>
      <c r="G6" s="1"/>
      <c r="H6" s="1"/>
      <c r="I6" s="1"/>
      <c r="J6" s="1"/>
      <c r="K6" s="5"/>
      <c r="L6" s="15" t="s">
        <v>21</v>
      </c>
      <c r="M6" s="16">
        <f>SUM(M2:M5)</f>
        <v>28</v>
      </c>
    </row>
    <row r="7" spans="1:13" ht="60" customHeight="1">
      <c r="A7" s="36" t="s">
        <v>22</v>
      </c>
      <c r="B7" s="36" t="s">
        <v>23</v>
      </c>
      <c r="C7" s="36" t="s">
        <v>24</v>
      </c>
      <c r="D7" s="36" t="s">
        <v>25</v>
      </c>
      <c r="E7" s="30" t="s">
        <v>26</v>
      </c>
      <c r="F7" s="30" t="s">
        <v>27</v>
      </c>
      <c r="G7" s="30" t="s">
        <v>28</v>
      </c>
      <c r="H7" s="30" t="s">
        <v>29</v>
      </c>
      <c r="I7" s="30" t="s">
        <v>30</v>
      </c>
      <c r="J7" s="30" t="s">
        <v>31</v>
      </c>
      <c r="K7" s="30" t="s">
        <v>32</v>
      </c>
      <c r="L7" s="40" t="s">
        <v>33</v>
      </c>
      <c r="M7" s="48" t="s">
        <v>34</v>
      </c>
    </row>
    <row r="8" spans="1:13" ht="60.75" customHeight="1">
      <c r="A8" s="49" t="s">
        <v>203</v>
      </c>
      <c r="B8" s="59" t="s">
        <v>35</v>
      </c>
      <c r="C8" s="62" t="s">
        <v>36</v>
      </c>
      <c r="D8" s="59" t="s">
        <v>35</v>
      </c>
      <c r="E8" s="32" t="s">
        <v>180</v>
      </c>
      <c r="F8" s="55" t="s">
        <v>181</v>
      </c>
      <c r="G8" s="51" t="s">
        <v>253</v>
      </c>
      <c r="H8" s="51" t="s">
        <v>37</v>
      </c>
      <c r="I8" s="31" t="s">
        <v>38</v>
      </c>
      <c r="J8" s="31"/>
      <c r="K8" s="31"/>
      <c r="L8" s="50" t="s">
        <v>39</v>
      </c>
      <c r="M8" s="34"/>
    </row>
    <row r="9" spans="1:13" ht="60" customHeight="1">
      <c r="A9" s="49" t="s">
        <v>204</v>
      </c>
      <c r="B9" s="60"/>
      <c r="C9" s="63"/>
      <c r="D9" s="60"/>
      <c r="E9" s="32" t="s">
        <v>40</v>
      </c>
      <c r="F9" s="32" t="s">
        <v>183</v>
      </c>
      <c r="G9" s="51" t="s">
        <v>254</v>
      </c>
      <c r="H9" s="51" t="s">
        <v>37</v>
      </c>
      <c r="I9" s="31" t="s">
        <v>38</v>
      </c>
      <c r="J9" s="31"/>
      <c r="K9" s="31"/>
      <c r="L9" s="50" t="s">
        <v>39</v>
      </c>
      <c r="M9" s="34"/>
    </row>
    <row r="10" spans="1:13" ht="60" customHeight="1">
      <c r="A10" s="49" t="s">
        <v>205</v>
      </c>
      <c r="B10" s="60"/>
      <c r="C10" s="63"/>
      <c r="D10" s="60"/>
      <c r="E10" s="32" t="s">
        <v>41</v>
      </c>
      <c r="F10" s="32" t="s">
        <v>182</v>
      </c>
      <c r="G10" s="51" t="s">
        <v>255</v>
      </c>
      <c r="H10" s="32" t="s">
        <v>243</v>
      </c>
      <c r="I10" s="31" t="s">
        <v>185</v>
      </c>
      <c r="J10" s="31"/>
      <c r="K10" s="31"/>
      <c r="L10" s="44" t="s">
        <v>39</v>
      </c>
      <c r="M10" s="34"/>
    </row>
    <row r="11" spans="1:13" ht="60" customHeight="1">
      <c r="A11" s="49" t="s">
        <v>206</v>
      </c>
      <c r="B11" s="60"/>
      <c r="C11" s="63"/>
      <c r="D11" s="60"/>
      <c r="E11" s="32" t="s">
        <v>42</v>
      </c>
      <c r="F11" s="32" t="s">
        <v>188</v>
      </c>
      <c r="G11" s="51" t="s">
        <v>256</v>
      </c>
      <c r="H11" s="32" t="s">
        <v>242</v>
      </c>
      <c r="I11" s="31" t="s">
        <v>184</v>
      </c>
      <c r="J11" s="31"/>
      <c r="K11" s="31"/>
      <c r="L11" s="44" t="s">
        <v>39</v>
      </c>
      <c r="M11" s="34"/>
    </row>
    <row r="12" spans="1:13" ht="60" customHeight="1">
      <c r="A12" s="49" t="s">
        <v>207</v>
      </c>
      <c r="B12" s="60"/>
      <c r="C12" s="63"/>
      <c r="D12" s="60"/>
      <c r="E12" s="32" t="s">
        <v>43</v>
      </c>
      <c r="F12" s="32" t="s">
        <v>44</v>
      </c>
      <c r="G12" s="32" t="s">
        <v>257</v>
      </c>
      <c r="H12" s="32" t="s">
        <v>241</v>
      </c>
      <c r="I12" s="31" t="s">
        <v>45</v>
      </c>
      <c r="J12" s="31"/>
      <c r="K12" s="31"/>
      <c r="L12" s="44" t="s">
        <v>39</v>
      </c>
      <c r="M12" s="34"/>
    </row>
    <row r="13" spans="1:13" ht="60" customHeight="1">
      <c r="A13" s="49" t="s">
        <v>208</v>
      </c>
      <c r="B13" s="60"/>
      <c r="C13" s="63"/>
      <c r="D13" s="60"/>
      <c r="E13" s="32" t="s">
        <v>113</v>
      </c>
      <c r="F13" s="51" t="s">
        <v>245</v>
      </c>
      <c r="G13" s="51" t="s">
        <v>258</v>
      </c>
      <c r="H13" s="32" t="s">
        <v>114</v>
      </c>
      <c r="I13" s="32" t="s">
        <v>115</v>
      </c>
      <c r="J13" s="52" t="s">
        <v>263</v>
      </c>
      <c r="K13" s="38"/>
      <c r="L13" s="45" t="s">
        <v>79</v>
      </c>
      <c r="M13" s="34"/>
    </row>
    <row r="14" spans="1:13" ht="60" customHeight="1">
      <c r="A14" s="49" t="s">
        <v>209</v>
      </c>
      <c r="B14" s="60"/>
      <c r="C14" s="63"/>
      <c r="D14" s="60"/>
      <c r="E14" s="32" t="s">
        <v>46</v>
      </c>
      <c r="F14" s="32" t="s">
        <v>189</v>
      </c>
      <c r="G14" s="54" t="s">
        <v>259</v>
      </c>
      <c r="H14" s="35" t="s">
        <v>186</v>
      </c>
      <c r="I14" s="32" t="s">
        <v>38</v>
      </c>
      <c r="J14" s="32"/>
      <c r="K14" s="32"/>
      <c r="L14" s="50" t="s">
        <v>39</v>
      </c>
      <c r="M14" s="34"/>
    </row>
    <row r="15" spans="1:13" ht="60" customHeight="1">
      <c r="A15" s="49" t="s">
        <v>210</v>
      </c>
      <c r="B15" s="60"/>
      <c r="C15" s="63"/>
      <c r="D15" s="60"/>
      <c r="E15" s="32" t="s">
        <v>47</v>
      </c>
      <c r="F15" s="41" t="s">
        <v>232</v>
      </c>
      <c r="G15" s="35" t="s">
        <v>48</v>
      </c>
      <c r="H15" s="35" t="s">
        <v>187</v>
      </c>
      <c r="I15" s="32" t="s">
        <v>38</v>
      </c>
      <c r="J15" s="32"/>
      <c r="K15" s="38"/>
      <c r="L15" s="50" t="s">
        <v>39</v>
      </c>
      <c r="M15" s="34"/>
    </row>
    <row r="16" spans="1:13" ht="60" customHeight="1">
      <c r="A16" s="49" t="s">
        <v>211</v>
      </c>
      <c r="B16" s="60"/>
      <c r="C16" s="63"/>
      <c r="D16" s="60"/>
      <c r="E16" s="35" t="s">
        <v>49</v>
      </c>
      <c r="F16" s="43" t="s">
        <v>233</v>
      </c>
      <c r="G16" s="54" t="s">
        <v>252</v>
      </c>
      <c r="H16" s="35" t="s">
        <v>191</v>
      </c>
      <c r="I16" s="32" t="s">
        <v>38</v>
      </c>
      <c r="J16" s="32"/>
      <c r="K16" s="32"/>
      <c r="L16" s="50" t="s">
        <v>39</v>
      </c>
      <c r="M16" s="34"/>
    </row>
    <row r="17" spans="1:13" ht="60" customHeight="1">
      <c r="A17" s="49" t="s">
        <v>212</v>
      </c>
      <c r="B17" s="60"/>
      <c r="C17" s="63"/>
      <c r="D17" s="60"/>
      <c r="E17" s="35" t="s">
        <v>50</v>
      </c>
      <c r="F17" s="35" t="s">
        <v>51</v>
      </c>
      <c r="G17" s="51" t="s">
        <v>251</v>
      </c>
      <c r="H17" s="32" t="s">
        <v>190</v>
      </c>
      <c r="I17" s="32" t="s">
        <v>38</v>
      </c>
      <c r="J17" s="32"/>
      <c r="K17" s="32"/>
      <c r="L17" s="50" t="s">
        <v>39</v>
      </c>
      <c r="M17" s="34"/>
    </row>
    <row r="18" spans="1:13" ht="60" customHeight="1">
      <c r="A18" s="49" t="s">
        <v>213</v>
      </c>
      <c r="B18" s="60"/>
      <c r="C18" s="63"/>
      <c r="D18" s="60"/>
      <c r="E18" s="35" t="s">
        <v>52</v>
      </c>
      <c r="F18" s="39" t="s">
        <v>53</v>
      </c>
      <c r="G18" s="54" t="s">
        <v>250</v>
      </c>
      <c r="H18" s="35" t="s">
        <v>192</v>
      </c>
      <c r="I18" s="35" t="s">
        <v>55</v>
      </c>
      <c r="J18" s="32"/>
      <c r="K18" s="32"/>
      <c r="L18" s="50" t="s">
        <v>39</v>
      </c>
      <c r="M18" s="34"/>
    </row>
    <row r="19" spans="1:13" ht="60" customHeight="1">
      <c r="A19" s="49" t="s">
        <v>214</v>
      </c>
      <c r="B19" s="60"/>
      <c r="C19" s="63"/>
      <c r="D19" s="60"/>
      <c r="E19" s="35" t="s">
        <v>56</v>
      </c>
      <c r="F19" s="35" t="s">
        <v>193</v>
      </c>
      <c r="G19" s="54" t="s">
        <v>249</v>
      </c>
      <c r="H19" s="35" t="s">
        <v>194</v>
      </c>
      <c r="I19" s="32" t="s">
        <v>38</v>
      </c>
      <c r="J19" s="35"/>
      <c r="K19" s="32"/>
      <c r="L19" s="50" t="s">
        <v>39</v>
      </c>
      <c r="M19" s="34"/>
    </row>
    <row r="20" spans="1:13" ht="85.5">
      <c r="A20" s="49" t="s">
        <v>215</v>
      </c>
      <c r="B20" s="60"/>
      <c r="C20" s="63"/>
      <c r="D20" s="60"/>
      <c r="E20" s="35" t="s">
        <v>57</v>
      </c>
      <c r="F20" s="39" t="s">
        <v>58</v>
      </c>
      <c r="G20" s="35" t="s">
        <v>59</v>
      </c>
      <c r="H20" s="35" t="s">
        <v>60</v>
      </c>
      <c r="I20" s="35" t="s">
        <v>38</v>
      </c>
      <c r="J20" s="35"/>
      <c r="K20" s="32"/>
      <c r="L20" s="50" t="s">
        <v>39</v>
      </c>
      <c r="M20" s="34"/>
    </row>
    <row r="21" spans="1:13" ht="85.5">
      <c r="A21" s="49" t="s">
        <v>216</v>
      </c>
      <c r="B21" s="60"/>
      <c r="C21" s="63"/>
      <c r="D21" s="60"/>
      <c r="E21" s="35" t="s">
        <v>235</v>
      </c>
      <c r="F21" s="35" t="s">
        <v>61</v>
      </c>
      <c r="G21" s="35" t="s">
        <v>62</v>
      </c>
      <c r="H21" s="35" t="s">
        <v>63</v>
      </c>
      <c r="I21" s="32" t="s">
        <v>38</v>
      </c>
      <c r="J21" s="35"/>
      <c r="K21" s="32"/>
      <c r="L21" s="50" t="s">
        <v>39</v>
      </c>
      <c r="M21" s="34"/>
    </row>
    <row r="22" spans="1:13" ht="60" customHeight="1">
      <c r="A22" s="49" t="s">
        <v>217</v>
      </c>
      <c r="B22" s="60"/>
      <c r="C22" s="63"/>
      <c r="D22" s="60"/>
      <c r="E22" s="35" t="s">
        <v>64</v>
      </c>
      <c r="F22" s="35" t="s">
        <v>65</v>
      </c>
      <c r="G22" s="35" t="s">
        <v>66</v>
      </c>
      <c r="H22" s="35" t="s">
        <v>67</v>
      </c>
      <c r="I22" s="32" t="s">
        <v>38</v>
      </c>
      <c r="J22" s="35"/>
      <c r="K22" s="32"/>
      <c r="L22" s="50" t="s">
        <v>39</v>
      </c>
      <c r="M22" s="34"/>
    </row>
    <row r="23" spans="1:13" ht="60" customHeight="1">
      <c r="A23" s="49" t="s">
        <v>218</v>
      </c>
      <c r="B23" s="60"/>
      <c r="C23" s="63"/>
      <c r="D23" s="60"/>
      <c r="E23" s="35" t="s">
        <v>68</v>
      </c>
      <c r="F23" s="35" t="s">
        <v>236</v>
      </c>
      <c r="G23" s="35" t="s">
        <v>69</v>
      </c>
      <c r="H23" s="35" t="s">
        <v>70</v>
      </c>
      <c r="I23" s="32" t="s">
        <v>38</v>
      </c>
      <c r="J23" s="32"/>
      <c r="K23" s="32"/>
      <c r="L23" s="50" t="s">
        <v>39</v>
      </c>
      <c r="M23" s="34"/>
    </row>
    <row r="24" spans="1:13" ht="60" customHeight="1">
      <c r="A24" s="49" t="s">
        <v>219</v>
      </c>
      <c r="B24" s="60"/>
      <c r="C24" s="63"/>
      <c r="D24" s="60"/>
      <c r="E24" s="35" t="s">
        <v>71</v>
      </c>
      <c r="F24" s="35" t="s">
        <v>72</v>
      </c>
      <c r="G24" s="35" t="s">
        <v>73</v>
      </c>
      <c r="H24" s="35" t="s">
        <v>74</v>
      </c>
      <c r="I24" s="32" t="s">
        <v>38</v>
      </c>
      <c r="J24" s="32"/>
      <c r="K24" s="32"/>
      <c r="L24" s="50" t="s">
        <v>39</v>
      </c>
      <c r="M24" s="34"/>
    </row>
    <row r="25" spans="1:13" ht="60" customHeight="1">
      <c r="A25" s="49" t="s">
        <v>220</v>
      </c>
      <c r="B25" s="60"/>
      <c r="C25" s="63"/>
      <c r="D25" s="60"/>
      <c r="E25" s="35" t="s">
        <v>75</v>
      </c>
      <c r="F25" s="35" t="s">
        <v>53</v>
      </c>
      <c r="G25" s="35" t="s">
        <v>54</v>
      </c>
      <c r="H25" s="35" t="s">
        <v>76</v>
      </c>
      <c r="I25" s="32" t="s">
        <v>77</v>
      </c>
      <c r="J25" s="52" t="s">
        <v>78</v>
      </c>
      <c r="K25" s="32"/>
      <c r="L25" s="45" t="s">
        <v>79</v>
      </c>
      <c r="M25" s="34"/>
    </row>
    <row r="26" spans="1:13" ht="60" customHeight="1">
      <c r="A26" s="49" t="s">
        <v>221</v>
      </c>
      <c r="B26" s="60"/>
      <c r="C26" s="63"/>
      <c r="D26" s="60"/>
      <c r="E26" s="32" t="s">
        <v>80</v>
      </c>
      <c r="F26" s="32" t="s">
        <v>195</v>
      </c>
      <c r="G26" s="32" t="s">
        <v>196</v>
      </c>
      <c r="H26" s="32" t="s">
        <v>197</v>
      </c>
      <c r="I26" s="32" t="s">
        <v>198</v>
      </c>
      <c r="J26" s="53" t="s">
        <v>78</v>
      </c>
      <c r="K26" s="32"/>
      <c r="L26" s="45" t="s">
        <v>79</v>
      </c>
      <c r="M26" s="34"/>
    </row>
    <row r="27" spans="1:13" ht="60" customHeight="1">
      <c r="A27" s="49" t="s">
        <v>222</v>
      </c>
      <c r="B27" s="60"/>
      <c r="C27" s="63"/>
      <c r="D27" s="60"/>
      <c r="E27" s="32" t="s">
        <v>81</v>
      </c>
      <c r="F27" s="32" t="s">
        <v>199</v>
      </c>
      <c r="G27" s="51" t="s">
        <v>261</v>
      </c>
      <c r="H27" s="32" t="s">
        <v>200</v>
      </c>
      <c r="I27" s="32" t="s">
        <v>38</v>
      </c>
      <c r="J27" s="32"/>
      <c r="K27" s="32"/>
      <c r="L27" s="50" t="s">
        <v>39</v>
      </c>
      <c r="M27" s="34"/>
    </row>
    <row r="28" spans="1:13" ht="60" customHeight="1">
      <c r="A28" s="49" t="s">
        <v>223</v>
      </c>
      <c r="B28" s="60"/>
      <c r="C28" s="63"/>
      <c r="D28" s="60"/>
      <c r="E28" s="32" t="s">
        <v>82</v>
      </c>
      <c r="F28" s="32" t="s">
        <v>83</v>
      </c>
      <c r="G28" s="32" t="s">
        <v>260</v>
      </c>
      <c r="H28" s="32" t="s">
        <v>201</v>
      </c>
      <c r="I28" s="32" t="s">
        <v>38</v>
      </c>
      <c r="J28" s="32"/>
      <c r="K28" s="32"/>
      <c r="L28" s="50" t="s">
        <v>39</v>
      </c>
      <c r="M28" s="34"/>
    </row>
    <row r="29" spans="1:13" ht="60" customHeight="1">
      <c r="A29" s="49" t="s">
        <v>224</v>
      </c>
      <c r="B29" s="60"/>
      <c r="C29" s="63"/>
      <c r="D29" s="60"/>
      <c r="E29" s="31" t="s">
        <v>84</v>
      </c>
      <c r="F29" s="31" t="s">
        <v>202</v>
      </c>
      <c r="G29" s="55" t="s">
        <v>262</v>
      </c>
      <c r="H29" s="31" t="s">
        <v>85</v>
      </c>
      <c r="I29" s="31" t="s">
        <v>38</v>
      </c>
      <c r="J29" s="32"/>
      <c r="K29" s="31"/>
      <c r="L29" s="50" t="s">
        <v>39</v>
      </c>
      <c r="M29" s="34"/>
    </row>
    <row r="30" spans="1:13" ht="60" customHeight="1">
      <c r="A30" s="49" t="s">
        <v>225</v>
      </c>
      <c r="B30" s="60"/>
      <c r="C30" s="63"/>
      <c r="D30" s="60"/>
      <c r="E30" s="31" t="s">
        <v>86</v>
      </c>
      <c r="F30" s="42" t="s">
        <v>234</v>
      </c>
      <c r="G30" s="31" t="s">
        <v>250</v>
      </c>
      <c r="H30" s="31" t="s">
        <v>87</v>
      </c>
      <c r="I30" s="31" t="s">
        <v>88</v>
      </c>
      <c r="J30" s="52" t="s">
        <v>89</v>
      </c>
      <c r="K30" s="31"/>
      <c r="L30" s="45" t="s">
        <v>79</v>
      </c>
      <c r="M30" s="34"/>
    </row>
    <row r="31" spans="1:13" ht="60" customHeight="1">
      <c r="A31" s="49" t="s">
        <v>226</v>
      </c>
      <c r="B31" s="60"/>
      <c r="C31" s="63"/>
      <c r="D31" s="60"/>
      <c r="E31" s="32" t="s">
        <v>90</v>
      </c>
      <c r="F31" s="51" t="s">
        <v>244</v>
      </c>
      <c r="G31" s="32" t="s">
        <v>91</v>
      </c>
      <c r="H31" s="32" t="s">
        <v>92</v>
      </c>
      <c r="I31" s="32" t="s">
        <v>93</v>
      </c>
      <c r="J31" s="32"/>
      <c r="K31" s="38"/>
      <c r="L31" s="50" t="s">
        <v>39</v>
      </c>
      <c r="M31" s="34"/>
    </row>
    <row r="32" spans="1:13" ht="60" customHeight="1">
      <c r="A32" s="49" t="s">
        <v>227</v>
      </c>
      <c r="B32" s="60"/>
      <c r="C32" s="63"/>
      <c r="D32" s="60"/>
      <c r="E32" s="32" t="s">
        <v>94</v>
      </c>
      <c r="F32" s="32" t="s">
        <v>95</v>
      </c>
      <c r="G32" s="32" t="s">
        <v>96</v>
      </c>
      <c r="H32" s="32" t="s">
        <v>97</v>
      </c>
      <c r="I32" s="32" t="s">
        <v>98</v>
      </c>
      <c r="J32" s="32"/>
      <c r="K32" s="32"/>
      <c r="L32" s="50" t="s">
        <v>39</v>
      </c>
      <c r="M32" s="34"/>
    </row>
    <row r="33" spans="1:13" ht="60" customHeight="1">
      <c r="A33" s="49" t="s">
        <v>228</v>
      </c>
      <c r="B33" s="60"/>
      <c r="C33" s="63"/>
      <c r="D33" s="60"/>
      <c r="E33" s="32" t="s">
        <v>99</v>
      </c>
      <c r="F33" s="32" t="s">
        <v>95</v>
      </c>
      <c r="G33" s="32" t="s">
        <v>100</v>
      </c>
      <c r="H33" s="32" t="s">
        <v>101</v>
      </c>
      <c r="I33" s="32" t="s">
        <v>102</v>
      </c>
      <c r="J33" s="32"/>
      <c r="K33" s="38"/>
      <c r="L33" s="50" t="s">
        <v>39</v>
      </c>
      <c r="M33" s="34"/>
    </row>
    <row r="34" spans="1:13" ht="60" customHeight="1">
      <c r="A34" s="49" t="s">
        <v>229</v>
      </c>
      <c r="B34" s="60"/>
      <c r="C34" s="63"/>
      <c r="D34" s="60"/>
      <c r="E34" s="32" t="s">
        <v>103</v>
      </c>
      <c r="F34" s="32" t="s">
        <v>95</v>
      </c>
      <c r="G34" s="32" t="s">
        <v>104</v>
      </c>
      <c r="H34" s="32" t="s">
        <v>105</v>
      </c>
      <c r="I34" s="32" t="s">
        <v>106</v>
      </c>
      <c r="J34" s="52" t="s">
        <v>107</v>
      </c>
      <c r="K34" s="32"/>
      <c r="L34" s="45" t="s">
        <v>79</v>
      </c>
      <c r="M34" s="34"/>
    </row>
    <row r="35" spans="1:13" ht="60" customHeight="1">
      <c r="A35" s="49" t="s">
        <v>230</v>
      </c>
      <c r="B35" s="61"/>
      <c r="C35" s="64"/>
      <c r="D35" s="61"/>
      <c r="E35" s="32" t="s">
        <v>108</v>
      </c>
      <c r="F35" s="32" t="s">
        <v>95</v>
      </c>
      <c r="G35" s="33" t="s">
        <v>109</v>
      </c>
      <c r="H35" s="32" t="s">
        <v>110</v>
      </c>
      <c r="I35" s="32" t="s">
        <v>111</v>
      </c>
      <c r="J35" s="52" t="s">
        <v>112</v>
      </c>
      <c r="K35" s="32"/>
      <c r="L35" s="45" t="s">
        <v>79</v>
      </c>
      <c r="M35" s="34"/>
    </row>
    <row r="36" spans="1:13" ht="12.75" customHeight="1">
      <c r="A36" s="46"/>
      <c r="B36" s="47"/>
      <c r="C36" s="37"/>
      <c r="D36" s="47"/>
    </row>
    <row r="37" spans="1:13" ht="12.75" customHeight="1">
      <c r="A37" s="46"/>
      <c r="B37" s="47"/>
      <c r="C37" s="37"/>
      <c r="D37" s="47"/>
    </row>
    <row r="38" spans="1:13" ht="12.75" customHeight="1">
      <c r="A38" s="37"/>
      <c r="B38" s="47"/>
      <c r="C38" s="37"/>
      <c r="D38" s="47"/>
    </row>
    <row r="39" spans="1:13" ht="12.75" customHeight="1">
      <c r="A39" s="37"/>
      <c r="B39" s="47"/>
      <c r="C39" s="37"/>
      <c r="D39" s="47"/>
    </row>
    <row r="40" spans="1:13" ht="12.75" customHeight="1">
      <c r="A40" s="37"/>
      <c r="B40" s="47"/>
      <c r="C40" s="37"/>
      <c r="D40" s="47"/>
    </row>
    <row r="41" spans="1:13" ht="12.75" customHeight="1">
      <c r="A41" s="37"/>
      <c r="B41" s="47"/>
      <c r="C41" s="37"/>
      <c r="D41" s="47"/>
    </row>
    <row r="42" spans="1:13" ht="12.75" customHeight="1">
      <c r="A42" s="37"/>
      <c r="B42" s="47"/>
      <c r="C42" s="37"/>
      <c r="D42" s="47"/>
    </row>
  </sheetData>
  <mergeCells count="4">
    <mergeCell ref="L1:M1"/>
    <mergeCell ref="B8:B35"/>
    <mergeCell ref="D8:D35"/>
    <mergeCell ref="C8:C35"/>
  </mergeCells>
  <conditionalFormatting sqref="L34:L35 L13 L25:L26 L30">
    <cfRule type="cellIs" dxfId="3" priority="1" operator="equal">
      <formula>"Passed"</formula>
    </cfRule>
  </conditionalFormatting>
  <conditionalFormatting sqref="L34:L35 L13 L25:L26 L30">
    <cfRule type="cellIs" dxfId="2" priority="2" operator="equal">
      <formula>"Failed"</formula>
    </cfRule>
  </conditionalFormatting>
  <conditionalFormatting sqref="L34:L35 L13 L25:L26 L30">
    <cfRule type="cellIs" dxfId="1" priority="3" operator="equal">
      <formula>"Not Executed"</formula>
    </cfRule>
  </conditionalFormatting>
  <conditionalFormatting sqref="L34:L35 L13 L25:L26 L30">
    <cfRule type="cellIs" dxfId="0" priority="4" operator="equal">
      <formula>"Out of Scope"</formula>
    </cfRule>
  </conditionalFormatting>
  <dataValidations count="1">
    <dataValidation type="list" allowBlank="1" sqref="L34:L35 L30 L25:L26 L10:L13">
      <formula1>"Passed,Failed,Not Executed,Out of Scope"</formula1>
    </dataValidation>
  </dataValidations>
  <hyperlinks>
    <hyperlink ref="C2" r:id="rId1"/>
    <hyperlink ref="J25" r:id="rId2"/>
    <hyperlink ref="J30" r:id="rId3"/>
    <hyperlink ref="J34" r:id="rId4"/>
    <hyperlink ref="J35" r:id="rId5"/>
    <hyperlink ref="J13" r:id="rId6" display="Email error"/>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H21" sqref="H21"/>
    </sheetView>
  </sheetViews>
  <sheetFormatPr defaultColWidth="12.5703125" defaultRowHeight="15" customHeight="1"/>
  <cols>
    <col min="2" max="2" width="13.140625" customWidth="1"/>
    <col min="5" max="5" width="17.7109375" customWidth="1"/>
    <col min="6" max="6" width="15.42578125" customWidth="1"/>
    <col min="11" max="11" width="17.140625" customWidth="1"/>
  </cols>
  <sheetData>
    <row r="1" spans="1:26" ht="14.25">
      <c r="A1" s="17"/>
      <c r="B1" s="17"/>
      <c r="C1" s="17"/>
      <c r="D1" s="17"/>
      <c r="E1" s="17"/>
      <c r="F1" s="17"/>
      <c r="G1" s="17"/>
      <c r="H1" s="17"/>
      <c r="I1" s="17"/>
      <c r="J1" s="17"/>
      <c r="K1" s="17"/>
      <c r="L1" s="17"/>
      <c r="M1" s="17"/>
      <c r="N1" s="17"/>
      <c r="O1" s="17"/>
      <c r="P1" s="17"/>
      <c r="Q1" s="17"/>
      <c r="R1" s="17"/>
      <c r="S1" s="17"/>
      <c r="T1" s="17"/>
      <c r="U1" s="17"/>
      <c r="V1" s="17"/>
      <c r="W1" s="17"/>
      <c r="X1" s="17"/>
      <c r="Y1" s="17"/>
      <c r="Z1" s="17"/>
    </row>
    <row r="2" spans="1:26" ht="14.25">
      <c r="A2" s="17"/>
      <c r="B2" s="17"/>
      <c r="C2" s="17"/>
      <c r="D2" s="17"/>
      <c r="E2" s="17"/>
      <c r="F2" s="17"/>
      <c r="G2" s="17"/>
      <c r="H2" s="17"/>
      <c r="I2" s="17"/>
      <c r="J2" s="17"/>
      <c r="K2" s="17"/>
      <c r="L2" s="17"/>
      <c r="M2" s="17"/>
      <c r="N2" s="17"/>
      <c r="O2" s="17"/>
      <c r="P2" s="17"/>
      <c r="Q2" s="17"/>
      <c r="R2" s="17"/>
      <c r="S2" s="17"/>
      <c r="T2" s="17"/>
      <c r="U2" s="17"/>
      <c r="V2" s="17"/>
      <c r="W2" s="17"/>
      <c r="X2" s="17"/>
      <c r="Y2" s="17"/>
      <c r="Z2" s="17"/>
    </row>
    <row r="3" spans="1:26" ht="14.25">
      <c r="A3" s="17"/>
      <c r="B3" s="65" t="s">
        <v>116</v>
      </c>
      <c r="C3" s="66"/>
      <c r="D3" s="66"/>
      <c r="E3" s="66"/>
      <c r="F3" s="66"/>
      <c r="G3" s="66"/>
      <c r="H3" s="17"/>
      <c r="I3" s="17"/>
      <c r="J3" s="17"/>
      <c r="K3" s="17"/>
      <c r="L3" s="17"/>
      <c r="M3" s="17"/>
      <c r="N3" s="17"/>
      <c r="O3" s="17"/>
      <c r="P3" s="17"/>
      <c r="Q3" s="17"/>
      <c r="R3" s="17"/>
      <c r="S3" s="17"/>
      <c r="T3" s="17"/>
      <c r="U3" s="17"/>
      <c r="V3" s="17"/>
      <c r="W3" s="17"/>
      <c r="X3" s="17"/>
      <c r="Y3" s="17"/>
      <c r="Z3" s="17"/>
    </row>
    <row r="4" spans="1:26" ht="14.25">
      <c r="A4" s="17"/>
      <c r="B4" s="66"/>
      <c r="C4" s="66"/>
      <c r="D4" s="66"/>
      <c r="E4" s="66"/>
      <c r="F4" s="66"/>
      <c r="G4" s="66"/>
      <c r="H4" s="17"/>
      <c r="I4" s="17"/>
      <c r="J4" s="18" t="s">
        <v>117</v>
      </c>
      <c r="K4" s="18" t="s">
        <v>118</v>
      </c>
      <c r="L4" s="17"/>
      <c r="M4" s="17"/>
      <c r="N4" s="17"/>
      <c r="O4" s="17"/>
      <c r="P4" s="17"/>
      <c r="Q4" s="17"/>
      <c r="R4" s="17"/>
      <c r="S4" s="17"/>
      <c r="T4" s="17"/>
      <c r="U4" s="17"/>
      <c r="V4" s="17"/>
      <c r="W4" s="17"/>
      <c r="X4" s="17"/>
      <c r="Y4" s="17"/>
      <c r="Z4" s="17"/>
    </row>
    <row r="5" spans="1:26" ht="14.25">
      <c r="A5" s="17"/>
      <c r="B5" s="66"/>
      <c r="C5" s="66"/>
      <c r="D5" s="66"/>
      <c r="E5" s="66"/>
      <c r="F5" s="66"/>
      <c r="G5" s="66"/>
      <c r="H5" s="17"/>
      <c r="I5" s="17"/>
      <c r="J5" s="19">
        <f>C17</f>
        <v>22</v>
      </c>
      <c r="K5" s="19" t="s">
        <v>119</v>
      </c>
      <c r="L5" s="17"/>
      <c r="M5" s="17"/>
      <c r="N5" s="17"/>
      <c r="O5" s="17"/>
      <c r="P5" s="17"/>
      <c r="Q5" s="17"/>
      <c r="R5" s="17"/>
      <c r="S5" s="17"/>
      <c r="T5" s="17"/>
      <c r="U5" s="17"/>
      <c r="V5" s="17"/>
      <c r="W5" s="17"/>
      <c r="X5" s="17"/>
      <c r="Y5" s="17"/>
      <c r="Z5" s="17"/>
    </row>
    <row r="6" spans="1:26" ht="14.25">
      <c r="A6" s="17"/>
      <c r="B6" s="67" t="s">
        <v>120</v>
      </c>
      <c r="C6" s="66"/>
      <c r="D6" s="67" t="s">
        <v>1</v>
      </c>
      <c r="E6" s="66"/>
      <c r="F6" s="66"/>
      <c r="G6" s="66"/>
      <c r="H6" s="17"/>
      <c r="I6" s="17"/>
      <c r="J6" s="19">
        <f>D17</f>
        <v>6</v>
      </c>
      <c r="K6" s="19" t="s">
        <v>121</v>
      </c>
      <c r="L6" s="17"/>
      <c r="M6" s="17"/>
      <c r="N6" s="17"/>
      <c r="O6" s="17"/>
      <c r="P6" s="17"/>
      <c r="Q6" s="17"/>
      <c r="R6" s="17"/>
      <c r="S6" s="17"/>
      <c r="T6" s="17"/>
      <c r="U6" s="17"/>
      <c r="V6" s="17"/>
      <c r="W6" s="17"/>
      <c r="X6" s="17"/>
      <c r="Y6" s="17"/>
      <c r="Z6" s="17"/>
    </row>
    <row r="7" spans="1:26" ht="14.25">
      <c r="A7" s="17"/>
      <c r="B7" s="67" t="s">
        <v>122</v>
      </c>
      <c r="C7" s="66"/>
      <c r="D7" s="67" t="s">
        <v>6</v>
      </c>
      <c r="E7" s="66"/>
      <c r="F7" s="66"/>
      <c r="G7" s="66"/>
      <c r="H7" s="17"/>
      <c r="I7" s="17"/>
      <c r="J7" s="19">
        <f>E17</f>
        <v>0</v>
      </c>
      <c r="K7" s="19" t="s">
        <v>19</v>
      </c>
      <c r="L7" s="17"/>
      <c r="M7" s="17"/>
      <c r="N7" s="17"/>
      <c r="O7" s="17"/>
      <c r="P7" s="17"/>
      <c r="Q7" s="17"/>
      <c r="R7" s="17"/>
      <c r="S7" s="17"/>
      <c r="T7" s="17"/>
      <c r="U7" s="17"/>
      <c r="V7" s="17"/>
      <c r="W7" s="17"/>
      <c r="X7" s="17"/>
      <c r="Y7" s="17"/>
      <c r="Z7" s="17"/>
    </row>
    <row r="8" spans="1:26" ht="14.25">
      <c r="A8" s="17"/>
      <c r="B8" s="67" t="s">
        <v>123</v>
      </c>
      <c r="C8" s="66"/>
      <c r="D8" s="67"/>
      <c r="E8" s="66"/>
      <c r="F8" s="66"/>
      <c r="G8" s="66"/>
      <c r="H8" s="17"/>
      <c r="I8" s="17"/>
      <c r="J8" s="19">
        <f>F17</f>
        <v>0</v>
      </c>
      <c r="K8" s="19" t="s">
        <v>124</v>
      </c>
      <c r="L8" s="17"/>
      <c r="M8" s="17"/>
      <c r="N8" s="17"/>
      <c r="O8" s="17"/>
      <c r="P8" s="17"/>
      <c r="Q8" s="17"/>
      <c r="R8" s="17"/>
      <c r="S8" s="17"/>
      <c r="T8" s="17"/>
      <c r="U8" s="17"/>
      <c r="V8" s="17"/>
      <c r="W8" s="17"/>
      <c r="X8" s="17"/>
      <c r="Y8" s="17"/>
      <c r="Z8" s="17"/>
    </row>
    <row r="9" spans="1:26" ht="14.25">
      <c r="A9" s="17"/>
      <c r="B9" s="67" t="s">
        <v>125</v>
      </c>
      <c r="C9" s="66"/>
      <c r="D9" s="68" t="s">
        <v>231</v>
      </c>
      <c r="E9" s="66"/>
      <c r="F9" s="66"/>
      <c r="G9" s="66"/>
      <c r="H9" s="17"/>
      <c r="I9" s="17"/>
      <c r="J9" s="17"/>
      <c r="K9" s="17"/>
      <c r="L9" s="17"/>
      <c r="M9" s="17"/>
      <c r="N9" s="17"/>
      <c r="O9" s="17"/>
      <c r="P9" s="17"/>
      <c r="Q9" s="17"/>
      <c r="R9" s="17"/>
      <c r="S9" s="17"/>
      <c r="T9" s="17"/>
      <c r="U9" s="17"/>
      <c r="V9" s="17"/>
      <c r="W9" s="17"/>
      <c r="X9" s="17"/>
      <c r="Y9" s="17"/>
      <c r="Z9" s="17"/>
    </row>
    <row r="10" spans="1:26" ht="14.25">
      <c r="A10" s="17"/>
      <c r="B10" s="67" t="s">
        <v>126</v>
      </c>
      <c r="C10" s="66"/>
      <c r="D10" s="68" t="s">
        <v>231</v>
      </c>
      <c r="E10" s="66"/>
      <c r="F10" s="66"/>
      <c r="G10" s="66"/>
      <c r="H10" s="17"/>
      <c r="I10" s="17"/>
      <c r="J10" s="17"/>
      <c r="K10" s="17"/>
      <c r="L10" s="17"/>
      <c r="M10" s="17"/>
      <c r="N10" s="17"/>
      <c r="O10" s="17"/>
      <c r="P10" s="17"/>
      <c r="Q10" s="17"/>
      <c r="R10" s="17"/>
      <c r="S10" s="17"/>
      <c r="T10" s="17"/>
      <c r="U10" s="17"/>
      <c r="V10" s="17"/>
      <c r="W10" s="17"/>
      <c r="X10" s="17"/>
      <c r="Y10" s="17"/>
      <c r="Z10" s="17"/>
    </row>
    <row r="11" spans="1:26" ht="14.25">
      <c r="A11" s="17"/>
      <c r="B11" s="67" t="s">
        <v>127</v>
      </c>
      <c r="C11" s="66"/>
      <c r="D11" s="67"/>
      <c r="E11" s="66"/>
      <c r="F11" s="66"/>
      <c r="G11" s="66"/>
      <c r="H11" s="17"/>
      <c r="I11" s="17"/>
      <c r="J11" s="17"/>
      <c r="K11" s="17"/>
      <c r="L11" s="17"/>
      <c r="M11" s="17"/>
      <c r="N11" s="17"/>
      <c r="O11" s="17"/>
      <c r="P11" s="17"/>
      <c r="Q11" s="17"/>
      <c r="R11" s="17"/>
      <c r="S11" s="17"/>
      <c r="T11" s="17"/>
      <c r="U11" s="17"/>
      <c r="V11" s="17"/>
      <c r="W11" s="17"/>
      <c r="X11" s="17"/>
      <c r="Y11" s="17"/>
      <c r="Z11" s="17"/>
    </row>
    <row r="12" spans="1:26" ht="14.25">
      <c r="A12" s="17"/>
      <c r="B12" s="65" t="s">
        <v>128</v>
      </c>
      <c r="C12" s="66"/>
      <c r="D12" s="66"/>
      <c r="E12" s="66"/>
      <c r="F12" s="66"/>
      <c r="G12" s="66"/>
      <c r="H12" s="17"/>
      <c r="I12" s="17"/>
      <c r="J12" s="17"/>
      <c r="K12" s="17"/>
      <c r="L12" s="17"/>
      <c r="M12" s="17"/>
      <c r="N12" s="17"/>
      <c r="O12" s="17"/>
      <c r="P12" s="17"/>
      <c r="Q12" s="17"/>
      <c r="R12" s="17"/>
      <c r="S12" s="17"/>
      <c r="T12" s="17"/>
      <c r="U12" s="17"/>
      <c r="V12" s="17"/>
      <c r="W12" s="17"/>
      <c r="X12" s="17"/>
      <c r="Y12" s="17"/>
      <c r="Z12" s="17"/>
    </row>
    <row r="13" spans="1:26" ht="14.25">
      <c r="A13" s="17"/>
      <c r="B13" s="66"/>
      <c r="C13" s="66"/>
      <c r="D13" s="66"/>
      <c r="E13" s="66"/>
      <c r="F13" s="66"/>
      <c r="G13" s="66"/>
      <c r="H13" s="17"/>
      <c r="I13" s="17"/>
      <c r="J13" s="17"/>
      <c r="K13" s="17"/>
      <c r="L13" s="17"/>
      <c r="M13" s="17"/>
      <c r="N13" s="17"/>
      <c r="O13" s="17"/>
      <c r="P13" s="17"/>
      <c r="Q13" s="17"/>
      <c r="R13" s="17"/>
      <c r="S13" s="17"/>
      <c r="T13" s="17"/>
      <c r="U13" s="17"/>
      <c r="V13" s="17"/>
      <c r="W13" s="17"/>
      <c r="X13" s="17"/>
      <c r="Y13" s="17"/>
      <c r="Z13" s="17"/>
    </row>
    <row r="14" spans="1:26" ht="14.25">
      <c r="A14" s="17"/>
      <c r="B14" s="66"/>
      <c r="C14" s="66"/>
      <c r="D14" s="66"/>
      <c r="E14" s="66"/>
      <c r="F14" s="66"/>
      <c r="G14" s="66"/>
      <c r="H14" s="17"/>
      <c r="I14" s="17"/>
      <c r="J14" s="17"/>
      <c r="K14" s="17"/>
      <c r="L14" s="17"/>
      <c r="M14" s="17"/>
      <c r="N14" s="17"/>
      <c r="O14" s="17"/>
      <c r="P14" s="17"/>
      <c r="Q14" s="17"/>
      <c r="R14" s="17"/>
      <c r="S14" s="17"/>
      <c r="T14" s="17"/>
      <c r="U14" s="17"/>
      <c r="V14" s="17"/>
      <c r="W14" s="17"/>
      <c r="X14" s="17"/>
      <c r="Y14" s="17"/>
      <c r="Z14" s="17"/>
    </row>
    <row r="15" spans="1:26" ht="14.25">
      <c r="A15" s="17"/>
      <c r="B15" s="21" t="s">
        <v>129</v>
      </c>
      <c r="C15" s="21" t="s">
        <v>9</v>
      </c>
      <c r="D15" s="21" t="s">
        <v>14</v>
      </c>
      <c r="E15" s="21" t="s">
        <v>19</v>
      </c>
      <c r="F15" s="21" t="s">
        <v>124</v>
      </c>
      <c r="G15" s="21" t="s">
        <v>130</v>
      </c>
      <c r="H15" s="17"/>
      <c r="I15" s="17"/>
      <c r="J15" s="17"/>
      <c r="K15" s="17"/>
      <c r="L15" s="17"/>
      <c r="M15" s="17"/>
      <c r="N15" s="17"/>
      <c r="O15" s="17"/>
      <c r="P15" s="17"/>
      <c r="Q15" s="17"/>
      <c r="R15" s="17"/>
      <c r="S15" s="17"/>
      <c r="T15" s="17"/>
      <c r="U15" s="17"/>
      <c r="V15" s="17"/>
      <c r="W15" s="17"/>
      <c r="X15" s="17"/>
      <c r="Y15" s="17"/>
      <c r="Z15" s="17"/>
    </row>
    <row r="16" spans="1:26" ht="50.25" customHeight="1">
      <c r="A16" s="17"/>
      <c r="B16" s="20"/>
      <c r="C16" s="19">
        <v>22</v>
      </c>
      <c r="D16" s="19">
        <v>6</v>
      </c>
      <c r="E16" s="19">
        <v>0</v>
      </c>
      <c r="F16" s="19">
        <v>0</v>
      </c>
      <c r="G16" s="19">
        <v>28</v>
      </c>
      <c r="H16" s="17"/>
      <c r="I16" s="17"/>
      <c r="J16" s="17"/>
      <c r="K16" s="17"/>
      <c r="L16" s="17"/>
      <c r="M16" s="17"/>
      <c r="N16" s="17"/>
      <c r="O16" s="17"/>
      <c r="P16" s="17"/>
      <c r="Q16" s="17"/>
      <c r="R16" s="17"/>
      <c r="S16" s="17"/>
      <c r="T16" s="17"/>
      <c r="U16" s="17"/>
      <c r="V16" s="17"/>
      <c r="W16" s="17"/>
      <c r="X16" s="17"/>
      <c r="Y16" s="17"/>
      <c r="Z16" s="17"/>
    </row>
    <row r="17" spans="1:26" ht="14.25">
      <c r="A17" s="17"/>
      <c r="B17" s="18" t="s">
        <v>131</v>
      </c>
      <c r="C17" s="18">
        <f>SUM(C16)</f>
        <v>22</v>
      </c>
      <c r="D17" s="18">
        <f t="shared" ref="D17:G17" si="0">SUM(D16)</f>
        <v>6</v>
      </c>
      <c r="E17" s="18">
        <f t="shared" si="0"/>
        <v>0</v>
      </c>
      <c r="F17" s="18">
        <f t="shared" si="0"/>
        <v>0</v>
      </c>
      <c r="G17" s="18">
        <f t="shared" si="0"/>
        <v>28</v>
      </c>
      <c r="H17" s="17"/>
      <c r="I17" s="17"/>
      <c r="J17" s="17"/>
      <c r="K17" s="17"/>
      <c r="L17" s="17"/>
      <c r="M17" s="17"/>
      <c r="N17" s="17"/>
      <c r="O17" s="17"/>
      <c r="P17" s="17"/>
      <c r="Q17" s="17"/>
      <c r="R17" s="17"/>
      <c r="S17" s="17"/>
      <c r="T17" s="17"/>
      <c r="U17" s="17"/>
      <c r="V17" s="17"/>
      <c r="W17" s="17"/>
      <c r="X17" s="17"/>
      <c r="Y17" s="17"/>
      <c r="Z17" s="17"/>
    </row>
    <row r="18" spans="1:26" ht="14.25">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spans="1:26" ht="14.25">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spans="1:26" ht="14.25">
      <c r="A20" s="17"/>
      <c r="B20" s="69" t="s">
        <v>132</v>
      </c>
      <c r="C20" s="70"/>
      <c r="D20" s="70"/>
      <c r="E20" s="70"/>
      <c r="F20" s="70"/>
      <c r="G20" s="71"/>
      <c r="H20" s="17"/>
      <c r="I20" s="17"/>
      <c r="J20" s="17"/>
      <c r="K20" s="17"/>
      <c r="L20" s="17"/>
      <c r="M20" s="17"/>
      <c r="N20" s="17"/>
      <c r="O20" s="17"/>
      <c r="P20" s="17"/>
      <c r="Q20" s="17"/>
      <c r="R20" s="17"/>
      <c r="S20" s="17"/>
      <c r="T20" s="17"/>
      <c r="U20" s="17"/>
      <c r="V20" s="17"/>
      <c r="W20" s="17"/>
      <c r="X20" s="17"/>
      <c r="Y20" s="17"/>
      <c r="Z20" s="17"/>
    </row>
    <row r="21" spans="1:26">
      <c r="A21" s="17"/>
      <c r="B21" s="72" t="s">
        <v>133</v>
      </c>
      <c r="C21" s="73"/>
      <c r="D21" s="74"/>
      <c r="E21" s="22"/>
      <c r="F21" s="22" t="s">
        <v>134</v>
      </c>
      <c r="G21" s="22" t="s">
        <v>135</v>
      </c>
      <c r="H21" s="17"/>
      <c r="I21" s="17"/>
      <c r="J21" s="17"/>
      <c r="K21" s="17"/>
      <c r="L21" s="17"/>
      <c r="M21" s="17"/>
      <c r="N21" s="17"/>
      <c r="O21" s="17"/>
      <c r="P21" s="17"/>
      <c r="Q21" s="17"/>
      <c r="R21" s="17"/>
      <c r="S21" s="17"/>
      <c r="T21" s="17"/>
      <c r="U21" s="17"/>
      <c r="V21" s="17"/>
      <c r="W21" s="17"/>
      <c r="X21" s="17"/>
      <c r="Y21" s="17"/>
      <c r="Z21" s="17"/>
    </row>
    <row r="22" spans="1:26">
      <c r="A22" s="17"/>
      <c r="B22" s="75" t="s">
        <v>136</v>
      </c>
      <c r="C22" s="73"/>
      <c r="D22" s="74"/>
      <c r="E22" s="23"/>
      <c r="F22" s="23" t="s">
        <v>137</v>
      </c>
      <c r="G22" s="23" t="s">
        <v>137</v>
      </c>
      <c r="H22" s="17"/>
      <c r="I22" s="17"/>
      <c r="J22" s="17"/>
      <c r="K22" s="17"/>
      <c r="L22" s="17"/>
      <c r="M22" s="17"/>
      <c r="N22" s="17"/>
      <c r="O22" s="17"/>
      <c r="P22" s="17"/>
      <c r="Q22" s="17"/>
      <c r="R22" s="17"/>
      <c r="S22" s="17"/>
      <c r="T22" s="17"/>
      <c r="U22" s="17"/>
      <c r="V22" s="17"/>
      <c r="W22" s="17"/>
      <c r="X22" s="17"/>
      <c r="Y22" s="17"/>
      <c r="Z22" s="17"/>
    </row>
    <row r="23" spans="1:26">
      <c r="A23" s="17"/>
      <c r="B23" s="75" t="s">
        <v>138</v>
      </c>
      <c r="C23" s="73"/>
      <c r="D23" s="74"/>
      <c r="E23" s="23"/>
      <c r="F23" s="23" t="s">
        <v>137</v>
      </c>
      <c r="G23" s="23" t="s">
        <v>137</v>
      </c>
      <c r="H23" s="17"/>
      <c r="I23" s="17"/>
      <c r="J23" s="17"/>
      <c r="K23" s="17"/>
      <c r="L23" s="17"/>
      <c r="M23" s="17"/>
      <c r="N23" s="17"/>
      <c r="O23" s="17"/>
      <c r="P23" s="17"/>
      <c r="Q23" s="17"/>
      <c r="R23" s="17"/>
      <c r="S23" s="17"/>
      <c r="T23" s="17"/>
      <c r="U23" s="17"/>
      <c r="V23" s="17"/>
      <c r="W23" s="17"/>
      <c r="X23" s="17"/>
      <c r="Y23" s="17"/>
      <c r="Z23" s="17"/>
    </row>
    <row r="24" spans="1:26" ht="14.25">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ht="14.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ht="14.25">
      <c r="A26" s="17"/>
      <c r="B26" s="76"/>
      <c r="C26" s="79" t="s">
        <v>139</v>
      </c>
      <c r="D26" s="81" t="s">
        <v>140</v>
      </c>
      <c r="E26" s="82"/>
      <c r="F26" s="82"/>
      <c r="G26" s="83"/>
      <c r="H26" s="17"/>
      <c r="I26" s="17"/>
      <c r="J26" s="17"/>
      <c r="K26" s="17"/>
      <c r="L26" s="17"/>
      <c r="M26" s="17"/>
      <c r="N26" s="17"/>
      <c r="O26" s="17"/>
      <c r="P26" s="17"/>
      <c r="Q26" s="17"/>
      <c r="R26" s="17"/>
      <c r="S26" s="17"/>
      <c r="T26" s="17"/>
      <c r="U26" s="17"/>
      <c r="V26" s="17"/>
      <c r="W26" s="17"/>
      <c r="X26" s="17"/>
      <c r="Y26" s="17"/>
      <c r="Z26" s="17"/>
    </row>
    <row r="27" spans="1:26" ht="14.25">
      <c r="A27" s="17"/>
      <c r="B27" s="77"/>
      <c r="C27" s="80"/>
      <c r="D27" s="66"/>
      <c r="E27" s="66"/>
      <c r="F27" s="66"/>
      <c r="G27" s="80"/>
      <c r="H27" s="17"/>
      <c r="I27" s="17"/>
      <c r="J27" s="17"/>
      <c r="K27" s="17"/>
      <c r="L27" s="17"/>
      <c r="M27" s="17"/>
      <c r="N27" s="17"/>
      <c r="O27" s="17"/>
      <c r="P27" s="17"/>
      <c r="Q27" s="17"/>
      <c r="R27" s="17"/>
      <c r="S27" s="17"/>
      <c r="T27" s="17"/>
      <c r="U27" s="17"/>
      <c r="V27" s="17"/>
      <c r="W27" s="17"/>
      <c r="X27" s="17"/>
      <c r="Y27" s="17"/>
      <c r="Z27" s="17"/>
    </row>
    <row r="28" spans="1:26" ht="14.25">
      <c r="A28" s="17"/>
      <c r="B28" s="77"/>
      <c r="C28" s="80"/>
      <c r="D28" s="66"/>
      <c r="E28" s="66"/>
      <c r="F28" s="66"/>
      <c r="G28" s="80"/>
      <c r="H28" s="17"/>
      <c r="I28" s="17"/>
      <c r="J28" s="17"/>
      <c r="K28" s="17"/>
      <c r="L28" s="17"/>
      <c r="M28" s="17"/>
      <c r="N28" s="17"/>
      <c r="O28" s="17"/>
      <c r="P28" s="17"/>
      <c r="Q28" s="17"/>
      <c r="R28" s="17"/>
      <c r="S28" s="17"/>
      <c r="T28" s="17"/>
      <c r="U28" s="17"/>
      <c r="V28" s="17"/>
      <c r="W28" s="17"/>
      <c r="X28" s="17"/>
      <c r="Y28" s="17"/>
      <c r="Z28" s="17"/>
    </row>
    <row r="29" spans="1:26" ht="14.25">
      <c r="A29" s="17"/>
      <c r="B29" s="78"/>
      <c r="C29" s="74"/>
      <c r="D29" s="73"/>
      <c r="E29" s="73"/>
      <c r="F29" s="73"/>
      <c r="G29" s="74"/>
      <c r="H29" s="17"/>
      <c r="I29" s="17"/>
      <c r="J29" s="17"/>
      <c r="K29" s="17"/>
      <c r="L29" s="17"/>
      <c r="M29" s="17"/>
      <c r="N29" s="17"/>
      <c r="O29" s="17"/>
      <c r="P29" s="17"/>
      <c r="Q29" s="17"/>
      <c r="R29" s="17"/>
      <c r="S29" s="17"/>
      <c r="T29" s="17"/>
      <c r="U29" s="17"/>
      <c r="V29" s="17"/>
      <c r="W29" s="17"/>
      <c r="X29" s="17"/>
      <c r="Y29" s="17"/>
      <c r="Z29" s="17"/>
    </row>
    <row r="30" spans="1:26" ht="14.25">
      <c r="A30" s="17"/>
      <c r="B30" s="86" t="s">
        <v>141</v>
      </c>
      <c r="C30" s="84" t="s">
        <v>36</v>
      </c>
      <c r="D30" s="85" t="s">
        <v>142</v>
      </c>
      <c r="E30" s="66"/>
      <c r="F30" s="66"/>
      <c r="G30" s="80"/>
      <c r="H30" s="17"/>
      <c r="I30" s="17"/>
      <c r="J30" s="17"/>
      <c r="K30" s="17"/>
      <c r="L30" s="17"/>
      <c r="M30" s="17"/>
      <c r="N30" s="17"/>
      <c r="O30" s="17"/>
      <c r="P30" s="17"/>
      <c r="Q30" s="17"/>
      <c r="R30" s="17"/>
      <c r="S30" s="17"/>
      <c r="T30" s="17"/>
      <c r="U30" s="17"/>
      <c r="V30" s="17"/>
      <c r="W30" s="17"/>
      <c r="X30" s="17"/>
      <c r="Y30" s="17"/>
      <c r="Z30" s="17"/>
    </row>
    <row r="31" spans="1:26" ht="14.25">
      <c r="A31" s="17"/>
      <c r="B31" s="77"/>
      <c r="C31" s="80"/>
      <c r="D31" s="66"/>
      <c r="E31" s="66"/>
      <c r="F31" s="66"/>
      <c r="G31" s="80"/>
      <c r="H31" s="17"/>
      <c r="I31" s="17"/>
      <c r="J31" s="17"/>
      <c r="K31" s="17"/>
      <c r="L31" s="17"/>
      <c r="M31" s="17"/>
      <c r="N31" s="17"/>
      <c r="O31" s="17"/>
      <c r="P31" s="17"/>
      <c r="Q31" s="17"/>
      <c r="R31" s="17"/>
      <c r="S31" s="17"/>
      <c r="T31" s="17"/>
      <c r="U31" s="17"/>
      <c r="V31" s="17"/>
      <c r="W31" s="17"/>
      <c r="X31" s="17"/>
      <c r="Y31" s="17"/>
      <c r="Z31" s="17"/>
    </row>
    <row r="32" spans="1:26" ht="14.25">
      <c r="A32" s="17"/>
      <c r="B32" s="77"/>
      <c r="C32" s="80"/>
      <c r="D32" s="66"/>
      <c r="E32" s="66"/>
      <c r="F32" s="66"/>
      <c r="G32" s="80"/>
      <c r="H32" s="17"/>
      <c r="I32" s="17"/>
      <c r="J32" s="17"/>
      <c r="K32" s="17"/>
      <c r="L32" s="17"/>
      <c r="M32" s="17"/>
      <c r="N32" s="17"/>
      <c r="O32" s="17"/>
      <c r="P32" s="17"/>
      <c r="Q32" s="17"/>
      <c r="R32" s="17"/>
      <c r="S32" s="17"/>
      <c r="T32" s="17"/>
      <c r="U32" s="17"/>
      <c r="V32" s="17"/>
      <c r="W32" s="17"/>
      <c r="X32" s="17"/>
      <c r="Y32" s="17"/>
      <c r="Z32" s="17"/>
    </row>
    <row r="33" spans="1:26" ht="14.25">
      <c r="A33" s="17"/>
      <c r="B33" s="78"/>
      <c r="C33" s="74"/>
      <c r="D33" s="73"/>
      <c r="E33" s="73"/>
      <c r="F33" s="73"/>
      <c r="G33" s="74"/>
      <c r="H33" s="17"/>
      <c r="I33" s="17"/>
      <c r="J33" s="17"/>
      <c r="K33" s="17"/>
      <c r="L33" s="17"/>
      <c r="M33" s="17"/>
      <c r="N33" s="17"/>
      <c r="O33" s="17"/>
      <c r="P33" s="17"/>
      <c r="Q33" s="17"/>
      <c r="R33" s="17"/>
      <c r="S33" s="17"/>
      <c r="T33" s="17"/>
      <c r="U33" s="17"/>
      <c r="V33" s="17"/>
      <c r="W33" s="17"/>
      <c r="X33" s="17"/>
      <c r="Y33" s="17"/>
      <c r="Z33" s="17"/>
    </row>
    <row r="34" spans="1:26" ht="14.25">
      <c r="A34" s="17"/>
      <c r="B34" s="86" t="s">
        <v>141</v>
      </c>
      <c r="C34" s="84" t="s">
        <v>143</v>
      </c>
      <c r="D34" s="85" t="s">
        <v>144</v>
      </c>
      <c r="E34" s="66"/>
      <c r="F34" s="66"/>
      <c r="G34" s="80"/>
      <c r="H34" s="17"/>
      <c r="I34" s="17"/>
      <c r="J34" s="17"/>
      <c r="K34" s="17"/>
      <c r="L34" s="17"/>
      <c r="M34" s="17"/>
      <c r="N34" s="17"/>
      <c r="O34" s="17"/>
      <c r="P34" s="17"/>
      <c r="Q34" s="17"/>
      <c r="R34" s="17"/>
      <c r="S34" s="17"/>
      <c r="T34" s="17"/>
      <c r="U34" s="17"/>
      <c r="V34" s="17"/>
      <c r="W34" s="17"/>
      <c r="X34" s="17"/>
      <c r="Y34" s="17"/>
      <c r="Z34" s="17"/>
    </row>
    <row r="35" spans="1:26" ht="14.25">
      <c r="A35" s="17"/>
      <c r="B35" s="77"/>
      <c r="C35" s="80"/>
      <c r="D35" s="66"/>
      <c r="E35" s="66"/>
      <c r="F35" s="66"/>
      <c r="G35" s="80"/>
      <c r="H35" s="17"/>
      <c r="I35" s="17"/>
      <c r="J35" s="17"/>
      <c r="K35" s="17"/>
      <c r="L35" s="17"/>
      <c r="M35" s="17"/>
      <c r="N35" s="17"/>
      <c r="O35" s="17"/>
      <c r="P35" s="17"/>
      <c r="Q35" s="17"/>
      <c r="R35" s="17"/>
      <c r="S35" s="17"/>
      <c r="T35" s="17"/>
      <c r="U35" s="17"/>
      <c r="V35" s="17"/>
      <c r="W35" s="17"/>
      <c r="X35" s="17"/>
      <c r="Y35" s="17"/>
      <c r="Z35" s="17"/>
    </row>
    <row r="36" spans="1:26" ht="14.25">
      <c r="A36" s="17"/>
      <c r="B36" s="77"/>
      <c r="C36" s="80"/>
      <c r="D36" s="66"/>
      <c r="E36" s="66"/>
      <c r="F36" s="66"/>
      <c r="G36" s="80"/>
      <c r="H36" s="17"/>
      <c r="I36" s="17"/>
      <c r="J36" s="17"/>
      <c r="K36" s="17"/>
      <c r="L36" s="17"/>
      <c r="M36" s="17"/>
      <c r="N36" s="17"/>
      <c r="O36" s="17"/>
      <c r="P36" s="17"/>
      <c r="Q36" s="17"/>
      <c r="R36" s="17"/>
      <c r="S36" s="17"/>
      <c r="T36" s="17"/>
      <c r="U36" s="17"/>
      <c r="V36" s="17"/>
      <c r="W36" s="17"/>
      <c r="X36" s="17"/>
      <c r="Y36" s="17"/>
      <c r="Z36" s="17"/>
    </row>
    <row r="37" spans="1:26" ht="14.25">
      <c r="A37" s="17"/>
      <c r="B37" s="78"/>
      <c r="C37" s="74"/>
      <c r="D37" s="73"/>
      <c r="E37" s="73"/>
      <c r="F37" s="73"/>
      <c r="G37" s="74"/>
      <c r="H37" s="17"/>
      <c r="I37" s="17"/>
      <c r="J37" s="17"/>
      <c r="K37" s="17"/>
      <c r="L37" s="17"/>
      <c r="M37" s="17"/>
      <c r="N37" s="17"/>
      <c r="O37" s="17"/>
      <c r="P37" s="17"/>
      <c r="Q37" s="17"/>
      <c r="R37" s="17"/>
      <c r="S37" s="17"/>
      <c r="T37" s="17"/>
      <c r="U37" s="17"/>
      <c r="V37" s="17"/>
      <c r="W37" s="17"/>
      <c r="X37" s="17"/>
      <c r="Y37" s="17"/>
      <c r="Z37" s="17"/>
    </row>
    <row r="38" spans="1:26" ht="14.25">
      <c r="A38" s="17"/>
      <c r="B38" s="86" t="s">
        <v>141</v>
      </c>
      <c r="C38" s="84" t="s">
        <v>145</v>
      </c>
      <c r="D38" s="85" t="s">
        <v>146</v>
      </c>
      <c r="E38" s="66"/>
      <c r="F38" s="66"/>
      <c r="G38" s="80"/>
      <c r="H38" s="17"/>
      <c r="I38" s="17"/>
      <c r="J38" s="17"/>
      <c r="K38" s="17"/>
      <c r="L38" s="17"/>
      <c r="M38" s="17"/>
      <c r="N38" s="17"/>
      <c r="O38" s="17"/>
      <c r="P38" s="17"/>
      <c r="Q38" s="17"/>
      <c r="R38" s="17"/>
      <c r="S38" s="17"/>
      <c r="T38" s="17"/>
      <c r="U38" s="17"/>
      <c r="V38" s="17"/>
      <c r="W38" s="17"/>
      <c r="X38" s="17"/>
      <c r="Y38" s="17"/>
      <c r="Z38" s="17"/>
    </row>
    <row r="39" spans="1:26" ht="14.25">
      <c r="A39" s="17"/>
      <c r="B39" s="77"/>
      <c r="C39" s="80"/>
      <c r="D39" s="66"/>
      <c r="E39" s="66"/>
      <c r="F39" s="66"/>
      <c r="G39" s="80"/>
      <c r="H39" s="17"/>
      <c r="I39" s="17"/>
      <c r="J39" s="17"/>
      <c r="K39" s="17"/>
      <c r="L39" s="17"/>
      <c r="M39" s="17"/>
      <c r="N39" s="17"/>
      <c r="O39" s="17"/>
      <c r="P39" s="17"/>
      <c r="Q39" s="17"/>
      <c r="R39" s="17"/>
      <c r="S39" s="17"/>
      <c r="T39" s="17"/>
      <c r="U39" s="17"/>
      <c r="V39" s="17"/>
      <c r="W39" s="17"/>
      <c r="X39" s="17"/>
      <c r="Y39" s="17"/>
      <c r="Z39" s="17"/>
    </row>
    <row r="40" spans="1:26" ht="14.25">
      <c r="A40" s="17"/>
      <c r="B40" s="77"/>
      <c r="C40" s="80"/>
      <c r="D40" s="66"/>
      <c r="E40" s="66"/>
      <c r="F40" s="66"/>
      <c r="G40" s="80"/>
      <c r="H40" s="17"/>
      <c r="I40" s="17"/>
      <c r="J40" s="17"/>
      <c r="K40" s="17"/>
      <c r="L40" s="17"/>
      <c r="M40" s="17"/>
      <c r="N40" s="17"/>
      <c r="O40" s="17"/>
      <c r="P40" s="17"/>
      <c r="Q40" s="17"/>
      <c r="R40" s="17"/>
      <c r="S40" s="17"/>
      <c r="T40" s="17"/>
      <c r="U40" s="17"/>
      <c r="V40" s="17"/>
      <c r="W40" s="17"/>
      <c r="X40" s="17"/>
      <c r="Y40" s="17"/>
      <c r="Z40" s="17"/>
    </row>
    <row r="41" spans="1:26" ht="14.25">
      <c r="A41" s="17"/>
      <c r="B41" s="78"/>
      <c r="C41" s="74"/>
      <c r="D41" s="73"/>
      <c r="E41" s="73"/>
      <c r="F41" s="73"/>
      <c r="G41" s="74"/>
      <c r="H41" s="17"/>
      <c r="I41" s="17"/>
      <c r="J41" s="17"/>
      <c r="K41" s="17"/>
      <c r="L41" s="17"/>
      <c r="M41" s="17"/>
      <c r="N41" s="17"/>
      <c r="O41" s="17"/>
      <c r="P41" s="17"/>
      <c r="Q41" s="17"/>
      <c r="R41" s="17"/>
      <c r="S41" s="17"/>
      <c r="T41" s="17"/>
      <c r="U41" s="17"/>
      <c r="V41" s="17"/>
      <c r="W41" s="17"/>
      <c r="X41" s="17"/>
      <c r="Y41" s="17"/>
      <c r="Z41" s="17"/>
    </row>
    <row r="42" spans="1:26" ht="14.25">
      <c r="A42" s="17"/>
      <c r="B42" s="86" t="s">
        <v>141</v>
      </c>
      <c r="C42" s="84" t="s">
        <v>147</v>
      </c>
      <c r="D42" s="85" t="s">
        <v>148</v>
      </c>
      <c r="E42" s="66"/>
      <c r="F42" s="66"/>
      <c r="G42" s="80"/>
      <c r="H42" s="17"/>
      <c r="I42" s="17"/>
      <c r="J42" s="17"/>
      <c r="K42" s="17"/>
      <c r="L42" s="17"/>
      <c r="M42" s="17"/>
      <c r="N42" s="17"/>
      <c r="O42" s="17"/>
      <c r="P42" s="17"/>
      <c r="Q42" s="17"/>
      <c r="R42" s="17"/>
      <c r="S42" s="17"/>
      <c r="T42" s="17"/>
      <c r="U42" s="17"/>
      <c r="V42" s="17"/>
      <c r="W42" s="17"/>
      <c r="X42" s="17"/>
      <c r="Y42" s="17"/>
      <c r="Z42" s="17"/>
    </row>
    <row r="43" spans="1:26" ht="14.25">
      <c r="A43" s="17"/>
      <c r="B43" s="77"/>
      <c r="C43" s="80"/>
      <c r="D43" s="66"/>
      <c r="E43" s="66"/>
      <c r="F43" s="66"/>
      <c r="G43" s="80"/>
      <c r="H43" s="17"/>
      <c r="I43" s="17"/>
      <c r="J43" s="17"/>
      <c r="K43" s="17"/>
      <c r="L43" s="17"/>
      <c r="M43" s="17"/>
      <c r="N43" s="17"/>
      <c r="O43" s="17"/>
      <c r="P43" s="17"/>
      <c r="Q43" s="17"/>
      <c r="R43" s="17"/>
      <c r="S43" s="17"/>
      <c r="T43" s="17"/>
      <c r="U43" s="17"/>
      <c r="V43" s="17"/>
      <c r="W43" s="17"/>
      <c r="X43" s="17"/>
      <c r="Y43" s="17"/>
      <c r="Z43" s="17"/>
    </row>
    <row r="44" spans="1:26" ht="14.25">
      <c r="A44" s="17"/>
      <c r="B44" s="77"/>
      <c r="C44" s="80"/>
      <c r="D44" s="66"/>
      <c r="E44" s="66"/>
      <c r="F44" s="66"/>
      <c r="G44" s="80"/>
      <c r="H44" s="17"/>
      <c r="I44" s="17"/>
      <c r="J44" s="17"/>
      <c r="K44" s="17"/>
      <c r="L44" s="17"/>
      <c r="M44" s="17"/>
      <c r="N44" s="17"/>
      <c r="O44" s="17"/>
      <c r="P44" s="17"/>
      <c r="Q44" s="17"/>
      <c r="R44" s="17"/>
      <c r="S44" s="17"/>
      <c r="T44" s="17"/>
      <c r="U44" s="17"/>
      <c r="V44" s="17"/>
      <c r="W44" s="17"/>
      <c r="X44" s="17"/>
      <c r="Y44" s="17"/>
      <c r="Z44" s="17"/>
    </row>
    <row r="45" spans="1:26" ht="14.25">
      <c r="A45" s="17"/>
      <c r="B45" s="78"/>
      <c r="C45" s="74"/>
      <c r="D45" s="73"/>
      <c r="E45" s="73"/>
      <c r="F45" s="73"/>
      <c r="G45" s="74"/>
      <c r="H45" s="17"/>
      <c r="I45" s="17"/>
      <c r="J45" s="17"/>
      <c r="K45" s="17"/>
      <c r="L45" s="17"/>
      <c r="M45" s="17"/>
      <c r="N45" s="17"/>
      <c r="O45" s="17"/>
      <c r="P45" s="17"/>
      <c r="Q45" s="17"/>
      <c r="R45" s="17"/>
      <c r="S45" s="17"/>
      <c r="T45" s="17"/>
      <c r="U45" s="17"/>
      <c r="V45" s="17"/>
      <c r="W45" s="17"/>
      <c r="X45" s="17"/>
      <c r="Y45" s="17"/>
      <c r="Z45" s="17"/>
    </row>
    <row r="46" spans="1:26" ht="14.25">
      <c r="A46" s="17"/>
      <c r="B46" s="86" t="s">
        <v>141</v>
      </c>
      <c r="C46" s="84" t="s">
        <v>149</v>
      </c>
      <c r="D46" s="85" t="s">
        <v>150</v>
      </c>
      <c r="E46" s="66"/>
      <c r="F46" s="66"/>
      <c r="G46" s="80"/>
      <c r="H46" s="17"/>
      <c r="I46" s="17"/>
      <c r="J46" s="17"/>
      <c r="K46" s="17"/>
      <c r="L46" s="17"/>
      <c r="M46" s="17"/>
      <c r="N46" s="17"/>
      <c r="O46" s="17"/>
      <c r="P46" s="17"/>
      <c r="Q46" s="17"/>
      <c r="R46" s="17"/>
      <c r="S46" s="17"/>
      <c r="T46" s="17"/>
      <c r="U46" s="17"/>
      <c r="V46" s="17"/>
      <c r="W46" s="17"/>
      <c r="X46" s="17"/>
      <c r="Y46" s="17"/>
      <c r="Z46" s="17"/>
    </row>
    <row r="47" spans="1:26" ht="14.25">
      <c r="A47" s="17"/>
      <c r="B47" s="77"/>
      <c r="C47" s="80"/>
      <c r="D47" s="66"/>
      <c r="E47" s="66"/>
      <c r="F47" s="66"/>
      <c r="G47" s="80"/>
      <c r="H47" s="17"/>
      <c r="I47" s="17"/>
      <c r="J47" s="17"/>
      <c r="K47" s="17"/>
      <c r="L47" s="17"/>
      <c r="M47" s="17"/>
      <c r="N47" s="17"/>
      <c r="O47" s="17"/>
      <c r="P47" s="17"/>
      <c r="Q47" s="17"/>
      <c r="R47" s="17"/>
      <c r="S47" s="17"/>
      <c r="T47" s="17"/>
      <c r="U47" s="17"/>
      <c r="V47" s="17"/>
      <c r="W47" s="17"/>
      <c r="X47" s="17"/>
      <c r="Y47" s="17"/>
      <c r="Z47" s="17"/>
    </row>
    <row r="48" spans="1:26" ht="14.25">
      <c r="A48" s="17"/>
      <c r="B48" s="77"/>
      <c r="C48" s="80"/>
      <c r="D48" s="66"/>
      <c r="E48" s="66"/>
      <c r="F48" s="66"/>
      <c r="G48" s="80"/>
      <c r="H48" s="17"/>
      <c r="I48" s="17"/>
      <c r="J48" s="17"/>
      <c r="K48" s="17"/>
      <c r="L48" s="17"/>
      <c r="M48" s="17"/>
      <c r="N48" s="17"/>
      <c r="O48" s="17"/>
      <c r="P48" s="17"/>
      <c r="Q48" s="17"/>
      <c r="R48" s="17"/>
      <c r="S48" s="17"/>
      <c r="T48" s="17"/>
      <c r="U48" s="17"/>
      <c r="V48" s="17"/>
      <c r="W48" s="17"/>
      <c r="X48" s="17"/>
      <c r="Y48" s="17"/>
      <c r="Z48" s="17"/>
    </row>
    <row r="49" spans="1:26" ht="14.25">
      <c r="A49" s="17"/>
      <c r="B49" s="78"/>
      <c r="C49" s="74"/>
      <c r="D49" s="73"/>
      <c r="E49" s="73"/>
      <c r="F49" s="73"/>
      <c r="G49" s="74"/>
      <c r="H49" s="17"/>
      <c r="I49" s="17"/>
      <c r="J49" s="17"/>
      <c r="K49" s="17"/>
      <c r="L49" s="17"/>
      <c r="M49" s="17"/>
      <c r="N49" s="17"/>
      <c r="O49" s="17"/>
      <c r="P49" s="17"/>
      <c r="Q49" s="17"/>
      <c r="R49" s="17"/>
      <c r="S49" s="17"/>
      <c r="T49" s="17"/>
      <c r="U49" s="17"/>
      <c r="V49" s="17"/>
      <c r="W49" s="17"/>
      <c r="X49" s="17"/>
      <c r="Y49" s="17"/>
      <c r="Z49" s="17"/>
    </row>
    <row r="50" spans="1:26" ht="14.25">
      <c r="A50" s="17"/>
      <c r="B50" s="86" t="s">
        <v>141</v>
      </c>
      <c r="C50" s="84" t="s">
        <v>151</v>
      </c>
      <c r="D50" s="85" t="s">
        <v>152</v>
      </c>
      <c r="E50" s="66"/>
      <c r="F50" s="66"/>
      <c r="G50" s="80"/>
      <c r="H50" s="17"/>
      <c r="I50" s="17"/>
      <c r="J50" s="17"/>
      <c r="K50" s="17"/>
      <c r="L50" s="17"/>
      <c r="M50" s="17"/>
      <c r="N50" s="17"/>
      <c r="O50" s="17"/>
      <c r="P50" s="17"/>
      <c r="Q50" s="17"/>
      <c r="R50" s="17"/>
      <c r="S50" s="17"/>
      <c r="T50" s="17"/>
      <c r="U50" s="17"/>
      <c r="V50" s="17"/>
      <c r="W50" s="17"/>
      <c r="X50" s="17"/>
      <c r="Y50" s="17"/>
      <c r="Z50" s="17"/>
    </row>
    <row r="51" spans="1:26" ht="14.25">
      <c r="A51" s="17"/>
      <c r="B51" s="77"/>
      <c r="C51" s="80"/>
      <c r="D51" s="66"/>
      <c r="E51" s="66"/>
      <c r="F51" s="66"/>
      <c r="G51" s="80"/>
      <c r="H51" s="17"/>
      <c r="I51" s="17"/>
      <c r="J51" s="17"/>
      <c r="K51" s="17"/>
      <c r="L51" s="17"/>
      <c r="M51" s="17"/>
      <c r="N51" s="17"/>
      <c r="O51" s="17"/>
      <c r="P51" s="17"/>
      <c r="Q51" s="17"/>
      <c r="R51" s="17"/>
      <c r="S51" s="17"/>
      <c r="T51" s="17"/>
      <c r="U51" s="17"/>
      <c r="V51" s="17"/>
      <c r="W51" s="17"/>
      <c r="X51" s="17"/>
      <c r="Y51" s="17"/>
      <c r="Z51" s="17"/>
    </row>
    <row r="52" spans="1:26" ht="14.25">
      <c r="A52" s="17"/>
      <c r="B52" s="77"/>
      <c r="C52" s="80"/>
      <c r="D52" s="66"/>
      <c r="E52" s="66"/>
      <c r="F52" s="66"/>
      <c r="G52" s="80"/>
      <c r="H52" s="17"/>
      <c r="I52" s="17"/>
      <c r="J52" s="17"/>
      <c r="K52" s="17"/>
      <c r="L52" s="17"/>
      <c r="M52" s="17"/>
      <c r="N52" s="17"/>
      <c r="O52" s="17"/>
      <c r="P52" s="17"/>
      <c r="Q52" s="17"/>
      <c r="R52" s="17"/>
      <c r="S52" s="17"/>
      <c r="T52" s="17"/>
      <c r="U52" s="17"/>
      <c r="V52" s="17"/>
      <c r="W52" s="17"/>
      <c r="X52" s="17"/>
      <c r="Y52" s="17"/>
      <c r="Z52" s="17"/>
    </row>
    <row r="53" spans="1:26" ht="14.25">
      <c r="A53" s="17"/>
      <c r="B53" s="78"/>
      <c r="C53" s="74"/>
      <c r="D53" s="73"/>
      <c r="E53" s="73"/>
      <c r="F53" s="73"/>
      <c r="G53" s="74"/>
      <c r="H53" s="17"/>
      <c r="I53" s="17"/>
      <c r="J53" s="17"/>
      <c r="K53" s="17"/>
      <c r="L53" s="17"/>
      <c r="M53" s="17"/>
      <c r="N53" s="17"/>
      <c r="O53" s="17"/>
      <c r="P53" s="17"/>
      <c r="Q53" s="17"/>
      <c r="R53" s="17"/>
      <c r="S53" s="17"/>
      <c r="T53" s="17"/>
      <c r="U53" s="17"/>
      <c r="V53" s="17"/>
      <c r="W53" s="17"/>
      <c r="X53" s="17"/>
      <c r="Y53" s="17"/>
      <c r="Z53" s="17"/>
    </row>
    <row r="54" spans="1:26" ht="14.25">
      <c r="A54" s="17"/>
      <c r="B54" s="86" t="s">
        <v>141</v>
      </c>
      <c r="C54" s="84" t="s">
        <v>153</v>
      </c>
      <c r="D54" s="85" t="s">
        <v>154</v>
      </c>
      <c r="E54" s="66"/>
      <c r="F54" s="66"/>
      <c r="G54" s="80"/>
      <c r="H54" s="17"/>
      <c r="I54" s="17"/>
      <c r="J54" s="17"/>
      <c r="K54" s="17"/>
      <c r="L54" s="17"/>
      <c r="M54" s="17"/>
      <c r="N54" s="17"/>
      <c r="O54" s="17"/>
      <c r="P54" s="17"/>
      <c r="Q54" s="17"/>
      <c r="R54" s="17"/>
      <c r="S54" s="17"/>
      <c r="T54" s="17"/>
      <c r="U54" s="17"/>
      <c r="V54" s="17"/>
      <c r="W54" s="17"/>
      <c r="X54" s="17"/>
      <c r="Y54" s="17"/>
      <c r="Z54" s="17"/>
    </row>
    <row r="55" spans="1:26" ht="14.25">
      <c r="A55" s="17"/>
      <c r="B55" s="77"/>
      <c r="C55" s="80"/>
      <c r="D55" s="66"/>
      <c r="E55" s="66"/>
      <c r="F55" s="66"/>
      <c r="G55" s="80"/>
      <c r="H55" s="17"/>
      <c r="I55" s="17"/>
      <c r="J55" s="17"/>
      <c r="K55" s="17"/>
      <c r="L55" s="17"/>
      <c r="M55" s="17"/>
      <c r="N55" s="17"/>
      <c r="O55" s="17"/>
      <c r="P55" s="17"/>
      <c r="Q55" s="17"/>
      <c r="R55" s="17"/>
      <c r="S55" s="17"/>
      <c r="T55" s="17"/>
      <c r="U55" s="17"/>
      <c r="V55" s="17"/>
      <c r="W55" s="17"/>
      <c r="X55" s="17"/>
      <c r="Y55" s="17"/>
      <c r="Z55" s="17"/>
    </row>
    <row r="56" spans="1:26" ht="14.25">
      <c r="A56" s="17"/>
      <c r="B56" s="77"/>
      <c r="C56" s="80"/>
      <c r="D56" s="66"/>
      <c r="E56" s="66"/>
      <c r="F56" s="66"/>
      <c r="G56" s="80"/>
      <c r="H56" s="17"/>
      <c r="I56" s="17"/>
      <c r="J56" s="17"/>
      <c r="K56" s="17"/>
      <c r="L56" s="17"/>
      <c r="M56" s="17"/>
      <c r="N56" s="17"/>
      <c r="O56" s="17"/>
      <c r="P56" s="17"/>
      <c r="Q56" s="17"/>
      <c r="R56" s="17"/>
      <c r="S56" s="17"/>
      <c r="T56" s="17"/>
      <c r="U56" s="17"/>
      <c r="V56" s="17"/>
      <c r="W56" s="17"/>
      <c r="X56" s="17"/>
      <c r="Y56" s="17"/>
      <c r="Z56" s="17"/>
    </row>
    <row r="57" spans="1:26" ht="14.25">
      <c r="A57" s="17"/>
      <c r="B57" s="78"/>
      <c r="C57" s="74"/>
      <c r="D57" s="73"/>
      <c r="E57" s="73"/>
      <c r="F57" s="73"/>
      <c r="G57" s="74"/>
      <c r="H57" s="17"/>
      <c r="I57" s="17"/>
      <c r="J57" s="17"/>
      <c r="K57" s="17"/>
      <c r="L57" s="17"/>
      <c r="M57" s="17"/>
      <c r="N57" s="17"/>
      <c r="O57" s="17"/>
      <c r="P57" s="17"/>
      <c r="Q57" s="17"/>
      <c r="R57" s="17"/>
      <c r="S57" s="17"/>
      <c r="T57" s="17"/>
      <c r="U57" s="17"/>
      <c r="V57" s="17"/>
      <c r="W57" s="17"/>
      <c r="X57" s="17"/>
      <c r="Y57" s="17"/>
      <c r="Z57" s="17"/>
    </row>
    <row r="58" spans="1:26" ht="14.2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4.2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4.2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4.2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4.2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4.2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4.2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4.2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4.2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4.2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4.2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4.2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4.2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4.2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4.2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4.2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4.2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4.2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4.25">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4.25">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4.25">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4.25">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4.25">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4.25">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4.25">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4.25">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4.25">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4.2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4.25">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4.25">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4.25">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4.25">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4.25">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4.25">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4.25">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4.25">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4.25">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4.2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4.25">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4.25">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4.25">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4.25">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4.2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4.2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4.2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4.2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4.2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4.2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4.2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4.2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4.2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4.2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4.2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4.2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4.2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4.2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4.2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4.2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4.2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4.2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4.2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4.2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4.2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4.2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4.2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4.2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4.2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4.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4.2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4.2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4.2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4.2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4.2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4.2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4.2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4.2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4.2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4.2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4.2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4.2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4.2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4.2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4.2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4.2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4.2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4.2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4.2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4.2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4.2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4.2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4.2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4.2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4.2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4.2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4.2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4.2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4.2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4.2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4.2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4.2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4.2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4.2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4.2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4.2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4.2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4.2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4.2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4.2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4.2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4.2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4.2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4.2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4.2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4.2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4.2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4.2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4.2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4.2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4.2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4.2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4.2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4.2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4.2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4.2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4.2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4.2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4.2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4.2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4.2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4.2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4.2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4.2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4.2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4.2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4.2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4.2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4.2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4.2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4.2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4.2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4.2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4.2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4.2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4.2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4.2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4.2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4.2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4.2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4.2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4.2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4.2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4.2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4.2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4.2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4.2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4.2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4.2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4.2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4.2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4.2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4.2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4.2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4.2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4.2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4.2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4.25">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4.25">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4.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4.25">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4.25">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4.25">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4.25">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4.25">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4.25">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4.25">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4.25">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4.25">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4.2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4.25">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4.25">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4.25">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4.25">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4.25">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4.25">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4.25">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4.25">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4.25">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4.2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4.25">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4.25">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4.25">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4.25">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4.25">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4.25">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4.25">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4.25">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4.25">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4.2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4.25">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4.25">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4.25">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4.25">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4.25">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4.25">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4.25">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4.25">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4.25">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4.2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4.25">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4.25">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4.25">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4.25">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4.25">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4.25">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4.25">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4.25">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4.25">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4.2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4.25">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4.25">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4.25">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4.25">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4.25">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4.25">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4.25">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4.25">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4.25">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4.2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4.25">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4.25">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4.25">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4.25">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4.25">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4.25">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4.25">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4.25">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4.25">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4.2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4.25">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4.25">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4.25">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4.25">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4.25">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4.25">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4.25">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4.25">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4.25">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4.2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4.25">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4.25">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4.25">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4.25">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4.25">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4.25">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4.25">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4.25">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4.25">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4.2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4.25">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4.25">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4.25">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4.25">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4.25">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4.25">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4.25">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4.25">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4.25">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4.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4.25">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4.25">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4.25">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4.25">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4.25">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4.25">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4.25">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4.25">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4.25">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4.2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4.25">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4.25">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4.25">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4.25">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4.25">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4.25">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4.25">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4.25">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4.25">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4.2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4.25">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4.25">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4.25">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4.25">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4.25">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4.25">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4.25">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4.25">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4.25">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4.2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4.25">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4.25">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4.25">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4.25">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4.25">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4.25">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4.25">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4.25">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4.25">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4.2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4.25">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4.25">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4.25">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4.25">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4.25">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4.25">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4.25">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4.25">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4.25">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4.2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4.25">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4.25">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4.25">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4.25">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4.25">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4.25">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4.25">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4.25">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4.25">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4.2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4.25">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4.25">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4.25">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4.25">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4.25">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4.25">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4.25">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4.25">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4.25">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4.2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4.25">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4.25">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4.25">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4.25">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4.25">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4.25">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4.25">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4.25">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4.25">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4.2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4.25">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4.25">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4.25">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4.25">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4.25">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4.25">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4.25">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4.25">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4.25">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4.2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4.25">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4.25">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4.25">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4.25">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4.25">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4.25">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4.25">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4.25">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4.25">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4.25">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4.25">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4.25">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4.25">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4.25">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4.25">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4.25">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4.25">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4.25">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4.2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4.25">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4.25">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4.25">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4.25">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4.25">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4.25">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4.25">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4.25">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4.25">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4.2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4.25">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4.25">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4.25">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4.25">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4.25">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4.25">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4.25">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4.25">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4.25">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4.2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4.25">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4.25">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4.25">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4.25">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4.25">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4.25">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4.25">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4.25">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4.25">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4.2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4.25">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4.25">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4.25">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4.25">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4.25">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4.25">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4.25">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4.25">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4.25">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4.2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4.25">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4.25">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4.25">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4.25">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4.25">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4.25">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4.25">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4.25">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4.25">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4.2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4.25">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4.25">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4.25">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4.25">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4.25">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4.25">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4.25">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4.25">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4.25">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4.2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4.25">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4.25">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4.25">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4.25">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4.25">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4.25">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4.25">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4.25">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4.25">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4.2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4.25">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4.25">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4.25">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4.25">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4.25">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4.25">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4.25">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4.25">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4.25">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4.2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4.25">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4.25">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4.25">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4.25">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4.25">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4.25">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4.25">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4.25">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4.25">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4.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4.25">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4.25">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4.25">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4.25">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4.25">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4.25">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4.25">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4.25">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4.25">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4.2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4.25">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4.25">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4.25">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4.25">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4.25">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4.25">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4.25">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4.25">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4.25">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4.2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4.25">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4.25">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4.25">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4.25">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4.25">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4.25">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4.25">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4.25">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4.25">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4.2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4.25">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4.25">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4.25">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4.25">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4.25">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4.25">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4.25">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4.25">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4.25">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4.2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4.25">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4.25">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4.25">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4.25">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4.25">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4.25">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4.25">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4.25">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4.25">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4.2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4.25">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4.25">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4.25">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4.25">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4.25">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4.25">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4.25">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4.25">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4.25">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4.2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4.25">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4.25">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4.25">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4.25">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4.25">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4.25">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4.25">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4.25">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4.25">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4.2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4.25">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4.25">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4.25">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4.25">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4.25">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4.25">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4.25">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4.25">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4.25">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4.2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4.25">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4.25">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4.25">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4.25">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4.25">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4.25">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4.25">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4.25">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4.25">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4.2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4.25">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4.25">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4.25">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4.25">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4.25">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4.25">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4.25">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4.25">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4.25">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4.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4.25">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4.25">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4.25">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4.25">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4.25">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4.25">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4.25">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4.25">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4.25">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4.2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4.25">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4.25">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4.25">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4.25">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4.25">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4.25">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4.25">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4.25">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4.25">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4.2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4.25">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4.25">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4.25">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4.25">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4.25">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4.25">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4.25">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4.25">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4.25">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4.2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4.25">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4.25">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4.25">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4.25">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4.25">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4.25">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4.25">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4.25">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4.25">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4.2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4.25">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4.25">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4.25">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4.25">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4.25">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4.25">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4.25">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4.25">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4.25">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4.2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4.25">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4.25">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4.25">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4.25">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4.25">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4.25">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4.25">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4.25">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4.25">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4.2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4.25">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4.25">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4.25">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4.25">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4.25">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4.25">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4.25">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4.25">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4.25">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4.2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4.25">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4.25">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4.25">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4.25">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4.25">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4.25">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4.25">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4.25">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4.25">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4.2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4.25">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4.25">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4.25">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4.25">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4.25">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4.25">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4.25">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4.25">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4.25">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4.2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4.25">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4.25">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4.25">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4.25">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4.25">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4.25">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4.25">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4.25">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4.25">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4.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4.25">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4.25">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4.25">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4.25">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4.25">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4.25">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4.25">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4.25">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4.25">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4.2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4.25">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4.25">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4.25">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4.25">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4.25">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4.25">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4.25">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4.25">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4.25">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4.2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4.25">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4.25">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4.25">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4.25">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4.25">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4.25">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4.25">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4.25">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4.25">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4.2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4.25">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4.25">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4.25">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4.25">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4.25">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4.25">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4.25">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4.25">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4.25">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4.2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4.25">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4.25">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4.25">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4.25">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4.25">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4.25">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4.25">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4.25">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4.25">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4.2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4.25">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4.25">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4.25">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4.25">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4.25">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4.25">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4.25">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4.25">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4.25">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4.2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4.25">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4.25">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4.25">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4.25">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4.25">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4.25">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4.25">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4.25">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4.25">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4.2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4.25">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4.25">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4.25">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4.25">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4.25">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4.25">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4.25">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4.25">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4.25">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4.2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4.25">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4.25">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4.25">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4.25">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4.25">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4.25">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4.25">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4.25">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4.25">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4.2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4.25">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4.25">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4.25">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4.25">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4.25">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4.25">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4.25">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4.25">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4.25">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4.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4.25">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4.25">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4.25">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4.25">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4.25">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4.25">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4.25">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4.25">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4.25">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4.2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4.25">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4.25">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4.25">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4.25">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4.25">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4.25">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4.25">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4.25">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4.25">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4.2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4.25">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4.25">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4.25">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4.25">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4.25">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4.25">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4.25">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4.25">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4.25">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4.2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4.25">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4.25">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4.25">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4.25">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4.25">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4.25">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4.25">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4.25">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4.25">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4.2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4.25">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4.25">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4.25">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4.25">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4.25">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4.25">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4.25">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4.25">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4.25">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4.2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4.25">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4.25">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4.25">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4.25">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4.25">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4.25">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4.25">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4.25">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4.25">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4.2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4.25">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4.25">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4.25">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4.25">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4.25">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4.25">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4.25">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4.25">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4.25">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4.2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4.25">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4.25">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4.25">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4.25">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4.25">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4.25">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4.25">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4.25">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4.25">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4.2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4.25">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4.25">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4.25">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4.25">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4.25">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4.25">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4.25">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4.25">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4.25">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4.2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4.25">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4.25">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4.25">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4.25">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4.25">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4.25">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4.25">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4.25">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4.25">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4.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4.25">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4.25">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4.25">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4.25">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4.25">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4.25">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4.25">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4.25">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4.25">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4.2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4.25">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4.25">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4.25">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4.25">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4.25">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4.25">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4.25">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4.25">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4.25">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4.2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4.25">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4.25">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4.25">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4.25">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4.25">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4.25">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4.25">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4.25">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4.25">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4.2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4.25">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4.25">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4.25">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4.25">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4.25">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4.25">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4.25">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4.25">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4.25">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4.2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4.25">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4.25">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4.25">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4.25">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4.25">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4.25">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4.25">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4.25">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4.25">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4.2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4.25">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4.25">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4.25">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4.25">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4.25">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4.25">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4.25">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4.25">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4.25">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4.2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4.25">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4.25">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4.25">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4.25">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4.25">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4.25">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4.25">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4.25">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4.25">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4.2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4.25">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4.25">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4.25">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4.25">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4.25">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42">
    <mergeCell ref="B42:B45"/>
    <mergeCell ref="C42:C45"/>
    <mergeCell ref="D42:G45"/>
    <mergeCell ref="B46:B49"/>
    <mergeCell ref="C46:C49"/>
    <mergeCell ref="D46:G49"/>
    <mergeCell ref="C50:C53"/>
    <mergeCell ref="D50:G53"/>
    <mergeCell ref="B54:B57"/>
    <mergeCell ref="C54:C57"/>
    <mergeCell ref="D54:G57"/>
    <mergeCell ref="B50:B53"/>
    <mergeCell ref="C38:C41"/>
    <mergeCell ref="D38:G41"/>
    <mergeCell ref="B30:B33"/>
    <mergeCell ref="C30:C33"/>
    <mergeCell ref="D30:G33"/>
    <mergeCell ref="B34:B37"/>
    <mergeCell ref="C34:C37"/>
    <mergeCell ref="D34:G37"/>
    <mergeCell ref="B38:B41"/>
    <mergeCell ref="B22:D22"/>
    <mergeCell ref="B23:D23"/>
    <mergeCell ref="B26:B29"/>
    <mergeCell ref="C26:C29"/>
    <mergeCell ref="D26:G29"/>
    <mergeCell ref="B11:C11"/>
    <mergeCell ref="D11:G11"/>
    <mergeCell ref="B12:G14"/>
    <mergeCell ref="B20:G20"/>
    <mergeCell ref="B21:D21"/>
    <mergeCell ref="B8:C8"/>
    <mergeCell ref="D8:G8"/>
    <mergeCell ref="B9:C9"/>
    <mergeCell ref="D9:G9"/>
    <mergeCell ref="B10:C10"/>
    <mergeCell ref="D10:G10"/>
    <mergeCell ref="B3:G5"/>
    <mergeCell ref="B6:C6"/>
    <mergeCell ref="D6:G6"/>
    <mergeCell ref="B7:C7"/>
    <mergeCell ref="D7:G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7"/>
  <sheetViews>
    <sheetView tabSelected="1" workbookViewId="0">
      <selection activeCell="H20" sqref="H20"/>
    </sheetView>
  </sheetViews>
  <sheetFormatPr defaultRowHeight="12.75"/>
  <cols>
    <col min="3" max="3" width="36.28515625" customWidth="1"/>
    <col min="4" max="4" width="34.85546875" customWidth="1"/>
    <col min="5" max="5" width="9.140625" customWidth="1"/>
  </cols>
  <sheetData>
    <row r="2" spans="2:4" ht="13.5" thickBot="1">
      <c r="B2" s="56"/>
      <c r="C2" s="56"/>
      <c r="D2" s="56"/>
    </row>
    <row r="3" spans="2:4">
      <c r="B3" s="56"/>
      <c r="C3" s="89" t="s">
        <v>264</v>
      </c>
      <c r="D3" s="83"/>
    </row>
    <row r="4" spans="2:4">
      <c r="B4" s="56"/>
      <c r="C4" s="90"/>
      <c r="D4" s="80"/>
    </row>
    <row r="5" spans="2:4">
      <c r="B5" s="56"/>
      <c r="C5" s="90"/>
      <c r="D5" s="80"/>
    </row>
    <row r="6" spans="2:4" ht="13.5" thickBot="1">
      <c r="B6" s="56"/>
      <c r="C6" s="88"/>
      <c r="D6" s="74"/>
    </row>
    <row r="7" spans="2:4">
      <c r="B7" s="56"/>
      <c r="C7" s="91" t="s">
        <v>273</v>
      </c>
      <c r="D7" s="80"/>
    </row>
    <row r="8" spans="2:4">
      <c r="B8" s="56"/>
      <c r="C8" s="90"/>
      <c r="D8" s="80"/>
    </row>
    <row r="9" spans="2:4" ht="63" customHeight="1">
      <c r="B9" s="56"/>
      <c r="C9" s="94" t="s">
        <v>265</v>
      </c>
      <c r="D9" s="80"/>
    </row>
    <row r="10" spans="2:4" ht="21.75" customHeight="1">
      <c r="B10" s="56"/>
      <c r="C10" s="90"/>
      <c r="D10" s="80"/>
    </row>
    <row r="11" spans="2:4" ht="15">
      <c r="B11" s="56"/>
      <c r="C11" s="91" t="s">
        <v>266</v>
      </c>
      <c r="D11" s="80"/>
    </row>
    <row r="12" spans="2:4" ht="77.25" customHeight="1">
      <c r="B12" s="56"/>
      <c r="C12" s="92" t="s">
        <v>267</v>
      </c>
      <c r="D12" s="80"/>
    </row>
    <row r="13" spans="2:4" ht="15">
      <c r="B13" s="56"/>
      <c r="C13" s="91" t="s">
        <v>268</v>
      </c>
      <c r="D13" s="80"/>
    </row>
    <row r="14" spans="2:4" ht="17.25" customHeight="1">
      <c r="B14" s="56"/>
      <c r="C14" s="91" t="s">
        <v>269</v>
      </c>
      <c r="D14" s="80"/>
    </row>
    <row r="15" spans="2:4" ht="22.5" customHeight="1">
      <c r="B15" s="56"/>
      <c r="C15" s="91" t="s">
        <v>270</v>
      </c>
      <c r="D15" s="80"/>
    </row>
    <row r="16" spans="2:4" ht="30" customHeight="1">
      <c r="B16" s="56"/>
      <c r="C16" s="95" t="s">
        <v>271</v>
      </c>
      <c r="D16" s="96"/>
    </row>
    <row r="17" spans="2:4" ht="15.75" thickBot="1">
      <c r="B17" s="56"/>
      <c r="C17" s="93" t="s">
        <v>272</v>
      </c>
      <c r="D17" s="74"/>
    </row>
  </sheetData>
  <mergeCells count="10">
    <mergeCell ref="C14:D14"/>
    <mergeCell ref="C15:D15"/>
    <mergeCell ref="C16:D16"/>
    <mergeCell ref="C17:D17"/>
    <mergeCell ref="C3:D6"/>
    <mergeCell ref="C7:D8"/>
    <mergeCell ref="C9:D10"/>
    <mergeCell ref="C11:D11"/>
    <mergeCell ref="C12:D12"/>
    <mergeCell ref="C13:D13"/>
  </mergeCells>
  <hyperlinks>
    <hyperlink ref="C16" r:id="rId1"/>
    <hyperlink ref="C16:D16" r:id="rId2" display="Screenshot: Invalid email address error"/>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4:F17"/>
  <sheetViews>
    <sheetView workbookViewId="0">
      <selection activeCell="J13" sqref="J13"/>
    </sheetView>
  </sheetViews>
  <sheetFormatPr defaultColWidth="12.5703125" defaultRowHeight="15" customHeight="1"/>
  <cols>
    <col min="2" max="2" width="20.85546875" customWidth="1"/>
    <col min="3" max="3" width="35.140625" customWidth="1"/>
    <col min="4" max="4" width="70.85546875" customWidth="1"/>
    <col min="5" max="5" width="34.42578125" customWidth="1"/>
  </cols>
  <sheetData>
    <row r="4" spans="2:6" ht="14.25">
      <c r="B4" s="87" t="s">
        <v>155</v>
      </c>
      <c r="C4" s="82"/>
      <c r="D4" s="82"/>
      <c r="E4" s="83"/>
      <c r="F4" s="6"/>
    </row>
    <row r="5" spans="2:6" ht="25.5" customHeight="1">
      <c r="B5" s="88"/>
      <c r="C5" s="73"/>
      <c r="D5" s="73"/>
      <c r="E5" s="74"/>
      <c r="F5" s="6"/>
    </row>
    <row r="6" spans="2:6" ht="36.75" customHeight="1">
      <c r="B6" s="24" t="s">
        <v>22</v>
      </c>
      <c r="C6" s="25" t="s">
        <v>156</v>
      </c>
      <c r="D6" s="25" t="s">
        <v>140</v>
      </c>
      <c r="E6" s="25" t="s">
        <v>157</v>
      </c>
      <c r="F6" s="6"/>
    </row>
    <row r="7" spans="2:6" ht="37.5" customHeight="1">
      <c r="B7" s="26">
        <v>1</v>
      </c>
      <c r="C7" s="27" t="s">
        <v>158</v>
      </c>
      <c r="D7" s="28" t="s">
        <v>159</v>
      </c>
      <c r="E7" s="29" t="s">
        <v>237</v>
      </c>
      <c r="F7" s="6"/>
    </row>
    <row r="8" spans="2:6" ht="39" customHeight="1">
      <c r="B8" s="26">
        <v>2</v>
      </c>
      <c r="C8" s="27" t="s">
        <v>160</v>
      </c>
      <c r="D8" s="28" t="s">
        <v>161</v>
      </c>
      <c r="E8" s="29" t="s">
        <v>238</v>
      </c>
      <c r="F8" s="6"/>
    </row>
    <row r="9" spans="2:6" ht="33.75" customHeight="1">
      <c r="B9" s="26">
        <v>3</v>
      </c>
      <c r="C9" s="27" t="s">
        <v>162</v>
      </c>
      <c r="D9" s="28" t="s">
        <v>163</v>
      </c>
      <c r="E9" s="29" t="s">
        <v>239</v>
      </c>
      <c r="F9" s="6"/>
    </row>
    <row r="10" spans="2:6" ht="37.5" customHeight="1">
      <c r="B10" s="26">
        <v>4</v>
      </c>
      <c r="C10" s="27" t="s">
        <v>164</v>
      </c>
      <c r="D10" s="28" t="s">
        <v>165</v>
      </c>
      <c r="E10" s="29" t="s">
        <v>240</v>
      </c>
      <c r="F10" s="6"/>
    </row>
    <row r="11" spans="2:6" ht="30.75" customHeight="1">
      <c r="B11" s="26">
        <v>5</v>
      </c>
      <c r="C11" s="27" t="s">
        <v>166</v>
      </c>
      <c r="D11" s="28" t="s">
        <v>167</v>
      </c>
      <c r="E11" s="29" t="s">
        <v>238</v>
      </c>
      <c r="F11" s="6"/>
    </row>
    <row r="12" spans="2:6" ht="35.25" customHeight="1">
      <c r="B12" s="26">
        <v>6</v>
      </c>
      <c r="C12" s="27" t="s">
        <v>168</v>
      </c>
      <c r="D12" s="28" t="s">
        <v>169</v>
      </c>
      <c r="E12" s="28" t="s">
        <v>95</v>
      </c>
      <c r="F12" s="6"/>
    </row>
    <row r="13" spans="2:6" ht="32.25" customHeight="1">
      <c r="B13" s="26">
        <v>7</v>
      </c>
      <c r="C13" s="27" t="s">
        <v>170</v>
      </c>
      <c r="D13" s="28" t="s">
        <v>171</v>
      </c>
      <c r="E13" s="28" t="s">
        <v>95</v>
      </c>
      <c r="F13" s="6"/>
    </row>
    <row r="14" spans="2:6" ht="33.75" customHeight="1">
      <c r="B14" s="26">
        <v>8</v>
      </c>
      <c r="C14" s="27" t="s">
        <v>172</v>
      </c>
      <c r="D14" s="28" t="s">
        <v>173</v>
      </c>
      <c r="E14" s="28" t="s">
        <v>95</v>
      </c>
      <c r="F14" s="6"/>
    </row>
    <row r="15" spans="2:6" ht="28.5" customHeight="1">
      <c r="B15" s="26">
        <v>9</v>
      </c>
      <c r="C15" s="27" t="s">
        <v>174</v>
      </c>
      <c r="D15" s="28" t="s">
        <v>175</v>
      </c>
      <c r="E15" s="28" t="s">
        <v>95</v>
      </c>
      <c r="F15" s="6"/>
    </row>
    <row r="16" spans="2:6" ht="32.25" customHeight="1">
      <c r="B16" s="26">
        <v>10</v>
      </c>
      <c r="C16" s="27" t="s">
        <v>176</v>
      </c>
      <c r="D16" s="28" t="s">
        <v>177</v>
      </c>
      <c r="E16" s="28" t="s">
        <v>95</v>
      </c>
      <c r="F16" s="6"/>
    </row>
    <row r="17" spans="2:6" ht="39.75" customHeight="1">
      <c r="B17" s="26">
        <v>11</v>
      </c>
      <c r="C17" s="27" t="s">
        <v>178</v>
      </c>
      <c r="D17" s="28" t="s">
        <v>179</v>
      </c>
      <c r="E17" s="28" t="s">
        <v>95</v>
      </c>
      <c r="F17" s="6"/>
    </row>
  </sheetData>
  <mergeCells count="1">
    <mergeCell ref="B4: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topLeftCell="G1" workbookViewId="0">
      <selection activeCell="Z15" sqref="Z15"/>
    </sheetView>
  </sheetViews>
  <sheetFormatPr defaultColWidth="12.5703125" defaultRowHeight="15"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Case</vt:lpstr>
      <vt:lpstr>Test Report</vt:lpstr>
      <vt:lpstr>Bug Report</vt:lpstr>
      <vt:lpstr>Test Matrics</vt:lpstr>
      <vt:lpstr>Mind Maps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2023-05-15T18:53:56Z</dcterms:modified>
</cp:coreProperties>
</file>