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I" sheetId="1" r:id="rId3"/>
    <sheet state="visible" name="Kallender" sheetId="2" r:id="rId4"/>
    <sheet state="visible" name="Tabelle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4">
      <text>
        <t xml:space="preserve">http://www.tour-beijing.com/blog/beijing-travel/how-to-visit-ming-tombs-in-beijing/
	-Alexander Herr</t>
      </text>
    </comment>
  </commentList>
</comments>
</file>

<file path=xl/sharedStrings.xml><?xml version="1.0" encoding="utf-8"?>
<sst xmlns="http://schemas.openxmlformats.org/spreadsheetml/2006/main" count="63" uniqueCount="58">
  <si>
    <t>Peking</t>
  </si>
  <si>
    <t>Shanghai</t>
  </si>
  <si>
    <t>Hongkong</t>
  </si>
  <si>
    <t>Yichang ??</t>
  </si>
  <si>
    <t>Xi'an</t>
  </si>
  <si>
    <t>Tian'anmen-Platz</t>
  </si>
  <si>
    <t xml:space="preserve">Century Park </t>
  </si>
  <si>
    <t>Victoria Peak / Park</t>
  </si>
  <si>
    <t>Drei-Schluchten-Damm</t>
  </si>
  <si>
    <t>Terrakotta Arme</t>
  </si>
  <si>
    <t xml:space="preserve">Nanjing Road </t>
  </si>
  <si>
    <t>Hong Kong Peak / Park</t>
  </si>
  <si>
    <t>Huaqing Chi / Themalquellen</t>
  </si>
  <si>
    <t>Jing'an Tempel</t>
  </si>
  <si>
    <t>Repulse Bay</t>
  </si>
  <si>
    <t>Stadtmauer</t>
  </si>
  <si>
    <t xml:space="preserve">Altstadt </t>
  </si>
  <si>
    <t>Mong Kok / Kowloon</t>
  </si>
  <si>
    <t>Der Glockenturm</t>
  </si>
  <si>
    <t>Der Bund</t>
  </si>
  <si>
    <t>Nachtmarkt / Tempelstreet</t>
  </si>
  <si>
    <t>Der Stelenwald / Bei Lin</t>
  </si>
  <si>
    <t>Sommerpalast Yihe Yuan</t>
  </si>
  <si>
    <t>Jin Mao Tower</t>
  </si>
  <si>
    <t>Hillside Escalator Link</t>
  </si>
  <si>
    <t>Wildganspagode</t>
  </si>
  <si>
    <t>Yonghe-Tempel / Lamatempel</t>
  </si>
  <si>
    <t>Shek O Beach / Hong Kong Island</t>
  </si>
  <si>
    <t>Trommelturm / Drum Tower</t>
  </si>
  <si>
    <t>Symphony of Lights</t>
  </si>
  <si>
    <t>Wangfujing</t>
  </si>
  <si>
    <t>Jade Markt</t>
  </si>
  <si>
    <t>Lei Yue Mun</t>
  </si>
  <si>
    <t>Ngong Ping 360 Seilbahn</t>
  </si>
  <si>
    <t>Berlin</t>
  </si>
  <si>
    <t>Tag</t>
  </si>
  <si>
    <t>Bescheibung</t>
  </si>
  <si>
    <t>Alex</t>
  </si>
  <si>
    <t>Toralf</t>
  </si>
  <si>
    <t>Transaktion</t>
  </si>
  <si>
    <t xml:space="preserve">Essen </t>
  </si>
  <si>
    <t>Fahrkarten Shanghai</t>
  </si>
  <si>
    <t>Fahrkarten MTR HK</t>
  </si>
  <si>
    <t>Flugtickets</t>
  </si>
  <si>
    <t>Leihe an Alex</t>
  </si>
  <si>
    <t>Essen</t>
  </si>
  <si>
    <t>Fahrkarten Fähre MC</t>
  </si>
  <si>
    <t>Leihe an Toralf</t>
  </si>
  <si>
    <t>Getränke</t>
  </si>
  <si>
    <t>Gutschrift</t>
  </si>
  <si>
    <t>20.10.2013</t>
  </si>
  <si>
    <t>Geldgeschäfte</t>
  </si>
  <si>
    <t>Lars Jahn, 49B Liangmaqiao Lu, Peking, VR China</t>
  </si>
  <si>
    <t>SSAW Hotel, No,839 Renmin Road, Huangpu, Shanghai, VR China</t>
  </si>
  <si>
    <t>L'hotel Island South, 55 Wong Chuk Hang Rd, Hong Kong, Island South Hong Kong, Hong Kong, 0085239688888</t>
  </si>
  <si>
    <t>Ramada Xi'an Bell Tower, No.79, Beidajie Street, Xian, VR China</t>
  </si>
  <si>
    <t>Zugfahrt</t>
  </si>
  <si>
    <t>Flug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</si>
</sst>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&quot;€ &quot;#,##0.00"/>
    <numFmt numFmtId="166" formatCode="yyyy-MM-dd"/>
  </numFmts>
  <fonts count="6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u/>
      <sz val="10.0"/>
      <color rgb="FF0000FF"/>
    </font>
    <font/>
    <font>
      <u/>
      <sz val="10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2" fontId="2" numFmtId="0" xfId="0" applyAlignment="1" applyFill="1" applyFont="1">
      <alignment horizontal="center" vertical="center"/>
    </xf>
    <xf borderId="0" fillId="0" fontId="4" numFmtId="0" xfId="0" applyAlignment="1" applyFont="1">
      <alignment vertical="center" wrapText="1"/>
    </xf>
    <xf borderId="0" fillId="0" fontId="2" numFmtId="0" xfId="0" applyAlignment="1" applyFont="1">
      <alignment vertical="center"/>
    </xf>
    <xf borderId="0" fillId="0" fontId="2" numFmtId="164" xfId="0" applyAlignment="1" applyFont="1" applyNumberFormat="1">
      <alignment/>
    </xf>
    <xf borderId="0" fillId="0" fontId="2" numFmtId="165" xfId="0" applyAlignment="1" applyFont="1" applyNumberFormat="1">
      <alignment/>
    </xf>
    <xf borderId="0" fillId="3" fontId="2" numFmtId="0" xfId="0" applyAlignment="1" applyFill="1" applyFont="1">
      <alignment horizontal="center" vertical="center"/>
    </xf>
    <xf borderId="0" fillId="0" fontId="2" numFmtId="166" xfId="0" applyAlignment="1" applyFont="1" applyNumberFormat="1">
      <alignment/>
    </xf>
    <xf borderId="0" fillId="0" fontId="2" numFmtId="0" xfId="0" applyAlignment="1" applyFont="1">
      <alignment horizontal="center" vertical="center"/>
    </xf>
    <xf borderId="0" fillId="2" fontId="4" numFmtId="0" xfId="0" applyAlignment="1" applyFont="1">
      <alignment horizontal="center" vertical="center" wrapText="1"/>
    </xf>
    <xf borderId="0" fillId="0" fontId="2" numFmtId="165" xfId="0" applyAlignment="1" applyFont="1" applyNumberFormat="1">
      <alignment/>
    </xf>
    <xf borderId="0" fillId="0" fontId="4" numFmtId="0" xfId="0" applyAlignment="1" applyFont="1">
      <alignment horizontal="center" vertical="center" wrapText="1"/>
    </xf>
    <xf borderId="0" fillId="0" fontId="2" numFmtId="164" xfId="0" applyAlignment="1" applyFont="1" applyNumberFormat="1">
      <alignment/>
    </xf>
    <xf borderId="0" fillId="3" fontId="4" numFmtId="0" xfId="0" applyAlignment="1" applyFont="1">
      <alignment horizontal="center" vertical="center" wrapText="1"/>
    </xf>
    <xf borderId="0" fillId="0" fontId="4" numFmtId="0" xfId="0" applyAlignment="1" applyFont="1">
      <alignment vertical="center" wrapText="1"/>
    </xf>
    <xf borderId="0" fillId="0" fontId="5" numFmtId="0" xfId="0" applyAlignment="1" applyFont="1">
      <alignment vertical="center"/>
    </xf>
    <xf borderId="0" fillId="4" fontId="4" numFmtId="0" xfId="0" applyAlignment="1" applyFill="1" applyFont="1">
      <alignment horizontal="center" vertical="center" wrapText="1"/>
    </xf>
    <xf borderId="0" fillId="5" fontId="2" numFmtId="0" xfId="0" applyAlignment="1" applyFill="1" applyFont="1">
      <alignment horizontal="center" vertical="center"/>
    </xf>
    <xf borderId="0" fillId="5" fontId="4" numFmtId="0" xfId="0" applyAlignment="1" applyFont="1">
      <alignment horizontal="center" vertical="center" wrapText="1"/>
    </xf>
    <xf borderId="0" fillId="0" fontId="4" numFmtId="0" xfId="0" applyAlignment="1" applyFont="1">
      <alignment wrapText="1"/>
    </xf>
    <xf borderId="0" fillId="4" fontId="2" numFmtId="0" xfId="0" applyAlignment="1" applyFont="1">
      <alignment horizontal="center" vertical="center"/>
    </xf>
    <xf borderId="0" fillId="6" fontId="4" numFmtId="0" xfId="0" applyAlignment="1" applyFill="1" applyFont="1">
      <alignment horizontal="center" vertical="center" wrapText="1"/>
    </xf>
    <xf borderId="0" fillId="7" fontId="2" numFmtId="0" xfId="0" applyAlignment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4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6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de.wikipedia.org/wiki/Himmelstempel" TargetMode="External"/><Relationship Id="rId3" Type="http://schemas.openxmlformats.org/officeDocument/2006/relationships/hyperlink" Target="http://de.wikipedia.org/wiki/Ming-Gr&#228;ber" TargetMode="External"/><Relationship Id="rId4" Type="http://schemas.openxmlformats.org/officeDocument/2006/relationships/hyperlink" Target="http://de.wikipedia.org/wiki/Beijing_World_Park" TargetMode="External"/><Relationship Id="rId5" Type="http://schemas.openxmlformats.org/officeDocument/2006/relationships/hyperlink" Target="http://www.chinatours.de/peking/verbotene-stadt/" TargetMode="External"/><Relationship Id="rId6" Type="http://schemas.openxmlformats.org/officeDocument/2006/relationships/drawing" Target="../drawings/worksheetdrawing1.xml"/><Relationship Id="rId7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google.de/maps/place?ftid=0x35f1ac819c395417:0x4a65fb6fc2863919&amp;q=type:transit_station:%22Liangmaqiao%22&amp;hl=de&amp;t=m&amp;dtab=2&amp;ie=UTF8&amp;ll=39.922902,116.409245&amp;spn=0.133492,0.255775&amp;z=13&amp;vpsrc=6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8.57"/>
    <col customWidth="1" min="2" max="2" width="16.14"/>
    <col customWidth="1" min="3" max="3" width="25.14"/>
    <col customWidth="1" min="4" max="4" width="20.14"/>
    <col customWidth="1" min="5" max="5" width="25.57"/>
    <col customWidth="1" min="6" max="6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3"/>
    </row>
    <row r="3">
      <c r="A3" s="4" t="str">
        <f>HYPERLINK("http://de.wikipedia.org/wiki/Himmelstempel","Himmelstempel ")</f>
        <v>Himmelstempel </v>
      </c>
      <c r="B3" s="2" t="s">
        <v>10</v>
      </c>
      <c r="C3" s="2" t="s">
        <v>11</v>
      </c>
      <c r="D3" s="3"/>
      <c r="E3" s="2" t="s">
        <v>12</v>
      </c>
      <c r="F3" s="3"/>
    </row>
    <row r="4">
      <c r="A4" s="4" t="str">
        <f>HYPERLINK("http://de.wikipedia.org/wiki/Ming-Gräber","Ming-Gräber ")</f>
        <v>Ming-Gräber </v>
      </c>
      <c r="B4" s="2" t="s">
        <v>13</v>
      </c>
      <c r="C4" s="2" t="s">
        <v>14</v>
      </c>
      <c r="D4" s="3"/>
      <c r="E4" s="2" t="s">
        <v>15</v>
      </c>
      <c r="F4" s="3"/>
    </row>
    <row r="5">
      <c r="A5" s="4" t="str">
        <f>HYPERLINK("http://de.wikipedia.org/wiki/Beijing_World_Park","Beijing World Park")</f>
        <v>Beijing World Park</v>
      </c>
      <c r="B5" s="2" t="s">
        <v>16</v>
      </c>
      <c r="C5" s="2" t="s">
        <v>17</v>
      </c>
      <c r="D5" s="3"/>
      <c r="E5" s="2" t="s">
        <v>18</v>
      </c>
      <c r="F5" s="3"/>
    </row>
    <row r="6">
      <c r="A6" s="4" t="str">
        <f>HYPERLINK("http://www.chinatours.de/peking/verbotene-stadt/","Verbotene Stadt (Kaiserpalast) ")</f>
        <v>Verbotene Stadt (Kaiserpalast) </v>
      </c>
      <c r="B6" s="2" t="s">
        <v>19</v>
      </c>
      <c r="C6" s="2" t="s">
        <v>20</v>
      </c>
      <c r="D6" s="3"/>
      <c r="E6" s="2" t="s">
        <v>21</v>
      </c>
      <c r="F6" s="3"/>
    </row>
    <row r="7">
      <c r="A7" s="2" t="s">
        <v>22</v>
      </c>
      <c r="B7" s="2" t="s">
        <v>23</v>
      </c>
      <c r="C7" s="2" t="s">
        <v>24</v>
      </c>
      <c r="D7" s="3"/>
      <c r="E7" s="2" t="s">
        <v>25</v>
      </c>
      <c r="F7" s="3"/>
    </row>
    <row r="8">
      <c r="A8" s="2" t="s">
        <v>26</v>
      </c>
      <c r="B8" s="3"/>
      <c r="C8" s="2" t="s">
        <v>27</v>
      </c>
      <c r="D8" s="3"/>
      <c r="E8" s="3"/>
      <c r="F8" s="3"/>
    </row>
    <row r="9">
      <c r="A9" s="2" t="s">
        <v>28</v>
      </c>
      <c r="B9" s="3"/>
      <c r="C9" s="2" t="s">
        <v>29</v>
      </c>
      <c r="D9" s="3"/>
      <c r="E9" s="3"/>
      <c r="F9" s="3"/>
    </row>
    <row r="10">
      <c r="A10" s="2" t="s">
        <v>30</v>
      </c>
      <c r="B10" s="3"/>
      <c r="C10" s="2" t="s">
        <v>31</v>
      </c>
      <c r="D10" s="3"/>
      <c r="E10" s="3"/>
      <c r="F10" s="3"/>
    </row>
    <row r="11">
      <c r="A11" s="3"/>
      <c r="B11" s="3"/>
      <c r="C11" s="2" t="s">
        <v>32</v>
      </c>
      <c r="D11" s="3"/>
      <c r="E11" s="3"/>
      <c r="F11" s="3"/>
    </row>
    <row r="12">
      <c r="A12" s="3"/>
      <c r="B12" s="3"/>
      <c r="C12" s="2" t="s">
        <v>33</v>
      </c>
      <c r="D12" s="3"/>
      <c r="E12" s="3"/>
      <c r="F12" s="3"/>
    </row>
    <row r="13">
      <c r="A13" s="3"/>
      <c r="B13" s="3"/>
      <c r="D13" s="3"/>
      <c r="E13" s="3"/>
      <c r="F13" s="3"/>
    </row>
    <row r="14">
      <c r="A14" s="3"/>
      <c r="B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hyperlinks>
    <hyperlink r:id="rId2" ref="A3"/>
    <hyperlink r:id="rId3" ref="A4"/>
    <hyperlink r:id="rId4" ref="A5"/>
    <hyperlink r:id="rId5" ref="A6"/>
  </hyperlinks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43"/>
    <col customWidth="1" min="2" max="2" width="18.86"/>
    <col customWidth="1" min="3" max="7" width="12.43"/>
  </cols>
  <sheetData>
    <row r="1">
      <c r="A1" s="10" t="s">
        <v>35</v>
      </c>
      <c r="B1" s="2" t="s">
        <v>36</v>
      </c>
      <c r="C1" s="11" t="s">
        <v>37</v>
      </c>
      <c r="D1" s="11" t="s">
        <v>38</v>
      </c>
      <c r="E1" s="11" t="s">
        <v>39</v>
      </c>
      <c r="F1" s="3"/>
      <c r="G1" s="3"/>
    </row>
    <row r="2">
      <c r="A2" s="13">
        <v>41496.0</v>
      </c>
      <c r="B2" s="2" t="s">
        <v>40</v>
      </c>
      <c r="C2" s="11">
        <v>-31.5</v>
      </c>
      <c r="D2" s="11">
        <v>31.5</v>
      </c>
      <c r="E2" s="11">
        <v>63.0</v>
      </c>
      <c r="F2" s="3"/>
      <c r="G2" s="3"/>
    </row>
    <row r="3">
      <c r="A3" s="13">
        <v>41496.0</v>
      </c>
      <c r="B3" s="2" t="s">
        <v>41</v>
      </c>
      <c r="C3" s="11">
        <v>61.0</v>
      </c>
      <c r="D3" s="11">
        <v>-61.0</v>
      </c>
      <c r="E3" s="11">
        <v>112.0</v>
      </c>
      <c r="F3" s="3"/>
      <c r="G3" s="3"/>
    </row>
    <row r="4">
      <c r="A4" s="13">
        <v>41563.0</v>
      </c>
      <c r="B4" s="2" t="s">
        <v>42</v>
      </c>
      <c r="C4" s="11">
        <v>9.5</v>
      </c>
      <c r="D4" s="11">
        <v>-9.5</v>
      </c>
      <c r="E4" s="11">
        <v>19.0</v>
      </c>
      <c r="F4" s="3"/>
      <c r="G4" s="3"/>
    </row>
    <row r="5">
      <c r="A5" s="13">
        <v>41563.0</v>
      </c>
      <c r="B5" s="2" t="s">
        <v>43</v>
      </c>
      <c r="C5" s="11">
        <v>323.5</v>
      </c>
      <c r="D5" s="11">
        <v>-323.5</v>
      </c>
      <c r="E5" s="11">
        <v>647.0</v>
      </c>
      <c r="F5" s="3"/>
      <c r="G5" s="3"/>
    </row>
    <row r="6">
      <c r="A6" s="13">
        <v>41566.0</v>
      </c>
      <c r="B6" s="2" t="s">
        <v>44</v>
      </c>
      <c r="C6" s="11">
        <v>49.0</v>
      </c>
      <c r="D6" s="11">
        <v>-49.0</v>
      </c>
      <c r="E6" s="11">
        <v>49.0</v>
      </c>
      <c r="F6" s="3"/>
      <c r="G6" s="3"/>
    </row>
    <row r="7">
      <c r="A7" s="13">
        <v>41566.0</v>
      </c>
      <c r="B7" s="2" t="s">
        <v>45</v>
      </c>
      <c r="C7" s="11">
        <v>4.0</v>
      </c>
      <c r="D7" s="11">
        <v>-4.0</v>
      </c>
      <c r="E7" s="11">
        <v>8.0</v>
      </c>
      <c r="F7" s="3"/>
      <c r="G7" s="3"/>
    </row>
    <row r="8">
      <c r="A8" s="13">
        <v>41566.0</v>
      </c>
      <c r="B8" s="2" t="s">
        <v>46</v>
      </c>
      <c r="C8" s="11">
        <v>14.0</v>
      </c>
      <c r="D8" s="11">
        <v>-14.0</v>
      </c>
      <c r="E8" s="11">
        <v>28.0</v>
      </c>
      <c r="F8" s="3"/>
      <c r="G8" s="3"/>
    </row>
    <row r="9">
      <c r="A9" s="13">
        <v>41566.0</v>
      </c>
      <c r="B9" s="2" t="s">
        <v>47</v>
      </c>
      <c r="C9" s="11">
        <v>-28.0</v>
      </c>
      <c r="D9" s="11">
        <v>28.0</v>
      </c>
      <c r="E9" s="11">
        <v>28.0</v>
      </c>
      <c r="F9" s="3"/>
      <c r="G9" s="3"/>
    </row>
    <row r="10">
      <c r="A10" s="13">
        <v>41566.0</v>
      </c>
      <c r="B10" s="2" t="s">
        <v>48</v>
      </c>
      <c r="C10" s="11">
        <v>-2.0</v>
      </c>
      <c r="D10" s="11">
        <v>2.0</v>
      </c>
      <c r="E10" s="11">
        <v>4.0</v>
      </c>
      <c r="F10" s="3"/>
      <c r="G10" s="3"/>
    </row>
    <row r="11">
      <c r="A11" s="13">
        <v>41315.0</v>
      </c>
      <c r="B11" s="2" t="s">
        <v>49</v>
      </c>
      <c r="C11" s="11">
        <v>-500.0</v>
      </c>
      <c r="D11" s="11">
        <v>500.0</v>
      </c>
      <c r="E11" s="11">
        <v>500.0</v>
      </c>
      <c r="F11" s="3"/>
      <c r="G11" s="3"/>
    </row>
    <row r="12">
      <c r="A12" s="10" t="s">
        <v>50</v>
      </c>
      <c r="B12" s="2" t="s">
        <v>51</v>
      </c>
      <c r="C12" s="11">
        <v>160.0</v>
      </c>
      <c r="D12" s="11">
        <v>-160.0</v>
      </c>
      <c r="E12" s="16"/>
      <c r="F12" s="3"/>
      <c r="G12" s="3"/>
    </row>
    <row r="13">
      <c r="A13" s="18"/>
      <c r="B13" s="3"/>
      <c r="C13" s="16"/>
      <c r="D13" s="16"/>
      <c r="E13" s="16"/>
      <c r="F13" s="3"/>
      <c r="G13" s="3"/>
    </row>
    <row r="14">
      <c r="A14" s="18"/>
      <c r="B14" s="3"/>
      <c r="C14" s="16"/>
      <c r="D14" s="16"/>
      <c r="E14" s="16"/>
      <c r="F14" s="3"/>
      <c r="G14" s="3"/>
    </row>
    <row r="15">
      <c r="A15" s="18"/>
      <c r="B15" s="3"/>
      <c r="C15" s="16"/>
      <c r="D15" s="16"/>
      <c r="E15" s="16"/>
      <c r="F15" s="3"/>
      <c r="G15" s="3"/>
    </row>
    <row r="16">
      <c r="A16" s="18"/>
      <c r="B16" s="3"/>
      <c r="C16" s="16"/>
      <c r="D16" s="16"/>
      <c r="E16" s="16"/>
      <c r="F16" s="3"/>
      <c r="G16" s="3"/>
    </row>
    <row r="17">
      <c r="A17" s="18"/>
      <c r="B17" s="3"/>
      <c r="C17" s="16" t="str">
        <f t="shared" ref="C17:D17" si="1">SUM(C2:C16)</f>
        <v>€ 59.50</v>
      </c>
      <c r="D17" s="16" t="str">
        <f t="shared" si="1"/>
        <v>-€ 59.50</v>
      </c>
      <c r="E17" s="16"/>
      <c r="F17" s="3"/>
      <c r="G17" s="3"/>
    </row>
    <row r="18">
      <c r="A18" s="18"/>
      <c r="B18" s="3"/>
      <c r="C18" s="16"/>
      <c r="D18" s="16"/>
      <c r="E18" s="16"/>
      <c r="F18" s="3"/>
      <c r="G18" s="3"/>
    </row>
    <row r="19">
      <c r="A19" s="18"/>
      <c r="B19" s="3"/>
      <c r="C19" s="16"/>
      <c r="D19" s="16"/>
      <c r="E19" s="16"/>
      <c r="F19" s="3"/>
      <c r="G1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71"/>
    <col customWidth="1" min="2" max="23" width="3.57"/>
    <col customWidth="1" min="24" max="24" width="9.57"/>
    <col customWidth="1" min="25" max="25" width="20.86"/>
  </cols>
  <sheetData>
    <row r="1" ht="18.0" customHeight="1">
      <c r="A1" s="5"/>
      <c r="B1" s="6">
        <v>7.0</v>
      </c>
      <c r="C1" s="6">
        <v>8.0</v>
      </c>
      <c r="D1" s="6">
        <v>9.0</v>
      </c>
      <c r="E1" s="6">
        <v>10.0</v>
      </c>
      <c r="F1" s="6">
        <v>11.0</v>
      </c>
      <c r="G1" s="7">
        <v>12.0</v>
      </c>
      <c r="H1" s="7">
        <v>13.0</v>
      </c>
      <c r="I1" s="6">
        <v>14.0</v>
      </c>
      <c r="J1" s="6">
        <v>15.0</v>
      </c>
      <c r="K1" s="6">
        <v>16.0</v>
      </c>
      <c r="L1" s="6">
        <v>17.0</v>
      </c>
      <c r="M1" s="6">
        <v>18.0</v>
      </c>
      <c r="N1" s="7">
        <v>19.0</v>
      </c>
      <c r="O1" s="7">
        <v>20.0</v>
      </c>
      <c r="P1" s="6">
        <v>21.0</v>
      </c>
      <c r="Q1" s="6">
        <v>22.0</v>
      </c>
      <c r="R1" s="6">
        <v>23.0</v>
      </c>
      <c r="S1" s="6">
        <v>24.0</v>
      </c>
      <c r="T1" s="6">
        <v>25.0</v>
      </c>
      <c r="U1" s="7">
        <v>26.0</v>
      </c>
      <c r="V1" s="7">
        <v>27.0</v>
      </c>
      <c r="W1" s="6">
        <v>28.0</v>
      </c>
      <c r="X1" s="8"/>
    </row>
    <row r="2" ht="18.0" customHeight="1">
      <c r="A2" s="9" t="s">
        <v>34</v>
      </c>
      <c r="B2" s="12">
        <v>1.0</v>
      </c>
      <c r="C2" s="14"/>
      <c r="D2" s="14"/>
      <c r="E2" s="14"/>
      <c r="F2" s="14"/>
      <c r="G2" s="15"/>
      <c r="H2" s="15"/>
      <c r="I2" s="17"/>
      <c r="J2" s="17"/>
      <c r="K2" s="17"/>
      <c r="L2" s="17"/>
      <c r="M2" s="17"/>
      <c r="N2" s="15"/>
      <c r="O2" s="15"/>
      <c r="P2" s="17"/>
      <c r="Q2" s="17"/>
      <c r="R2" s="17"/>
      <c r="S2" s="17"/>
      <c r="T2" s="17"/>
      <c r="U2" s="15"/>
      <c r="V2" s="15"/>
      <c r="W2" s="19">
        <v>1.0</v>
      </c>
      <c r="X2" s="20" t="str">
        <f t="shared" ref="X2:X6" si="1">SUM(B2:W2)</f>
        <v>2</v>
      </c>
    </row>
    <row r="3" ht="18.0" customHeight="1">
      <c r="A3" s="21" t="str">
        <f>HYPERLINK("https://maps.google.de/maps/place?ftid=0x35f1ac819c395417:0x4a65fb6fc2863919&amp;q=type:transit_station:%22Liangmaqiao%22&amp;hl=de&amp;t=m&amp;dtab=2&amp;ie=UTF8&amp;ll=39.922902,116.409245&amp;spn=0.133492,0.255775&amp;z=13&amp;vpsrc=6","Peking")</f>
        <v>Peking</v>
      </c>
      <c r="B3" s="14"/>
      <c r="C3" s="12">
        <v>1.0</v>
      </c>
      <c r="D3" s="12">
        <v>1.0</v>
      </c>
      <c r="E3" s="12">
        <v>1.0</v>
      </c>
      <c r="F3" s="19">
        <v>1.0</v>
      </c>
      <c r="G3" s="22">
        <v>0.5</v>
      </c>
      <c r="H3" s="15"/>
      <c r="I3" s="17"/>
      <c r="J3" s="17"/>
      <c r="K3" s="17"/>
      <c r="L3" s="17"/>
      <c r="M3" s="17"/>
      <c r="N3" s="15"/>
      <c r="O3" s="15"/>
      <c r="P3" s="17"/>
      <c r="Q3" s="17"/>
      <c r="R3" s="23"/>
      <c r="S3" s="24"/>
      <c r="T3" s="22">
        <v>0.5</v>
      </c>
      <c r="U3" s="19">
        <v>1.0</v>
      </c>
      <c r="V3" s="19">
        <v>1.0</v>
      </c>
      <c r="W3" s="17"/>
      <c r="X3" s="20" t="str">
        <f t="shared" si="1"/>
        <v>7</v>
      </c>
      <c r="Y3" s="25" t="s">
        <v>52</v>
      </c>
    </row>
    <row r="4" ht="18.0" customHeight="1">
      <c r="A4" s="9" t="s">
        <v>1</v>
      </c>
      <c r="B4" s="14"/>
      <c r="C4" s="14"/>
      <c r="D4" s="14"/>
      <c r="E4" s="23"/>
      <c r="F4" s="23"/>
      <c r="G4" s="26">
        <v>0.5</v>
      </c>
      <c r="H4" s="12">
        <v>1.0</v>
      </c>
      <c r="I4" s="19">
        <v>1.0</v>
      </c>
      <c r="J4" s="12">
        <v>1.0</v>
      </c>
      <c r="K4" s="27">
        <v>0.5</v>
      </c>
      <c r="L4" s="17"/>
      <c r="M4" s="17"/>
      <c r="N4" s="15"/>
      <c r="O4" s="15"/>
      <c r="Q4" s="17"/>
      <c r="R4" s="17"/>
      <c r="S4" s="17"/>
      <c r="T4" s="17"/>
      <c r="U4" s="15"/>
      <c r="V4" s="15"/>
      <c r="W4" s="17"/>
      <c r="X4" s="20" t="str">
        <f t="shared" si="1"/>
        <v>4</v>
      </c>
      <c r="Y4" s="25" t="s">
        <v>53</v>
      </c>
    </row>
    <row r="5" ht="18.0" customHeight="1">
      <c r="A5" s="9" t="s">
        <v>2</v>
      </c>
      <c r="B5" s="14"/>
      <c r="C5" s="14"/>
      <c r="D5" s="14"/>
      <c r="E5" s="14"/>
      <c r="F5" s="14"/>
      <c r="G5" s="15"/>
      <c r="H5" s="28"/>
      <c r="I5" s="23"/>
      <c r="K5" s="27">
        <v>0.5</v>
      </c>
      <c r="L5" s="12">
        <v>1.0</v>
      </c>
      <c r="M5" s="12">
        <v>1.0</v>
      </c>
      <c r="N5" s="12">
        <v>1.0</v>
      </c>
      <c r="O5" s="12">
        <v>1.0</v>
      </c>
      <c r="P5" s="19">
        <v>1.0</v>
      </c>
      <c r="Q5" s="27">
        <v>0.5</v>
      </c>
      <c r="R5" s="17"/>
      <c r="S5" s="17"/>
      <c r="T5" s="17"/>
      <c r="U5" s="15"/>
      <c r="V5" s="15"/>
      <c r="W5" s="17"/>
      <c r="X5" s="20" t="str">
        <f t="shared" si="1"/>
        <v>6</v>
      </c>
      <c r="Y5" s="25" t="s">
        <v>54</v>
      </c>
    </row>
    <row r="6" ht="18.0" customHeight="1">
      <c r="A6" s="9" t="s">
        <v>4</v>
      </c>
      <c r="B6" s="14"/>
      <c r="C6" s="14"/>
      <c r="D6" s="14"/>
      <c r="E6" s="14"/>
      <c r="F6" s="14"/>
      <c r="G6" s="15"/>
      <c r="H6" s="15"/>
      <c r="I6" s="17"/>
      <c r="K6" s="17"/>
      <c r="L6" s="17"/>
      <c r="M6" s="17"/>
      <c r="N6" s="28"/>
      <c r="O6" s="28"/>
      <c r="Q6" s="27">
        <v>0.5</v>
      </c>
      <c r="R6" s="12">
        <v>1.0</v>
      </c>
      <c r="S6" s="12">
        <v>1.0</v>
      </c>
      <c r="T6" s="22">
        <v>0.5</v>
      </c>
      <c r="U6" s="15"/>
      <c r="V6" s="15"/>
      <c r="W6" s="29"/>
      <c r="X6" s="20" t="str">
        <f t="shared" si="1"/>
        <v>3</v>
      </c>
      <c r="Y6" s="25" t="s">
        <v>55</v>
      </c>
    </row>
    <row r="7" ht="18.0" customHeight="1">
      <c r="A7" s="5"/>
      <c r="B7" s="14"/>
      <c r="C7" s="14"/>
      <c r="D7" s="14"/>
      <c r="E7" s="14"/>
      <c r="F7" s="14"/>
      <c r="G7" s="15"/>
      <c r="H7" s="15"/>
      <c r="I7" s="17"/>
      <c r="J7" s="17"/>
      <c r="K7" s="17"/>
      <c r="L7" s="17"/>
      <c r="M7" s="17"/>
      <c r="N7" s="15"/>
      <c r="O7" s="15"/>
      <c r="P7" s="17"/>
      <c r="Q7" s="17"/>
      <c r="R7" s="17"/>
      <c r="S7" s="17"/>
      <c r="T7" s="17"/>
      <c r="U7" s="15"/>
      <c r="V7" s="15"/>
      <c r="W7" s="17"/>
      <c r="X7" s="20" t="str">
        <f>SUM(X2:X6)</f>
        <v>22</v>
      </c>
      <c r="Y7" s="25" t="s">
        <v>52</v>
      </c>
    </row>
    <row r="8" ht="18.0" customHeight="1">
      <c r="A8" s="5"/>
      <c r="B8" s="30"/>
      <c r="C8" s="31" t="s">
        <v>56</v>
      </c>
      <c r="F8" s="14"/>
      <c r="G8" s="15"/>
      <c r="H8" s="15"/>
      <c r="I8" s="17"/>
      <c r="J8" s="17"/>
      <c r="K8" s="17"/>
      <c r="L8" s="17"/>
      <c r="M8" s="17"/>
      <c r="N8" s="15"/>
      <c r="O8" s="15"/>
      <c r="P8" s="17"/>
      <c r="Q8" s="17"/>
      <c r="R8" s="17"/>
      <c r="S8" s="17"/>
      <c r="T8" s="17"/>
      <c r="U8" s="15"/>
      <c r="V8" s="15"/>
      <c r="W8" s="17"/>
      <c r="X8" s="8"/>
    </row>
    <row r="9" ht="18.0" customHeight="1">
      <c r="A9" s="5"/>
      <c r="B9" s="32"/>
      <c r="C9" s="31" t="s">
        <v>57</v>
      </c>
      <c r="F9" s="14"/>
      <c r="G9" s="15"/>
      <c r="H9" s="15"/>
      <c r="I9" s="17"/>
      <c r="J9" s="17"/>
      <c r="K9" s="17"/>
      <c r="L9" s="17"/>
      <c r="M9" s="17"/>
      <c r="N9" s="15"/>
      <c r="O9" s="15"/>
      <c r="P9" s="17"/>
      <c r="Q9" s="17"/>
      <c r="R9" s="17"/>
      <c r="S9" s="17"/>
      <c r="T9" s="17"/>
      <c r="U9" s="15"/>
      <c r="V9" s="15"/>
      <c r="W9" s="17"/>
      <c r="X9" s="8"/>
    </row>
  </sheetData>
  <mergeCells count="2">
    <mergeCell ref="C8:E8"/>
    <mergeCell ref="C9:E9"/>
  </mergeCells>
  <hyperlinks>
    <hyperlink r:id="rId1" ref="A3"/>
  </hyperlinks>
  <drawing r:id="rId2"/>
</worksheet>
</file>