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4776eb5901f5b4/Escritorio/Problems/Heat transfer/"/>
    </mc:Choice>
  </mc:AlternateContent>
  <xr:revisionPtr revIDLastSave="158" documentId="8_{5FE4654A-0B82-45B7-BAC0-A48DE97F4E8E}" xr6:coauthVersionLast="47" xr6:coauthVersionMax="47" xr10:uidLastSave="{99DCB82D-7869-44EA-BC54-1BE0C43D07DD}"/>
  <bookViews>
    <workbookView xWindow="-108" yWindow="-108" windowWidth="23256" windowHeight="12456" xr2:uid="{941B62B3-0987-427D-8B3E-DA312E5BFBB7}"/>
  </bookViews>
  <sheets>
    <sheet name="Hoja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K13" i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</calcChain>
</file>

<file path=xl/sharedStrings.xml><?xml version="1.0" encoding="utf-8"?>
<sst xmlns="http://schemas.openxmlformats.org/spreadsheetml/2006/main" count="16" uniqueCount="10">
  <si>
    <t>H</t>
  </si>
  <si>
    <t>L</t>
  </si>
  <si>
    <t>T1</t>
  </si>
  <si>
    <t>T2</t>
  </si>
  <si>
    <t>dx</t>
  </si>
  <si>
    <t>dy</t>
  </si>
  <si>
    <t>m</t>
  </si>
  <si>
    <t>ºC</t>
  </si>
  <si>
    <t>k</t>
  </si>
  <si>
    <t>W/mK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</si>
</sst>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Temperature Gradient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Hoja1!$K$10</c:f>
              <c:strCache>
                <c:ptCount val="1"/>
                <c:pt idx="0">
                  <c:v>50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Hoja1!$J$11:$J$25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cat>
          <c:val>
            <c:numRef>
              <c:f>Hoja1!$K$11:$K$25</c:f>
              <c:numCache>
                <c:formatCode>General</c:formatCode>
                <c:ptCount val="15"/>
                <c:pt idx="0">
                  <c:v>75.832091407147232</c:v>
                </c:pt>
                <c:pt idx="1">
                  <c:v>86.451907411143054</c:v>
                </c:pt>
                <c:pt idx="2">
                  <c:v>91.681538049991687</c:v>
                </c:pt>
                <c:pt idx="3">
                  <c:v>94.63445330150509</c:v>
                </c:pt>
                <c:pt idx="4">
                  <c:v>96.451108937146316</c:v>
                </c:pt>
                <c:pt idx="5">
                  <c:v>97.623436735688898</c:v>
                </c:pt>
                <c:pt idx="6">
                  <c:v>98.399347710164577</c:v>
                </c:pt>
                <c:pt idx="7">
                  <c:v>98.919899316085093</c:v>
                </c:pt>
                <c:pt idx="8">
                  <c:v>99.272040240407904</c:v>
                </c:pt>
                <c:pt idx="9">
                  <c:v>99.511994230799047</c:v>
                </c:pt>
                <c:pt idx="10">
                  <c:v>99.677185564641093</c:v>
                </c:pt>
                <c:pt idx="11">
                  <c:v>99.793069980628303</c:v>
                </c:pt>
                <c:pt idx="12">
                  <c:v>99.877395570829805</c:v>
                </c:pt>
                <c:pt idx="13">
                  <c:v>99.943036781180979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2-4538-8040-E06988559276}"/>
            </c:ext>
          </c:extLst>
        </c:ser>
        <c:ser>
          <c:idx val="1"/>
          <c:order val="1"/>
          <c:tx>
            <c:strRef>
              <c:f>Hoja1!$L$10</c:f>
              <c:strCache>
                <c:ptCount val="1"/>
                <c:pt idx="0">
                  <c:v>50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Hoja1!$J$11:$J$25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cat>
          <c:val>
            <c:numRef>
              <c:f>Hoja1!$L$11:$L$25</c:f>
              <c:numCache>
                <c:formatCode>General</c:formatCode>
                <c:ptCount val="15"/>
                <c:pt idx="0">
                  <c:v>66.876458266389562</c:v>
                </c:pt>
                <c:pt idx="1">
                  <c:v>78.294000266270231</c:v>
                </c:pt>
                <c:pt idx="2">
                  <c:v>85.639791589742245</c:v>
                </c:pt>
                <c:pt idx="3">
                  <c:v>90.405166338152071</c:v>
                </c:pt>
                <c:pt idx="4">
                  <c:v>93.546545840667136</c:v>
                </c:pt>
                <c:pt idx="5">
                  <c:v>95.643290428096151</c:v>
                </c:pt>
                <c:pt idx="6">
                  <c:v>97.054054918760542</c:v>
                </c:pt>
                <c:pt idx="7">
                  <c:v>98.008209435422799</c:v>
                </c:pt>
                <c:pt idx="8">
                  <c:v>98.656267523612655</c:v>
                </c:pt>
                <c:pt idx="9">
                  <c:v>99.09875121065042</c:v>
                </c:pt>
                <c:pt idx="10">
                  <c:v>99.403678120766116</c:v>
                </c:pt>
                <c:pt idx="11">
                  <c:v>99.617698840355786</c:v>
                </c:pt>
                <c:pt idx="12">
                  <c:v>99.773475554099321</c:v>
                </c:pt>
                <c:pt idx="13">
                  <c:v>99.894751566304038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2-4538-8040-E06988559276}"/>
            </c:ext>
          </c:extLst>
        </c:ser>
        <c:ser>
          <c:idx val="2"/>
          <c:order val="2"/>
          <c:tx>
            <c:strRef>
              <c:f>Hoja1!$M$10</c:f>
              <c:strCache>
                <c:ptCount val="1"/>
                <c:pt idx="0">
                  <c:v>50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Hoja1!$J$11:$J$25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cat>
          <c:val>
            <c:numRef>
              <c:f>Hoja1!$M$11:$M$25</c:f>
              <c:numCache>
                <c:formatCode>General</c:formatCode>
                <c:ptCount val="15"/>
                <c:pt idx="0">
                  <c:v>63.379741465915814</c:v>
                </c:pt>
                <c:pt idx="1">
                  <c:v>74.207843913580604</c:v>
                </c:pt>
                <c:pt idx="2">
                  <c:v>82.17846185324818</c:v>
                </c:pt>
                <c:pt idx="3">
                  <c:v>87.799874792644943</c:v>
                </c:pt>
                <c:pt idx="4">
                  <c:v>91.686617844719194</c:v>
                </c:pt>
                <c:pt idx="5">
                  <c:v>94.349124406776809</c:v>
                </c:pt>
                <c:pt idx="6">
                  <c:v>96.165372286215543</c:v>
                </c:pt>
                <c:pt idx="7">
                  <c:v>97.402616155752867</c:v>
                </c:pt>
                <c:pt idx="8">
                  <c:v>98.246069361738591</c:v>
                </c:pt>
                <c:pt idx="9">
                  <c:v>98.823065097462148</c:v>
                </c:pt>
                <c:pt idx="10">
                  <c:v>99.221076970263027</c:v>
                </c:pt>
                <c:pt idx="11">
                  <c:v>99.500571779648837</c:v>
                </c:pt>
                <c:pt idx="12">
                  <c:v>99.704056283035115</c:v>
                </c:pt>
                <c:pt idx="13">
                  <c:v>99.862493945355297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42-4538-8040-E06988559276}"/>
            </c:ext>
          </c:extLst>
        </c:ser>
        <c:ser>
          <c:idx val="3"/>
          <c:order val="3"/>
          <c:tx>
            <c:strRef>
              <c:f>Hoja1!$N$10</c:f>
              <c:strCache>
                <c:ptCount val="1"/>
                <c:pt idx="0">
                  <c:v>50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Hoja1!$J$11:$J$25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cat>
          <c:val>
            <c:numRef>
              <c:f>Hoja1!$N$11:$N$25</c:f>
              <c:numCache>
                <c:formatCode>General</c:formatCode>
                <c:ptCount val="15"/>
                <c:pt idx="0">
                  <c:v>62.434663769069942</c:v>
                </c:pt>
                <c:pt idx="1">
                  <c:v>72.979172201032895</c:v>
                </c:pt>
                <c:pt idx="2">
                  <c:v>81.066337285683318</c:v>
                </c:pt>
                <c:pt idx="3">
                  <c:v>86.929253328752282</c:v>
                </c:pt>
                <c:pt idx="4">
                  <c:v>91.050926547741511</c:v>
                </c:pt>
                <c:pt idx="5">
                  <c:v>93.901217281116743</c:v>
                </c:pt>
                <c:pt idx="6">
                  <c:v>95.855693870947022</c:v>
                </c:pt>
                <c:pt idx="7">
                  <c:v>97.190813732765363</c:v>
                </c:pt>
                <c:pt idx="8">
                  <c:v>98.102328841874652</c:v>
                </c:pt>
                <c:pt idx="9">
                  <c:v>98.726362992041572</c:v>
                </c:pt>
                <c:pt idx="10">
                  <c:v>99.156992997306631</c:v>
                </c:pt>
                <c:pt idx="11">
                  <c:v>99.459455106265168</c:v>
                </c:pt>
                <c:pt idx="12">
                  <c:v>99.679683901104355</c:v>
                </c:pt>
                <c:pt idx="13">
                  <c:v>99.851167947953741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42-4538-8040-E06988559276}"/>
            </c:ext>
          </c:extLst>
        </c:ser>
        <c:ser>
          <c:idx val="4"/>
          <c:order val="4"/>
          <c:tx>
            <c:strRef>
              <c:f>Hoja1!$O$10</c:f>
              <c:strCache>
                <c:ptCount val="1"/>
                <c:pt idx="0">
                  <c:v>50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Hoja1!$J$11:$J$25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cat>
          <c:val>
            <c:numRef>
              <c:f>Hoja1!$O$11:$O$25</c:f>
              <c:numCache>
                <c:formatCode>General</c:formatCode>
                <c:ptCount val="15"/>
                <c:pt idx="0">
                  <c:v>63.379741492635652</c:v>
                </c:pt>
                <c:pt idx="1">
                  <c:v>74.207843963299496</c:v>
                </c:pt>
                <c:pt idx="2">
                  <c:v>82.178461921592543</c:v>
                </c:pt>
                <c:pt idx="3">
                  <c:v>87.799874874841009</c:v>
                </c:pt>
                <c:pt idx="4">
                  <c:v>91.686617935839195</c:v>
                </c:pt>
                <c:pt idx="5">
                  <c:v>94.349124501968959</c:v>
                </c:pt>
                <c:pt idx="6">
                  <c:v>96.165372380909332</c:v>
                </c:pt>
                <c:pt idx="7">
                  <c:v>97.402616245832945</c:v>
                </c:pt>
                <c:pt idx="8">
                  <c:v>98.246069443682728</c:v>
                </c:pt>
                <c:pt idx="9">
                  <c:v>98.823065168440351</c:v>
                </c:pt>
                <c:pt idx="10">
                  <c:v>99.221077028196959</c:v>
                </c:pt>
                <c:pt idx="11">
                  <c:v>99.500571823232448</c:v>
                </c:pt>
                <c:pt idx="12">
                  <c:v>99.704056311719228</c:v>
                </c:pt>
                <c:pt idx="13">
                  <c:v>99.862493959299997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42-4538-8040-E06988559276}"/>
            </c:ext>
          </c:extLst>
        </c:ser>
        <c:ser>
          <c:idx val="5"/>
          <c:order val="5"/>
          <c:tx>
            <c:strRef>
              <c:f>Hoja1!$P$10</c:f>
              <c:strCache>
                <c:ptCount val="1"/>
                <c:pt idx="0">
                  <c:v>50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Hoja1!$J$11:$J$25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cat>
          <c:val>
            <c:numRef>
              <c:f>Hoja1!$P$11:$P$25</c:f>
              <c:numCache>
                <c:formatCode>General</c:formatCode>
                <c:ptCount val="15"/>
                <c:pt idx="0">
                  <c:v>66.876458307341977</c:v>
                </c:pt>
                <c:pt idx="1">
                  <c:v>78.294000342472387</c:v>
                </c:pt>
                <c:pt idx="2">
                  <c:v>85.639791694490981</c:v>
                </c:pt>
                <c:pt idx="3">
                  <c:v>90.405166464130815</c:v>
                </c:pt>
                <c:pt idx="4">
                  <c:v>93.546545980323344</c:v>
                </c:pt>
                <c:pt idx="5">
                  <c:v>95.643290573993724</c:v>
                </c:pt>
                <c:pt idx="6">
                  <c:v>97.054055063894367</c:v>
                </c:pt>
                <c:pt idx="7">
                  <c:v>98.008209573485431</c:v>
                </c:pt>
                <c:pt idx="8">
                  <c:v>98.656267649205688</c:v>
                </c:pt>
                <c:pt idx="9">
                  <c:v>99.098751319436374</c:v>
                </c:pt>
                <c:pt idx="10">
                  <c:v>99.403678209559587</c:v>
                </c:pt>
                <c:pt idx="11">
                  <c:v>99.617698907155003</c:v>
                </c:pt>
                <c:pt idx="12">
                  <c:v>99.773475598062547</c:v>
                </c:pt>
                <c:pt idx="13">
                  <c:v>99.894751587676637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42-4538-8040-E06988559276}"/>
            </c:ext>
          </c:extLst>
        </c:ser>
        <c:ser>
          <c:idx val="6"/>
          <c:order val="6"/>
          <c:tx>
            <c:strRef>
              <c:f>Hoja1!$Q$10</c:f>
              <c:strCache>
                <c:ptCount val="1"/>
                <c:pt idx="0">
                  <c:v>50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Hoja1!$J$11:$J$25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cat>
          <c:val>
            <c:numRef>
              <c:f>Hoja1!$Q$11:$Q$25</c:f>
              <c:numCache>
                <c:formatCode>General</c:formatCode>
                <c:ptCount val="15"/>
                <c:pt idx="0">
                  <c:v>75.832091440461852</c:v>
                </c:pt>
                <c:pt idx="1">
                  <c:v>86.451907473133247</c:v>
                </c:pt>
                <c:pt idx="2">
                  <c:v>91.681538135204477</c:v>
                </c:pt>
                <c:pt idx="3">
                  <c:v>94.634453403988516</c:v>
                </c:pt>
                <c:pt idx="4">
                  <c:v>96.451109050756443</c:v>
                </c:pt>
                <c:pt idx="5">
                  <c:v>97.623436854376493</c:v>
                </c:pt>
                <c:pt idx="6">
                  <c:v>98.399347828230987</c:v>
                </c:pt>
                <c:pt idx="7">
                  <c:v>98.919899428399205</c:v>
                </c:pt>
                <c:pt idx="8">
                  <c:v>99.272040342578094</c:v>
                </c:pt>
                <c:pt idx="9">
                  <c:v>99.511994319296718</c:v>
                </c:pt>
                <c:pt idx="10">
                  <c:v>99.677185636874867</c:v>
                </c:pt>
                <c:pt idx="11">
                  <c:v>99.793070034969702</c:v>
                </c:pt>
                <c:pt idx="12">
                  <c:v>99.877395606594064</c:v>
                </c:pt>
                <c:pt idx="13">
                  <c:v>99.943036798567675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42-4538-8040-E06988559276}"/>
            </c:ext>
          </c:extLst>
        </c:ser>
        <c:ser>
          <c:idx val="7"/>
          <c:order val="7"/>
          <c:tx>
            <c:strRef>
              <c:f>Hoja1!$R$10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Hoja1!$J$11:$J$25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cat>
          <c:val>
            <c:numRef>
              <c:f>Hoja1!$R$11:$R$25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42-4538-8040-E06988559276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804579119"/>
        <c:axId val="804585839"/>
        <c:axId val="803559983"/>
      </c:surfaceChart>
      <c:catAx>
        <c:axId val="80457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100ºC</a:t>
                </a:r>
              </a:p>
            </c:rich>
          </c:tx>
          <c:layout>
            <c:manualLayout>
              <c:xMode val="edge"/>
              <c:yMode val="edge"/>
              <c:x val="0.44627959339519746"/>
              <c:y val="0.7973146985052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4585839"/>
        <c:crosses val="autoZero"/>
        <c:auto val="1"/>
        <c:lblAlgn val="ctr"/>
        <c:lblOffset val="100"/>
        <c:noMultiLvlLbl val="0"/>
      </c:catAx>
      <c:valAx>
        <c:axId val="80458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50 ºC</a:t>
                </a:r>
              </a:p>
            </c:rich>
          </c:tx>
          <c:layout>
            <c:manualLayout>
              <c:xMode val="edge"/>
              <c:yMode val="edge"/>
              <c:x val="6.2100767030731072E-2"/>
              <c:y val="0.37728265720348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4579119"/>
        <c:crosses val="autoZero"/>
        <c:crossBetween val="midCat"/>
      </c:valAx>
      <c:serAx>
        <c:axId val="80355998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100ºC</a:t>
                </a:r>
              </a:p>
            </c:rich>
          </c:tx>
          <c:layout>
            <c:manualLayout>
              <c:xMode val="edge"/>
              <c:yMode val="edge"/>
              <c:x val="0.87028190583957221"/>
              <c:y val="0.35216577933491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45858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326698</xdr:colOff>
      <xdr:row>29</xdr:row>
      <xdr:rowOff>93030</xdr:rowOff>
    </xdr:from>
    <xdr:to>
      <xdr:col>25</xdr:col>
      <xdr:colOff>201367</xdr:colOff>
      <xdr:row>45</xdr:row>
      <xdr:rowOff>68711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83B4F2-3190-CBDA-215C-CE9632D95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F9E3-B4E6-4EEA-BA50-3CE948D703B9}">
  <dimension ref="A3:R25"/>
  <sheetViews>
    <sheetView tabSelected="1" zoomScale="63" zoomScaleNormal="63" workbookViewId="0">
      <selection activeCell="K10" sqref="K10"/>
    </sheetView>
  </sheetViews>
  <sheetFormatPr baseColWidth="10" defaultRowHeight="14.4" x14ac:dyDescent="0.3"/>
  <sheetData>
    <row r="3" spans="1:18" x14ac:dyDescent="0.3">
      <c r="A3" t="s">
        <v>0</v>
      </c>
      <c r="B3">
        <v>1.3</v>
      </c>
      <c r="C3" t="s">
        <v>6</v>
      </c>
      <c r="F3" t="s">
        <v>4</v>
      </c>
      <c r="G3">
        <v>0.1</v>
      </c>
    </row>
    <row r="4" spans="1:18" x14ac:dyDescent="0.3">
      <c r="A4" t="s">
        <v>1</v>
      </c>
      <c r="B4">
        <v>0.7</v>
      </c>
      <c r="C4" t="s">
        <v>6</v>
      </c>
      <c r="F4" t="s">
        <v>5</v>
      </c>
      <c r="G4">
        <v>0.1</v>
      </c>
    </row>
    <row r="5" spans="1:18" x14ac:dyDescent="0.3">
      <c r="A5" t="s">
        <v>2</v>
      </c>
      <c r="B5">
        <v>50</v>
      </c>
      <c r="C5" t="s">
        <v>7</v>
      </c>
      <c r="F5" t="s">
        <v>8</v>
      </c>
      <c r="G5">
        <v>400</v>
      </c>
      <c r="H5" t="s">
        <v>9</v>
      </c>
      <c r="K5">
        <f ca="1">K6*$G$3</f>
        <v>10332.83654485282</v>
      </c>
      <c r="L5">
        <f ca="1">L6*$G$3</f>
        <v>6750.5832749126976</v>
      </c>
      <c r="M5">
        <f t="shared" ref="L5:Q5" ca="1" si="0">M6*$G$3</f>
        <v>5351.8965470453795</v>
      </c>
      <c r="N5">
        <f t="shared" ca="1" si="0"/>
        <v>4973.8654671497052</v>
      </c>
      <c r="O5">
        <f t="shared" ca="1" si="0"/>
        <v>5351.8965614870467</v>
      </c>
      <c r="P5">
        <f t="shared" ca="1" si="0"/>
        <v>6750.5832970468473</v>
      </c>
      <c r="Q5">
        <f t="shared" ca="1" si="0"/>
        <v>10332.836562858842</v>
      </c>
      <c r="R5">
        <f ca="1">SUM(K5:Q5)</f>
        <v>49844.498255353341</v>
      </c>
    </row>
    <row r="6" spans="1:18" x14ac:dyDescent="0.3">
      <c r="A6" t="s">
        <v>3</v>
      </c>
      <c r="B6">
        <v>100</v>
      </c>
      <c r="C6" t="s">
        <v>7</v>
      </c>
      <c r="K6">
        <f ca="1">K7*$G$5</f>
        <v>103328.36551466005</v>
      </c>
      <c r="L6">
        <f t="shared" ref="L6:Q6" ca="1" si="1">L7*$G$5</f>
        <v>67505.832865344928</v>
      </c>
      <c r="M6">
        <f t="shared" ca="1" si="1"/>
        <v>53518.965614871151</v>
      </c>
      <c r="N6">
        <f t="shared" ca="1" si="1"/>
        <v>49738.654820165553</v>
      </c>
      <c r="O6">
        <f t="shared" ca="1" si="1"/>
        <v>53518.965745502101</v>
      </c>
      <c r="P6">
        <f t="shared" ca="1" si="1"/>
        <v>67505.833065557686</v>
      </c>
      <c r="Q6">
        <f t="shared" ca="1" si="1"/>
        <v>103328.36567753225</v>
      </c>
    </row>
    <row r="7" spans="1:18" x14ac:dyDescent="0.3">
      <c r="C7" s="4" t="s">
        <v>2</v>
      </c>
      <c r="K7">
        <f ca="1">(K11-K10)/$G$4</f>
        <v>258.32091393619919</v>
      </c>
      <c r="L7">
        <f t="shared" ref="L7:Q7" ca="1" si="2">(L11-L10)/$G$4</f>
        <v>168.76458242617332</v>
      </c>
      <c r="M7">
        <f t="shared" ca="1" si="2"/>
        <v>133.79741436375653</v>
      </c>
      <c r="N7">
        <f t="shared" ca="1" si="2"/>
        <v>124.34663738660447</v>
      </c>
      <c r="O7">
        <f t="shared" ca="1" si="2"/>
        <v>133.79741465915728</v>
      </c>
      <c r="P7">
        <f t="shared" ca="1" si="2"/>
        <v>168.76458287892191</v>
      </c>
      <c r="Q7">
        <f t="shared" ca="1" si="2"/>
        <v>258.32091430450828</v>
      </c>
    </row>
    <row r="8" spans="1:18" x14ac:dyDescent="0.3">
      <c r="B8" s="3" t="s">
        <v>3</v>
      </c>
      <c r="C8" s="1"/>
      <c r="D8" s="5" t="s">
        <v>3</v>
      </c>
    </row>
    <row r="9" spans="1:18" x14ac:dyDescent="0.3">
      <c r="B9" s="3"/>
      <c r="C9" s="1"/>
      <c r="D9" s="5"/>
    </row>
    <row r="10" spans="1:18" x14ac:dyDescent="0.3">
      <c r="B10" s="3"/>
      <c r="C10" s="1"/>
      <c r="D10" s="5"/>
      <c r="J10" s="2"/>
      <c r="K10" s="6">
        <v>50</v>
      </c>
      <c r="L10" s="6">
        <v>50</v>
      </c>
      <c r="M10" s="6">
        <v>50</v>
      </c>
      <c r="N10" s="6">
        <v>50</v>
      </c>
      <c r="O10" s="6">
        <v>50</v>
      </c>
      <c r="P10" s="6">
        <v>50</v>
      </c>
      <c r="Q10" s="6">
        <v>50</v>
      </c>
      <c r="R10" s="2"/>
    </row>
    <row r="11" spans="1:18" x14ac:dyDescent="0.3">
      <c r="B11" s="3"/>
      <c r="C11" s="1"/>
      <c r="D11" s="5"/>
      <c r="J11" s="7">
        <v>100</v>
      </c>
      <c r="K11" s="2">
        <f ca="1">(K10+L11+K12+J11)/4</f>
        <v>75.832091407147232</v>
      </c>
      <c r="L11" s="2">
        <f t="shared" ref="L11:Q24" ca="1" si="3">(L10+M11+L12+K11)/4</f>
        <v>66.876458266389562</v>
      </c>
      <c r="M11" s="2">
        <f t="shared" ca="1" si="3"/>
        <v>63.379741465915814</v>
      </c>
      <c r="N11" s="2">
        <f t="shared" ca="1" si="3"/>
        <v>62.434663769069942</v>
      </c>
      <c r="O11" s="2">
        <f t="shared" ca="1" si="3"/>
        <v>63.379741492635652</v>
      </c>
      <c r="P11" s="2">
        <f t="shared" ca="1" si="3"/>
        <v>66.876458307341977</v>
      </c>
      <c r="Q11" s="2">
        <f t="shared" ca="1" si="3"/>
        <v>75.832091440461852</v>
      </c>
      <c r="R11" s="7">
        <v>100</v>
      </c>
    </row>
    <row r="12" spans="1:18" x14ac:dyDescent="0.3">
      <c r="B12" s="3"/>
      <c r="C12" s="1"/>
      <c r="D12" s="5"/>
      <c r="J12" s="7">
        <v>100</v>
      </c>
      <c r="K12" s="2">
        <f t="shared" ref="K12:K24" ca="1" si="4">(K11+L12+K13+J12)/4</f>
        <v>86.451907411143054</v>
      </c>
      <c r="L12" s="2">
        <f t="shared" ca="1" si="3"/>
        <v>78.294000266270231</v>
      </c>
      <c r="M12" s="2">
        <f t="shared" ca="1" si="3"/>
        <v>74.207843913580604</v>
      </c>
      <c r="N12" s="2">
        <f t="shared" ca="1" si="3"/>
        <v>72.979172201032895</v>
      </c>
      <c r="O12" s="2">
        <f t="shared" ca="1" si="3"/>
        <v>74.207843963299496</v>
      </c>
      <c r="P12" s="2">
        <f t="shared" ca="1" si="3"/>
        <v>78.294000342472387</v>
      </c>
      <c r="Q12" s="2">
        <f t="shared" ca="1" si="3"/>
        <v>86.451907473133247</v>
      </c>
      <c r="R12" s="7">
        <v>100</v>
      </c>
    </row>
    <row r="13" spans="1:18" x14ac:dyDescent="0.3">
      <c r="B13" s="3"/>
      <c r="C13" s="1"/>
      <c r="D13" s="5"/>
      <c r="J13" s="7">
        <v>100</v>
      </c>
      <c r="K13" s="2">
        <f t="shared" ca="1" si="4"/>
        <v>91.681538049991687</v>
      </c>
      <c r="L13" s="2">
        <f t="shared" ca="1" si="3"/>
        <v>85.639791589742245</v>
      </c>
      <c r="M13" s="2">
        <f t="shared" ca="1" si="3"/>
        <v>82.17846185324818</v>
      </c>
      <c r="N13" s="2">
        <f t="shared" ca="1" si="3"/>
        <v>81.066337285683318</v>
      </c>
      <c r="O13" s="2">
        <f t="shared" ca="1" si="3"/>
        <v>82.178461921592543</v>
      </c>
      <c r="P13" s="2">
        <f t="shared" ca="1" si="3"/>
        <v>85.639791694490981</v>
      </c>
      <c r="Q13" s="2">
        <f t="shared" ca="1" si="3"/>
        <v>91.681538135204477</v>
      </c>
      <c r="R13" s="7">
        <v>100</v>
      </c>
    </row>
    <row r="14" spans="1:18" x14ac:dyDescent="0.3">
      <c r="B14" s="3"/>
      <c r="C14" s="1"/>
      <c r="D14" s="5"/>
      <c r="J14" s="7">
        <v>100</v>
      </c>
      <c r="K14" s="2">
        <f t="shared" ca="1" si="4"/>
        <v>94.63445330150509</v>
      </c>
      <c r="L14" s="2">
        <f t="shared" ca="1" si="3"/>
        <v>90.405166338152071</v>
      </c>
      <c r="M14" s="2">
        <f t="shared" ca="1" si="3"/>
        <v>87.799874792644943</v>
      </c>
      <c r="N14" s="2">
        <f t="shared" ca="1" si="3"/>
        <v>86.929253328752282</v>
      </c>
      <c r="O14" s="2">
        <f t="shared" ca="1" si="3"/>
        <v>87.799874874841009</v>
      </c>
      <c r="P14" s="2">
        <f t="shared" ca="1" si="3"/>
        <v>90.405166464130815</v>
      </c>
      <c r="Q14" s="2">
        <f t="shared" ca="1" si="3"/>
        <v>94.634453403988516</v>
      </c>
      <c r="R14" s="7">
        <v>100</v>
      </c>
    </row>
    <row r="15" spans="1:18" x14ac:dyDescent="0.3">
      <c r="B15" s="3"/>
      <c r="C15" s="1"/>
      <c r="D15" s="5"/>
      <c r="J15" s="7">
        <v>100</v>
      </c>
      <c r="K15" s="2">
        <f t="shared" ca="1" si="4"/>
        <v>96.451108937146316</v>
      </c>
      <c r="L15" s="2">
        <f t="shared" ca="1" si="3"/>
        <v>93.546545840667136</v>
      </c>
      <c r="M15" s="2">
        <f t="shared" ca="1" si="3"/>
        <v>91.686617844719194</v>
      </c>
      <c r="N15" s="2">
        <f t="shared" ca="1" si="3"/>
        <v>91.050926547741511</v>
      </c>
      <c r="O15" s="2">
        <f t="shared" ca="1" si="3"/>
        <v>91.686617935839195</v>
      </c>
      <c r="P15" s="2">
        <f t="shared" ca="1" si="3"/>
        <v>93.546545980323344</v>
      </c>
      <c r="Q15" s="2">
        <f t="shared" ca="1" si="3"/>
        <v>96.451109050756443</v>
      </c>
      <c r="R15" s="7">
        <v>100</v>
      </c>
    </row>
    <row r="16" spans="1:18" x14ac:dyDescent="0.3">
      <c r="B16" s="3"/>
      <c r="C16" s="1"/>
      <c r="D16" s="5"/>
      <c r="J16" s="7">
        <v>100</v>
      </c>
      <c r="K16" s="2">
        <f t="shared" ca="1" si="4"/>
        <v>97.623436735688898</v>
      </c>
      <c r="L16" s="2">
        <f t="shared" ca="1" si="3"/>
        <v>95.643290428096151</v>
      </c>
      <c r="M16" s="2">
        <f t="shared" ca="1" si="3"/>
        <v>94.349124406776809</v>
      </c>
      <c r="N16" s="2">
        <f t="shared" ca="1" si="3"/>
        <v>93.901217281116743</v>
      </c>
      <c r="O16" s="2">
        <f t="shared" ca="1" si="3"/>
        <v>94.349124501968959</v>
      </c>
      <c r="P16" s="2">
        <f t="shared" ca="1" si="3"/>
        <v>95.643290573993724</v>
      </c>
      <c r="Q16" s="2">
        <f t="shared" ca="1" si="3"/>
        <v>97.623436854376493</v>
      </c>
      <c r="R16" s="7">
        <v>100</v>
      </c>
    </row>
    <row r="17" spans="2:18" x14ac:dyDescent="0.3">
      <c r="B17" s="3"/>
      <c r="C17" s="1"/>
      <c r="D17" s="5"/>
      <c r="J17" s="7">
        <v>100</v>
      </c>
      <c r="K17" s="2">
        <f t="shared" ca="1" si="4"/>
        <v>98.399347710164577</v>
      </c>
      <c r="L17" s="2">
        <f t="shared" ca="1" si="3"/>
        <v>97.054054918760542</v>
      </c>
      <c r="M17" s="2">
        <f t="shared" ca="1" si="3"/>
        <v>96.165372286215543</v>
      </c>
      <c r="N17" s="2">
        <f t="shared" ca="1" si="3"/>
        <v>95.855693870947022</v>
      </c>
      <c r="O17" s="2">
        <f t="shared" ca="1" si="3"/>
        <v>96.165372380909332</v>
      </c>
      <c r="P17" s="2">
        <f t="shared" ca="1" si="3"/>
        <v>97.054055063894367</v>
      </c>
      <c r="Q17" s="2">
        <f t="shared" ca="1" si="3"/>
        <v>98.399347828230987</v>
      </c>
      <c r="R17" s="7">
        <v>100</v>
      </c>
    </row>
    <row r="18" spans="2:18" x14ac:dyDescent="0.3">
      <c r="C18" s="2" t="s">
        <v>3</v>
      </c>
      <c r="J18" s="7">
        <v>100</v>
      </c>
      <c r="K18" s="2">
        <f t="shared" ca="1" si="4"/>
        <v>98.919899316085093</v>
      </c>
      <c r="L18" s="2">
        <f t="shared" ca="1" si="3"/>
        <v>98.008209435422799</v>
      </c>
      <c r="M18" s="2">
        <f t="shared" ca="1" si="3"/>
        <v>97.402616155752867</v>
      </c>
      <c r="N18" s="2">
        <f t="shared" ca="1" si="3"/>
        <v>97.190813732765363</v>
      </c>
      <c r="O18" s="2">
        <f t="shared" ca="1" si="3"/>
        <v>97.402616245832945</v>
      </c>
      <c r="P18" s="2">
        <f t="shared" ca="1" si="3"/>
        <v>98.008209573485431</v>
      </c>
      <c r="Q18" s="2">
        <f t="shared" ca="1" si="3"/>
        <v>98.919899428399205</v>
      </c>
      <c r="R18" s="7">
        <v>100</v>
      </c>
    </row>
    <row r="19" spans="2:18" x14ac:dyDescent="0.3">
      <c r="J19" s="7">
        <v>100</v>
      </c>
      <c r="K19" s="2">
        <f t="shared" ca="1" si="4"/>
        <v>99.272040240407904</v>
      </c>
      <c r="L19" s="2">
        <f t="shared" ca="1" si="3"/>
        <v>98.656267523612655</v>
      </c>
      <c r="M19" s="2">
        <f t="shared" ca="1" si="3"/>
        <v>98.246069361738591</v>
      </c>
      <c r="N19" s="2">
        <f t="shared" ca="1" si="3"/>
        <v>98.102328841874652</v>
      </c>
      <c r="O19" s="2">
        <f t="shared" ca="1" si="3"/>
        <v>98.246069443682728</v>
      </c>
      <c r="P19" s="2">
        <f t="shared" ca="1" si="3"/>
        <v>98.656267649205688</v>
      </c>
      <c r="Q19" s="2">
        <f t="shared" ca="1" si="3"/>
        <v>99.272040342578094</v>
      </c>
      <c r="R19" s="7">
        <v>100</v>
      </c>
    </row>
    <row r="20" spans="2:18" x14ac:dyDescent="0.3">
      <c r="J20" s="7">
        <v>100</v>
      </c>
      <c r="K20" s="2">
        <f t="shared" ca="1" si="4"/>
        <v>99.511994230799047</v>
      </c>
      <c r="L20" s="2">
        <f t="shared" ca="1" si="3"/>
        <v>99.09875121065042</v>
      </c>
      <c r="M20" s="2">
        <f t="shared" ca="1" si="3"/>
        <v>98.823065097462148</v>
      </c>
      <c r="N20" s="2">
        <f t="shared" ca="1" si="3"/>
        <v>98.726362992041572</v>
      </c>
      <c r="O20" s="2">
        <f t="shared" ca="1" si="3"/>
        <v>98.823065168440351</v>
      </c>
      <c r="P20" s="2">
        <f t="shared" ca="1" si="3"/>
        <v>99.098751319436374</v>
      </c>
      <c r="Q20" s="2">
        <f t="shared" ca="1" si="3"/>
        <v>99.511994319296718</v>
      </c>
      <c r="R20" s="7">
        <v>100</v>
      </c>
    </row>
    <row r="21" spans="2:18" x14ac:dyDescent="0.3">
      <c r="J21" s="7">
        <v>100</v>
      </c>
      <c r="K21" s="2">
        <f t="shared" ca="1" si="4"/>
        <v>99.677185564641093</v>
      </c>
      <c r="L21" s="2">
        <f t="shared" ca="1" si="3"/>
        <v>99.403678120766116</v>
      </c>
      <c r="M21" s="2">
        <f t="shared" ca="1" si="3"/>
        <v>99.221076970263027</v>
      </c>
      <c r="N21" s="2">
        <f t="shared" ca="1" si="3"/>
        <v>99.156992997306631</v>
      </c>
      <c r="O21" s="2">
        <f t="shared" ca="1" si="3"/>
        <v>99.221077028196959</v>
      </c>
      <c r="P21" s="2">
        <f t="shared" ca="1" si="3"/>
        <v>99.403678209559587</v>
      </c>
      <c r="Q21" s="2">
        <f t="shared" ca="1" si="3"/>
        <v>99.677185636874867</v>
      </c>
      <c r="R21" s="7">
        <v>100</v>
      </c>
    </row>
    <row r="22" spans="2:18" x14ac:dyDescent="0.3">
      <c r="J22" s="7">
        <v>100</v>
      </c>
      <c r="K22" s="2">
        <f t="shared" ca="1" si="4"/>
        <v>99.793069980628303</v>
      </c>
      <c r="L22" s="2">
        <f t="shared" ca="1" si="3"/>
        <v>99.617698840355786</v>
      </c>
      <c r="M22" s="2">
        <f t="shared" ca="1" si="3"/>
        <v>99.500571779648837</v>
      </c>
      <c r="N22" s="2">
        <f t="shared" ca="1" si="3"/>
        <v>99.459455106265168</v>
      </c>
      <c r="O22" s="2">
        <f t="shared" ca="1" si="3"/>
        <v>99.500571823232448</v>
      </c>
      <c r="P22" s="2">
        <f t="shared" ca="1" si="3"/>
        <v>99.617698907155003</v>
      </c>
      <c r="Q22" s="2">
        <f t="shared" ca="1" si="3"/>
        <v>99.793070034969702</v>
      </c>
      <c r="R22" s="7">
        <v>100</v>
      </c>
    </row>
    <row r="23" spans="2:18" x14ac:dyDescent="0.3">
      <c r="J23" s="7">
        <v>100</v>
      </c>
      <c r="K23" s="2">
        <f t="shared" ca="1" si="4"/>
        <v>99.877395570829805</v>
      </c>
      <c r="L23" s="2">
        <f t="shared" ca="1" si="3"/>
        <v>99.773475554099321</v>
      </c>
      <c r="M23" s="2">
        <f t="shared" ca="1" si="3"/>
        <v>99.704056283035115</v>
      </c>
      <c r="N23" s="2">
        <f t="shared" ca="1" si="3"/>
        <v>99.679683901104355</v>
      </c>
      <c r="O23" s="2">
        <f t="shared" ca="1" si="3"/>
        <v>99.704056311719228</v>
      </c>
      <c r="P23" s="2">
        <f t="shared" ca="1" si="3"/>
        <v>99.773475598062547</v>
      </c>
      <c r="Q23" s="2">
        <f t="shared" ca="1" si="3"/>
        <v>99.877395606594064</v>
      </c>
      <c r="R23" s="7">
        <v>100</v>
      </c>
    </row>
    <row r="24" spans="2:18" x14ac:dyDescent="0.3">
      <c r="J24" s="7">
        <v>100</v>
      </c>
      <c r="K24" s="2">
        <f t="shared" ca="1" si="4"/>
        <v>99.943036781180979</v>
      </c>
      <c r="L24" s="2">
        <f t="shared" ca="1" si="3"/>
        <v>99.894751566304038</v>
      </c>
      <c r="M24" s="2">
        <f t="shared" ca="1" si="3"/>
        <v>99.862493945355297</v>
      </c>
      <c r="N24" s="2">
        <f t="shared" ca="1" si="3"/>
        <v>99.851167947953741</v>
      </c>
      <c r="O24" s="2">
        <f t="shared" ca="1" si="3"/>
        <v>99.862493959299997</v>
      </c>
      <c r="P24" s="2">
        <f t="shared" ca="1" si="3"/>
        <v>99.894751587676637</v>
      </c>
      <c r="Q24" s="2">
        <f t="shared" ca="1" si="3"/>
        <v>99.943036798567675</v>
      </c>
      <c r="R24" s="7">
        <v>100</v>
      </c>
    </row>
    <row r="25" spans="2:18" x14ac:dyDescent="0.3">
      <c r="K25" s="8">
        <v>100</v>
      </c>
      <c r="L25" s="8">
        <v>100</v>
      </c>
      <c r="M25" s="8">
        <v>100</v>
      </c>
      <c r="N25" s="8">
        <v>100</v>
      </c>
      <c r="O25" s="8">
        <v>100</v>
      </c>
      <c r="P25" s="8">
        <v>100</v>
      </c>
      <c r="Q25" s="8">
        <v>100</v>
      </c>
    </row>
  </sheetData>
  <mergeCells count="2">
    <mergeCell ref="B8:B17"/>
    <mergeCell ref="D8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vicente</dc:creator>
  <cp:lastModifiedBy>javier</cp:lastModifiedBy>
  <dcterms:created xsi:type="dcterms:W3CDTF">2023-04-30T12:13:33Z</dcterms:created>
  <dcterms:modified xsi:type="dcterms:W3CDTF">2023-04-30T13:13:40Z</dcterms:modified>
</cp:coreProperties>
</file>