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j3mx\Documents\GitRepos\BSS-Analysis\SUMO\"/>
    </mc:Choice>
  </mc:AlternateContent>
  <bookViews>
    <workbookView xWindow="0" yWindow="0" windowWidth="23040" windowHeight="92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3" i="1" l="1"/>
  <c r="G24" i="1"/>
  <c r="I23" i="1" s="1"/>
  <c r="G22" i="1"/>
  <c r="G21" i="1"/>
  <c r="I21" i="1" l="1"/>
  <c r="I22" i="1"/>
  <c r="K22" i="1" l="1"/>
  <c r="K21" i="1"/>
  <c r="K23" i="1"/>
  <c r="K25" i="1" l="1"/>
</calcChain>
</file>

<file path=xl/sharedStrings.xml><?xml version="1.0" encoding="utf-8"?>
<sst xmlns="http://schemas.openxmlformats.org/spreadsheetml/2006/main" count="24" uniqueCount="24">
  <si>
    <t>ANGL DEST</t>
  </si>
  <si>
    <t>RIGHT</t>
  </si>
  <si>
    <t>LEFT</t>
  </si>
  <si>
    <t>CTRACKLANE</t>
  </si>
  <si>
    <t>CSTI</t>
  </si>
  <si>
    <t>CFSTI</t>
  </si>
  <si>
    <t>GROENPCT</t>
  </si>
  <si>
    <t>E_TVEJ</t>
  </si>
  <si>
    <t>E_LVEJ</t>
  </si>
  <si>
    <t>E_AND</t>
  </si>
  <si>
    <t>E_HOJ</t>
  </si>
  <si>
    <t>E_BUT</t>
  </si>
  <si>
    <t>Left turn</t>
  </si>
  <si>
    <t>Right turn</t>
  </si>
  <si>
    <t>Cycle track lane</t>
  </si>
  <si>
    <t>Cycle path</t>
  </si>
  <si>
    <t>Path (pedestrians and bikes)</t>
  </si>
  <si>
    <t>Percentage of green</t>
  </si>
  <si>
    <t>Secondary Road</t>
  </si>
  <si>
    <t>Residential Street</t>
  </si>
  <si>
    <t>Multi-storey housing</t>
  </si>
  <si>
    <t>Housing with shops</t>
  </si>
  <si>
    <t>avoid_u_turn</t>
  </si>
  <si>
    <t>avoid_already_visited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</si>
</sst>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25"/>
  <sheetViews>
    <sheetView tabSelected="1" workbookViewId="0">
      <selection activeCell="E14" sqref="E14"/>
    </sheetView>
  </sheetViews>
  <sheetFormatPr defaultRowHeight="13.2" x14ac:dyDescent="0.25"/>
  <cols>
    <col min="3" max="3" width="26.44140625" customWidth="1"/>
    <col min="4" max="4" width="19.5546875" customWidth="1"/>
    <col min="5" max="5" width="15.44140625" customWidth="1"/>
    <col min="7" max="7" width="12.33203125" bestFit="1" customWidth="1"/>
    <col min="9" max="9" width="12.33203125" bestFit="1" customWidth="1"/>
  </cols>
  <sheetData>
    <row r="2" spans="3:8" x14ac:dyDescent="0.25">
      <c r="D2" t="s">
        <v>0</v>
      </c>
      <c r="E2">
        <v>20</v>
      </c>
      <c r="G2">
        <v>17.100000000000001</v>
      </c>
      <c r="H2">
        <v>2.62</v>
      </c>
    </row>
    <row r="3" spans="3:8" x14ac:dyDescent="0.25">
      <c r="C3" t="s">
        <v>13</v>
      </c>
      <c r="D3" t="s">
        <v>1</v>
      </c>
      <c r="E3">
        <v>-1.3289299999999999</v>
      </c>
      <c r="G3">
        <v>0</v>
      </c>
      <c r="H3">
        <v>0</v>
      </c>
    </row>
    <row r="4" spans="3:8" x14ac:dyDescent="0.25">
      <c r="C4" t="s">
        <v>12</v>
      </c>
      <c r="D4" t="s">
        <v>2</v>
      </c>
      <c r="E4">
        <v>-1.47166</v>
      </c>
      <c r="G4">
        <v>0</v>
      </c>
      <c r="H4">
        <v>0</v>
      </c>
    </row>
    <row r="5" spans="3:8" x14ac:dyDescent="0.25">
      <c r="C5" t="s">
        <v>14</v>
      </c>
      <c r="D5" t="s">
        <v>3</v>
      </c>
      <c r="E5">
        <v>0.64020379999999999</v>
      </c>
      <c r="G5">
        <v>0</v>
      </c>
      <c r="H5">
        <v>0</v>
      </c>
    </row>
    <row r="6" spans="3:8" x14ac:dyDescent="0.25">
      <c r="C6" t="s">
        <v>15</v>
      </c>
      <c r="D6" t="s">
        <v>4</v>
      </c>
      <c r="E6">
        <v>-0.53650699999999996</v>
      </c>
      <c r="G6">
        <v>0</v>
      </c>
      <c r="H6">
        <v>0</v>
      </c>
    </row>
    <row r="7" spans="3:8" x14ac:dyDescent="0.25">
      <c r="C7" t="s">
        <v>16</v>
      </c>
      <c r="D7" t="s">
        <v>5</v>
      </c>
      <c r="E7">
        <v>-0.52262540000000002</v>
      </c>
      <c r="G7">
        <v>0</v>
      </c>
      <c r="H7">
        <v>0</v>
      </c>
    </row>
    <row r="8" spans="3:8" x14ac:dyDescent="0.25">
      <c r="C8" t="s">
        <v>17</v>
      </c>
      <c r="D8" t="s">
        <v>6</v>
      </c>
      <c r="E8">
        <v>0.59559799999999996</v>
      </c>
      <c r="G8">
        <v>0</v>
      </c>
      <c r="H8">
        <v>0</v>
      </c>
    </row>
    <row r="9" spans="3:8" x14ac:dyDescent="0.25">
      <c r="C9" t="s">
        <v>18</v>
      </c>
      <c r="D9" t="s">
        <v>7</v>
      </c>
      <c r="E9">
        <v>-0.39705299999999999</v>
      </c>
      <c r="G9">
        <v>0</v>
      </c>
      <c r="H9">
        <v>0</v>
      </c>
    </row>
    <row r="10" spans="3:8" x14ac:dyDescent="0.25">
      <c r="C10" t="s">
        <v>19</v>
      </c>
      <c r="D10" t="s">
        <v>8</v>
      </c>
      <c r="E10">
        <v>-0.37070069999999999</v>
      </c>
      <c r="G10">
        <v>0</v>
      </c>
      <c r="H10">
        <v>0</v>
      </c>
    </row>
    <row r="11" spans="3:8" x14ac:dyDescent="0.25">
      <c r="C11" t="s">
        <v>20</v>
      </c>
      <c r="D11" t="s">
        <v>9</v>
      </c>
      <c r="E11">
        <v>-0.73144980000000004</v>
      </c>
      <c r="G11">
        <v>0</v>
      </c>
      <c r="H11">
        <v>0</v>
      </c>
    </row>
    <row r="12" spans="3:8" x14ac:dyDescent="0.25">
      <c r="D12" t="s">
        <v>10</v>
      </c>
      <c r="E12">
        <v>-1.2553576</v>
      </c>
      <c r="G12">
        <v>0</v>
      </c>
      <c r="H12">
        <v>0</v>
      </c>
    </row>
    <row r="13" spans="3:8" x14ac:dyDescent="0.25">
      <c r="C13" t="s">
        <v>21</v>
      </c>
      <c r="D13" t="s">
        <v>11</v>
      </c>
      <c r="E13">
        <v>-1.0213669999999999</v>
      </c>
      <c r="G13">
        <v>0</v>
      </c>
      <c r="H13">
        <v>0</v>
      </c>
    </row>
    <row r="14" spans="3:8" x14ac:dyDescent="0.25">
      <c r="D14" t="s">
        <v>22</v>
      </c>
      <c r="G14">
        <v>1</v>
      </c>
      <c r="H14">
        <v>1</v>
      </c>
    </row>
    <row r="15" spans="3:8" x14ac:dyDescent="0.25">
      <c r="D15" t="s">
        <v>23</v>
      </c>
      <c r="G15">
        <v>10</v>
      </c>
      <c r="H15">
        <v>10</v>
      </c>
    </row>
    <row r="21" spans="5:11" x14ac:dyDescent="0.25">
      <c r="E21">
        <v>28.3</v>
      </c>
      <c r="G21">
        <f>EXP(E21)</f>
        <v>1952242836252.863</v>
      </c>
      <c r="I21">
        <f>$G$24/(G22+G23)</f>
        <v>1.5040699562790905E+20</v>
      </c>
      <c r="K21">
        <f>I21/SUM(I21:I23)</f>
        <v>0.64012448838286373</v>
      </c>
    </row>
    <row r="22" spans="5:11" x14ac:dyDescent="0.25">
      <c r="E22">
        <v>27.16</v>
      </c>
      <c r="G22">
        <f>EXP(E22)</f>
        <v>624364394238.27698</v>
      </c>
      <c r="I22">
        <f>G24/(G21+G23)</f>
        <v>4.8107055872198222E+19</v>
      </c>
      <c r="K22">
        <f>I22/SUM(I21:I23)</f>
        <v>0.20474117177354612</v>
      </c>
    </row>
    <row r="23" spans="5:11" x14ac:dyDescent="0.25">
      <c r="E23">
        <v>18.16</v>
      </c>
      <c r="G23">
        <f>EXP(E23)</f>
        <v>77052687.571644112</v>
      </c>
      <c r="I23">
        <f>G24/(G22+G21)</f>
        <v>3.6451175354250125E+19</v>
      </c>
      <c r="K23">
        <f>I23/SUM(I21:I22)</f>
        <v>0.18362012703282332</v>
      </c>
    </row>
    <row r="24" spans="5:11" x14ac:dyDescent="0.25">
      <c r="G24">
        <f>EXP(SUM(E21:E23))</f>
        <v>9.392036197766132E+31</v>
      </c>
    </row>
    <row r="25" spans="5:11" x14ac:dyDescent="0.25">
      <c r="K25">
        <f>SUM(K21:K23)</f>
        <v>1.0284857871892332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Briseno (RBEI/EBS4.1.1-MX)</dc:creator>
  <cp:lastModifiedBy>Alberto Briseno (RBEI/EBS4.1.1-MX)</cp:lastModifiedBy>
  <dcterms:created xsi:type="dcterms:W3CDTF">2019-01-20T18:06:33Z</dcterms:created>
  <dcterms:modified xsi:type="dcterms:W3CDTF">2019-01-21T14:52:53Z</dcterms:modified>
</cp:coreProperties>
</file>