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<sst xmlns="http://schemas.openxmlformats.org/spreadsheetml/2006/main" count="138" uniqueCount="105">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</sst>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C37" activeCellId="0" sqref="C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100.13</v>
      </c>
      <c r="C8" s="13" t="n">
        <v>100</v>
      </c>
      <c r="D8" s="13" t="n">
        <v>99.9</v>
      </c>
      <c r="E8" s="14" t="n">
        <f aca="false">AVERAGE(B8:D8)</f>
        <v>100.01</v>
      </c>
    </row>
    <row r="9" customFormat="false" ht="15.75" hidden="false" customHeight="false" outlineLevel="0" collapsed="false">
      <c r="A9" s="12" t="n">
        <v>2</v>
      </c>
      <c r="B9" s="13" t="n">
        <v>50.06</v>
      </c>
      <c r="C9" s="13" t="n">
        <v>49.99</v>
      </c>
      <c r="D9" s="13" t="n">
        <v>50.04</v>
      </c>
      <c r="E9" s="14" t="n">
        <f aca="false">AVERAGE(B9:D9)</f>
        <v>50.03</v>
      </c>
    </row>
    <row r="10" customFormat="false" ht="15.75" hidden="false" customHeight="false" outlineLevel="0" collapsed="false">
      <c r="A10" s="12" t="n">
        <v>3</v>
      </c>
      <c r="B10" s="13" t="n">
        <v>99.24</v>
      </c>
      <c r="C10" s="13" t="n">
        <v>99.31</v>
      </c>
      <c r="D10" s="13" t="n">
        <v>99.24</v>
      </c>
      <c r="E10" s="14" t="n">
        <f aca="false">AVERAGE(B10:D10)</f>
        <v>99.2633333333333</v>
      </c>
    </row>
    <row r="11" customFormat="false" ht="15.75" hidden="false" customHeight="false" outlineLevel="0" collapsed="false">
      <c r="A11" s="12" t="n">
        <v>4</v>
      </c>
      <c r="B11" s="13" t="n">
        <v>49.73</v>
      </c>
      <c r="C11" s="13" t="n">
        <v>49.78</v>
      </c>
      <c r="D11" s="13" t="n">
        <v>49.66</v>
      </c>
      <c r="E11" s="14" t="n">
        <f aca="false">AVERAGE(B11:D11)</f>
        <v>49.7233333333333</v>
      </c>
    </row>
    <row r="12" customFormat="false" ht="15.75" hidden="false" customHeight="false" outlineLevel="0" collapsed="false">
      <c r="A12" s="12" t="n">
        <v>5</v>
      </c>
      <c r="B12" s="13" t="n">
        <v>100.15</v>
      </c>
      <c r="C12" s="13" t="n">
        <v>100.15</v>
      </c>
      <c r="D12" s="13" t="n">
        <v>100.13</v>
      </c>
      <c r="E12" s="14" t="n">
        <f aca="false">AVERAGE(B12:D12)</f>
        <v>100.143333333333</v>
      </c>
    </row>
    <row r="13" customFormat="false" ht="15.75" hidden="false" customHeight="false" outlineLevel="0" collapsed="false">
      <c r="A13" s="12" t="n">
        <v>6</v>
      </c>
      <c r="B13" s="13" t="n">
        <v>49.91</v>
      </c>
      <c r="C13" s="13" t="n">
        <v>49.78</v>
      </c>
      <c r="D13" s="13" t="n">
        <v>49.86</v>
      </c>
      <c r="E13" s="14" t="n">
        <f aca="false">AVERAGE(B13:D13)</f>
        <v>49.85</v>
      </c>
    </row>
    <row r="14" customFormat="false" ht="15.75" hidden="false" customHeight="false" outlineLevel="0" collapsed="false">
      <c r="A14" s="12" t="n">
        <v>7</v>
      </c>
      <c r="B14" s="13" t="n">
        <v>99.44</v>
      </c>
      <c r="C14" s="13" t="n">
        <v>99.54</v>
      </c>
      <c r="D14" s="13" t="n">
        <v>99.47</v>
      </c>
      <c r="E14" s="14" t="n">
        <f aca="false">AVERAGE(B14:D14)</f>
        <v>99.4833333333333</v>
      </c>
    </row>
    <row r="15" customFormat="false" ht="15.75" hidden="false" customHeight="false" outlineLevel="0" collapsed="false">
      <c r="A15" s="12" t="n">
        <v>8</v>
      </c>
      <c r="B15" s="13" t="n">
        <v>49.91</v>
      </c>
      <c r="C15" s="13" t="n">
        <v>49.96</v>
      </c>
      <c r="D15" s="13" t="n">
        <v>49.91</v>
      </c>
      <c r="E15" s="14" t="n">
        <f aca="false">AVERAGE(B15:D15)</f>
        <v>49.9266666666667</v>
      </c>
    </row>
    <row r="16" customFormat="false" ht="15.75" hidden="false" customHeight="false" outlineLevel="0" collapsed="false">
      <c r="A16" s="12" t="n">
        <v>9</v>
      </c>
      <c r="B16" s="13" t="n">
        <v>100.13</v>
      </c>
      <c r="C16" s="13" t="n">
        <v>100.1</v>
      </c>
      <c r="D16" s="13" t="n">
        <v>99.97</v>
      </c>
      <c r="E16" s="14" t="n">
        <f aca="false">AVERAGE(B16:D16)</f>
        <v>100.066666666667</v>
      </c>
    </row>
    <row r="17" customFormat="false" ht="15.75" hidden="false" customHeight="false" outlineLevel="0" collapsed="false">
      <c r="A17" s="12" t="n">
        <v>10</v>
      </c>
      <c r="B17" s="13" t="n">
        <v>99.92</v>
      </c>
      <c r="C17" s="13" t="n">
        <v>99.9</v>
      </c>
      <c r="D17" s="13" t="n">
        <v>99.95</v>
      </c>
      <c r="E17" s="14" t="n">
        <f aca="false">AVERAGE(B17:D17)</f>
        <v>99.9233333333333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-0.00305000000000007</v>
      </c>
      <c r="C25" s="30" t="n">
        <f aca="false">B25*-1</f>
        <v>0.00305000000000007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-0.00204999999999998</v>
      </c>
      <c r="C26" s="30" t="n">
        <f aca="false">B26*-1</f>
        <v>0.00204999999999998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0.0821295172885641</v>
      </c>
      <c r="C28" s="32" t="n">
        <f aca="false">-B28</f>
        <v>-0.0821295172885641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-0.00488333333333337</v>
      </c>
      <c r="C30" s="30" t="n">
        <f aca="false">B30*-1</f>
        <v>0.00488333333333337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-0.000216666666666683</v>
      </c>
      <c r="C31" s="30" t="n">
        <f aca="false">B31*-1</f>
        <v>0.000216666666666683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XY=99.92,100.07,70.5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99.9233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100.0667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70.495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0.003579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I0.003579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X0.143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99.75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100.305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100.205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99.695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99.795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49DBE965-1FB5-45AC-A24A-BFCD26195DF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1BDB68CC-7DB2-4C64-864E-F6D584AB62A8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F45EDCB8-7E7F-4027-A1AF-79A04F7D60DE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4E4F3E6C-F937-4457-83D7-D6E72BE2238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67D9641D-42F9-4086-B1CF-D5A0CBC054FE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11EE21EE-A9AE-457B-AAB1-7025A87746A8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3A728782-D683-46C0-A557-30A6169ED365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21C4801F-CB49-4C53-B240-B52534A8F181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402DF49E-5972-4A78-B57D-87FD8E78E3F6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FF49D29E-4585-4766-A94B-85A554A98E9C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5227F141-CE46-4FE6-A1D2-72521D5A60FB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8100AC90-1297-4481-9096-791083BD747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30E17A5F-65D7-4C28-AEF2-6E8E298C7E74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F0D6D429-224D-4918-AEEE-2F513E003D7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82C9AD7D-1ADD-4E2A-A8DB-4170C91D6AF5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B0D073BB-B93F-4955-8A7A-C9D06670D19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64D49432-B0C5-47DE-ACD6-AAA5E157CDEE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34DC9DCC-4F19-4A35-96A4-AADD89C6859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E1105267-C21B-4776-AF36-CF119960B04D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A842D09D-5B15-4F37-9CEE-5BBB5E16B725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DA9B9676-C4FA-44BD-8678-D833A0974239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2AC84788-9B92-4440-B5D8-4A249BEA26C5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60A81113-BF42-4733-8AC5-10C9B835FC7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B687F548-E320-4C6E-A829-23D5B9B35DE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79521DA2-827A-48C5-8C5E-FE9F836A71AD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79572CA0-E9FD-4334-88B2-B7BB9B214D7E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D6D6F5B0-5A68-418A-A928-A06075EC562D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BD3590DD-8320-4F37-9E3C-785072EA5316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B726E071-9B11-41CE-B3F8-F0A5FD661320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51A030EB-299A-421F-932B-32102D635A2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9.99999999999091E-005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0.000600000000000023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-0.00736666666666679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-0.00553333333333342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0.00143333333333331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-0.00299999999999997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-0.00516666666666666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-0.00146666666666661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-0.00305000000000007</v>
      </c>
      <c r="C13" s="29" t="n">
        <f aca="false">AVERAGE(C6:C9)</f>
        <v>-0.00204999999999998</v>
      </c>
      <c r="D13" s="29" t="n">
        <f aca="false">AVERAGE(C4:C5,C8:C9)</f>
        <v>-0.00488333333333337</v>
      </c>
      <c r="E13" s="29" t="n">
        <f aca="false">AVERAGE(C2:C3,C6:C7)</f>
        <v>-0.000216666666666683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70.4950105503929</v>
      </c>
      <c r="C17" s="65" t="str">
        <f aca="false">TRUNC(Data!B17)&amp;"."&amp;ROUND(100*(Data!B17-TRUNC(Data!B17)),0)</f>
        <v>70.50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70.918676303292</v>
      </c>
      <c r="C18" s="65" t="str">
        <f aca="false">TRUNC(Data!B18)&amp;"."&amp;ROUND(100*(Data!B18-TRUNC(Data!B18)),0)</f>
        <v>70.92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89.9178704827114</v>
      </c>
      <c r="C19" s="65" t="str">
        <f aca="false">TRUNC(Data!B19)&amp;"."&amp;ROUND(100*(Data!B19-TRUNC(Data!B19)),0)</f>
        <v>89.92</v>
      </c>
    </row>
    <row r="20" customFormat="false" ht="15" hidden="false" customHeight="false" outlineLevel="0" collapsed="false">
      <c r="A20" s="1" t="s">
        <v>25</v>
      </c>
      <c r="B20" s="56" t="n">
        <f aca="false">90-B19</f>
        <v>0.0821295172885641</v>
      </c>
      <c r="C20" s="65" t="str">
        <f aca="false">TRUNC(Data!B20)&amp;"."&amp;ROUND(100*(Data!B20-TRUNC(Data!B20)),0)</f>
        <v>0.8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XY=99.92,100.07,70.5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99.9233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100.0667</v>
      </c>
    </row>
    <row r="31" customFormat="false" ht="15" hidden="false" customHeight="false" outlineLevel="0" collapsed="false">
      <c r="A31" s="1" t="str">
        <f aca="false">" define XY_SIDE_AD "&amp;ROUND(B17,4)</f>
        <v> define XY_SIDE_AD 70.495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0.003579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99.9233333333333</v>
      </c>
      <c r="C34" s="65" t="str">
        <f aca="false">TRUNC(Data!B34)&amp;"."&amp;ROUND(100*(Data!B34-TRUNC(Data!B34)),0)</f>
        <v>99.92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70.5657212285115</v>
      </c>
      <c r="C35" s="65" t="str">
        <f aca="false">TRUNC(Data!B35)&amp;"."&amp;ROUND(100*(Data!B35-TRUNC(Data!B35)),0)</f>
        <v>70.57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70.4950105503929</v>
      </c>
      <c r="C36" s="65" t="str">
        <f aca="false">TRUNC(Data!B36)&amp;"."&amp;ROUND(100*(Data!B36-TRUNC(Data!B36)),0)</f>
        <v>70.50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0.00357875401421373</v>
      </c>
      <c r="C37" s="65" t="str">
        <f aca="false">IFERROR(TRUNC(Data!B37)&amp;"."&amp;ROUND(100*(Data!B37-TRUNC(Data!B37)),0),"ERROR")</f>
        <v>0.0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I0.003579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0.143343147152737</v>
      </c>
    </row>
    <row r="47" customFormat="false" ht="15" hidden="false" customHeight="false" outlineLevel="0" collapsed="false">
      <c r="A47" s="1" t="str">
        <f aca="false">"M556 S100 X"&amp; ROUND(B46,3)</f>
        <v>M556 S100 X0.143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99.75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100.305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100.205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99.695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99.795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2024-01-13T07:55:27Z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