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<sst xmlns="http://schemas.openxmlformats.org/spreadsheetml/2006/main" count="138" uniqueCount="105">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</sst>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7" activeCellId="0" sqref="C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99.47</v>
      </c>
      <c r="C8" s="13" t="n">
        <v>99.29</v>
      </c>
      <c r="D8" s="13" t="n">
        <v>99.31</v>
      </c>
      <c r="E8" s="14" t="n">
        <f aca="false">AVERAGE(B8:D8)</f>
        <v>99.3566666666667</v>
      </c>
    </row>
    <row r="9" customFormat="false" ht="15.75" hidden="false" customHeight="false" outlineLevel="0" collapsed="false">
      <c r="A9" s="12" t="n">
        <v>2</v>
      </c>
      <c r="B9" s="13" t="n">
        <v>49.86</v>
      </c>
      <c r="C9" s="13" t="n">
        <v>49.78</v>
      </c>
      <c r="D9" s="13" t="n">
        <v>49.86</v>
      </c>
      <c r="E9" s="14" t="n">
        <f aca="false">AVERAGE(B9:D9)</f>
        <v>49.8333333333333</v>
      </c>
    </row>
    <row r="10" customFormat="false" ht="15.75" hidden="false" customHeight="false" outlineLevel="0" collapsed="false">
      <c r="A10" s="12" t="n">
        <v>3</v>
      </c>
      <c r="B10" s="13" t="n">
        <v>99.06</v>
      </c>
      <c r="C10" s="13" t="n">
        <v>99.11</v>
      </c>
      <c r="D10" s="13" t="n">
        <v>99.06</v>
      </c>
      <c r="E10" s="14" t="n">
        <f aca="false">AVERAGE(B10:D10)</f>
        <v>99.0766666666667</v>
      </c>
    </row>
    <row r="11" customFormat="false" ht="15.75" hidden="false" customHeight="false" outlineLevel="0" collapsed="false">
      <c r="A11" s="12" t="n">
        <v>4</v>
      </c>
      <c r="B11" s="13" t="n">
        <v>49.58</v>
      </c>
      <c r="C11" s="13" t="n">
        <v>49.63</v>
      </c>
      <c r="D11" s="13" t="n">
        <v>49.58</v>
      </c>
      <c r="E11" s="14" t="n">
        <f aca="false">AVERAGE(B11:D11)</f>
        <v>49.5966666666667</v>
      </c>
    </row>
    <row r="12" customFormat="false" ht="15.75" hidden="false" customHeight="false" outlineLevel="0" collapsed="false">
      <c r="A12" s="12" t="n">
        <v>5</v>
      </c>
      <c r="B12" s="13" t="n">
        <v>99.67</v>
      </c>
      <c r="C12" s="13" t="n">
        <v>99.59</v>
      </c>
      <c r="D12" s="13" t="n">
        <v>99.62</v>
      </c>
      <c r="E12" s="14" t="n">
        <f aca="false">AVERAGE(B12:D12)</f>
        <v>99.6266666666667</v>
      </c>
    </row>
    <row r="13" customFormat="false" ht="15.75" hidden="false" customHeight="false" outlineLevel="0" collapsed="false">
      <c r="A13" s="12" t="n">
        <v>6</v>
      </c>
      <c r="B13" s="13" t="n">
        <v>49.73</v>
      </c>
      <c r="C13" s="13" t="n">
        <v>49.63</v>
      </c>
      <c r="D13" s="13" t="n">
        <v>49.73</v>
      </c>
      <c r="E13" s="14" t="n">
        <f aca="false">AVERAGE(B13:D13)</f>
        <v>49.6966666666667</v>
      </c>
    </row>
    <row r="14" customFormat="false" ht="15.75" hidden="false" customHeight="false" outlineLevel="0" collapsed="false">
      <c r="A14" s="12" t="n">
        <v>7</v>
      </c>
      <c r="B14" s="13" t="n">
        <v>99.14</v>
      </c>
      <c r="C14" s="13" t="n">
        <v>99.23</v>
      </c>
      <c r="D14" s="13" t="n">
        <v>99.21</v>
      </c>
      <c r="E14" s="14" t="n">
        <f aca="false">AVERAGE(B14:D14)</f>
        <v>99.1933333333333</v>
      </c>
    </row>
    <row r="15" customFormat="false" ht="15.75" hidden="false" customHeight="false" outlineLevel="0" collapsed="false">
      <c r="A15" s="12" t="n">
        <v>8</v>
      </c>
      <c r="B15" s="13" t="n">
        <v>49.83</v>
      </c>
      <c r="C15" s="13" t="n">
        <v>49.78</v>
      </c>
      <c r="D15" s="13" t="n">
        <v>49.68</v>
      </c>
      <c r="E15" s="14" t="n">
        <f aca="false">AVERAGE(B15:D15)</f>
        <v>49.7633333333333</v>
      </c>
    </row>
    <row r="16" customFormat="false" ht="15.75" hidden="false" customHeight="false" outlineLevel="0" collapsed="false">
      <c r="A16" s="12" t="n">
        <v>9</v>
      </c>
      <c r="B16" s="13" t="n">
        <v>99.54</v>
      </c>
      <c r="C16" s="13" t="n">
        <v>99.49</v>
      </c>
      <c r="D16" s="13" t="n">
        <v>99.47</v>
      </c>
      <c r="E16" s="14" t="n">
        <f aca="false">AVERAGE(B16:D16)</f>
        <v>99.5</v>
      </c>
    </row>
    <row r="17" customFormat="false" ht="15.75" hidden="false" customHeight="false" outlineLevel="0" collapsed="false">
      <c r="A17" s="12" t="n">
        <v>10</v>
      </c>
      <c r="B17" s="13" t="n">
        <v>99.52</v>
      </c>
      <c r="C17" s="13" t="n">
        <v>99.52</v>
      </c>
      <c r="D17" s="13" t="n">
        <v>99.47</v>
      </c>
      <c r="E17" s="14" t="n">
        <f aca="false">AVERAGE(B17:D17)</f>
        <v>99.5033333333333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-0.00676666666666666</v>
      </c>
      <c r="C25" s="30" t="n">
        <f aca="false">B25*-1</f>
        <v>0.00676666666666666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-0.00565000000000005</v>
      </c>
      <c r="C26" s="30" t="n">
        <f aca="false">B26*-1</f>
        <v>0.00565000000000005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-0.0019194367579729</v>
      </c>
      <c r="C28" s="32" t="n">
        <f aca="false">-B28</f>
        <v>0.0019194367579729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-0.00752500000000005</v>
      </c>
      <c r="C30" s="30" t="n">
        <f aca="false">B30*-1</f>
        <v>0.00752500000000005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-0.00489166666666666</v>
      </c>
      <c r="C31" s="30" t="n">
        <f aca="false">B31*-1</f>
        <v>0.00489166666666666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XY=99.5,99.5,70.23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99.5033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99.5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70.2322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0.0025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I0.0025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X-0.003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99.38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100.676666666667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100.565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99.3233333333333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99.435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487B3591-85D4-4BBA-A28A-3B296AA75F6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88A9B81C-9A3A-4D71-AD3E-3AE78EFAC23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33ACF0A6-D7D1-442F-97E7-895637CCED2D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4C3EB9C4-00EB-483F-86A5-2610B6673561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50BD4213-EFB0-4F65-A7AC-4410A3D6645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CA262931-A4E7-4F63-BB4E-F659A2B556F8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F72E3722-6456-4774-8124-6F48FB242437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E9BAD87C-C860-477C-B863-801C754B27FF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A61DC0DE-6A68-49AD-852D-A48AC08CC589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133D1C5F-C5A2-48D2-A39B-E3F270A54C7F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BDE5A44F-129D-46FA-8CF5-8ABD1C22E11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2A2913D2-9A24-47B9-AD81-C4DB172F134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63B95ABF-D3A7-4650-A6C1-63C0841CB264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C2C06DA9-9C1D-46D3-9A59-4F2BE849A4A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8528134C-30B4-42DE-A2C7-46B1E58C17B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61AE2410-458B-4EB9-95A0-513D157B303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9AA037F1-4159-4DCC-86C2-2989AE43668B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26168380-9EBC-4AD9-9F37-D43CFC53777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8E6B3FB4-18FD-49EE-91C0-304A68A838C6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601B547F-ED90-4691-ABF3-C04295F0431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C9714DEA-3D98-4FEF-B194-D12BC1D9A82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D49E9458-D955-4824-86D1-62469090981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F0D92227-7922-4ED5-B059-DC367265A05D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719D9126-BEC7-42C3-843E-624B3369561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FEF9F89F-6959-4E90-91C1-6A3666C4B7CF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41276574-DA1C-43A6-BC9E-17E6527AB053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19D07C5B-2420-4FEA-B8A1-10A0E2713C34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291BD76B-6A45-49B2-BB8B-ABC7CDA077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B5566C30-70CE-45E6-AAAE-CB10D1B1886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AA5D64F0-8DFF-4366-A012-F3613D327294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-0.00643333333333331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-0.00333333333333329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-0.00923333333333332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-0.00806666666666672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-0.00373333333333335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-0.00606666666666669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-0.00806666666666672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-0.00473333333333343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-0.00676666666666666</v>
      </c>
      <c r="C13" s="29" t="n">
        <f aca="false">AVERAGE(C6:C9)</f>
        <v>-0.00565000000000005</v>
      </c>
      <c r="D13" s="29" t="n">
        <f aca="false">AVERAGE(C4:C5,C8:C9)</f>
        <v>-0.00752500000000005</v>
      </c>
      <c r="E13" s="29" t="n">
        <f aca="false">AVERAGE(C2:C3,C6:C7)</f>
        <v>-0.00489166666666666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70.2322025300519</v>
      </c>
      <c r="C17" s="65" t="str">
        <f aca="false">TRUNC(Data!B17)&amp;"."&amp;ROUND(100*(Data!B17-TRUNC(Data!B17)),0)</f>
        <v>70.23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70.4841783664958</v>
      </c>
      <c r="C18" s="65" t="str">
        <f aca="false">TRUNC(Data!B18)&amp;"."&amp;ROUND(100*(Data!B18-TRUNC(Data!B18)),0)</f>
        <v>70.48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90.001919436758</v>
      </c>
      <c r="C19" s="65" t="str">
        <f aca="false">TRUNC(Data!B19)&amp;"."&amp;ROUND(100*(Data!B19-TRUNC(Data!B19)),0)</f>
        <v>90.0</v>
      </c>
    </row>
    <row r="20" customFormat="false" ht="15" hidden="false" customHeight="false" outlineLevel="0" collapsed="false">
      <c r="A20" s="1" t="s">
        <v>25</v>
      </c>
      <c r="B20" s="56" t="n">
        <f aca="false">90-B19</f>
        <v>-0.0019194367579729</v>
      </c>
      <c r="C20" s="65" t="str">
        <f aca="false">TRUNC(Data!B20)&amp;"."&amp;ROUND(100*(Data!B20-TRUNC(Data!B20)),0)</f>
        <v>0.0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XY=99.5,99.5,70.23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99.5033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99.5</v>
      </c>
    </row>
    <row r="31" customFormat="false" ht="15" hidden="false" customHeight="false" outlineLevel="0" collapsed="false">
      <c r="A31" s="1" t="str">
        <f aca="false">" define XY_SIDE_AD "&amp;ROUND(B17,4)</f>
        <v> define XY_SIDE_AD 70.2322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0.0025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99.5033333333333</v>
      </c>
      <c r="C34" s="65" t="str">
        <f aca="false">TRUNC(Data!B34)&amp;"."&amp;ROUND(100*(Data!B34-TRUNC(Data!B34)),0)</f>
        <v>99.50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70.3111627872844</v>
      </c>
      <c r="C35" s="65" t="str">
        <f aca="false">TRUNC(Data!B35)&amp;"."&amp;ROUND(100*(Data!B35-TRUNC(Data!B35)),0)</f>
        <v>70.31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70.2322025300519</v>
      </c>
      <c r="C36" s="65" t="str">
        <f aca="false">TRUNC(Data!B36)&amp;"."&amp;ROUND(100*(Data!B36-TRUNC(Data!B36)),0)</f>
        <v>70.23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0.0025001010269707</v>
      </c>
      <c r="C37" s="65" t="str">
        <f aca="false">IFERROR(TRUNC(Data!B37)&amp;"."&amp;ROUND(100*(Data!B37-TRUNC(Data!B37)),0),"ERROR")</f>
        <v>0.0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I0.0025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-0.0033500491222965</v>
      </c>
    </row>
    <row r="47" customFormat="false" ht="15" hidden="false" customHeight="false" outlineLevel="0" collapsed="false">
      <c r="A47" s="1" t="str">
        <f aca="false">"M556 S100 X"&amp; ROUND(B46,3)</f>
        <v>M556 S100 X-0.003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99.38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100.676666666667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100.565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99.3233333333333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99.435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2024-01-12T19:04:27Z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