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_disks\Apmacibas\Programmesana\Java\Projekti\Uzskaites_zurnals\"/>
    </mc:Choice>
  </mc:AlternateContent>
  <xr:revisionPtr revIDLastSave="0" documentId="13_ncr:1_{0F598E17-F87B-47D6-8E91-BC9B03527EAC}" xr6:coauthVersionLast="45" xr6:coauthVersionMax="45" xr10:uidLastSave="{00000000-0000-0000-0000-000000000000}"/>
  <bookViews>
    <workbookView xWindow="-120" yWindow="-120" windowWidth="24240" windowHeight="13140" xr2:uid="{6EFA06DE-C29F-4A47-B15A-55DF7B1B96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N16" i="1"/>
  <c r="M16" i="1"/>
  <c r="P15" i="1"/>
  <c r="N15" i="1"/>
  <c r="M15" i="1"/>
  <c r="P14" i="1"/>
  <c r="N14" i="1"/>
  <c r="M14" i="1"/>
  <c r="P13" i="1"/>
  <c r="N13" i="1"/>
  <c r="M13" i="1"/>
  <c r="P12" i="1"/>
  <c r="N12" i="1"/>
  <c r="M12" i="1"/>
  <c r="P11" i="1"/>
  <c r="N11" i="1"/>
  <c r="M11" i="1"/>
  <c r="P10" i="1"/>
  <c r="N10" i="1"/>
  <c r="M10" i="1"/>
  <c r="P9" i="1"/>
  <c r="N9" i="1"/>
  <c r="M9" i="1"/>
  <c r="P8" i="1"/>
  <c r="N8" i="1"/>
  <c r="M8" i="1"/>
  <c r="P7" i="1"/>
  <c r="N7" i="1"/>
  <c r="M7" i="1"/>
  <c r="P6" i="1"/>
  <c r="N6" i="1"/>
  <c r="Q6" i="1" s="1"/>
  <c r="M6" i="1"/>
  <c r="P5" i="1"/>
  <c r="N5" i="1"/>
  <c r="M5" i="1"/>
  <c r="P4" i="1"/>
  <c r="N4" i="1"/>
  <c r="M4" i="1"/>
  <c r="P3" i="1"/>
  <c r="N3" i="1"/>
  <c r="M3" i="1"/>
  <c r="Q14" i="1" l="1"/>
  <c r="Q8" i="1"/>
  <c r="Q4" i="1"/>
  <c r="Q12" i="1"/>
  <c r="Q16" i="1"/>
  <c r="Q10" i="1"/>
  <c r="Q9" i="1"/>
  <c r="Q5" i="1"/>
  <c r="Q3" i="1"/>
  <c r="Q15" i="1"/>
  <c r="Q13" i="1"/>
  <c r="Q11" i="1"/>
  <c r="Q7" i="1"/>
</calcChain>
</file>

<file path=xl/sharedStrings.xml><?xml version="1.0" encoding="utf-8"?>
<sst xmlns="http://schemas.openxmlformats.org/spreadsheetml/2006/main" count="65" uniqueCount="48">
  <si>
    <t>Dokumenta nosaukums, numurs un datums</t>
  </si>
  <si>
    <t>Dokumenta autors, darījuma partneris (fiziskās personas vārds, uzvārds vai juridiskās personas nosaukums)</t>
  </si>
  <si>
    <t>Saimnieciskā darījuma apraksts</t>
  </si>
  <si>
    <t>Analītiskās uzskaites reģistra Nr. vai nosaukums</t>
  </si>
  <si>
    <t>Saistīts/nesaistīts/daļēji saistīts</t>
  </si>
  <si>
    <t>ieņēmumi no citiem saimnieciskās darbības veidiem</t>
  </si>
  <si>
    <t>ieņēmumi, kas nav attiecināmi uz ienākuma nodokļa aprēķināšanu</t>
  </si>
  <si>
    <t>izdevumi, kas saistīti ar citiem saimnieciskās darbības veidiem</t>
  </si>
  <si>
    <t>proporcionāli sadalāmie izdevumi</t>
  </si>
  <si>
    <t>ar saimniecisko darbību nesaistītās izmaksas</t>
  </si>
  <si>
    <t>Čeks 130249</t>
  </si>
  <si>
    <t>Viada Baltija AS</t>
  </si>
  <si>
    <t>Degviela</t>
  </si>
  <si>
    <t>d</t>
  </si>
  <si>
    <t>Čeks 54773</t>
  </si>
  <si>
    <t>Pērse L.L.K, SIA</t>
  </si>
  <si>
    <t>Mārketinga izdevumi</t>
  </si>
  <si>
    <t>s</t>
  </si>
  <si>
    <t>Čeks 229962</t>
  </si>
  <si>
    <t>Maxima Latvija, SIA</t>
  </si>
  <si>
    <t>Čeks 310391</t>
  </si>
  <si>
    <t>BALTICOM AS</t>
  </si>
  <si>
    <t>Rēķins nr. 082048310</t>
  </si>
  <si>
    <t/>
  </si>
  <si>
    <t>Kartes mēneša maksa 557367******3897 07.2020</t>
  </si>
  <si>
    <t>Čeks 26894</t>
  </si>
  <si>
    <t>Tirdzniecības nams Kurši SIA</t>
  </si>
  <si>
    <t>Materiāli darbam</t>
  </si>
  <si>
    <t>KOMISIJA PAR SMS PAZINOJUMIEM 2020.08.07 LIETOTAJAM JURIS ĀBOLIŅŠ SKAITS = 1</t>
  </si>
  <si>
    <t>Čeks 311778</t>
  </si>
  <si>
    <t>Rīgas Jēzus evaņģēliski luteriskā draudze</t>
  </si>
  <si>
    <t>MĒRĶZIEDOJUMS SABIEDRISKĀ LABUMA DARBĪBAI</t>
  </si>
  <si>
    <t>n</t>
  </si>
  <si>
    <t>Komisija par automātiskā maksājuma apkalpošanu</t>
  </si>
  <si>
    <t>DIĀNA JABLONSKA</t>
  </si>
  <si>
    <t>Krājumam</t>
  </si>
  <si>
    <t xml:space="preserve">'.CORPORATE SYSTEMS. SIA </t>
  </si>
  <si>
    <t>RĒĶ.NR.2020/08A(04.08.2020.)</t>
  </si>
  <si>
    <t>LĀSMA ĀBOLIŅA</t>
  </si>
  <si>
    <t>Ikmēneša tēriņiem</t>
  </si>
  <si>
    <t>Kopā ieņēmumi</t>
  </si>
  <si>
    <t>Kopā izdevumi</t>
  </si>
  <si>
    <t>Banka saņemts</t>
  </si>
  <si>
    <t>Banka izsniegtsizsniegts</t>
  </si>
  <si>
    <t>Kase saņemts</t>
  </si>
  <si>
    <t>Kase izsniegtsizsniegts</t>
  </si>
  <si>
    <t>Ieraksts kārtas numurs</t>
  </si>
  <si>
    <t>Ieraksta datums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</si>
</sst>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\+#,##0.00"/>
  </numFmts>
  <fonts count="13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  <charset val="186"/>
    </font>
    <font>
      <b/>
      <i/>
      <sz val="9"/>
      <name val="Arial"/>
      <family val="2"/>
      <charset val="186"/>
    </font>
    <font>
      <sz val="8"/>
      <name val="Arial"/>
      <family val="2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indexed="10"/>
      <name val="Arial"/>
      <family val="2"/>
      <charset val="204"/>
    </font>
    <font>
      <sz val="8"/>
      <color indexed="10"/>
      <name val="Arial"/>
      <family val="2"/>
    </font>
    <font>
      <sz val="10"/>
      <color indexed="17"/>
      <name val="Arial"/>
      <family val="2"/>
      <charset val="204"/>
    </font>
    <font>
      <sz val="8"/>
      <name val="Arial"/>
      <family val="2"/>
      <charset val="186"/>
    </font>
    <font>
      <sz val="8"/>
      <color indexed="17"/>
      <name val="Arial"/>
      <family val="2"/>
      <charset val="186"/>
    </font>
    <font>
      <sz val="10"/>
      <name val="Arial"/>
      <family val="2"/>
      <charset val="186"/>
    </font>
    <font>
      <sz val="8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5">
    <xf numFmtId="0" fontId="0" fillId="0" borderId="0" xfId="0"/>
    <xf numFmtId="0" fontId="1" fillId="3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64" fontId="3" fillId="0" borderId="6" xfId="0" applyNumberFormat="1" applyFont="1" applyBorder="1"/>
    <xf numFmtId="0" fontId="4" fillId="0" borderId="6" xfId="0" applyFont="1" applyBorder="1" applyAlignment="1">
      <alignment horizontal="left" wrapText="1"/>
    </xf>
    <xf numFmtId="0" fontId="4" fillId="0" borderId="6" xfId="1" applyFont="1" applyBorder="1" applyAlignment="1">
      <alignment horizontal="left" wrapText="1"/>
    </xf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5" fillId="0" borderId="6" xfId="0" applyFont="1" applyBorder="1" applyAlignment="1">
      <alignment wrapText="1"/>
    </xf>
    <xf numFmtId="4" fontId="6" fillId="0" borderId="8" xfId="1" applyNumberFormat="1" applyFont="1" applyBorder="1" applyAlignment="1">
      <alignment horizontal="right"/>
    </xf>
    <xf numFmtId="0" fontId="0" fillId="0" borderId="8" xfId="0" applyBorder="1" applyAlignment="1">
      <alignment horizontal="center" wrapText="1"/>
    </xf>
    <xf numFmtId="2" fontId="0" fillId="0" borderId="6" xfId="0" applyNumberFormat="1" applyBorder="1" applyAlignment="1">
      <alignment wrapText="1"/>
    </xf>
    <xf numFmtId="0" fontId="3" fillId="0" borderId="6" xfId="0" applyFont="1" applyBorder="1" applyAlignment="1">
      <alignment wrapText="1"/>
    </xf>
    <xf numFmtId="4" fontId="7" fillId="0" borderId="8" xfId="0" applyNumberFormat="1" applyFont="1" applyBorder="1" applyAlignment="1">
      <alignment horizontal="right"/>
    </xf>
    <xf numFmtId="0" fontId="0" fillId="0" borderId="9" xfId="0" applyBorder="1" applyAlignment="1">
      <alignment wrapText="1"/>
    </xf>
    <xf numFmtId="2" fontId="0" fillId="0" borderId="10" xfId="0" applyNumberFormat="1" applyBorder="1" applyAlignment="1">
      <alignment wrapText="1"/>
    </xf>
    <xf numFmtId="0" fontId="0" fillId="0" borderId="12" xfId="0" applyBorder="1" applyAlignment="1">
      <alignment horizontal="center" wrapText="1"/>
    </xf>
    <xf numFmtId="165" fontId="8" fillId="0" borderId="6" xfId="1" applyNumberFormat="1" applyFont="1" applyBorder="1" applyAlignment="1">
      <alignment horizontal="right"/>
    </xf>
    <xf numFmtId="0" fontId="0" fillId="0" borderId="0" xfId="0" applyAlignment="1">
      <alignment wrapText="1"/>
    </xf>
    <xf numFmtId="0" fontId="9" fillId="0" borderId="6" xfId="0" applyFont="1" applyBorder="1" applyAlignment="1">
      <alignment wrapText="1"/>
    </xf>
    <xf numFmtId="0" fontId="4" fillId="0" borderId="6" xfId="0" applyFont="1" applyBorder="1" applyAlignment="1">
      <alignment wrapText="1"/>
    </xf>
    <xf numFmtId="165" fontId="10" fillId="0" borderId="6" xfId="0" applyNumberFormat="1" applyFont="1" applyBorder="1" applyAlignment="1">
      <alignment horizontal="right"/>
    </xf>
    <xf numFmtId="0" fontId="4" fillId="3" borderId="6" xfId="1" applyFont="1" applyFill="1" applyBorder="1" applyAlignment="1">
      <alignment horizontal="left" wrapText="1"/>
    </xf>
    <xf numFmtId="2" fontId="11" fillId="0" borderId="6" xfId="0" applyNumberFormat="1" applyFont="1" applyBorder="1" applyAlignment="1">
      <alignment wrapText="1"/>
    </xf>
    <xf numFmtId="165" fontId="12" fillId="0" borderId="6" xfId="0" applyNumberFormat="1" applyFont="1" applyBorder="1" applyAlignment="1">
      <alignment horizontal="right"/>
    </xf>
    <xf numFmtId="165" fontId="12" fillId="0" borderId="8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/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164" fontId="3" fillId="0" borderId="10" xfId="0" applyNumberFormat="1" applyFont="1" applyBorder="1"/>
    <xf numFmtId="0" fontId="4" fillId="0" borderId="10" xfId="0" applyFont="1" applyBorder="1" applyAlignment="1">
      <alignment horizontal="left" wrapText="1"/>
    </xf>
    <xf numFmtId="0" fontId="4" fillId="0" borderId="10" xfId="1" applyFont="1" applyBorder="1" applyAlignment="1">
      <alignment horizontal="left" wrapText="1"/>
    </xf>
    <xf numFmtId="0" fontId="0" fillId="0" borderId="13" xfId="0" applyBorder="1" applyAlignment="1">
      <alignment wrapText="1"/>
    </xf>
    <xf numFmtId="0" fontId="0" fillId="0" borderId="10" xfId="0" applyBorder="1" applyAlignment="1">
      <alignment wrapText="1"/>
    </xf>
    <xf numFmtId="0" fontId="5" fillId="0" borderId="10" xfId="0" applyFont="1" applyBorder="1" applyAlignment="1">
      <alignment wrapText="1"/>
    </xf>
    <xf numFmtId="4" fontId="6" fillId="0" borderId="11" xfId="1" applyNumberFormat="1" applyFont="1" applyBorder="1" applyAlignment="1">
      <alignment horizontal="right"/>
    </xf>
    <xf numFmtId="0" fontId="0" fillId="0" borderId="11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/>
    </xf>
  </cellXfs>
  <cellStyles count="2">
    <cellStyle name="Normal" xfId="0" builtinId="0"/>
    <cellStyle name="Normal 2" xfId="1" xr:uid="{017308DD-6164-46D9-8C1C-2BC65B3526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B2A1-44FD-4003-A386-0355BCC4DC4B}">
  <dimension ref="A1:R16"/>
  <sheetViews>
    <sheetView tabSelected="1" workbookViewId="0">
      <selection activeCell="F7" sqref="F7"/>
    </sheetView>
  </sheetViews>
  <sheetFormatPr defaultRowHeight="15" x14ac:dyDescent="0.25"/>
  <cols>
    <col min="2" max="2" width="14.7109375" customWidth="1"/>
    <col min="3" max="3" width="19.140625" customWidth="1"/>
    <col min="4" max="4" width="18.85546875" customWidth="1"/>
  </cols>
  <sheetData>
    <row r="1" spans="1:18" s="30" customFormat="1" ht="102.75" thickBot="1" x14ac:dyDescent="0.3">
      <c r="A1" s="29" t="s">
        <v>46</v>
      </c>
      <c r="B1" s="32" t="s">
        <v>47</v>
      </c>
      <c r="C1" s="29" t="s">
        <v>0</v>
      </c>
      <c r="D1" s="29" t="s">
        <v>1</v>
      </c>
      <c r="E1" s="29" t="s">
        <v>2</v>
      </c>
      <c r="F1" s="29" t="s">
        <v>3</v>
      </c>
      <c r="G1" s="32" t="s">
        <v>44</v>
      </c>
      <c r="H1" s="32" t="s">
        <v>45</v>
      </c>
      <c r="I1" s="32" t="s">
        <v>42</v>
      </c>
      <c r="J1" s="32" t="s">
        <v>43</v>
      </c>
      <c r="K1" s="3" t="s">
        <v>5</v>
      </c>
      <c r="L1" s="3" t="s">
        <v>6</v>
      </c>
      <c r="M1" s="2" t="s">
        <v>40</v>
      </c>
      <c r="N1" s="2" t="s">
        <v>7</v>
      </c>
      <c r="O1" s="2" t="s">
        <v>8</v>
      </c>
      <c r="P1" s="2" t="s">
        <v>9</v>
      </c>
      <c r="Q1" s="4" t="s">
        <v>41</v>
      </c>
      <c r="R1" s="1" t="s">
        <v>4</v>
      </c>
    </row>
    <row r="2" spans="1:18" x14ac:dyDescent="0.25">
      <c r="A2" s="42">
        <v>1</v>
      </c>
      <c r="B2" s="42">
        <v>2</v>
      </c>
      <c r="C2" s="43">
        <v>3</v>
      </c>
      <c r="D2" s="43">
        <v>4</v>
      </c>
      <c r="E2" s="43">
        <v>5</v>
      </c>
      <c r="F2" s="42">
        <v>6</v>
      </c>
      <c r="G2" s="42">
        <v>7</v>
      </c>
      <c r="H2" s="42">
        <v>8</v>
      </c>
      <c r="I2" s="42">
        <v>9</v>
      </c>
      <c r="J2" s="42">
        <v>10</v>
      </c>
      <c r="K2" s="44">
        <v>14</v>
      </c>
      <c r="L2" s="44">
        <v>17</v>
      </c>
      <c r="M2" s="44">
        <v>18</v>
      </c>
      <c r="N2" s="44">
        <v>20</v>
      </c>
      <c r="O2" s="44">
        <v>21</v>
      </c>
      <c r="P2" s="44">
        <v>22</v>
      </c>
      <c r="Q2" s="44">
        <v>24</v>
      </c>
      <c r="R2" s="31"/>
    </row>
    <row r="3" spans="1:18" x14ac:dyDescent="0.25">
      <c r="A3" s="17">
        <v>1</v>
      </c>
      <c r="B3" s="33">
        <v>44044</v>
      </c>
      <c r="C3" s="34" t="s">
        <v>10</v>
      </c>
      <c r="D3" s="35" t="s">
        <v>11</v>
      </c>
      <c r="E3" s="35" t="s">
        <v>12</v>
      </c>
      <c r="F3" s="36"/>
      <c r="G3" s="17"/>
      <c r="H3" s="37">
        <v>29.67</v>
      </c>
      <c r="I3" s="38"/>
      <c r="J3" s="39"/>
      <c r="K3" s="37"/>
      <c r="L3" s="37"/>
      <c r="M3" s="40">
        <f>SUM(K3:L3)</f>
        <v>0</v>
      </c>
      <c r="N3" s="18">
        <f>IF(R3="s",H3+J3,IF(R3="d",(H3+J3)*0.5,""))</f>
        <v>14.835000000000001</v>
      </c>
      <c r="O3" s="18"/>
      <c r="P3" s="18">
        <f>IF(R3="n",H3+J3,IF(R3="d",(H3+J3)*0.5,""))</f>
        <v>14.835000000000001</v>
      </c>
      <c r="Q3" s="41">
        <f>SUM(N3:P3)</f>
        <v>29.67</v>
      </c>
      <c r="R3" s="7" t="s">
        <v>13</v>
      </c>
    </row>
    <row r="4" spans="1:18" ht="23.25" x14ac:dyDescent="0.25">
      <c r="A4" s="5">
        <v>2</v>
      </c>
      <c r="B4" s="6">
        <v>44044</v>
      </c>
      <c r="C4" s="7" t="s">
        <v>14</v>
      </c>
      <c r="D4" s="15" t="s">
        <v>15</v>
      </c>
      <c r="E4" s="15" t="s">
        <v>16</v>
      </c>
      <c r="F4" s="9"/>
      <c r="G4" s="5"/>
      <c r="H4" s="10">
        <v>55.3</v>
      </c>
      <c r="I4" s="11"/>
      <c r="J4" s="16"/>
      <c r="K4" s="10"/>
      <c r="L4" s="10"/>
      <c r="M4" s="13">
        <f>SUM(K4:L4)</f>
        <v>0</v>
      </c>
      <c r="N4" s="14">
        <f>IF(R4="s",H4+J4,IF(R4="d",(H4+J4)*0.5,""))</f>
        <v>55.3</v>
      </c>
      <c r="O4" s="18"/>
      <c r="P4" s="14" t="str">
        <f>IF(R4="n",H4+J4,IF(R4="d",(H4+J4)*0.5,""))</f>
        <v/>
      </c>
      <c r="Q4" s="19">
        <f>SUM(N4:P4)</f>
        <v>55.3</v>
      </c>
      <c r="R4" s="7" t="s">
        <v>17</v>
      </c>
    </row>
    <row r="5" spans="1:18" ht="23.25" x14ac:dyDescent="0.25">
      <c r="A5" s="5">
        <v>3</v>
      </c>
      <c r="B5" s="6">
        <v>44047</v>
      </c>
      <c r="C5" s="7" t="s">
        <v>18</v>
      </c>
      <c r="D5" s="8" t="s">
        <v>19</v>
      </c>
      <c r="E5" s="8" t="s">
        <v>16</v>
      </c>
      <c r="F5" s="9"/>
      <c r="G5" s="5"/>
      <c r="H5" s="10">
        <v>9.64</v>
      </c>
      <c r="I5" s="11"/>
      <c r="J5" s="12"/>
      <c r="K5" s="10"/>
      <c r="L5" s="10"/>
      <c r="M5" s="13">
        <f>SUM(K5:L5)</f>
        <v>0</v>
      </c>
      <c r="N5" s="14">
        <f>IF(R5="s",H5+J5,IF(R5="d",(H5+J5)*0.5,""))</f>
        <v>9.64</v>
      </c>
      <c r="O5" s="18"/>
      <c r="P5" s="14" t="str">
        <f>IF(R5="n",H5+J5,IF(R5="d",(H5+J5)*0.5,""))</f>
        <v/>
      </c>
      <c r="Q5" s="19">
        <f>SUM(N5:P5)</f>
        <v>9.64</v>
      </c>
      <c r="R5" s="7" t="s">
        <v>17</v>
      </c>
    </row>
    <row r="6" spans="1:18" x14ac:dyDescent="0.25">
      <c r="A6" s="5">
        <v>4</v>
      </c>
      <c r="B6" s="6">
        <v>44049</v>
      </c>
      <c r="C6" s="7" t="s">
        <v>20</v>
      </c>
      <c r="D6" s="15" t="s">
        <v>11</v>
      </c>
      <c r="E6" s="15" t="s">
        <v>12</v>
      </c>
      <c r="F6" s="9"/>
      <c r="G6" s="5"/>
      <c r="H6" s="10">
        <v>12.52</v>
      </c>
      <c r="I6" s="20"/>
      <c r="J6" s="16"/>
      <c r="K6" s="10"/>
      <c r="L6" s="10"/>
      <c r="M6" s="13">
        <f>SUM(K6:L6)</f>
        <v>0</v>
      </c>
      <c r="N6" s="14">
        <f>IF(R6="s",H6+J6,IF(R6="d",(H6+J6)*0.5,""))</f>
        <v>6.26</v>
      </c>
      <c r="O6" s="18"/>
      <c r="P6" s="14">
        <f>IF(R6="n",H6+J6,IF(R6="d",(H6+J6)*0.5,""))</f>
        <v>6.26</v>
      </c>
      <c r="Q6" s="19">
        <f>SUM(N6:P6)</f>
        <v>12.52</v>
      </c>
      <c r="R6" s="7" t="s">
        <v>13</v>
      </c>
    </row>
    <row r="7" spans="1:18" ht="23.25" x14ac:dyDescent="0.25">
      <c r="A7" s="5">
        <v>5</v>
      </c>
      <c r="B7" s="6">
        <v>44050</v>
      </c>
      <c r="C7" s="7"/>
      <c r="D7" s="8" t="s">
        <v>21</v>
      </c>
      <c r="E7" s="8" t="s">
        <v>22</v>
      </c>
      <c r="F7" s="9"/>
      <c r="G7" s="5"/>
      <c r="H7" s="10"/>
      <c r="I7" s="11"/>
      <c r="J7" s="16">
        <v>15</v>
      </c>
      <c r="K7" s="10"/>
      <c r="L7" s="10"/>
      <c r="M7" s="13">
        <f>SUM(K7:L7)</f>
        <v>0</v>
      </c>
      <c r="N7" s="14">
        <f>IF(R7="s",H7+J7,IF(R7="d",(H7+J7)*0.5,""))</f>
        <v>15</v>
      </c>
      <c r="O7" s="18"/>
      <c r="P7" s="14" t="str">
        <f>IF(R7="n",H7+J7,IF(R7="d",(H7+J7)*0.5,""))</f>
        <v/>
      </c>
      <c r="Q7" s="19">
        <f>SUM(N7:P7)</f>
        <v>15</v>
      </c>
      <c r="R7" s="7" t="s">
        <v>17</v>
      </c>
    </row>
    <row r="8" spans="1:18" ht="68.25" x14ac:dyDescent="0.25">
      <c r="A8" s="5">
        <v>6</v>
      </c>
      <c r="B8" s="6">
        <v>44050</v>
      </c>
      <c r="C8" s="7"/>
      <c r="D8" s="8" t="s">
        <v>23</v>
      </c>
      <c r="E8" s="8" t="s">
        <v>24</v>
      </c>
      <c r="F8" s="9"/>
      <c r="G8" s="5"/>
      <c r="H8" s="10"/>
      <c r="I8" s="11"/>
      <c r="J8" s="16">
        <v>1.41</v>
      </c>
      <c r="K8" s="10"/>
      <c r="L8" s="10"/>
      <c r="M8" s="13">
        <f>SUM(K8:L8)</f>
        <v>0</v>
      </c>
      <c r="N8" s="14">
        <f>IF(R8="s",H8+J8,IF(R8="d",(H8+J8)*0.5,""))</f>
        <v>1.41</v>
      </c>
      <c r="O8" s="18"/>
      <c r="P8" s="14" t="str">
        <f>IF(R8="n",H8+J8,IF(R8="d",(H8+J8)*0.5,""))</f>
        <v/>
      </c>
      <c r="Q8" s="19">
        <f>SUM(N8:P8)</f>
        <v>1.41</v>
      </c>
      <c r="R8" s="7" t="s">
        <v>17</v>
      </c>
    </row>
    <row r="9" spans="1:18" ht="23.25" x14ac:dyDescent="0.25">
      <c r="A9" s="5">
        <v>7</v>
      </c>
      <c r="B9" s="6">
        <v>44050</v>
      </c>
      <c r="C9" s="7" t="s">
        <v>25</v>
      </c>
      <c r="D9" s="8" t="s">
        <v>26</v>
      </c>
      <c r="E9" s="8" t="s">
        <v>27</v>
      </c>
      <c r="F9" s="9"/>
      <c r="G9" s="5"/>
      <c r="H9" s="10">
        <v>9.86</v>
      </c>
      <c r="I9" s="11"/>
      <c r="J9" s="12"/>
      <c r="K9" s="21"/>
      <c r="L9" s="10"/>
      <c r="M9" s="13">
        <f>SUM(K9:L9)</f>
        <v>0</v>
      </c>
      <c r="N9" s="14">
        <f>IF(R9="s",H9+J9,IF(R9="d",(H9+J9)*0.5,""))</f>
        <v>9.86</v>
      </c>
      <c r="O9" s="18"/>
      <c r="P9" s="14" t="str">
        <f>IF(R9="n",H9+J9,IF(R9="d",(H9+J9)*0.5,""))</f>
        <v/>
      </c>
      <c r="Q9" s="19">
        <f>SUM(N9:P9)</f>
        <v>9.86</v>
      </c>
      <c r="R9" s="7" t="s">
        <v>17</v>
      </c>
    </row>
    <row r="10" spans="1:18" ht="102" x14ac:dyDescent="0.25">
      <c r="A10" s="5">
        <v>8</v>
      </c>
      <c r="B10" s="6">
        <v>44051</v>
      </c>
      <c r="C10" s="22"/>
      <c r="D10" s="15" t="s">
        <v>23</v>
      </c>
      <c r="E10" s="15" t="s">
        <v>28</v>
      </c>
      <c r="F10" s="9"/>
      <c r="G10" s="5"/>
      <c r="H10" s="10"/>
      <c r="I10" s="24"/>
      <c r="J10" s="16">
        <v>0.09</v>
      </c>
      <c r="K10" s="24"/>
      <c r="L10" s="10"/>
      <c r="M10" s="13">
        <f>SUM(K10:L10)</f>
        <v>0</v>
      </c>
      <c r="N10" s="14">
        <f>IF(R10="s",H10+J10,IF(R10="d",(H10+J10)*0.5,""))</f>
        <v>0.09</v>
      </c>
      <c r="O10" s="18"/>
      <c r="P10" s="14" t="str">
        <f>IF(R10="n",H10+J10,IF(R10="d",(H10+J10)*0.5,""))</f>
        <v/>
      </c>
      <c r="Q10" s="19">
        <f>SUM(N10:P10)</f>
        <v>0.09</v>
      </c>
      <c r="R10" s="23" t="s">
        <v>17</v>
      </c>
    </row>
    <row r="11" spans="1:18" x14ac:dyDescent="0.25">
      <c r="A11" s="5">
        <v>9</v>
      </c>
      <c r="B11" s="6">
        <v>44051</v>
      </c>
      <c r="C11" s="7" t="s">
        <v>29</v>
      </c>
      <c r="D11" s="15" t="s">
        <v>11</v>
      </c>
      <c r="E11" s="15" t="s">
        <v>12</v>
      </c>
      <c r="F11" s="9"/>
      <c r="G11" s="5"/>
      <c r="H11" s="10">
        <v>34.03</v>
      </c>
      <c r="I11" s="11"/>
      <c r="J11" s="16"/>
      <c r="K11" s="10"/>
      <c r="L11" s="10"/>
      <c r="M11" s="13">
        <f>SUM(K11:L11)</f>
        <v>0</v>
      </c>
      <c r="N11" s="14">
        <f>IF(R11="s",H11+J11,IF(R11="d",(H11+J11)*0.5,""))</f>
        <v>17.015000000000001</v>
      </c>
      <c r="O11" s="18"/>
      <c r="P11" s="14">
        <f>IF(R11="n",H11+J11,IF(R11="d",(H11+J11)*0.5,""))</f>
        <v>17.015000000000001</v>
      </c>
      <c r="Q11" s="19">
        <f>SUM(N11:P11)</f>
        <v>34.03</v>
      </c>
      <c r="R11" s="7" t="s">
        <v>13</v>
      </c>
    </row>
    <row r="12" spans="1:18" ht="68.25" x14ac:dyDescent="0.25">
      <c r="A12" s="5">
        <v>10</v>
      </c>
      <c r="B12" s="6">
        <v>44053</v>
      </c>
      <c r="C12" s="7"/>
      <c r="D12" s="25" t="s">
        <v>30</v>
      </c>
      <c r="E12" s="25" t="s">
        <v>31</v>
      </c>
      <c r="F12" s="9"/>
      <c r="G12" s="5"/>
      <c r="H12" s="14"/>
      <c r="I12" s="11"/>
      <c r="J12" s="16">
        <v>40</v>
      </c>
      <c r="K12" s="10"/>
      <c r="L12" s="10"/>
      <c r="M12" s="13">
        <f>SUM(K12:L12)</f>
        <v>0</v>
      </c>
      <c r="N12" s="14" t="str">
        <f>IF(R12="s",H12+J12,IF(R12="d",(H12+J12)*0.5,""))</f>
        <v/>
      </c>
      <c r="O12" s="18"/>
      <c r="P12" s="14">
        <f>IF(R12="n",H12+J12,IF(R12="d",(H12+J12)*0.5,""))</f>
        <v>40</v>
      </c>
      <c r="Q12" s="19">
        <f>SUM(N12:P12)</f>
        <v>40</v>
      </c>
      <c r="R12" s="7" t="s">
        <v>32</v>
      </c>
    </row>
    <row r="13" spans="1:18" ht="68.25" x14ac:dyDescent="0.25">
      <c r="A13" s="5">
        <v>11</v>
      </c>
      <c r="B13" s="6">
        <v>44053</v>
      </c>
      <c r="C13" s="7"/>
      <c r="D13" s="7" t="s">
        <v>23</v>
      </c>
      <c r="E13" s="7" t="s">
        <v>33</v>
      </c>
      <c r="F13" s="9"/>
      <c r="G13" s="5"/>
      <c r="H13" s="26"/>
      <c r="I13" s="11"/>
      <c r="J13" s="16">
        <v>0.36</v>
      </c>
      <c r="K13" s="10"/>
      <c r="L13" s="10"/>
      <c r="M13" s="13">
        <f>SUM(K13:L13)</f>
        <v>0</v>
      </c>
      <c r="N13" s="14" t="str">
        <f>IF(R13="s",H13+J13,IF(R13="d",(H13+J13)*0.5,""))</f>
        <v/>
      </c>
      <c r="O13" s="18"/>
      <c r="P13" s="14">
        <f>IF(R13="n",H13+J13,IF(R13="d",(H13+J13)*0.5,""))</f>
        <v>0.36</v>
      </c>
      <c r="Q13" s="19">
        <f>SUM(N13:P13)</f>
        <v>0.36</v>
      </c>
      <c r="R13" s="23" t="s">
        <v>32</v>
      </c>
    </row>
    <row r="14" spans="1:18" x14ac:dyDescent="0.25">
      <c r="A14" s="5">
        <v>12</v>
      </c>
      <c r="B14" s="6">
        <v>44053</v>
      </c>
      <c r="C14" s="7"/>
      <c r="D14" s="8" t="s">
        <v>34</v>
      </c>
      <c r="E14" s="8" t="s">
        <v>35</v>
      </c>
      <c r="F14" s="9"/>
      <c r="G14" s="5"/>
      <c r="H14" s="10"/>
      <c r="I14" s="11"/>
      <c r="J14" s="16">
        <v>100</v>
      </c>
      <c r="K14" s="10"/>
      <c r="L14" s="10"/>
      <c r="M14" s="13">
        <f>SUM(K14:L14)</f>
        <v>0</v>
      </c>
      <c r="N14" s="14" t="str">
        <f>IF(R14="s",H14+J14,IF(R14="d",(H14+J14)*0.5,""))</f>
        <v/>
      </c>
      <c r="O14" s="18"/>
      <c r="P14" s="14">
        <f>IF(R14="n",H14+J14,IF(R14="d",(H14+J14)*0.5,""))</f>
        <v>100</v>
      </c>
      <c r="Q14" s="19">
        <f>SUM(N14:P14)</f>
        <v>100</v>
      </c>
      <c r="R14" s="7" t="s">
        <v>32</v>
      </c>
    </row>
    <row r="15" spans="1:18" ht="34.5" x14ac:dyDescent="0.25">
      <c r="A15" s="5">
        <v>13</v>
      </c>
      <c r="B15" s="6">
        <v>44053</v>
      </c>
      <c r="C15" s="7"/>
      <c r="D15" s="8" t="s">
        <v>36</v>
      </c>
      <c r="E15" s="8" t="s">
        <v>37</v>
      </c>
      <c r="F15" s="9"/>
      <c r="G15" s="5"/>
      <c r="H15" s="10"/>
      <c r="I15" s="27">
        <v>4078</v>
      </c>
      <c r="J15" s="28"/>
      <c r="K15" s="27">
        <v>4078</v>
      </c>
      <c r="L15" s="10"/>
      <c r="M15" s="13">
        <f>SUM(K15:L15)</f>
        <v>4078</v>
      </c>
      <c r="N15" s="14" t="str">
        <f>IF(R15="s",H15+J15,IF(R15="d",(H15+J15)*0.5,""))</f>
        <v/>
      </c>
      <c r="O15" s="18"/>
      <c r="P15" s="14" t="str">
        <f>IF(R15="n",H15+J15,IF(R15="d",(H15+J15)*0.5,""))</f>
        <v/>
      </c>
      <c r="Q15" s="19">
        <f>SUM(N15:P15)</f>
        <v>0</v>
      </c>
      <c r="R15" s="7"/>
    </row>
    <row r="16" spans="1:18" ht="23.25" x14ac:dyDescent="0.25">
      <c r="A16" s="5">
        <v>14</v>
      </c>
      <c r="B16" s="6">
        <v>44054</v>
      </c>
      <c r="C16" s="7"/>
      <c r="D16" s="8" t="s">
        <v>38</v>
      </c>
      <c r="E16" s="8" t="s">
        <v>39</v>
      </c>
      <c r="F16" s="9"/>
      <c r="G16" s="5"/>
      <c r="H16" s="10"/>
      <c r="I16" s="11"/>
      <c r="J16" s="16">
        <v>100</v>
      </c>
      <c r="K16" s="10"/>
      <c r="L16" s="10"/>
      <c r="M16" s="13">
        <f>SUM(K16:L16)</f>
        <v>0</v>
      </c>
      <c r="N16" s="14" t="str">
        <f>IF(R16="s",H16+J16,IF(R16="d",(H16+J16)*0.5,""))</f>
        <v/>
      </c>
      <c r="O16" s="18"/>
      <c r="P16" s="14">
        <f>IF(R16="n",H16+J16,IF(R16="d",(H16+J16)*0.5,""))</f>
        <v>100</v>
      </c>
      <c r="Q16" s="19">
        <f>SUM(N16:P16)</f>
        <v>100</v>
      </c>
      <c r="R16" s="7" t="s">
        <v>32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2021-01-01T11:03:06Z</dcterms:created>
  <dcterms:modified xsi:type="dcterms:W3CDTF">2021-01-01T11:58:18Z</dcterms:modified>
</cp:coreProperties>
</file>