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283e020a72cd8/Documents/StockAnalysis/StockMarketAnalysis/"/>
    </mc:Choice>
  </mc:AlternateContent>
  <xr:revisionPtr revIDLastSave="0" documentId="8_{C3D93539-3BBC-4438-AAA6-5494C79C0B12}" xr6:coauthVersionLast="45" xr6:coauthVersionMax="45" xr10:uidLastSave="{00000000-0000-0000-0000-000000000000}"/>
  <bookViews>
    <workbookView xWindow="-29040" yWindow="1695" windowWidth="21600" windowHeight="11385" xr2:uid="{BE910229-0177-423C-AC5C-D97D5311E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L4" i="1"/>
  <c r="L3" i="1"/>
  <c r="C27" i="1"/>
  <c r="D27" i="1"/>
  <c r="B27" i="1"/>
  <c r="D18" i="1"/>
  <c r="D19" i="1"/>
  <c r="D20" i="1"/>
  <c r="D21" i="1"/>
  <c r="D22" i="1"/>
  <c r="D23" i="1"/>
  <c r="D24" i="1"/>
  <c r="D25" i="1"/>
  <c r="D26" i="1"/>
  <c r="D17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<sst xmlns="http://schemas.openxmlformats.org/spreadsheetml/2006/main" count="36" uniqueCount="32">
  <si>
    <t>FATE</t>
  </si>
  <si>
    <t>OPTT</t>
  </si>
  <si>
    <t>VXRT</t>
  </si>
  <si>
    <t>MACK</t>
  </si>
  <si>
    <t>DYNT</t>
  </si>
  <si>
    <t>PDSB</t>
  </si>
  <si>
    <t>NOVN</t>
  </si>
  <si>
    <t>CONN</t>
  </si>
  <si>
    <t>DARE</t>
  </si>
  <si>
    <t>IGMS</t>
  </si>
  <si>
    <t>Ticker</t>
  </si>
  <si>
    <t>Power</t>
  </si>
  <si>
    <t>Original</t>
  </si>
  <si>
    <t>Current</t>
  </si>
  <si>
    <t>Percent Change</t>
  </si>
  <si>
    <t>Original Cash</t>
  </si>
  <si>
    <t>End Cash</t>
  </si>
  <si>
    <t>% Change</t>
  </si>
  <si>
    <t>Total</t>
  </si>
  <si>
    <t>DOW</t>
  </si>
  <si>
    <t>S&amp;P 500</t>
  </si>
  <si>
    <t>NASDAQ</t>
  </si>
  <si>
    <t>IBUY</t>
  </si>
  <si>
    <t>Amplify Online Retail ETF</t>
  </si>
  <si>
    <t>ARKK</t>
  </si>
  <si>
    <t>ARK Innovation ETF</t>
  </si>
  <si>
    <t>OGIG</t>
  </si>
  <si>
    <t>O'Shares Global Internet Giants ETF</t>
  </si>
  <si>
    <t>ARKW</t>
  </si>
  <si>
    <t>ARK Next Generation Internet ETF</t>
  </si>
  <si>
    <t>CLIX</t>
  </si>
  <si>
    <t>ProShares Long Online/Short Stores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</si>
</sst>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7C5-71BE-4D26-89E2-2470C6615045}">
  <dimension ref="A2:L27"/>
  <sheetViews>
    <sheetView tabSelected="1" topLeftCell="B1" workbookViewId="0">
      <selection activeCell="H20" sqref="H20"/>
    </sheetView>
  </sheetViews>
  <sheetFormatPr defaultRowHeight="15" x14ac:dyDescent="0.25"/>
  <cols>
    <col min="2" max="2" width="12.5703125" bestFit="1" customWidth="1"/>
    <col min="3" max="4" width="10.140625" customWidth="1"/>
    <col min="6" max="6" width="15" bestFit="1" customWidth="1"/>
    <col min="10" max="10" width="13.7109375" customWidth="1"/>
    <col min="11" max="11" width="14" customWidth="1"/>
    <col min="12" max="12" width="15" bestFit="1" customWidth="1"/>
  </cols>
  <sheetData>
    <row r="2" spans="2:1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I2" t="s">
        <v>10</v>
      </c>
      <c r="J2" t="s">
        <v>12</v>
      </c>
      <c r="K2" t="s">
        <v>13</v>
      </c>
      <c r="L2" t="s">
        <v>14</v>
      </c>
    </row>
    <row r="3" spans="2:12" x14ac:dyDescent="0.25">
      <c r="B3" t="s">
        <v>0</v>
      </c>
      <c r="C3" s="1">
        <v>2.4493375721154198</v>
      </c>
      <c r="D3">
        <v>19.32</v>
      </c>
      <c r="E3">
        <v>89.81</v>
      </c>
      <c r="F3" s="2">
        <f>(E3-D3)/D3</f>
        <v>3.6485507246376816</v>
      </c>
      <c r="I3" t="s">
        <v>19</v>
      </c>
      <c r="J3">
        <v>27909.599999999999</v>
      </c>
      <c r="K3">
        <v>30126.12</v>
      </c>
      <c r="L3" s="2">
        <f>(K3-J3)/J3</f>
        <v>7.9417834723536002E-2</v>
      </c>
    </row>
    <row r="4" spans="2:12" x14ac:dyDescent="0.25">
      <c r="B4" t="s">
        <v>1</v>
      </c>
      <c r="C4" s="1">
        <v>2.29545434841428</v>
      </c>
      <c r="D4">
        <v>0.97</v>
      </c>
      <c r="E4">
        <v>2.41</v>
      </c>
      <c r="F4" s="2">
        <f t="shared" ref="F4:F12" si="0">(E4-D4)/D4</f>
        <v>1.4845360824742271</v>
      </c>
      <c r="I4" t="s">
        <v>20</v>
      </c>
      <c r="J4">
        <v>3135.96</v>
      </c>
      <c r="K4">
        <v>3690.49</v>
      </c>
      <c r="L4" s="2">
        <f t="shared" ref="L4:L12" si="1">(K4-J4)/J4</f>
        <v>0.1768294238446918</v>
      </c>
    </row>
    <row r="5" spans="2:12" x14ac:dyDescent="0.25">
      <c r="B5" t="s">
        <v>2</v>
      </c>
      <c r="C5" s="1">
        <v>1.94516126964806</v>
      </c>
      <c r="D5">
        <v>0.33</v>
      </c>
      <c r="E5">
        <v>7.48</v>
      </c>
      <c r="F5" s="2">
        <f t="shared" si="0"/>
        <v>21.666666666666668</v>
      </c>
      <c r="I5" t="s">
        <v>21</v>
      </c>
      <c r="J5">
        <v>8621.83</v>
      </c>
      <c r="K5">
        <v>12488.01</v>
      </c>
      <c r="L5" s="2">
        <f t="shared" si="1"/>
        <v>0.44841756332472343</v>
      </c>
    </row>
    <row r="6" spans="2:12" x14ac:dyDescent="0.25">
      <c r="B6" t="s">
        <v>3</v>
      </c>
      <c r="C6" s="1">
        <v>1.7794117675933001</v>
      </c>
      <c r="D6">
        <v>4.1399999999999997</v>
      </c>
      <c r="E6">
        <v>7.73</v>
      </c>
      <c r="F6" s="2">
        <f t="shared" si="0"/>
        <v>0.86714975845410658</v>
      </c>
      <c r="H6" t="s">
        <v>23</v>
      </c>
      <c r="I6" t="s">
        <v>22</v>
      </c>
      <c r="J6">
        <v>49.2</v>
      </c>
      <c r="K6">
        <v>109.25</v>
      </c>
      <c r="L6" s="2">
        <f>(K6-J6)/J6</f>
        <v>1.2205284552845528</v>
      </c>
    </row>
    <row r="7" spans="2:12" x14ac:dyDescent="0.25">
      <c r="B7" t="s">
        <v>4</v>
      </c>
      <c r="C7" s="1">
        <v>1.71592367134238</v>
      </c>
      <c r="D7">
        <v>0.68</v>
      </c>
      <c r="E7">
        <v>0.79</v>
      </c>
      <c r="F7" s="2">
        <f t="shared" si="0"/>
        <v>0.16176470588235292</v>
      </c>
      <c r="H7" t="s">
        <v>25</v>
      </c>
      <c r="I7" t="s">
        <v>24</v>
      </c>
      <c r="J7">
        <v>49.05</v>
      </c>
      <c r="K7">
        <v>123.01</v>
      </c>
      <c r="L7" s="2">
        <f t="shared" si="1"/>
        <v>1.5078491335372073</v>
      </c>
    </row>
    <row r="8" spans="2:12" x14ac:dyDescent="0.25">
      <c r="B8" t="s">
        <v>5</v>
      </c>
      <c r="C8" s="1">
        <v>1.70768716316569</v>
      </c>
      <c r="D8">
        <v>2.2799999999999998</v>
      </c>
      <c r="E8">
        <v>2.2000000000000002</v>
      </c>
      <c r="F8" s="2">
        <f t="shared" si="0"/>
        <v>-3.5087719298245452E-2</v>
      </c>
      <c r="H8" t="s">
        <v>27</v>
      </c>
      <c r="I8" t="s">
        <v>26</v>
      </c>
      <c r="J8">
        <v>25.07</v>
      </c>
      <c r="K8">
        <v>51.98</v>
      </c>
      <c r="L8" s="2">
        <f t="shared" si="1"/>
        <v>1.0733944954128438</v>
      </c>
    </row>
    <row r="9" spans="2:12" x14ac:dyDescent="0.25">
      <c r="B9" t="s">
        <v>6</v>
      </c>
      <c r="C9" s="1">
        <v>1.6470148935061</v>
      </c>
      <c r="D9">
        <v>2.2400000000000002</v>
      </c>
      <c r="E9">
        <v>0.6</v>
      </c>
      <c r="F9" s="2">
        <f t="shared" si="0"/>
        <v>-0.7321428571428571</v>
      </c>
      <c r="H9" t="s">
        <v>29</v>
      </c>
      <c r="I9" t="s">
        <v>28</v>
      </c>
      <c r="J9">
        <v>55.16</v>
      </c>
      <c r="K9">
        <v>141.44</v>
      </c>
      <c r="L9" s="2">
        <f t="shared" si="1"/>
        <v>1.5641769398114578</v>
      </c>
    </row>
    <row r="10" spans="2:12" x14ac:dyDescent="0.25">
      <c r="B10" t="s">
        <v>7</v>
      </c>
      <c r="C10" s="1">
        <v>1.62200098274183</v>
      </c>
      <c r="D10">
        <v>12.5</v>
      </c>
      <c r="E10">
        <v>12.78</v>
      </c>
      <c r="F10" s="2">
        <f t="shared" si="0"/>
        <v>2.2399999999999948E-2</v>
      </c>
      <c r="H10" t="s">
        <v>31</v>
      </c>
      <c r="I10" t="s">
        <v>30</v>
      </c>
      <c r="J10">
        <v>47.44</v>
      </c>
      <c r="K10">
        <v>90.5</v>
      </c>
      <c r="L10" s="2">
        <f t="shared" si="1"/>
        <v>0.90767284991568309</v>
      </c>
    </row>
    <row r="11" spans="2:12" x14ac:dyDescent="0.25">
      <c r="B11" t="s">
        <v>8</v>
      </c>
      <c r="C11" s="1">
        <v>1.60234664186461</v>
      </c>
      <c r="D11">
        <v>0.82</v>
      </c>
      <c r="E11">
        <v>1.22</v>
      </c>
      <c r="F11" s="2">
        <f t="shared" si="0"/>
        <v>0.48780487804878053</v>
      </c>
      <c r="L11" s="2"/>
    </row>
    <row r="12" spans="2:12" x14ac:dyDescent="0.25">
      <c r="B12" t="s">
        <v>9</v>
      </c>
      <c r="C12" s="1">
        <v>1.59117311199069</v>
      </c>
      <c r="D12">
        <v>25.75</v>
      </c>
      <c r="E12">
        <v>119.52</v>
      </c>
      <c r="F12" s="2">
        <f t="shared" si="0"/>
        <v>3.6415533980582522</v>
      </c>
      <c r="L12" s="2"/>
    </row>
    <row r="16" spans="2:12" x14ac:dyDescent="0.25">
      <c r="B16" t="s">
        <v>15</v>
      </c>
      <c r="C16" t="s">
        <v>17</v>
      </c>
      <c r="D16" t="s">
        <v>16</v>
      </c>
    </row>
    <row r="17" spans="1:4" x14ac:dyDescent="0.25">
      <c r="B17">
        <v>100</v>
      </c>
      <c r="C17">
        <v>3.6485507246376816</v>
      </c>
      <c r="D17">
        <f>B17*C17</f>
        <v>364.85507246376818</v>
      </c>
    </row>
    <row r="18" spans="1:4" x14ac:dyDescent="0.25">
      <c r="B18">
        <v>100</v>
      </c>
      <c r="C18">
        <v>1.4845360824742271</v>
      </c>
      <c r="D18">
        <f t="shared" ref="D18:D26" si="2">B18*C18</f>
        <v>148.45360824742272</v>
      </c>
    </row>
    <row r="19" spans="1:4" x14ac:dyDescent="0.25">
      <c r="B19">
        <v>100</v>
      </c>
      <c r="C19">
        <v>21.666666666666668</v>
      </c>
      <c r="D19">
        <f t="shared" si="2"/>
        <v>2166.666666666667</v>
      </c>
    </row>
    <row r="20" spans="1:4" x14ac:dyDescent="0.25">
      <c r="B20">
        <v>100</v>
      </c>
      <c r="C20">
        <v>0.86714975845410658</v>
      </c>
      <c r="D20">
        <f t="shared" si="2"/>
        <v>86.714975845410663</v>
      </c>
    </row>
    <row r="21" spans="1:4" x14ac:dyDescent="0.25">
      <c r="B21">
        <v>100</v>
      </c>
      <c r="C21">
        <v>0.16176470588235292</v>
      </c>
      <c r="D21">
        <f t="shared" si="2"/>
        <v>16.176470588235293</v>
      </c>
    </row>
    <row r="22" spans="1:4" x14ac:dyDescent="0.25">
      <c r="B22">
        <v>100</v>
      </c>
      <c r="C22">
        <v>-3.5087719298245452E-2</v>
      </c>
      <c r="D22">
        <f t="shared" si="2"/>
        <v>-3.5087719298245452</v>
      </c>
    </row>
    <row r="23" spans="1:4" x14ac:dyDescent="0.25">
      <c r="B23">
        <v>100</v>
      </c>
      <c r="C23">
        <v>-0.7321428571428571</v>
      </c>
      <c r="D23">
        <f t="shared" si="2"/>
        <v>-73.214285714285708</v>
      </c>
    </row>
    <row r="24" spans="1:4" x14ac:dyDescent="0.25">
      <c r="B24">
        <v>100</v>
      </c>
      <c r="C24">
        <v>2.2399999999999948E-2</v>
      </c>
      <c r="D24">
        <f t="shared" si="2"/>
        <v>2.2399999999999949</v>
      </c>
    </row>
    <row r="25" spans="1:4" x14ac:dyDescent="0.25">
      <c r="B25">
        <v>100</v>
      </c>
      <c r="C25">
        <v>0.48780487804878053</v>
      </c>
      <c r="D25">
        <f t="shared" si="2"/>
        <v>48.780487804878057</v>
      </c>
    </row>
    <row r="26" spans="1:4" x14ac:dyDescent="0.25">
      <c r="B26">
        <v>100</v>
      </c>
      <c r="C26">
        <v>3.6415533980582522</v>
      </c>
      <c r="D26">
        <f t="shared" si="2"/>
        <v>364.15533980582524</v>
      </c>
    </row>
    <row r="27" spans="1:4" x14ac:dyDescent="0.25">
      <c r="A27" t="s">
        <v>18</v>
      </c>
      <c r="B27">
        <f>SUM(B17:B26)</f>
        <v>1000</v>
      </c>
      <c r="C27" s="2">
        <f>(D27-B27)/B27</f>
        <v>2.1213195637780968</v>
      </c>
      <c r="D27">
        <f>SUM(D17:D26)</f>
        <v>3121.3195637780968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Abrahamson</dc:creator>
  <cp:lastModifiedBy>JC Abrahamson</cp:lastModifiedBy>
  <dcterms:created xsi:type="dcterms:W3CDTF">2020-12-09T17:13:45Z</dcterms:created>
  <dcterms:modified xsi:type="dcterms:W3CDTF">2020-12-09T18:03:12Z</dcterms:modified>
</cp:coreProperties>
</file>