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 activeTab="4"/>
  </bookViews>
  <sheets>
    <sheet name="overall" sheetId="1" r:id="rId1"/>
    <sheet name="most version" sheetId="2" r:id="rId2"/>
    <sheet name="latest stable version" sheetId="3" r:id="rId3"/>
    <sheet name="most version top10" sheetId="4" r:id="rId4"/>
    <sheet name="latest stable version top10" sheetId="5" r:id="rId5"/>
    <sheet name="second most version" sheetId="6" r:id="rId6"/>
    <sheet name="third most version" sheetId="7" r:id="rId7"/>
  </sheets>
  <calcPr calcId="152511"/>
</workbook>
</file>

<file path=xl/calcChain.xml><?xml version="1.0" encoding="utf-8"?>
<calcChain xmlns="http://schemas.openxmlformats.org/spreadsheetml/2006/main">
  <c r="AA36" i="1" l="1"/>
  <c r="G42" i="7"/>
  <c r="G41" i="7"/>
  <c r="G40" i="7"/>
  <c r="G39" i="7"/>
  <c r="G37" i="7"/>
  <c r="G36" i="7"/>
  <c r="G35" i="7"/>
  <c r="G34" i="7"/>
  <c r="G32" i="7"/>
  <c r="G31" i="7"/>
  <c r="G30" i="7"/>
  <c r="G29" i="7"/>
  <c r="G27" i="7"/>
  <c r="G26" i="7"/>
  <c r="G25" i="7"/>
  <c r="G24" i="7"/>
  <c r="G22" i="7"/>
  <c r="G21" i="7"/>
  <c r="G20" i="7"/>
  <c r="G19" i="7"/>
  <c r="G17" i="7"/>
  <c r="G16" i="7"/>
  <c r="G15" i="7"/>
  <c r="G14" i="7"/>
  <c r="G12" i="7"/>
  <c r="G11" i="7"/>
  <c r="G7" i="7"/>
  <c r="G6" i="7"/>
  <c r="G5" i="7"/>
  <c r="G4" i="7"/>
  <c r="N42" i="6"/>
  <c r="N41" i="6"/>
  <c r="N40" i="6"/>
  <c r="N39" i="6"/>
  <c r="N37" i="6"/>
  <c r="N36" i="6"/>
  <c r="N35" i="6"/>
  <c r="N34" i="6"/>
  <c r="N32" i="6"/>
  <c r="N31" i="6"/>
  <c r="N27" i="6"/>
  <c r="N26" i="6"/>
  <c r="N25" i="6"/>
  <c r="N24" i="6"/>
  <c r="N22" i="6"/>
  <c r="N21" i="6"/>
  <c r="N20" i="6"/>
  <c r="N19" i="6"/>
  <c r="N17" i="6"/>
  <c r="N16" i="6"/>
  <c r="N15" i="6"/>
  <c r="N14" i="6"/>
  <c r="N12" i="6"/>
  <c r="N11" i="6"/>
  <c r="N10" i="6"/>
  <c r="N9" i="6"/>
  <c r="N7" i="6"/>
  <c r="N6" i="6"/>
  <c r="N5" i="6"/>
  <c r="N4" i="6"/>
  <c r="L42" i="3"/>
  <c r="L41" i="3"/>
  <c r="L40" i="3"/>
  <c r="L39" i="3"/>
  <c r="L37" i="3"/>
  <c r="L36" i="3"/>
  <c r="L35" i="3"/>
  <c r="L34" i="3"/>
  <c r="L32" i="3"/>
  <c r="L31" i="3"/>
  <c r="L30" i="3"/>
  <c r="L29" i="3"/>
  <c r="L27" i="3"/>
  <c r="L26" i="3"/>
  <c r="L25" i="3"/>
  <c r="L24" i="3"/>
  <c r="L22" i="3"/>
  <c r="L21" i="3"/>
  <c r="L17" i="3"/>
  <c r="L16" i="3"/>
  <c r="L15" i="3"/>
  <c r="L14" i="3"/>
  <c r="L12" i="3"/>
  <c r="L11" i="3"/>
  <c r="L10" i="3"/>
  <c r="L9" i="3"/>
  <c r="L7" i="3"/>
  <c r="L6" i="3"/>
  <c r="L5" i="3"/>
  <c r="L4" i="3"/>
  <c r="AB42" i="2"/>
  <c r="D42" i="2"/>
  <c r="AB41" i="2"/>
  <c r="AB40" i="2"/>
  <c r="AB39" i="2"/>
  <c r="AB37" i="2"/>
  <c r="D37" i="2"/>
  <c r="AB36" i="2"/>
  <c r="AB35" i="2"/>
  <c r="AB34" i="2"/>
  <c r="AB32" i="2"/>
  <c r="D32" i="2"/>
  <c r="AB31" i="2"/>
  <c r="AB27" i="2"/>
  <c r="D27" i="2"/>
  <c r="AB26" i="2"/>
  <c r="AB25" i="2"/>
  <c r="AB24" i="2"/>
  <c r="AB22" i="2"/>
  <c r="D22" i="2"/>
  <c r="AB21" i="2"/>
  <c r="AB20" i="2"/>
  <c r="AB19" i="2"/>
  <c r="AB17" i="2"/>
  <c r="D17" i="2"/>
  <c r="AB16" i="2"/>
  <c r="AB15" i="2"/>
  <c r="AB14" i="2"/>
  <c r="AB12" i="2"/>
  <c r="D12" i="2"/>
  <c r="AB11" i="2"/>
  <c r="AB10" i="2"/>
  <c r="AB9" i="2"/>
  <c r="AB7" i="2"/>
  <c r="AB6" i="2"/>
  <c r="AB5" i="2"/>
  <c r="AB4" i="2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AB34" i="1"/>
  <c r="D34" i="1"/>
  <c r="AB33" i="1"/>
  <c r="AB32" i="1"/>
  <c r="AB31" i="1"/>
  <c r="AB30" i="1"/>
  <c r="D30" i="1"/>
  <c r="AB29" i="1"/>
  <c r="AB28" i="1"/>
  <c r="AB27" i="1"/>
  <c r="AB26" i="1"/>
  <c r="D26" i="1"/>
  <c r="AB25" i="1"/>
  <c r="AB24" i="1"/>
  <c r="AB23" i="1"/>
  <c r="AB22" i="1"/>
  <c r="D22" i="1"/>
  <c r="AB21" i="1"/>
  <c r="AB20" i="1"/>
  <c r="AB19" i="1"/>
  <c r="AB18" i="1"/>
  <c r="D18" i="1"/>
  <c r="AB17" i="1"/>
  <c r="AB16" i="1"/>
  <c r="AB15" i="1"/>
  <c r="AB14" i="1"/>
  <c r="D14" i="1"/>
  <c r="AB13" i="1"/>
  <c r="AB12" i="1"/>
  <c r="AB11" i="1"/>
  <c r="AB10" i="1"/>
  <c r="D10" i="1"/>
  <c r="AB9" i="1"/>
  <c r="AB8" i="1"/>
  <c r="AB7" i="1"/>
  <c r="AB6" i="1"/>
  <c r="D6" i="1"/>
  <c r="AB5" i="1"/>
  <c r="AB4" i="1"/>
  <c r="AB3" i="1"/>
</calcChain>
</file>

<file path=xl/sharedStrings.xml><?xml version="1.0" encoding="utf-8"?>
<sst xmlns="http://schemas.openxmlformats.org/spreadsheetml/2006/main" count="853" uniqueCount="185">
  <si>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</si>
  <si>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</si>
  <si>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</si>
  <si>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</si>
  <si>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</si>
  <si>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</si>
  <si>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</si>
  <si>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</si>
  <si>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</si>
  <si>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</si>
  <si>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</si>
  <si>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</si>
  <si>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</si>
  <si>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</si>
  <si>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</si>
  <si>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</si>
  <si>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2017年1月第2周</t>
  </si>
  <si>
    <t>2017年1月第3周</t>
  </si>
  <si>
    <t>2017年1月第4周</t>
  </si>
  <si>
    <t>2017年2月第1周</t>
  </si>
  <si>
    <t>2017年2月第2周</t>
  </si>
  <si>
    <t>2017年2月第3周</t>
  </si>
  <si>
    <t>2017年2月第4周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</si>
  <si>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</si>
  <si>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</si>
  <si>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</si>
  <si>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</si>
  <si>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</si>
  <si>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</si>
  <si>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</si>
  <si>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</si>
  <si>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</si>
  <si>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</si>
  <si>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</si>
  <si>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</si>
  <si>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</si>
  <si>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全部</t>
  </si>
  <si>
    <t>12月第3 周</t>
  </si>
  <si>
    <t>12月第4 周</t>
  </si>
  <si>
    <t>版本号</t>
  </si>
  <si>
    <t>稳定版2.10.13</t>
  </si>
  <si>
    <t>2.12.3</t>
  </si>
  <si>
    <t>2.14.10</t>
  </si>
  <si>
    <t>稳定版2.16.3</t>
  </si>
  <si>
    <t>2.16.3</t>
  </si>
  <si>
    <t>2.18.4</t>
  </si>
  <si>
    <t>稳定版2.6.3</t>
  </si>
  <si>
    <t>2.6.3</t>
  </si>
  <si>
    <t>稳定版2.12.6</t>
  </si>
  <si>
    <t>2.14.6</t>
  </si>
  <si>
    <t>2.16.8</t>
  </si>
  <si>
    <t>2.18.3</t>
  </si>
  <si>
    <t>稳定版2.8.3</t>
  </si>
  <si>
    <t>2.8.3</t>
  </si>
  <si>
    <t>稳定版2.2.31</t>
  </si>
  <si>
    <t>2.2.31</t>
  </si>
  <si>
    <t>3.0.1</t>
  </si>
  <si>
    <t>3.0.2</t>
  </si>
  <si>
    <t>3.0.3</t>
  </si>
  <si>
    <t>稳定版2.12.2</t>
  </si>
  <si>
    <t>2.12.2</t>
  </si>
  <si>
    <t>3.1.0</t>
  </si>
  <si>
    <t>3.2.0</t>
  </si>
  <si>
    <t>3.3.0</t>
  </si>
  <si>
    <t>2.11.110</t>
  </si>
  <si>
    <t>2.15.44</t>
  </si>
  <si>
    <t>2.19.32</t>
  </si>
  <si>
    <t>2.17.134</t>
  </si>
  <si>
    <t>2.5.69</t>
  </si>
  <si>
    <t>2.15.131</t>
  </si>
  <si>
    <t>2.15.138</t>
  </si>
  <si>
    <t>2.15.139</t>
  </si>
  <si>
    <t>2.15.141</t>
  </si>
  <si>
    <t>2.15.142</t>
  </si>
  <si>
    <t>2.15.145</t>
  </si>
  <si>
    <t>2.15.147</t>
  </si>
  <si>
    <t>2.15.152</t>
  </si>
  <si>
    <t>2.9.41</t>
  </si>
  <si>
    <t>3.1.1</t>
  </si>
  <si>
    <t>3.1.3</t>
  </si>
  <si>
    <t>3.1.4</t>
  </si>
  <si>
    <t>crash概率</t>
  </si>
  <si>
    <t>TOP 1</t>
  </si>
  <si>
    <t>2.14.10-trafficd|11</t>
  </si>
  <si>
    <t>2.16.3-miiothrift|11</t>
  </si>
  <si>
    <t>TOP 2</t>
  </si>
  <si>
    <t>2.14.10-etm|6</t>
  </si>
  <si>
    <t>2.16.3-tgp-plugin|6</t>
  </si>
  <si>
    <t>TOP 3</t>
  </si>
  <si>
    <t>2.14.10-rule_mgr|11</t>
  </si>
  <si>
    <t>2.16.3-minidlna|11</t>
  </si>
  <si>
    <t>TOP 4</t>
  </si>
  <si>
    <t>2.14.10-dnsfixd|8</t>
  </si>
  <si>
    <t>2.16.3-etm|11</t>
  </si>
  <si>
    <t>TOP 5</t>
  </si>
  <si>
    <t>2.14.10-sysapihttpd|6</t>
  </si>
  <si>
    <t>2.16.3-trafficd|11</t>
  </si>
  <si>
    <t>TOP 6</t>
  </si>
  <si>
    <t>2.14.10-etm|10</t>
  </si>
  <si>
    <t>2.16.3-P2PEngine|11</t>
  </si>
  <si>
    <t>TOP 7</t>
  </si>
  <si>
    <t>2.14.10-plugincenter|10</t>
  </si>
  <si>
    <t>2.16.3-cachecenter|11</t>
  </si>
  <si>
    <t>TOP 8</t>
  </si>
  <si>
    <t>2.14.10-iqiyi_server|11</t>
  </si>
  <si>
    <t>2.16.3-indexservice|6</t>
  </si>
  <si>
    <t>TOP 9</t>
  </si>
  <si>
    <t>2.14.10-etm|11</t>
  </si>
  <si>
    <t>2.16.3-thread_pool|11</t>
  </si>
  <si>
    <t>TOP 10</t>
  </si>
  <si>
    <t>2.14.10-smbd|10</t>
  </si>
  <si>
    <t>2.16.3-qierouterproxy|6</t>
  </si>
  <si>
    <t>2.18.4-ustackd|11</t>
  </si>
  <si>
    <t>2.18.3-ustackd|11</t>
  </si>
  <si>
    <t>2.18.4-tgp-plugin|6</t>
  </si>
  <si>
    <t>2.18.3-ustackd|10</t>
  </si>
  <si>
    <t>2.18.4-P2PEngine|11</t>
  </si>
  <si>
    <t>2.18.3-trafficd|11</t>
  </si>
  <si>
    <t>2.18.4-trafficd|11</t>
  </si>
  <si>
    <t>2.18.3-dnsfixd|8</t>
  </si>
  <si>
    <t>2.18.4-eventservice|11</t>
  </si>
  <si>
    <t>2.18.3-eventservice|10</t>
  </si>
  <si>
    <t>2.18.4-dnsfixd|8</t>
  </si>
  <si>
    <t>2.18.3-etm|6</t>
  </si>
  <si>
    <t>2.18.4-minidlna|11</t>
  </si>
  <si>
    <t>2.18.3-sysapihttpd|6</t>
  </si>
  <si>
    <t>2.18.4-etm|11</t>
  </si>
  <si>
    <t>2.18.3-awk|11</t>
  </si>
  <si>
    <t>2.18.4-thread_pool|11</t>
  </si>
  <si>
    <t>2.18.3-rule_mgr|11</t>
  </si>
  <si>
    <t>2.18.4-iqiyi_server|6</t>
  </si>
  <si>
    <t>2.18.3-iwevent-call|11</t>
  </si>
  <si>
    <t>`</t>
  </si>
  <si>
    <t>2.11.110-trafficd|11</t>
  </si>
  <si>
    <t>2.19.32-tgp-plugin|6</t>
  </si>
  <si>
    <t>2.11.110-etm|6</t>
  </si>
  <si>
    <t>2.19.32-miiothrift|11</t>
  </si>
  <si>
    <t>2.11.110-rule_mgr|11</t>
  </si>
  <si>
    <t>2.19.32-minidlna|11</t>
  </si>
  <si>
    <t>2.11.110-dnsfixd|8</t>
  </si>
  <si>
    <t>2.19.32-etm|11</t>
  </si>
  <si>
    <t>2.11.110-sysapihttpd|6</t>
  </si>
  <si>
    <t>2.19.32-qierouterproxy|6</t>
  </si>
  <si>
    <t>2.11.110-qierouterproxy|10</t>
  </si>
  <si>
    <t>2.19.32-sec_clt|6</t>
  </si>
  <si>
    <t>2.11.110-etm|10</t>
  </si>
  <si>
    <t>2.19.32-P2PEngine|11</t>
  </si>
  <si>
    <t>2.11.110-plugincenter|10</t>
  </si>
  <si>
    <t>2.19.32-thread_pool|11</t>
  </si>
  <si>
    <t>2.11.110-iqiyi_server|10</t>
  </si>
  <si>
    <t>2.19.32-qqiot|11</t>
  </si>
  <si>
    <t>2.11.110-etm|11</t>
  </si>
  <si>
    <t>2.19.32-sysapihttpd|6</t>
  </si>
  <si>
    <t>2.19.32-ustackd|11</t>
  </si>
  <si>
    <t>2.15.152-ustackd|11</t>
  </si>
  <si>
    <t>2.15.152-ustackd|10</t>
  </si>
  <si>
    <t>2.15.152-trafficd|11</t>
  </si>
  <si>
    <t>2.15.152-etm|6</t>
  </si>
  <si>
    <t>2.15.152-sysapihttpd|6</t>
  </si>
  <si>
    <t>2.15.152-etm|11</t>
  </si>
  <si>
    <t>2.15.152-adm|11</t>
  </si>
  <si>
    <t>2.19.32-adm|11</t>
  </si>
  <si>
    <t>2.15.152-rule_mgr|11</t>
  </si>
  <si>
    <t>2.19.32-tunnelserver|11</t>
  </si>
  <si>
    <t>2.15.152-etm|10</t>
  </si>
  <si>
    <t>2.19.32-indexservice|6</t>
  </si>
  <si>
    <t>2.15.152-mtd_crash_log|11</t>
  </si>
  <si>
    <t>2.14.8</t>
  </si>
  <si>
    <t>0.7.20</t>
  </si>
  <si>
    <t>2.17.132</t>
  </si>
  <si>
    <t>2.2.12</t>
  </si>
  <si>
    <t>2.12.6</t>
  </si>
  <si>
    <t>2.6.8</t>
  </si>
  <si>
    <t>2.2.30</t>
  </si>
  <si>
    <t>1.2.0</t>
  </si>
  <si>
    <t>2.14.9</t>
  </si>
  <si>
    <t>1.0.13</t>
  </si>
  <si>
    <t>2.10.15</t>
  </si>
  <si>
    <t>2.0.30</t>
  </si>
  <si>
    <t>2.16.6</t>
  </si>
  <si>
    <t>2.14.7</t>
  </si>
  <si>
    <t>2.8.4</t>
  </si>
  <si>
    <t>3.0.0</t>
  </si>
  <si>
    <t>2.12.1</t>
  </si>
  <si>
    <r>
      <t>2017</t>
    </r>
    <r>
      <rPr>
        <b/>
        <sz val="12"/>
        <color theme="0"/>
        <rFont val="宋体"/>
        <family val="3"/>
        <charset val="134"/>
      </rPr>
      <t>年</t>
    </r>
    <r>
      <rPr>
        <b/>
        <sz val="12"/>
        <color theme="0"/>
        <rFont val="Calibri"/>
        <family val="2"/>
      </rPr>
      <t>3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1</t>
    </r>
    <r>
      <rPr>
        <b/>
        <sz val="12"/>
        <color theme="0"/>
        <rFont val="宋体"/>
        <family val="3"/>
        <charset val="134"/>
      </rPr>
      <t>周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</si>
</sst>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10" fillId="2" borderId="1" xfId="0" applyFont="1" applyFill="1" applyBorder="1" applyAlignment="1">
      <alignment horizontal="right" vertical="top" wrapText="1"/>
    </xf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0"/>
  <sheetViews>
    <sheetView topLeftCell="A19" workbookViewId="0">
      <selection activeCell="AA37" sqref="AA37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22.12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.625" style="31" hidden="1" customWidth="1"/>
    <col min="19" max="19" width="21.5" style="38" hidden="1" customWidth="1"/>
    <col min="20" max="20" width="21.125" style="41" hidden="1" customWidth="1"/>
    <col min="21" max="21" width="21.25" style="47" hidden="1" customWidth="1"/>
    <col min="22" max="22" width="22.625" style="50" hidden="1" customWidth="1"/>
    <col min="23" max="23" width="22.75" style="53" customWidth="1"/>
    <col min="24" max="24" width="22.625" style="56" customWidth="1"/>
    <col min="25" max="25" width="22.625" style="59" customWidth="1"/>
    <col min="26" max="26" width="22.625" style="62" customWidth="1"/>
    <col min="27" max="27" width="22.625" style="65" customWidth="1"/>
    <col min="28" max="28" width="17" style="8" customWidth="1"/>
    <col min="29" max="30" width="9" style="15" customWidth="1"/>
    <col min="31" max="31" width="15.125" style="15" customWidth="1"/>
    <col min="32" max="34" width="12.25" style="15" customWidth="1"/>
  </cols>
  <sheetData>
    <row r="1" spans="1:40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2"/>
    </row>
    <row r="2" spans="1:40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184</v>
      </c>
      <c r="AB2" s="10" t="s">
        <v>23</v>
      </c>
    </row>
    <row r="3" spans="1:40" ht="16.5" customHeight="1" x14ac:dyDescent="0.25">
      <c r="A3" s="16"/>
      <c r="B3" s="68" t="s">
        <v>24</v>
      </c>
      <c r="C3" s="2" t="s">
        <v>25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4">
        <v>3655</v>
      </c>
      <c r="V3" s="4">
        <v>2429</v>
      </c>
      <c r="W3" s="4">
        <v>1624</v>
      </c>
      <c r="X3" s="4">
        <v>1934</v>
      </c>
      <c r="Y3" s="4">
        <v>1608</v>
      </c>
      <c r="Z3" s="4">
        <v>1576</v>
      </c>
      <c r="AA3" s="4">
        <v>1527</v>
      </c>
      <c r="AB3" s="5">
        <f t="shared" ref="AB3:AB34" si="0">(AA3-Z3)/Z3</f>
        <v>-3.1091370558375634E-2</v>
      </c>
    </row>
    <row r="4" spans="1:40" ht="16.5" customHeight="1" x14ac:dyDescent="0.25">
      <c r="A4" s="18"/>
      <c r="B4" s="69"/>
      <c r="C4" s="2" t="s">
        <v>26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4">
        <v>1833</v>
      </c>
      <c r="V4" s="4">
        <v>1332</v>
      </c>
      <c r="W4" s="4">
        <v>1115</v>
      </c>
      <c r="X4" s="4">
        <v>1265</v>
      </c>
      <c r="Y4" s="4">
        <v>1301</v>
      </c>
      <c r="Z4" s="4">
        <v>1283</v>
      </c>
      <c r="AA4" s="4">
        <v>1179</v>
      </c>
      <c r="AB4" s="5">
        <f t="shared" si="0"/>
        <v>-8.106001558846454E-2</v>
      </c>
    </row>
    <row r="5" spans="1:40" s="9" customFormat="1" ht="16.5" customHeight="1" x14ac:dyDescent="0.25">
      <c r="A5" s="16"/>
      <c r="B5" s="70"/>
      <c r="C5" s="2" t="s">
        <v>27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4">
        <v>2198155</v>
      </c>
      <c r="V5" s="4">
        <v>2052068</v>
      </c>
      <c r="W5" s="4">
        <v>2032224</v>
      </c>
      <c r="X5" s="4">
        <v>2177971</v>
      </c>
      <c r="Y5" s="4">
        <v>2207295</v>
      </c>
      <c r="Z5" s="4">
        <v>2210578</v>
      </c>
      <c r="AA5" s="4">
        <v>2211066</v>
      </c>
      <c r="AB5" s="5">
        <f t="shared" si="0"/>
        <v>2.2075674325900286E-4</v>
      </c>
      <c r="AC5" s="15"/>
    </row>
    <row r="6" spans="1:40" s="8" customFormat="1" ht="16.5" customHeight="1" x14ac:dyDescent="0.25">
      <c r="B6" s="71"/>
      <c r="C6" s="10" t="s">
        <v>28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11">
        <v>0.99917</v>
      </c>
      <c r="V6" s="11">
        <v>0.99934999999999996</v>
      </c>
      <c r="W6" s="11">
        <v>0.99944999999999995</v>
      </c>
      <c r="X6" s="11">
        <v>0.99941999999999998</v>
      </c>
      <c r="Y6" s="11">
        <v>0.99941000000000002</v>
      </c>
      <c r="Z6" s="11">
        <v>0.99941999999999998</v>
      </c>
      <c r="AA6" s="11">
        <v>0.99946999999999997</v>
      </c>
      <c r="AB6" s="11">
        <f t="shared" si="0"/>
        <v>5.0029016829755754E-5</v>
      </c>
    </row>
    <row r="7" spans="1:40" ht="16.5" customHeight="1" x14ac:dyDescent="0.25">
      <c r="A7" s="19"/>
      <c r="B7" s="68" t="s">
        <v>29</v>
      </c>
      <c r="C7" s="2" t="s">
        <v>25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4">
        <v>96</v>
      </c>
      <c r="V7" s="4">
        <v>35</v>
      </c>
      <c r="W7" s="4">
        <v>33</v>
      </c>
      <c r="X7" s="4">
        <v>48</v>
      </c>
      <c r="Y7" s="4">
        <v>50</v>
      </c>
      <c r="Z7" s="4">
        <v>68</v>
      </c>
      <c r="AA7" s="4">
        <v>81</v>
      </c>
      <c r="AB7" s="5">
        <f t="shared" si="0"/>
        <v>0.19117647058823528</v>
      </c>
      <c r="AE7" s="27"/>
    </row>
    <row r="8" spans="1:40" ht="16.5" customHeight="1" x14ac:dyDescent="0.25">
      <c r="A8" s="19"/>
      <c r="B8" s="69"/>
      <c r="C8" s="2" t="s">
        <v>26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4">
        <v>36</v>
      </c>
      <c r="V8" s="4">
        <v>29</v>
      </c>
      <c r="W8" s="4">
        <v>29</v>
      </c>
      <c r="X8" s="4">
        <v>39</v>
      </c>
      <c r="Y8" s="4">
        <v>39</v>
      </c>
      <c r="Z8" s="4">
        <v>45</v>
      </c>
      <c r="AA8" s="4">
        <v>48</v>
      </c>
      <c r="AB8" s="5">
        <f t="shared" si="0"/>
        <v>6.6666666666666666E-2</v>
      </c>
      <c r="AE8" s="27"/>
    </row>
    <row r="9" spans="1:40" ht="16.5" customHeight="1" x14ac:dyDescent="0.25">
      <c r="A9" s="19"/>
      <c r="B9" s="69"/>
      <c r="C9" s="2" t="s">
        <v>27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4">
        <v>265827</v>
      </c>
      <c r="V9" s="4">
        <v>251071</v>
      </c>
      <c r="W9" s="4">
        <v>248433</v>
      </c>
      <c r="X9" s="4">
        <v>263341</v>
      </c>
      <c r="Y9" s="4">
        <v>265721</v>
      </c>
      <c r="Z9" s="4">
        <v>265903</v>
      </c>
      <c r="AA9" s="4">
        <v>266340</v>
      </c>
      <c r="AB9" s="5">
        <f t="shared" si="0"/>
        <v>1.6434564484041174E-3</v>
      </c>
      <c r="AE9" s="27"/>
    </row>
    <row r="10" spans="1:40" ht="16.5" customHeight="1" x14ac:dyDescent="0.25">
      <c r="A10" s="19"/>
      <c r="B10" s="69"/>
      <c r="C10" s="10" t="s">
        <v>28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11">
        <v>0.99985999999999997</v>
      </c>
      <c r="V10" s="11">
        <v>0.99987999999999999</v>
      </c>
      <c r="W10" s="11">
        <v>0.99987999999999999</v>
      </c>
      <c r="X10" s="11">
        <v>0.99985000000000002</v>
      </c>
      <c r="Y10" s="11">
        <v>0.99985000000000002</v>
      </c>
      <c r="Z10" s="11">
        <v>0.99983</v>
      </c>
      <c r="AA10" s="11">
        <v>0.99982000000000004</v>
      </c>
      <c r="AB10" s="11">
        <f t="shared" si="0"/>
        <v>-1.0001700289003621E-5</v>
      </c>
      <c r="AE10" s="27"/>
      <c r="AG10" s="21"/>
      <c r="AH10" s="21"/>
      <c r="AI10" s="21"/>
      <c r="AJ10" s="21"/>
      <c r="AK10" s="21"/>
      <c r="AL10" s="21"/>
      <c r="AM10" s="21"/>
      <c r="AN10" s="21"/>
    </row>
    <row r="11" spans="1:40" ht="16.5" customHeight="1" x14ac:dyDescent="0.25">
      <c r="A11" s="19"/>
      <c r="B11" s="68" t="s">
        <v>30</v>
      </c>
      <c r="C11" s="2" t="s">
        <v>25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4">
        <v>709</v>
      </c>
      <c r="V11" s="4">
        <v>830</v>
      </c>
      <c r="W11" s="4">
        <v>942</v>
      </c>
      <c r="X11" s="4">
        <v>1384</v>
      </c>
      <c r="Y11" s="4">
        <v>1048</v>
      </c>
      <c r="Z11" s="4">
        <v>996</v>
      </c>
      <c r="AA11" s="4">
        <v>1109</v>
      </c>
      <c r="AB11" s="5">
        <f t="shared" si="0"/>
        <v>0.11345381526104417</v>
      </c>
      <c r="AE11" s="27"/>
      <c r="AF11" s="21"/>
    </row>
    <row r="12" spans="1:40" ht="16.5" customHeight="1" x14ac:dyDescent="0.25">
      <c r="A12" s="19"/>
      <c r="B12" s="69"/>
      <c r="C12" s="2" t="s">
        <v>26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4">
        <v>591</v>
      </c>
      <c r="V12" s="4">
        <v>691</v>
      </c>
      <c r="W12" s="4">
        <v>782</v>
      </c>
      <c r="X12" s="4">
        <v>897</v>
      </c>
      <c r="Y12" s="4">
        <v>845</v>
      </c>
      <c r="Z12" s="4">
        <v>827</v>
      </c>
      <c r="AA12" s="4">
        <v>895</v>
      </c>
      <c r="AB12" s="5">
        <f t="shared" si="0"/>
        <v>8.222490931076179E-2</v>
      </c>
      <c r="AF12" s="21"/>
    </row>
    <row r="13" spans="1:40" ht="16.5" customHeight="1" x14ac:dyDescent="0.25">
      <c r="A13" s="19"/>
      <c r="B13" s="69"/>
      <c r="C13" s="2" t="s">
        <v>27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4">
        <v>187479</v>
      </c>
      <c r="V13" s="4">
        <v>177826</v>
      </c>
      <c r="W13" s="4">
        <v>176205</v>
      </c>
      <c r="X13" s="4">
        <v>187218</v>
      </c>
      <c r="Y13" s="4">
        <v>188996</v>
      </c>
      <c r="Z13" s="4">
        <v>189271</v>
      </c>
      <c r="AA13" s="4">
        <v>189724</v>
      </c>
      <c r="AB13" s="5">
        <f t="shared" si="0"/>
        <v>2.393393599653407E-3</v>
      </c>
      <c r="AF13" s="21"/>
    </row>
    <row r="14" spans="1:40" ht="16.5" customHeight="1" x14ac:dyDescent="0.25">
      <c r="A14" s="19"/>
      <c r="B14" s="69"/>
      <c r="C14" s="10" t="s">
        <v>28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11">
        <v>0.99685000000000001</v>
      </c>
      <c r="V14" s="11">
        <v>0.99611000000000005</v>
      </c>
      <c r="W14" s="11">
        <v>0.99556</v>
      </c>
      <c r="X14" s="11">
        <v>0.99521000000000004</v>
      </c>
      <c r="Y14" s="11">
        <v>0.99553000000000003</v>
      </c>
      <c r="Z14" s="11">
        <v>0.99563000000000001</v>
      </c>
      <c r="AA14" s="11">
        <v>0.99528000000000005</v>
      </c>
      <c r="AB14" s="11">
        <f t="shared" si="0"/>
        <v>-3.5153621325187211E-4</v>
      </c>
      <c r="AF14" s="21"/>
    </row>
    <row r="15" spans="1:40" ht="16.5" customHeight="1" x14ac:dyDescent="0.25">
      <c r="A15" s="19"/>
      <c r="B15" s="68" t="s">
        <v>31</v>
      </c>
      <c r="C15" s="2" t="s">
        <v>25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4">
        <v>238</v>
      </c>
      <c r="V15" s="4">
        <v>221</v>
      </c>
      <c r="W15" s="4">
        <v>215</v>
      </c>
      <c r="X15" s="4">
        <v>257</v>
      </c>
      <c r="Y15" s="4">
        <v>259</v>
      </c>
      <c r="Z15" s="4">
        <v>272</v>
      </c>
      <c r="AA15" s="4">
        <v>252</v>
      </c>
      <c r="AB15" s="5">
        <f t="shared" si="0"/>
        <v>-7.3529411764705885E-2</v>
      </c>
      <c r="AF15" s="21"/>
    </row>
    <row r="16" spans="1:40" ht="16.5" customHeight="1" x14ac:dyDescent="0.25">
      <c r="A16" s="19"/>
      <c r="B16" s="69"/>
      <c r="C16" s="2" t="s">
        <v>26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4">
        <v>185</v>
      </c>
      <c r="V16" s="4">
        <v>180</v>
      </c>
      <c r="W16" s="4">
        <v>170</v>
      </c>
      <c r="X16" s="4">
        <v>198</v>
      </c>
      <c r="Y16" s="4">
        <v>205</v>
      </c>
      <c r="Z16" s="4">
        <v>211</v>
      </c>
      <c r="AA16" s="4">
        <v>213</v>
      </c>
      <c r="AB16" s="5">
        <f t="shared" si="0"/>
        <v>9.4786729857819912E-3</v>
      </c>
      <c r="AF16" s="21"/>
    </row>
    <row r="17" spans="1:28" ht="16.5" customHeight="1" x14ac:dyDescent="0.25">
      <c r="A17" s="19"/>
      <c r="B17" s="69"/>
      <c r="C17" s="2" t="s">
        <v>27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4">
        <v>574931</v>
      </c>
      <c r="V17" s="4">
        <v>513803</v>
      </c>
      <c r="W17" s="4">
        <v>511696</v>
      </c>
      <c r="X17" s="4">
        <v>575454</v>
      </c>
      <c r="Y17" s="4">
        <v>599313</v>
      </c>
      <c r="Z17" s="4">
        <v>616267</v>
      </c>
      <c r="AA17" s="4">
        <v>625289</v>
      </c>
      <c r="AB17" s="5">
        <f t="shared" si="0"/>
        <v>1.4639758416400684E-2</v>
      </c>
    </row>
    <row r="18" spans="1:28" ht="16.5" customHeight="1" x14ac:dyDescent="0.25">
      <c r="A18" s="19"/>
      <c r="B18" s="69"/>
      <c r="C18" s="10" t="s">
        <v>28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11">
        <v>0.99968000000000001</v>
      </c>
      <c r="V18" s="11">
        <v>0.99965000000000004</v>
      </c>
      <c r="W18" s="11">
        <v>0.99966999999999995</v>
      </c>
      <c r="X18" s="11">
        <v>0.99965999999999999</v>
      </c>
      <c r="Y18" s="11">
        <v>0.99965999999999999</v>
      </c>
      <c r="Z18" s="11">
        <v>0.99965999999999999</v>
      </c>
      <c r="AA18" s="11">
        <v>0.99965999999999999</v>
      </c>
      <c r="AB18" s="11">
        <f t="shared" si="0"/>
        <v>0</v>
      </c>
    </row>
    <row r="19" spans="1:28" ht="16.5" customHeight="1" x14ac:dyDescent="0.25">
      <c r="B19" s="68" t="s">
        <v>32</v>
      </c>
      <c r="C19" s="2" t="s">
        <v>25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4">
        <v>3547</v>
      </c>
      <c r="V19" s="4">
        <v>3728</v>
      </c>
      <c r="W19" s="4">
        <v>3455</v>
      </c>
      <c r="X19" s="4">
        <v>5254</v>
      </c>
      <c r="Y19" s="4">
        <v>4619</v>
      </c>
      <c r="Z19" s="4">
        <v>4812</v>
      </c>
      <c r="AA19" s="4">
        <v>5096</v>
      </c>
      <c r="AB19" s="5">
        <f t="shared" si="0"/>
        <v>5.9019118869492931E-2</v>
      </c>
    </row>
    <row r="20" spans="1:28" ht="16.5" customHeight="1" x14ac:dyDescent="0.25">
      <c r="B20" s="69"/>
      <c r="C20" s="2" t="s">
        <v>26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4">
        <v>2638</v>
      </c>
      <c r="V20" s="4">
        <v>2914</v>
      </c>
      <c r="W20" s="4">
        <v>3048</v>
      </c>
      <c r="X20" s="4">
        <v>3724</v>
      </c>
      <c r="Y20" s="4">
        <v>4005</v>
      </c>
      <c r="Z20" s="4">
        <v>4204</v>
      </c>
      <c r="AA20" s="4">
        <v>4396</v>
      </c>
      <c r="AB20" s="5">
        <f t="shared" si="0"/>
        <v>4.5670789724072312E-2</v>
      </c>
    </row>
    <row r="21" spans="1:28" ht="16.5" customHeight="1" x14ac:dyDescent="0.25">
      <c r="B21" s="69"/>
      <c r="C21" s="2" t="s">
        <v>27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4">
        <v>1326718</v>
      </c>
      <c r="V21" s="4">
        <v>1293749</v>
      </c>
      <c r="W21" s="4">
        <v>1313081</v>
      </c>
      <c r="X21" s="4">
        <v>1448664</v>
      </c>
      <c r="Y21" s="4">
        <v>1507530</v>
      </c>
      <c r="Z21" s="4">
        <v>1549279</v>
      </c>
      <c r="AA21" s="4">
        <v>1589335</v>
      </c>
      <c r="AB21" s="5">
        <f t="shared" si="0"/>
        <v>2.5854607207610767E-2</v>
      </c>
    </row>
    <row r="22" spans="1:28" ht="16.5" customHeight="1" x14ac:dyDescent="0.25">
      <c r="B22" s="69"/>
      <c r="C22" s="10" t="s">
        <v>28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11">
        <v>0.99800999999999995</v>
      </c>
      <c r="V22" s="11">
        <v>0.99775000000000003</v>
      </c>
      <c r="W22" s="11">
        <v>0.99768000000000001</v>
      </c>
      <c r="X22" s="11">
        <v>0.99743000000000004</v>
      </c>
      <c r="Y22" s="11">
        <v>0.99734</v>
      </c>
      <c r="Z22" s="11">
        <v>0.99729000000000001</v>
      </c>
      <c r="AA22" s="11">
        <v>0.99722999999999995</v>
      </c>
      <c r="AB22" s="11">
        <f t="shared" si="0"/>
        <v>-6.016304184345577E-5</v>
      </c>
    </row>
    <row r="23" spans="1:28" ht="16.5" customHeight="1" x14ac:dyDescent="0.25">
      <c r="A23" s="19"/>
      <c r="B23" s="68" t="s">
        <v>33</v>
      </c>
      <c r="C23" s="2" t="s">
        <v>25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4">
        <v>12</v>
      </c>
      <c r="V23" s="4">
        <v>13</v>
      </c>
      <c r="W23" s="4">
        <v>16</v>
      </c>
      <c r="X23" s="4">
        <v>58</v>
      </c>
      <c r="Y23" s="4">
        <v>24</v>
      </c>
      <c r="Z23" s="4">
        <v>11</v>
      </c>
      <c r="AA23" s="4">
        <v>25</v>
      </c>
      <c r="AB23" s="5">
        <f t="shared" si="0"/>
        <v>1.2727272727272727</v>
      </c>
    </row>
    <row r="24" spans="1:28" ht="16.5" customHeight="1" x14ac:dyDescent="0.25">
      <c r="A24" s="19"/>
      <c r="B24" s="69"/>
      <c r="C24" s="2" t="s">
        <v>26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4">
        <v>7</v>
      </c>
      <c r="V24" s="4">
        <v>5</v>
      </c>
      <c r="W24" s="4">
        <v>6</v>
      </c>
      <c r="X24" s="4">
        <v>8</v>
      </c>
      <c r="Y24" s="4">
        <v>7</v>
      </c>
      <c r="Z24" s="4">
        <v>7</v>
      </c>
      <c r="AA24" s="4">
        <v>8</v>
      </c>
      <c r="AB24" s="5">
        <f t="shared" si="0"/>
        <v>0.14285714285714285</v>
      </c>
    </row>
    <row r="25" spans="1:28" ht="16.5" customHeight="1" x14ac:dyDescent="0.25">
      <c r="A25" s="19"/>
      <c r="B25" s="69"/>
      <c r="C25" s="2" t="s">
        <v>27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4">
        <v>410726</v>
      </c>
      <c r="V25" s="4">
        <v>418659</v>
      </c>
      <c r="W25" s="4">
        <v>435423</v>
      </c>
      <c r="X25" s="4">
        <v>491470</v>
      </c>
      <c r="Y25" s="4">
        <v>524955</v>
      </c>
      <c r="Z25" s="4">
        <v>553576</v>
      </c>
      <c r="AA25" s="4">
        <v>579430</v>
      </c>
      <c r="AB25" s="5">
        <f t="shared" si="0"/>
        <v>4.6703614318539824E-2</v>
      </c>
    </row>
    <row r="26" spans="1:28" ht="16.5" customHeight="1" x14ac:dyDescent="0.25">
      <c r="A26" s="19"/>
      <c r="B26" s="69"/>
      <c r="C26" s="10" t="s">
        <v>28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11">
        <v>0.99997999999999998</v>
      </c>
      <c r="V26" s="11">
        <v>0.99999000000000005</v>
      </c>
      <c r="W26" s="11">
        <v>0.99999000000000005</v>
      </c>
      <c r="X26" s="11">
        <v>0.99997999999999998</v>
      </c>
      <c r="Y26" s="11">
        <v>0.99999000000000005</v>
      </c>
      <c r="Z26" s="11">
        <v>0.99999000000000005</v>
      </c>
      <c r="AA26" s="11">
        <v>0.99999000000000005</v>
      </c>
      <c r="AB26" s="11">
        <f t="shared" si="0"/>
        <v>0</v>
      </c>
    </row>
    <row r="27" spans="1:28" ht="16.5" customHeight="1" x14ac:dyDescent="0.25">
      <c r="A27" s="19"/>
      <c r="B27" s="68" t="s">
        <v>34</v>
      </c>
      <c r="C27" s="2" t="s">
        <v>25</v>
      </c>
      <c r="D27" s="20">
        <v>799</v>
      </c>
      <c r="E27" s="4">
        <v>793</v>
      </c>
      <c r="F27" s="4">
        <v>769</v>
      </c>
      <c r="G27" s="4">
        <v>775</v>
      </c>
      <c r="H27" s="4">
        <v>808</v>
      </c>
      <c r="I27" s="4">
        <v>855</v>
      </c>
      <c r="J27" s="4">
        <v>998</v>
      </c>
      <c r="K27" s="4">
        <v>919</v>
      </c>
      <c r="L27" s="4">
        <v>851</v>
      </c>
      <c r="M27" s="4">
        <v>790</v>
      </c>
      <c r="N27" s="4">
        <v>667</v>
      </c>
      <c r="O27" s="4">
        <v>712</v>
      </c>
      <c r="P27" s="4">
        <v>693</v>
      </c>
      <c r="Q27" s="4">
        <v>737</v>
      </c>
      <c r="R27" s="4">
        <v>712</v>
      </c>
      <c r="S27" s="4">
        <v>648</v>
      </c>
      <c r="T27" s="4">
        <v>616</v>
      </c>
      <c r="U27" s="4">
        <v>562</v>
      </c>
      <c r="V27" s="4">
        <v>540</v>
      </c>
      <c r="W27" s="4">
        <v>526</v>
      </c>
      <c r="X27" s="4">
        <v>505</v>
      </c>
      <c r="Y27" s="4">
        <v>521</v>
      </c>
      <c r="Z27" s="4">
        <v>502</v>
      </c>
      <c r="AA27" s="4">
        <v>434</v>
      </c>
      <c r="AB27" s="5">
        <f t="shared" si="0"/>
        <v>-0.13545816733067728</v>
      </c>
    </row>
    <row r="28" spans="1:28" ht="16.5" customHeight="1" x14ac:dyDescent="0.25">
      <c r="A28" s="19"/>
      <c r="B28" s="69"/>
      <c r="C28" s="2" t="s">
        <v>26</v>
      </c>
      <c r="D28" s="20">
        <v>579</v>
      </c>
      <c r="E28" s="4">
        <v>574</v>
      </c>
      <c r="F28" s="4">
        <v>545</v>
      </c>
      <c r="G28" s="4">
        <v>511</v>
      </c>
      <c r="H28" s="4">
        <v>502</v>
      </c>
      <c r="I28" s="4">
        <v>565</v>
      </c>
      <c r="J28" s="4">
        <v>757</v>
      </c>
      <c r="K28" s="4">
        <v>710</v>
      </c>
      <c r="L28" s="4">
        <v>584</v>
      </c>
      <c r="M28" s="4">
        <v>531</v>
      </c>
      <c r="N28" s="4">
        <v>488</v>
      </c>
      <c r="O28" s="4">
        <v>497</v>
      </c>
      <c r="P28" s="4">
        <v>490</v>
      </c>
      <c r="Q28" s="4">
        <v>506</v>
      </c>
      <c r="R28" s="4">
        <v>507</v>
      </c>
      <c r="S28" s="4">
        <v>502</v>
      </c>
      <c r="T28" s="4">
        <v>439</v>
      </c>
      <c r="U28" s="4">
        <v>406</v>
      </c>
      <c r="V28" s="4">
        <v>392</v>
      </c>
      <c r="W28" s="4">
        <v>354</v>
      </c>
      <c r="X28" s="4">
        <v>373</v>
      </c>
      <c r="Y28" s="4">
        <v>376</v>
      </c>
      <c r="Z28" s="4">
        <v>355</v>
      </c>
      <c r="AA28" s="4">
        <v>311</v>
      </c>
      <c r="AB28" s="5">
        <f t="shared" si="0"/>
        <v>-0.12394366197183099</v>
      </c>
    </row>
    <row r="29" spans="1:28" ht="16.5" customHeight="1" x14ac:dyDescent="0.25">
      <c r="A29" s="19"/>
      <c r="B29" s="69"/>
      <c r="C29" s="2" t="s">
        <v>27</v>
      </c>
      <c r="D29" s="4">
        <v>227185</v>
      </c>
      <c r="E29" s="4">
        <v>241475</v>
      </c>
      <c r="F29" s="4">
        <v>251104</v>
      </c>
      <c r="G29" s="4">
        <v>229855</v>
      </c>
      <c r="H29" s="4">
        <v>242182</v>
      </c>
      <c r="I29" s="4">
        <v>238021</v>
      </c>
      <c r="J29" s="4">
        <v>246971</v>
      </c>
      <c r="K29" s="4">
        <v>245422</v>
      </c>
      <c r="L29" s="4">
        <v>256044</v>
      </c>
      <c r="M29" s="4">
        <v>260243</v>
      </c>
      <c r="N29" s="4">
        <v>245392</v>
      </c>
      <c r="O29" s="4">
        <v>247450</v>
      </c>
      <c r="P29" s="4">
        <v>243463</v>
      </c>
      <c r="Q29" s="4">
        <v>252802</v>
      </c>
      <c r="R29" s="4">
        <v>251078</v>
      </c>
      <c r="S29" s="4">
        <v>262261</v>
      </c>
      <c r="T29" s="4">
        <v>272717</v>
      </c>
      <c r="U29" s="4">
        <v>278010</v>
      </c>
      <c r="V29" s="4">
        <v>277974</v>
      </c>
      <c r="W29" s="4">
        <v>265015</v>
      </c>
      <c r="X29" s="4">
        <v>272569</v>
      </c>
      <c r="Y29" s="4">
        <v>291709</v>
      </c>
      <c r="Z29" s="4">
        <v>288216</v>
      </c>
      <c r="AA29" s="4">
        <v>288351</v>
      </c>
      <c r="AB29" s="5">
        <f t="shared" si="0"/>
        <v>4.6839870097426932E-4</v>
      </c>
    </row>
    <row r="30" spans="1:28" ht="16.5" customHeight="1" x14ac:dyDescent="0.25">
      <c r="A30" s="19"/>
      <c r="B30" s="69"/>
      <c r="C30" s="10" t="s">
        <v>28</v>
      </c>
      <c r="D30" s="11">
        <f>(1-D28/D29)</f>
        <v>0.99745141624667122</v>
      </c>
      <c r="E30" s="11">
        <v>0.99761999999999995</v>
      </c>
      <c r="F30" s="11">
        <v>0.99782999999999999</v>
      </c>
      <c r="G30" s="11">
        <v>0.99778</v>
      </c>
      <c r="H30" s="11">
        <v>0.99792999999999998</v>
      </c>
      <c r="I30" s="11">
        <v>0.99763000000000002</v>
      </c>
      <c r="J30" s="11">
        <v>0.99692999999999998</v>
      </c>
      <c r="K30" s="11">
        <v>0.99711000000000005</v>
      </c>
      <c r="L30" s="11">
        <v>0.99772000000000005</v>
      </c>
      <c r="M30" s="11">
        <v>0.99795999999999996</v>
      </c>
      <c r="N30" s="11">
        <v>0.99800999999999995</v>
      </c>
      <c r="O30" s="11">
        <v>0.99799000000000004</v>
      </c>
      <c r="P30" s="11">
        <v>0.99799000000000004</v>
      </c>
      <c r="Q30" s="11">
        <v>0.998</v>
      </c>
      <c r="R30" s="11">
        <v>0.99797999999999998</v>
      </c>
      <c r="S30" s="11">
        <v>0.99809000000000003</v>
      </c>
      <c r="T30" s="11">
        <v>0.99839</v>
      </c>
      <c r="U30" s="11">
        <v>0.99853999999999998</v>
      </c>
      <c r="V30" s="11">
        <v>0.99858999999999998</v>
      </c>
      <c r="W30" s="11">
        <v>0.99865999999999999</v>
      </c>
      <c r="X30" s="11">
        <v>0.99863000000000002</v>
      </c>
      <c r="Y30" s="11">
        <v>0.99870999999999999</v>
      </c>
      <c r="Z30" s="11">
        <v>0.99877000000000005</v>
      </c>
      <c r="AA30" s="11">
        <v>0.99892000000000003</v>
      </c>
      <c r="AB30" s="11">
        <f t="shared" si="0"/>
        <v>1.5018472721445726E-4</v>
      </c>
    </row>
    <row r="31" spans="1:28" ht="16.5" customHeight="1" x14ac:dyDescent="0.25">
      <c r="A31" s="19"/>
      <c r="B31" s="68" t="s">
        <v>35</v>
      </c>
      <c r="C31" s="2" t="s">
        <v>25</v>
      </c>
      <c r="D31" s="20">
        <v>401</v>
      </c>
      <c r="E31" s="4">
        <v>434</v>
      </c>
      <c r="F31" s="4">
        <v>467</v>
      </c>
      <c r="G31" s="4">
        <v>424</v>
      </c>
      <c r="H31" s="4">
        <v>431</v>
      </c>
      <c r="I31" s="4">
        <v>443</v>
      </c>
      <c r="J31" s="4">
        <v>427</v>
      </c>
      <c r="K31" s="4">
        <v>435</v>
      </c>
      <c r="L31" s="4">
        <v>515</v>
      </c>
      <c r="M31" s="4">
        <v>477</v>
      </c>
      <c r="N31" s="4">
        <v>457</v>
      </c>
      <c r="O31" s="4">
        <v>450</v>
      </c>
      <c r="P31" s="4">
        <v>439</v>
      </c>
      <c r="Q31" s="4">
        <v>364</v>
      </c>
      <c r="R31" s="4">
        <v>351</v>
      </c>
      <c r="S31" s="4">
        <v>324</v>
      </c>
      <c r="T31" s="4">
        <v>473</v>
      </c>
      <c r="U31" s="4">
        <v>443</v>
      </c>
      <c r="V31" s="4">
        <v>472</v>
      </c>
      <c r="W31" s="4">
        <v>502</v>
      </c>
      <c r="X31" s="4">
        <v>561</v>
      </c>
      <c r="Y31" s="4">
        <v>548</v>
      </c>
      <c r="Z31" s="4">
        <v>1174</v>
      </c>
      <c r="AA31" s="4">
        <v>3072</v>
      </c>
      <c r="AB31" s="5">
        <f t="shared" si="0"/>
        <v>1.616695059625213</v>
      </c>
    </row>
    <row r="32" spans="1:28" ht="16.5" customHeight="1" x14ac:dyDescent="0.25">
      <c r="A32" s="19"/>
      <c r="B32" s="69"/>
      <c r="C32" s="2" t="s">
        <v>26</v>
      </c>
      <c r="D32" s="20">
        <v>334</v>
      </c>
      <c r="E32" s="4">
        <v>352</v>
      </c>
      <c r="F32" s="4">
        <v>368</v>
      </c>
      <c r="G32" s="4">
        <v>330</v>
      </c>
      <c r="H32" s="4">
        <v>341</v>
      </c>
      <c r="I32" s="4">
        <v>353</v>
      </c>
      <c r="J32" s="4">
        <v>340</v>
      </c>
      <c r="K32" s="4">
        <v>340</v>
      </c>
      <c r="L32" s="4">
        <v>402</v>
      </c>
      <c r="M32" s="4">
        <v>374</v>
      </c>
      <c r="N32" s="4">
        <v>364</v>
      </c>
      <c r="O32" s="4">
        <v>360</v>
      </c>
      <c r="P32" s="4">
        <v>347</v>
      </c>
      <c r="Q32" s="4">
        <v>297</v>
      </c>
      <c r="R32" s="4">
        <v>287</v>
      </c>
      <c r="S32" s="4">
        <v>280</v>
      </c>
      <c r="T32" s="4">
        <v>407</v>
      </c>
      <c r="U32" s="4">
        <v>388</v>
      </c>
      <c r="V32" s="4">
        <v>415</v>
      </c>
      <c r="W32" s="4">
        <v>448</v>
      </c>
      <c r="X32" s="4">
        <v>502</v>
      </c>
      <c r="Y32" s="4">
        <v>499</v>
      </c>
      <c r="Z32" s="4">
        <v>1108</v>
      </c>
      <c r="AA32" s="4">
        <v>2971</v>
      </c>
      <c r="AB32" s="5">
        <f t="shared" si="0"/>
        <v>1.6814079422382671</v>
      </c>
    </row>
    <row r="33" spans="1:28" ht="16.5" customHeight="1" x14ac:dyDescent="0.25">
      <c r="A33" s="19"/>
      <c r="B33" s="69"/>
      <c r="C33" s="2" t="s">
        <v>27</v>
      </c>
      <c r="D33" s="4">
        <v>126798</v>
      </c>
      <c r="E33" s="4">
        <v>134608</v>
      </c>
      <c r="F33" s="4">
        <v>134110</v>
      </c>
      <c r="G33" s="4">
        <v>128791</v>
      </c>
      <c r="H33" s="4">
        <v>135432</v>
      </c>
      <c r="I33" s="4">
        <v>135206</v>
      </c>
      <c r="J33" s="4">
        <v>137140</v>
      </c>
      <c r="K33" s="4">
        <v>139900</v>
      </c>
      <c r="L33" s="4">
        <v>143148</v>
      </c>
      <c r="M33" s="4">
        <v>146328</v>
      </c>
      <c r="N33" s="4">
        <v>138847</v>
      </c>
      <c r="O33" s="4">
        <v>141568</v>
      </c>
      <c r="P33" s="4">
        <v>140564</v>
      </c>
      <c r="Q33" s="4">
        <v>146147</v>
      </c>
      <c r="R33" s="4">
        <v>142910</v>
      </c>
      <c r="S33" s="4">
        <v>155955</v>
      </c>
      <c r="T33" s="4">
        <v>157373</v>
      </c>
      <c r="U33" s="4">
        <v>154669</v>
      </c>
      <c r="V33" s="4">
        <v>154962</v>
      </c>
      <c r="W33" s="4">
        <v>146834</v>
      </c>
      <c r="X33" s="4">
        <v>159643</v>
      </c>
      <c r="Y33" s="4">
        <v>161535</v>
      </c>
      <c r="Z33" s="4">
        <v>155829</v>
      </c>
      <c r="AA33" s="4">
        <v>166994</v>
      </c>
      <c r="AB33" s="5">
        <f t="shared" si="0"/>
        <v>7.164905120356288E-2</v>
      </c>
    </row>
    <row r="34" spans="1:28" ht="16.5" customHeight="1" x14ac:dyDescent="0.25">
      <c r="A34" s="19"/>
      <c r="B34" s="69"/>
      <c r="C34" s="10" t="s">
        <v>28</v>
      </c>
      <c r="D34" s="11">
        <f>(1-D32/D33)</f>
        <v>0.99736588905187784</v>
      </c>
      <c r="E34" s="11">
        <v>0.99738000000000004</v>
      </c>
      <c r="F34" s="11">
        <v>0.99726000000000004</v>
      </c>
      <c r="G34" s="11">
        <v>0.99743999999999999</v>
      </c>
      <c r="H34" s="11">
        <v>0.99748000000000003</v>
      </c>
      <c r="I34" s="11">
        <v>0.99739</v>
      </c>
      <c r="J34" s="11">
        <v>0.99751999999999996</v>
      </c>
      <c r="K34" s="11">
        <v>0.99756999999999996</v>
      </c>
      <c r="L34" s="11">
        <v>0.99719000000000002</v>
      </c>
      <c r="M34" s="11">
        <v>0.99743999999999999</v>
      </c>
      <c r="N34" s="11">
        <v>0.99738000000000004</v>
      </c>
      <c r="O34" s="11">
        <v>0.99746000000000001</v>
      </c>
      <c r="P34" s="11">
        <v>0.99753000000000003</v>
      </c>
      <c r="Q34" s="11">
        <v>0.99797000000000002</v>
      </c>
      <c r="R34" s="11">
        <v>0.99799000000000004</v>
      </c>
      <c r="S34" s="11">
        <v>0.99819999999999998</v>
      </c>
      <c r="T34" s="11">
        <v>0.99741000000000002</v>
      </c>
      <c r="U34" s="11">
        <v>0.99748999999999999</v>
      </c>
      <c r="V34" s="11">
        <v>0.99731999999999998</v>
      </c>
      <c r="W34" s="11">
        <v>0.99695</v>
      </c>
      <c r="X34" s="11">
        <v>0.99685999999999997</v>
      </c>
      <c r="Y34" s="11">
        <v>0.99690999999999996</v>
      </c>
      <c r="Z34" s="11">
        <v>0.99289000000000005</v>
      </c>
      <c r="AA34" s="11">
        <v>0.98221000000000003</v>
      </c>
      <c r="AB34" s="11">
        <f t="shared" si="0"/>
        <v>-1.0756478562579965E-2</v>
      </c>
    </row>
    <row r="35" spans="1:28" ht="14.25" customHeight="1" x14ac:dyDescent="0.25">
      <c r="A35" s="19"/>
      <c r="B35" s="19"/>
    </row>
    <row r="36" spans="1:28" ht="14.25" customHeight="1" x14ac:dyDescent="0.25">
      <c r="A36" s="19"/>
      <c r="B36" s="19"/>
      <c r="C36" s="33" t="s">
        <v>36</v>
      </c>
      <c r="N36" s="15">
        <f>SUM(N5,N9,N13,N17,N21,N25)</f>
        <v>4594831</v>
      </c>
      <c r="O36" s="30">
        <f t="shared" ref="O36:Q36" si="1">SUM(O5,O9,O13,O17,O21,O25)</f>
        <v>4651516</v>
      </c>
      <c r="P36" s="30">
        <f t="shared" si="1"/>
        <v>4710041</v>
      </c>
      <c r="Q36" s="30">
        <f t="shared" si="1"/>
        <v>4777212</v>
      </c>
      <c r="R36" s="37">
        <f t="shared" ref="R36:S36" si="2">SUM(R5,R9,R13,R17,R21,R25)</f>
        <v>4836074</v>
      </c>
      <c r="S36" s="40">
        <f t="shared" si="2"/>
        <v>4879504</v>
      </c>
      <c r="T36" s="46">
        <f t="shared" ref="T36:U36" si="3">SUM(T5,T9,T13,T17,T21,T25)</f>
        <v>4947754</v>
      </c>
      <c r="U36" s="49">
        <f t="shared" si="3"/>
        <v>4963836</v>
      </c>
      <c r="V36" s="52">
        <f t="shared" ref="V36:W36" si="4">SUM(V5,V9,V13,V17,V21,V25)</f>
        <v>4707176</v>
      </c>
      <c r="W36" s="55">
        <f t="shared" si="4"/>
        <v>4717062</v>
      </c>
      <c r="X36" s="58">
        <f t="shared" ref="X36" si="5">SUM(X5,X9,X13,X17,X21,X25)</f>
        <v>5144118</v>
      </c>
      <c r="Y36" s="59">
        <f>SUM(Y5,Y9,Y13,Y17,Y21,Y25)</f>
        <v>5293810</v>
      </c>
      <c r="Z36" s="64">
        <f>SUM(Z5,Z9,Z13,Z17,Z21,Z25)</f>
        <v>5384874</v>
      </c>
      <c r="AA36" s="67">
        <f>SUM(AA5,AA9,AA13,AA17,AA21,AA25)</f>
        <v>5461184</v>
      </c>
    </row>
    <row r="37" spans="1:28" ht="14.25" customHeight="1" x14ac:dyDescent="0.25">
      <c r="A37" s="19"/>
      <c r="B37" s="19"/>
    </row>
    <row r="38" spans="1:28" ht="14.25" customHeight="1" x14ac:dyDescent="0.25">
      <c r="A38" s="19"/>
      <c r="B38" s="19"/>
    </row>
    <row r="39" spans="1:28" ht="14.25" customHeight="1" x14ac:dyDescent="0.25">
      <c r="A39" s="19"/>
      <c r="B39" s="19"/>
    </row>
    <row r="40" spans="1:28" ht="14.25" customHeight="1" x14ac:dyDescent="0.25">
      <c r="A40" s="19"/>
      <c r="B40" s="19"/>
    </row>
    <row r="41" spans="1:28" ht="14.25" customHeight="1" x14ac:dyDescent="0.25">
      <c r="A41" s="16"/>
      <c r="B41" s="16"/>
    </row>
    <row r="47" spans="1:28" ht="14.25" customHeight="1" x14ac:dyDescent="0.25">
      <c r="A47" s="19"/>
      <c r="B47" s="19"/>
    </row>
    <row r="48" spans="1:28" ht="14.25" customHeight="1" x14ac:dyDescent="0.25">
      <c r="A48" s="19"/>
      <c r="B48" s="19"/>
    </row>
    <row r="49" spans="1:2" ht="14.25" customHeight="1" x14ac:dyDescent="0.25">
      <c r="A49" s="19"/>
      <c r="B49" s="19"/>
    </row>
    <row r="50" spans="1:2" ht="14.25" customHeight="1" x14ac:dyDescent="0.25">
      <c r="A50" s="19"/>
      <c r="B50" s="19"/>
    </row>
    <row r="51" spans="1:2" ht="14.25" customHeight="1" x14ac:dyDescent="0.25">
      <c r="A51" s="19"/>
      <c r="B51" s="19"/>
    </row>
    <row r="52" spans="1:2" ht="14.25" customHeight="1" x14ac:dyDescent="0.25">
      <c r="A52" s="19"/>
      <c r="B52" s="19"/>
    </row>
    <row r="53" spans="1:2" ht="14.25" customHeight="1" x14ac:dyDescent="0.25">
      <c r="A53" s="19"/>
      <c r="B53" s="19"/>
    </row>
    <row r="54" spans="1:2" ht="14.25" customHeight="1" x14ac:dyDescent="0.25">
      <c r="A54" s="19"/>
      <c r="B54" s="19"/>
    </row>
    <row r="55" spans="1:2" ht="14.25" customHeight="1" x14ac:dyDescent="0.25">
      <c r="A55" s="19"/>
      <c r="B55" s="19"/>
    </row>
    <row r="56" spans="1:2" ht="14.25" customHeight="1" x14ac:dyDescent="0.25">
      <c r="A56" s="19"/>
      <c r="B56" s="19"/>
    </row>
    <row r="57" spans="1:2" ht="14.25" customHeight="1" x14ac:dyDescent="0.25">
      <c r="A57" s="19"/>
      <c r="B57" s="19"/>
    </row>
    <row r="58" spans="1:2" ht="14.25" customHeight="1" x14ac:dyDescent="0.25">
      <c r="A58" s="19"/>
      <c r="B58" s="19"/>
    </row>
    <row r="59" spans="1:2" ht="14.25" customHeight="1" x14ac:dyDescent="0.25">
      <c r="A59" s="19"/>
      <c r="B59" s="19"/>
    </row>
    <row r="60" spans="1:2" ht="14.25" customHeight="1" x14ac:dyDescent="0.25">
      <c r="A60" s="19"/>
      <c r="B60" s="19"/>
    </row>
    <row r="61" spans="1:2" ht="14.25" customHeight="1" x14ac:dyDescent="0.25">
      <c r="A61" s="19"/>
      <c r="B61" s="19"/>
    </row>
    <row r="62" spans="1:2" ht="14.25" customHeight="1" x14ac:dyDescent="0.25">
      <c r="A62" s="19"/>
      <c r="B62" s="19"/>
    </row>
    <row r="63" spans="1:2" ht="14.25" customHeight="1" x14ac:dyDescent="0.25">
      <c r="A63" s="19"/>
      <c r="B63" s="19"/>
    </row>
    <row r="64" spans="1:2" ht="14.25" customHeight="1" x14ac:dyDescent="0.25">
      <c r="A64" s="19"/>
      <c r="B64" s="19"/>
    </row>
    <row r="65" spans="1:2" ht="14.25" customHeight="1" x14ac:dyDescent="0.25">
      <c r="A65" s="19"/>
      <c r="B65" s="19"/>
    </row>
    <row r="66" spans="1:2" ht="14.25" customHeight="1" x14ac:dyDescent="0.25">
      <c r="A66" s="19"/>
      <c r="B66" s="19"/>
    </row>
    <row r="67" spans="1:2" ht="14.25" customHeight="1" x14ac:dyDescent="0.25">
      <c r="A67" s="19"/>
      <c r="B67" s="19"/>
    </row>
    <row r="68" spans="1:2" ht="14.25" customHeight="1" x14ac:dyDescent="0.25">
      <c r="A68" s="19"/>
      <c r="B68" s="19"/>
    </row>
    <row r="69" spans="1:2" ht="14.25" customHeight="1" x14ac:dyDescent="0.25">
      <c r="A69" s="19"/>
      <c r="B69" s="19"/>
    </row>
    <row r="70" spans="1:2" ht="14.25" customHeight="1" x14ac:dyDescent="0.25">
      <c r="A70" s="19"/>
      <c r="B70" s="19"/>
    </row>
    <row r="71" spans="1:2" ht="14.25" customHeight="1" x14ac:dyDescent="0.25">
      <c r="A71" s="16"/>
      <c r="B71" s="16"/>
    </row>
    <row r="77" spans="1:2" ht="14.25" customHeight="1" x14ac:dyDescent="0.25">
      <c r="A77" s="19"/>
      <c r="B77" s="19"/>
    </row>
    <row r="78" spans="1:2" ht="14.25" customHeight="1" x14ac:dyDescent="0.25">
      <c r="A78" s="19"/>
      <c r="B78" s="19"/>
    </row>
    <row r="79" spans="1:2" ht="14.25" customHeight="1" x14ac:dyDescent="0.25">
      <c r="A79" s="19"/>
      <c r="B79" s="19"/>
    </row>
    <row r="80" spans="1:2" ht="14.25" customHeight="1" x14ac:dyDescent="0.25">
      <c r="A80" s="19"/>
      <c r="B80" s="19"/>
    </row>
    <row r="81" spans="1:2" ht="14.25" customHeight="1" x14ac:dyDescent="0.25">
      <c r="A81" s="19"/>
      <c r="B81" s="19"/>
    </row>
    <row r="82" spans="1:2" ht="14.25" customHeight="1" x14ac:dyDescent="0.25">
      <c r="A82" s="19"/>
      <c r="B82" s="19"/>
    </row>
    <row r="83" spans="1:2" ht="14.25" customHeight="1" x14ac:dyDescent="0.25">
      <c r="A83" s="19"/>
      <c r="B83" s="19"/>
    </row>
    <row r="84" spans="1:2" ht="14.25" customHeight="1" x14ac:dyDescent="0.25">
      <c r="A84" s="19"/>
      <c r="B84" s="19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9"/>
      <c r="B89" s="19"/>
    </row>
    <row r="90" spans="1:2" ht="14.25" customHeight="1" x14ac:dyDescent="0.25">
      <c r="A90" s="19"/>
      <c r="B90" s="19"/>
    </row>
    <row r="91" spans="1:2" ht="14.25" customHeight="1" x14ac:dyDescent="0.25">
      <c r="A91" s="19"/>
      <c r="B91" s="19"/>
    </row>
    <row r="92" spans="1:2" ht="14.25" customHeight="1" x14ac:dyDescent="0.25">
      <c r="A92" s="19"/>
      <c r="B92" s="19"/>
    </row>
    <row r="93" spans="1:2" ht="14.25" customHeight="1" x14ac:dyDescent="0.25">
      <c r="A93" s="19"/>
      <c r="B93" s="19"/>
    </row>
    <row r="94" spans="1:2" ht="14.25" customHeight="1" x14ac:dyDescent="0.25">
      <c r="A94" s="19"/>
      <c r="B94" s="19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6"/>
      <c r="B101" s="16"/>
    </row>
    <row r="107" spans="1:2" ht="14.25" customHeight="1" x14ac:dyDescent="0.25">
      <c r="A107" s="19"/>
      <c r="B107" s="19"/>
    </row>
    <row r="108" spans="1:2" ht="14.25" customHeight="1" x14ac:dyDescent="0.25">
      <c r="A108" s="19"/>
      <c r="B108" s="19"/>
    </row>
    <row r="109" spans="1:2" ht="14.25" customHeight="1" x14ac:dyDescent="0.25">
      <c r="A109" s="19"/>
      <c r="B109" s="19"/>
    </row>
    <row r="110" spans="1:2" ht="14.25" customHeight="1" x14ac:dyDescent="0.25">
      <c r="A110" s="19"/>
      <c r="B110" s="19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6"/>
      <c r="B131" s="16"/>
    </row>
    <row r="137" spans="1:2" ht="14.25" customHeight="1" x14ac:dyDescent="0.25">
      <c r="A137" s="19"/>
      <c r="B137" s="19"/>
    </row>
    <row r="138" spans="1:2" ht="14.25" customHeight="1" x14ac:dyDescent="0.25">
      <c r="A138" s="19"/>
      <c r="B138" s="19"/>
    </row>
    <row r="139" spans="1:2" ht="14.25" customHeight="1" x14ac:dyDescent="0.25">
      <c r="A139" s="19"/>
      <c r="B139" s="19"/>
    </row>
    <row r="140" spans="1:2" ht="14.25" customHeight="1" x14ac:dyDescent="0.25">
      <c r="A140" s="19"/>
      <c r="B140" s="19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6"/>
      <c r="B161" s="16"/>
    </row>
    <row r="167" spans="1:2" ht="14.25" customHeight="1" x14ac:dyDescent="0.25">
      <c r="A167" s="19"/>
      <c r="B167" s="19"/>
    </row>
    <row r="168" spans="1:2" ht="14.25" customHeight="1" x14ac:dyDescent="0.25">
      <c r="A168" s="19"/>
      <c r="B168" s="19"/>
    </row>
    <row r="169" spans="1:2" ht="14.25" customHeight="1" x14ac:dyDescent="0.25">
      <c r="A169" s="19"/>
      <c r="B169" s="19"/>
    </row>
    <row r="170" spans="1:2" ht="14.25" customHeight="1" x14ac:dyDescent="0.25">
      <c r="A170" s="19"/>
      <c r="B170" s="19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22"/>
      <c r="B191" s="22"/>
    </row>
    <row r="197" spans="1:2" ht="14.25" customHeight="1" x14ac:dyDescent="0.25">
      <c r="A197" s="19"/>
      <c r="B197" s="19"/>
    </row>
    <row r="198" spans="1:2" ht="14.25" customHeight="1" x14ac:dyDescent="0.25">
      <c r="A198" s="19"/>
      <c r="B198" s="19"/>
    </row>
    <row r="199" spans="1:2" ht="14.25" customHeight="1" x14ac:dyDescent="0.25">
      <c r="A199" s="19"/>
      <c r="B199" s="19"/>
    </row>
    <row r="200" spans="1:2" ht="14.25" customHeight="1" x14ac:dyDescent="0.25">
      <c r="A200" s="19"/>
      <c r="B200" s="19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22"/>
      <c r="B221" s="22"/>
    </row>
    <row r="227" spans="1:2" ht="14.25" customHeight="1" x14ac:dyDescent="0.25">
      <c r="A227" s="19"/>
      <c r="B227" s="19"/>
    </row>
    <row r="228" spans="1:2" ht="14.25" customHeight="1" x14ac:dyDescent="0.25">
      <c r="A228" s="19"/>
      <c r="B228" s="19"/>
    </row>
    <row r="229" spans="1:2" ht="14.25" customHeight="1" x14ac:dyDescent="0.25">
      <c r="A229" s="19"/>
      <c r="B229" s="19"/>
    </row>
    <row r="230" spans="1:2" ht="14.25" customHeight="1" x14ac:dyDescent="0.25">
      <c r="A230" s="19"/>
      <c r="B230" s="19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22"/>
      <c r="B251" s="22"/>
    </row>
    <row r="257" spans="1:2" ht="14.25" customHeight="1" x14ac:dyDescent="0.25">
      <c r="A257" s="19"/>
      <c r="B257" s="19"/>
    </row>
    <row r="258" spans="1:2" ht="14.25" customHeight="1" x14ac:dyDescent="0.25">
      <c r="A258" s="19"/>
      <c r="B258" s="19"/>
    </row>
    <row r="259" spans="1:2" ht="14.25" customHeight="1" x14ac:dyDescent="0.25">
      <c r="A259" s="19"/>
      <c r="B259" s="19"/>
    </row>
    <row r="260" spans="1:2" ht="14.25" customHeight="1" x14ac:dyDescent="0.25">
      <c r="A260" s="19"/>
      <c r="B260" s="19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22"/>
      <c r="B281" s="22"/>
    </row>
    <row r="287" spans="1:2" ht="14.25" customHeight="1" x14ac:dyDescent="0.25">
      <c r="A287" s="19"/>
      <c r="B287" s="19"/>
    </row>
    <row r="288" spans="1:2" ht="14.25" customHeight="1" x14ac:dyDescent="0.25">
      <c r="A288" s="19"/>
      <c r="B288" s="19"/>
    </row>
    <row r="289" spans="1:2" ht="14.25" customHeight="1" x14ac:dyDescent="0.25">
      <c r="A289" s="19"/>
      <c r="B289" s="19"/>
    </row>
    <row r="290" spans="1:2" ht="14.25" customHeight="1" x14ac:dyDescent="0.25">
      <c r="A290" s="19"/>
      <c r="B290" s="19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</sheetData>
  <mergeCells count="8">
    <mergeCell ref="B23:B26"/>
    <mergeCell ref="B27:B30"/>
    <mergeCell ref="B31:B34"/>
    <mergeCell ref="B3:B6"/>
    <mergeCell ref="B7:B10"/>
    <mergeCell ref="B11:B14"/>
    <mergeCell ref="B15:B18"/>
    <mergeCell ref="B19:B22"/>
  </mergeCells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opLeftCell="A13" workbookViewId="0">
      <selection activeCell="B2" sqref="B2:AB42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2" hidden="1" customWidth="1"/>
    <col min="19" max="19" width="19.625" style="39" hidden="1" customWidth="1"/>
    <col min="20" max="20" width="19.625" style="42" hidden="1" customWidth="1"/>
    <col min="21" max="21" width="19.625" style="48" hidden="1" customWidth="1"/>
    <col min="22" max="22" width="19.625" style="51" hidden="1" customWidth="1"/>
    <col min="23" max="23" width="19.625" style="54" customWidth="1"/>
    <col min="24" max="24" width="19.625" style="57" customWidth="1"/>
    <col min="25" max="25" width="19.625" style="60" customWidth="1"/>
    <col min="26" max="26" width="19.625" style="63" customWidth="1"/>
    <col min="27" max="27" width="19.625" style="66" customWidth="1"/>
    <col min="28" max="28" width="11" style="8" customWidth="1"/>
    <col min="29" max="33" width="9" style="9" customWidth="1"/>
    <col min="34" max="34" width="12.625" style="9" customWidth="1"/>
  </cols>
  <sheetData>
    <row r="1" spans="2:34" ht="16.5" customHeight="1" x14ac:dyDescent="0.25">
      <c r="AB1" s="12"/>
    </row>
    <row r="2" spans="2:34" ht="16.5" customHeight="1" x14ac:dyDescent="0.2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37</v>
      </c>
      <c r="Q2" s="2" t="s">
        <v>38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184</v>
      </c>
      <c r="AB2" s="10" t="s">
        <v>23</v>
      </c>
    </row>
    <row r="3" spans="2:34" ht="16.5" customHeight="1" x14ac:dyDescent="0.25">
      <c r="B3" s="68" t="s">
        <v>24</v>
      </c>
      <c r="C3" s="2" t="s">
        <v>39</v>
      </c>
      <c r="D3" s="2" t="s">
        <v>40</v>
      </c>
      <c r="E3" s="2" t="s">
        <v>41</v>
      </c>
      <c r="F3" s="2" t="s">
        <v>41</v>
      </c>
      <c r="G3" s="2" t="s">
        <v>41</v>
      </c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 t="s">
        <v>41</v>
      </c>
      <c r="N3" s="2" t="s">
        <v>41</v>
      </c>
      <c r="O3" s="2" t="s">
        <v>41</v>
      </c>
      <c r="P3" s="2" t="s">
        <v>41</v>
      </c>
      <c r="Q3" s="2" t="s">
        <v>41</v>
      </c>
      <c r="R3" s="2" t="s">
        <v>41</v>
      </c>
      <c r="S3" s="2" t="s">
        <v>41</v>
      </c>
      <c r="T3" s="2" t="s">
        <v>41</v>
      </c>
      <c r="U3" s="2" t="s">
        <v>42</v>
      </c>
      <c r="V3" s="2" t="s">
        <v>42</v>
      </c>
      <c r="W3" s="2" t="s">
        <v>42</v>
      </c>
      <c r="X3" s="2" t="s">
        <v>42</v>
      </c>
      <c r="Y3" s="2" t="s">
        <v>42</v>
      </c>
      <c r="Z3" s="2" t="s">
        <v>42</v>
      </c>
      <c r="AA3" s="2" t="s">
        <v>42</v>
      </c>
      <c r="AB3" s="2"/>
    </row>
    <row r="4" spans="2:34" ht="16.5" customHeight="1" x14ac:dyDescent="0.25">
      <c r="B4" s="72"/>
      <c r="C4" s="2" t="s">
        <v>25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4">
        <v>2393</v>
      </c>
      <c r="V4" s="4">
        <v>1590</v>
      </c>
      <c r="W4" s="4">
        <v>886</v>
      </c>
      <c r="X4" s="4">
        <v>1028</v>
      </c>
      <c r="Y4" s="4">
        <v>757</v>
      </c>
      <c r="Z4" s="4">
        <v>739</v>
      </c>
      <c r="AA4" s="4">
        <v>800</v>
      </c>
      <c r="AB4" s="5">
        <f>(AA4-Z4)/Z4</f>
        <v>8.2543978349120431E-2</v>
      </c>
    </row>
    <row r="5" spans="2:34" ht="16.5" customHeight="1" x14ac:dyDescent="0.25">
      <c r="B5" s="72"/>
      <c r="C5" s="2" t="s">
        <v>26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4">
        <v>790</v>
      </c>
      <c r="V5" s="4">
        <v>624</v>
      </c>
      <c r="W5" s="4">
        <v>552</v>
      </c>
      <c r="X5" s="4">
        <v>589</v>
      </c>
      <c r="Y5" s="4">
        <v>567</v>
      </c>
      <c r="Z5" s="4">
        <v>574</v>
      </c>
      <c r="AA5" s="4">
        <v>596</v>
      </c>
      <c r="AB5" s="5">
        <f t="shared" ref="AB5:AB7" si="0">(AA5-Z5)/Z5</f>
        <v>3.8327526132404179E-2</v>
      </c>
    </row>
    <row r="6" spans="2:34" ht="16.5" customHeight="1" x14ac:dyDescent="0.25">
      <c r="B6" s="72"/>
      <c r="C6" s="2" t="s">
        <v>27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4">
        <v>704912</v>
      </c>
      <c r="V6" s="4">
        <v>1128774</v>
      </c>
      <c r="W6" s="4">
        <v>1141197</v>
      </c>
      <c r="X6" s="4">
        <v>1237711</v>
      </c>
      <c r="Y6" s="4">
        <v>1262820</v>
      </c>
      <c r="Z6" s="4">
        <v>1273192</v>
      </c>
      <c r="AA6" s="4">
        <v>1279988</v>
      </c>
      <c r="AB6" s="5">
        <f t="shared" si="0"/>
        <v>5.3377652388642092E-3</v>
      </c>
    </row>
    <row r="7" spans="2:34" ht="16.5" customHeight="1" x14ac:dyDescent="0.25">
      <c r="B7" s="72"/>
      <c r="C7" s="10" t="s">
        <v>28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11">
        <v>0.99887999999999999</v>
      </c>
      <c r="V7" s="11">
        <v>0.99944999999999995</v>
      </c>
      <c r="W7" s="11">
        <v>0.99951999999999996</v>
      </c>
      <c r="X7" s="11">
        <v>0.99951999999999996</v>
      </c>
      <c r="Y7" s="11">
        <v>0.99955000000000005</v>
      </c>
      <c r="Z7" s="11">
        <v>0.99955000000000005</v>
      </c>
      <c r="AA7" s="11">
        <v>0.99953000000000003</v>
      </c>
      <c r="AB7" s="5">
        <f t="shared" si="0"/>
        <v>-2.0009004051843331E-5</v>
      </c>
    </row>
    <row r="8" spans="2:34" ht="16.5" customHeight="1" x14ac:dyDescent="0.25">
      <c r="B8" s="68" t="s">
        <v>29</v>
      </c>
      <c r="C8" s="2" t="s">
        <v>39</v>
      </c>
      <c r="D8" s="2" t="s">
        <v>43</v>
      </c>
      <c r="E8" s="2" t="s">
        <v>44</v>
      </c>
      <c r="F8" s="2" t="s">
        <v>44</v>
      </c>
      <c r="G8" s="2" t="s">
        <v>44</v>
      </c>
      <c r="H8" s="2" t="s">
        <v>44</v>
      </c>
      <c r="I8" s="2" t="s">
        <v>44</v>
      </c>
      <c r="J8" s="2" t="s">
        <v>44</v>
      </c>
      <c r="K8" s="2" t="s">
        <v>44</v>
      </c>
      <c r="L8" s="2" t="s">
        <v>44</v>
      </c>
      <c r="M8" s="2" t="s">
        <v>44</v>
      </c>
      <c r="N8" s="2" t="s">
        <v>44</v>
      </c>
      <c r="O8" s="2" t="s">
        <v>44</v>
      </c>
      <c r="P8" s="2" t="s">
        <v>44</v>
      </c>
      <c r="Q8" s="2" t="s">
        <v>44</v>
      </c>
      <c r="R8" s="2" t="s">
        <v>44</v>
      </c>
      <c r="S8" s="2" t="s">
        <v>44</v>
      </c>
      <c r="T8" s="2" t="s">
        <v>44</v>
      </c>
      <c r="U8" s="2" t="s">
        <v>44</v>
      </c>
      <c r="V8" s="2" t="s">
        <v>44</v>
      </c>
      <c r="W8" s="2" t="s">
        <v>44</v>
      </c>
      <c r="X8" s="2" t="s">
        <v>44</v>
      </c>
      <c r="Y8" s="2" t="s">
        <v>44</v>
      </c>
      <c r="Z8" s="2" t="s">
        <v>44</v>
      </c>
      <c r="AA8" s="2" t="s">
        <v>44</v>
      </c>
      <c r="AB8" s="2"/>
    </row>
    <row r="9" spans="2:34" ht="16.5" customHeight="1" x14ac:dyDescent="0.25">
      <c r="B9" s="72"/>
      <c r="C9" s="2" t="s">
        <v>25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3</v>
      </c>
      <c r="AB9" s="5">
        <f>(AA9-Z9)/Z9</f>
        <v>2</v>
      </c>
    </row>
    <row r="10" spans="2:34" ht="16.5" customHeight="1" x14ac:dyDescent="0.25">
      <c r="B10" s="72"/>
      <c r="C10" s="2" t="s">
        <v>26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5">
        <f t="shared" ref="AB10:AB12" si="1">(AA10-Z10)/Z10</f>
        <v>1</v>
      </c>
    </row>
    <row r="11" spans="2:34" ht="16.5" customHeight="1" x14ac:dyDescent="0.25">
      <c r="B11" s="72"/>
      <c r="C11" s="2" t="s">
        <v>27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4">
        <v>203076</v>
      </c>
      <c r="V11" s="4">
        <v>192540</v>
      </c>
      <c r="W11" s="4">
        <v>191077</v>
      </c>
      <c r="X11" s="4">
        <v>202233</v>
      </c>
      <c r="Y11" s="4">
        <v>204079</v>
      </c>
      <c r="Z11" s="4">
        <v>204296</v>
      </c>
      <c r="AA11" s="4">
        <v>204745</v>
      </c>
      <c r="AB11" s="5">
        <f t="shared" si="1"/>
        <v>2.197791439871559E-3</v>
      </c>
    </row>
    <row r="12" spans="2:34" ht="16.5" customHeight="1" x14ac:dyDescent="0.25">
      <c r="B12" s="72"/>
      <c r="C12" s="10" t="s">
        <v>28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0.99999000000000005</v>
      </c>
      <c r="W12" s="11">
        <v>0.99999000000000005</v>
      </c>
      <c r="X12" s="11">
        <v>1</v>
      </c>
      <c r="Y12" s="11">
        <v>1</v>
      </c>
      <c r="Z12" s="11">
        <v>1</v>
      </c>
      <c r="AA12" s="11">
        <v>0.99999000000000005</v>
      </c>
      <c r="AB12" s="5">
        <f t="shared" si="1"/>
        <v>-9.9999999999544897E-6</v>
      </c>
      <c r="AH12" s="13"/>
    </row>
    <row r="13" spans="2:34" ht="16.5" customHeight="1" x14ac:dyDescent="0.25">
      <c r="B13" s="68" t="s">
        <v>30</v>
      </c>
      <c r="C13" s="2" t="s">
        <v>39</v>
      </c>
      <c r="D13" s="2" t="s">
        <v>43</v>
      </c>
      <c r="E13" s="2" t="s">
        <v>44</v>
      </c>
      <c r="F13" s="2" t="s">
        <v>44</v>
      </c>
      <c r="G13" s="2" t="s">
        <v>44</v>
      </c>
      <c r="H13" s="2" t="s">
        <v>44</v>
      </c>
      <c r="I13" s="2" t="s">
        <v>44</v>
      </c>
      <c r="J13" s="2" t="s">
        <v>44</v>
      </c>
      <c r="K13" s="2" t="s">
        <v>44</v>
      </c>
      <c r="L13" s="2" t="s">
        <v>44</v>
      </c>
      <c r="M13" s="2" t="s">
        <v>44</v>
      </c>
      <c r="N13" s="2" t="s">
        <v>44</v>
      </c>
      <c r="O13" s="2" t="s">
        <v>44</v>
      </c>
      <c r="P13" s="2" t="s">
        <v>44</v>
      </c>
      <c r="Q13" s="2" t="s">
        <v>44</v>
      </c>
      <c r="R13" s="2" t="s">
        <v>44</v>
      </c>
      <c r="S13" s="2" t="s">
        <v>44</v>
      </c>
      <c r="T13" s="2" t="s">
        <v>44</v>
      </c>
      <c r="U13" s="2" t="s">
        <v>44</v>
      </c>
      <c r="V13" s="2" t="s">
        <v>45</v>
      </c>
      <c r="W13" s="2" t="s">
        <v>45</v>
      </c>
      <c r="X13" s="2" t="s">
        <v>45</v>
      </c>
      <c r="Y13" s="2" t="s">
        <v>45</v>
      </c>
      <c r="Z13" s="2" t="s">
        <v>45</v>
      </c>
      <c r="AA13" s="2" t="s">
        <v>45</v>
      </c>
      <c r="AB13" s="2"/>
      <c r="AH13" s="13"/>
    </row>
    <row r="14" spans="2:34" ht="16.5" customHeight="1" x14ac:dyDescent="0.25">
      <c r="B14" s="72"/>
      <c r="C14" s="2" t="s">
        <v>25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4">
        <v>35</v>
      </c>
      <c r="V14" s="4">
        <v>559</v>
      </c>
      <c r="W14" s="4">
        <v>683</v>
      </c>
      <c r="X14" s="4">
        <v>1022</v>
      </c>
      <c r="Y14" s="4">
        <v>762</v>
      </c>
      <c r="Z14" s="4">
        <v>759</v>
      </c>
      <c r="AA14" s="4">
        <v>884</v>
      </c>
      <c r="AB14" s="5">
        <f>(AA14-Z14)/Z14</f>
        <v>0.16469038208168643</v>
      </c>
      <c r="AE14" s="14"/>
      <c r="AH14" s="13"/>
    </row>
    <row r="15" spans="2:34" ht="16.5" customHeight="1" x14ac:dyDescent="0.25">
      <c r="B15" s="72"/>
      <c r="C15" s="2" t="s">
        <v>26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4">
        <v>28</v>
      </c>
      <c r="V15" s="4">
        <v>460</v>
      </c>
      <c r="W15" s="4">
        <v>566</v>
      </c>
      <c r="X15" s="4">
        <v>666</v>
      </c>
      <c r="Y15" s="4">
        <v>623</v>
      </c>
      <c r="Z15" s="4">
        <v>633</v>
      </c>
      <c r="AA15" s="4">
        <v>719</v>
      </c>
      <c r="AB15" s="5">
        <f t="shared" ref="AB15:AB17" si="2">(AA15-Z15)/Z15</f>
        <v>0.1358609794628752</v>
      </c>
    </row>
    <row r="16" spans="2:34" ht="16.5" customHeight="1" x14ac:dyDescent="0.25">
      <c r="B16" s="72"/>
      <c r="C16" s="2" t="s">
        <v>27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4">
        <v>96806</v>
      </c>
      <c r="V16" s="4">
        <v>122576</v>
      </c>
      <c r="W16" s="4">
        <v>144331</v>
      </c>
      <c r="X16" s="4">
        <v>154240</v>
      </c>
      <c r="Y16" s="4">
        <v>156819</v>
      </c>
      <c r="Z16" s="4">
        <v>157917</v>
      </c>
      <c r="AA16" s="4">
        <v>158986</v>
      </c>
      <c r="AB16" s="5">
        <f t="shared" si="2"/>
        <v>6.7693788509153542E-3</v>
      </c>
    </row>
    <row r="17" spans="2:28" ht="16.5" customHeight="1" x14ac:dyDescent="0.25">
      <c r="B17" s="72"/>
      <c r="C17" s="10" t="s">
        <v>28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11">
        <v>0.99970999999999999</v>
      </c>
      <c r="V17" s="11">
        <v>0.99624999999999997</v>
      </c>
      <c r="W17" s="11">
        <v>0.99607999999999997</v>
      </c>
      <c r="X17" s="11">
        <v>0.99568000000000001</v>
      </c>
      <c r="Y17" s="11">
        <v>0.99602999999999997</v>
      </c>
      <c r="Z17" s="11">
        <v>0.99599000000000004</v>
      </c>
      <c r="AA17" s="11">
        <v>0.99548000000000003</v>
      </c>
      <c r="AB17" s="5">
        <f t="shared" si="2"/>
        <v>-5.1205333386882446E-4</v>
      </c>
    </row>
    <row r="18" spans="2:28" ht="16.5" customHeight="1" x14ac:dyDescent="0.25">
      <c r="B18" s="68" t="s">
        <v>31</v>
      </c>
      <c r="C18" s="2" t="s">
        <v>39</v>
      </c>
      <c r="D18" s="2" t="s">
        <v>46</v>
      </c>
      <c r="E18" s="2" t="s">
        <v>47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  <c r="X18" s="2" t="s">
        <v>47</v>
      </c>
      <c r="Y18" s="2" t="s">
        <v>47</v>
      </c>
      <c r="Z18" s="2" t="s">
        <v>47</v>
      </c>
      <c r="AA18" s="2" t="s">
        <v>47</v>
      </c>
      <c r="AB18" s="2"/>
    </row>
    <row r="19" spans="2:28" ht="16.5" customHeight="1" x14ac:dyDescent="0.25">
      <c r="B19" s="72"/>
      <c r="C19" s="2" t="s">
        <v>25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4">
        <v>3</v>
      </c>
      <c r="V19" s="4">
        <v>2</v>
      </c>
      <c r="W19" s="4">
        <v>2</v>
      </c>
      <c r="X19" s="4">
        <v>3</v>
      </c>
      <c r="Y19" s="4">
        <v>3</v>
      </c>
      <c r="Z19" s="4">
        <v>2</v>
      </c>
      <c r="AA19" s="4">
        <v>2</v>
      </c>
      <c r="AB19" s="5">
        <f>(AA19-Z19)/Z19</f>
        <v>0</v>
      </c>
    </row>
    <row r="20" spans="2:28" ht="16.5" customHeight="1" x14ac:dyDescent="0.25">
      <c r="B20" s="72"/>
      <c r="C20" s="2" t="s">
        <v>26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4">
        <v>3</v>
      </c>
      <c r="V20" s="4">
        <v>2</v>
      </c>
      <c r="W20" s="4">
        <v>2</v>
      </c>
      <c r="X20" s="4">
        <v>2</v>
      </c>
      <c r="Y20" s="4">
        <v>3</v>
      </c>
      <c r="Z20" s="4">
        <v>2</v>
      </c>
      <c r="AA20" s="4">
        <v>2</v>
      </c>
      <c r="AB20" s="5">
        <f t="shared" ref="AB20:AB22" si="3">(AA20-Z20)/Z20</f>
        <v>0</v>
      </c>
    </row>
    <row r="21" spans="2:28" ht="16.5" customHeight="1" x14ac:dyDescent="0.25">
      <c r="B21" s="72"/>
      <c r="C21" s="2" t="s">
        <v>27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4">
        <v>437050</v>
      </c>
      <c r="V21" s="4">
        <v>387844</v>
      </c>
      <c r="W21" s="4">
        <v>385060</v>
      </c>
      <c r="X21" s="4">
        <v>431775</v>
      </c>
      <c r="Y21" s="4">
        <v>447146</v>
      </c>
      <c r="Z21" s="4">
        <v>456350</v>
      </c>
      <c r="AA21" s="4">
        <v>459363</v>
      </c>
      <c r="AB21" s="5">
        <f t="shared" si="3"/>
        <v>6.6023885175851872E-3</v>
      </c>
    </row>
    <row r="22" spans="2:28" ht="16.5" customHeight="1" x14ac:dyDescent="0.25">
      <c r="B22" s="72"/>
      <c r="C22" s="10" t="s">
        <v>28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11">
        <v>0.99999000000000005</v>
      </c>
      <c r="V22" s="11">
        <v>0.99999000000000005</v>
      </c>
      <c r="W22" s="11">
        <v>0.99999000000000005</v>
      </c>
      <c r="X22" s="11">
        <v>1</v>
      </c>
      <c r="Y22" s="11">
        <v>0.99999000000000005</v>
      </c>
      <c r="Z22" s="11">
        <v>1</v>
      </c>
      <c r="AA22" s="11">
        <v>1</v>
      </c>
      <c r="AB22" s="5">
        <f t="shared" si="3"/>
        <v>0</v>
      </c>
    </row>
    <row r="23" spans="2:28" ht="16.5" customHeight="1" x14ac:dyDescent="0.25">
      <c r="B23" s="68" t="s">
        <v>32</v>
      </c>
      <c r="C23" s="2" t="s">
        <v>39</v>
      </c>
      <c r="D23" s="2" t="s">
        <v>48</v>
      </c>
      <c r="E23" s="2" t="s">
        <v>49</v>
      </c>
      <c r="F23" s="2" t="s">
        <v>49</v>
      </c>
      <c r="G23" s="2" t="s">
        <v>49</v>
      </c>
      <c r="H23" s="2" t="s">
        <v>49</v>
      </c>
      <c r="I23" s="2" t="s">
        <v>49</v>
      </c>
      <c r="J23" s="2" t="s">
        <v>49</v>
      </c>
      <c r="K23" s="2" t="s">
        <v>49</v>
      </c>
      <c r="L23" s="2" t="s">
        <v>49</v>
      </c>
      <c r="M23" s="2" t="s">
        <v>49</v>
      </c>
      <c r="N23" s="2" t="s">
        <v>49</v>
      </c>
      <c r="O23" s="2" t="s">
        <v>49</v>
      </c>
      <c r="P23" s="2" t="s">
        <v>49</v>
      </c>
      <c r="Q23" s="2" t="s">
        <v>49</v>
      </c>
      <c r="R23" s="2" t="s">
        <v>49</v>
      </c>
      <c r="S23" s="2" t="s">
        <v>49</v>
      </c>
      <c r="T23" s="2" t="s">
        <v>49</v>
      </c>
      <c r="U23" s="2" t="s">
        <v>50</v>
      </c>
      <c r="V23" s="2" t="s">
        <v>51</v>
      </c>
      <c r="W23" s="2" t="s">
        <v>51</v>
      </c>
      <c r="X23" s="2" t="s">
        <v>51</v>
      </c>
      <c r="Y23" s="2" t="s">
        <v>51</v>
      </c>
      <c r="Z23" s="2" t="s">
        <v>51</v>
      </c>
      <c r="AA23" s="2" t="s">
        <v>51</v>
      </c>
      <c r="AB23" s="2"/>
    </row>
    <row r="24" spans="2:28" ht="16.5" customHeight="1" x14ac:dyDescent="0.25">
      <c r="B24" s="72"/>
      <c r="C24" s="2" t="s">
        <v>25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4">
        <v>1336</v>
      </c>
      <c r="V24" s="4">
        <v>2253</v>
      </c>
      <c r="W24" s="4">
        <v>2776</v>
      </c>
      <c r="X24" s="4">
        <v>4340</v>
      </c>
      <c r="Y24" s="4">
        <v>3857</v>
      </c>
      <c r="Z24" s="4">
        <v>4019</v>
      </c>
      <c r="AA24" s="4">
        <v>4313</v>
      </c>
      <c r="AB24" s="5">
        <f>(AA24-Z24)/Z24</f>
        <v>7.3152525503856675E-2</v>
      </c>
    </row>
    <row r="25" spans="2:28" ht="16.5" customHeight="1" x14ac:dyDescent="0.25">
      <c r="B25" s="72"/>
      <c r="C25" s="2" t="s">
        <v>26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4">
        <v>1153</v>
      </c>
      <c r="V25" s="4">
        <v>1989</v>
      </c>
      <c r="W25" s="4">
        <v>2476</v>
      </c>
      <c r="X25" s="4">
        <v>3087</v>
      </c>
      <c r="Y25" s="4">
        <v>3355</v>
      </c>
      <c r="Z25" s="4">
        <v>3574</v>
      </c>
      <c r="AA25" s="4">
        <v>3747</v>
      </c>
      <c r="AB25" s="5">
        <f t="shared" ref="AB25:AB27" si="4">(AA25-Z25)/Z25</f>
        <v>4.8405148293228874E-2</v>
      </c>
    </row>
    <row r="26" spans="2:28" ht="16.5" customHeight="1" x14ac:dyDescent="0.25">
      <c r="B26" s="72"/>
      <c r="C26" s="2" t="s">
        <v>27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4">
        <v>400385</v>
      </c>
      <c r="V26" s="4">
        <v>774716</v>
      </c>
      <c r="W26" s="4">
        <v>951240</v>
      </c>
      <c r="X26" s="4">
        <v>1060587</v>
      </c>
      <c r="Y26" s="4">
        <v>1112868</v>
      </c>
      <c r="Z26" s="4">
        <v>1150790</v>
      </c>
      <c r="AA26" s="4">
        <v>1185443</v>
      </c>
      <c r="AB26" s="5">
        <f t="shared" si="4"/>
        <v>3.0112357597824102E-2</v>
      </c>
    </row>
    <row r="27" spans="2:28" ht="16.5" customHeight="1" x14ac:dyDescent="0.25">
      <c r="B27" s="72"/>
      <c r="C27" s="10" t="s">
        <v>28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11">
        <v>0.99712000000000001</v>
      </c>
      <c r="V27" s="11">
        <v>0.99743000000000004</v>
      </c>
      <c r="W27" s="11">
        <v>0.99739999999999995</v>
      </c>
      <c r="X27" s="11">
        <v>0.99709000000000003</v>
      </c>
      <c r="Y27" s="11">
        <v>0.99699000000000004</v>
      </c>
      <c r="Z27" s="11">
        <v>0.99689000000000005</v>
      </c>
      <c r="AA27" s="11">
        <v>0.99683999999999995</v>
      </c>
      <c r="AB27" s="5">
        <f t="shared" si="4"/>
        <v>-5.0155985113809459E-5</v>
      </c>
    </row>
    <row r="28" spans="2:28" ht="16.5" customHeight="1" x14ac:dyDescent="0.25">
      <c r="B28" s="68" t="s">
        <v>33</v>
      </c>
      <c r="C28" s="2" t="s">
        <v>39</v>
      </c>
      <c r="D28" s="2" t="s">
        <v>52</v>
      </c>
      <c r="E28" s="2" t="s">
        <v>53</v>
      </c>
      <c r="F28" s="2" t="s">
        <v>53</v>
      </c>
      <c r="G28" s="2" t="s">
        <v>53</v>
      </c>
      <c r="H28" s="2" t="s">
        <v>53</v>
      </c>
      <c r="I28" s="2" t="s">
        <v>53</v>
      </c>
      <c r="J28" s="2" t="s">
        <v>53</v>
      </c>
      <c r="K28" s="2" t="s">
        <v>53</v>
      </c>
      <c r="L28" s="2" t="s">
        <v>53</v>
      </c>
      <c r="M28" s="2" t="s">
        <v>53</v>
      </c>
      <c r="N28" s="2" t="s">
        <v>53</v>
      </c>
      <c r="O28" s="2" t="s">
        <v>53</v>
      </c>
      <c r="P28" s="2" t="s">
        <v>53</v>
      </c>
      <c r="Q28" s="2" t="s">
        <v>53</v>
      </c>
      <c r="R28" s="2" t="s">
        <v>53</v>
      </c>
      <c r="S28" s="2" t="s">
        <v>53</v>
      </c>
      <c r="T28" s="2" t="s">
        <v>53</v>
      </c>
      <c r="U28" s="2" t="s">
        <v>53</v>
      </c>
      <c r="V28" s="2" t="s">
        <v>53</v>
      </c>
      <c r="W28" s="2" t="s">
        <v>53</v>
      </c>
      <c r="X28" s="2" t="s">
        <v>53</v>
      </c>
      <c r="Y28" s="2" t="s">
        <v>53</v>
      </c>
      <c r="Z28" s="2" t="s">
        <v>53</v>
      </c>
      <c r="AA28" s="2" t="s">
        <v>53</v>
      </c>
      <c r="AB28" s="2"/>
    </row>
    <row r="29" spans="2:28" ht="16.5" customHeight="1" x14ac:dyDescent="0.25">
      <c r="B29" s="72"/>
      <c r="C29" s="2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5">
        <v>0</v>
      </c>
    </row>
    <row r="30" spans="2:28" ht="16.5" customHeight="1" x14ac:dyDescent="0.25">
      <c r="B30" s="72"/>
      <c r="C30" s="2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5">
        <v>0</v>
      </c>
    </row>
    <row r="31" spans="2:28" ht="16.5" customHeight="1" x14ac:dyDescent="0.25">
      <c r="B31" s="72"/>
      <c r="C31" s="2" t="s">
        <v>27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4">
        <v>313683</v>
      </c>
      <c r="V31" s="4">
        <v>324706</v>
      </c>
      <c r="W31" s="4">
        <v>339005</v>
      </c>
      <c r="X31" s="4">
        <v>379580</v>
      </c>
      <c r="Y31" s="4">
        <v>400286</v>
      </c>
      <c r="Z31" s="4">
        <v>416516</v>
      </c>
      <c r="AA31" s="4">
        <v>430287</v>
      </c>
      <c r="AB31" s="5">
        <f t="shared" ref="AB31:AB32" si="5">(AA31-Z31)/Z31</f>
        <v>3.3062355347693723E-2</v>
      </c>
    </row>
    <row r="32" spans="2:28" ht="16.5" customHeight="1" x14ac:dyDescent="0.25">
      <c r="B32" s="72"/>
      <c r="C32" s="10" t="s">
        <v>28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5">
        <f t="shared" si="5"/>
        <v>0</v>
      </c>
    </row>
    <row r="33" spans="2:28" ht="16.5" customHeight="1" x14ac:dyDescent="0.25">
      <c r="B33" s="68" t="s">
        <v>34</v>
      </c>
      <c r="C33" s="2" t="s">
        <v>39</v>
      </c>
      <c r="D33" s="2" t="s">
        <v>54</v>
      </c>
      <c r="E33" s="2" t="s">
        <v>55</v>
      </c>
      <c r="F33" s="2" t="s">
        <v>55</v>
      </c>
      <c r="G33" s="2" t="s">
        <v>55</v>
      </c>
      <c r="H33" s="2" t="s">
        <v>55</v>
      </c>
      <c r="I33" s="2" t="s">
        <v>55</v>
      </c>
      <c r="J33" s="2" t="s">
        <v>55</v>
      </c>
      <c r="K33" s="2" t="s">
        <v>55</v>
      </c>
      <c r="L33" s="2" t="s">
        <v>55</v>
      </c>
      <c r="M33" s="2" t="s">
        <v>55</v>
      </c>
      <c r="N33" s="2" t="s">
        <v>55</v>
      </c>
      <c r="O33" s="2" t="s">
        <v>55</v>
      </c>
      <c r="P33" s="2" t="s">
        <v>55</v>
      </c>
      <c r="Q33" s="2" t="s">
        <v>55</v>
      </c>
      <c r="R33" s="2" t="s">
        <v>55</v>
      </c>
      <c r="S33" s="2" t="s">
        <v>55</v>
      </c>
      <c r="T33" s="2" t="s">
        <v>56</v>
      </c>
      <c r="U33" s="2" t="s">
        <v>56</v>
      </c>
      <c r="V33" s="2" t="s">
        <v>56</v>
      </c>
      <c r="W33" s="2" t="s">
        <v>56</v>
      </c>
      <c r="X33" s="2" t="s">
        <v>56</v>
      </c>
      <c r="Y33" s="2" t="s">
        <v>56</v>
      </c>
      <c r="Z33" s="2" t="s">
        <v>57</v>
      </c>
      <c r="AA33" s="2" t="s">
        <v>58</v>
      </c>
      <c r="AB33" s="2"/>
    </row>
    <row r="34" spans="2:28" ht="16.5" customHeight="1" x14ac:dyDescent="0.25">
      <c r="B34" s="72"/>
      <c r="C34" s="2" t="s">
        <v>25</v>
      </c>
      <c r="D34" s="4">
        <v>463</v>
      </c>
      <c r="E34" s="4">
        <v>486</v>
      </c>
      <c r="F34" s="4">
        <v>482</v>
      </c>
      <c r="G34" s="4">
        <v>508</v>
      </c>
      <c r="H34" s="4">
        <v>556</v>
      </c>
      <c r="I34" s="4">
        <v>596</v>
      </c>
      <c r="J34" s="4">
        <v>720</v>
      </c>
      <c r="K34" s="4">
        <v>644</v>
      </c>
      <c r="L34" s="4">
        <v>549</v>
      </c>
      <c r="M34" s="4">
        <v>525</v>
      </c>
      <c r="N34" s="4">
        <v>436</v>
      </c>
      <c r="O34" s="4">
        <v>490</v>
      </c>
      <c r="P34" s="4">
        <v>450</v>
      </c>
      <c r="Q34" s="4">
        <v>471</v>
      </c>
      <c r="R34" s="4">
        <v>471</v>
      </c>
      <c r="S34" s="4">
        <v>439</v>
      </c>
      <c r="T34" s="4">
        <v>226</v>
      </c>
      <c r="U34" s="4">
        <v>227</v>
      </c>
      <c r="V34" s="4">
        <v>243</v>
      </c>
      <c r="W34" s="4">
        <v>243</v>
      </c>
      <c r="X34" s="4">
        <v>254</v>
      </c>
      <c r="Y34" s="4">
        <v>238</v>
      </c>
      <c r="Z34" s="4">
        <v>176</v>
      </c>
      <c r="AA34" s="4">
        <v>127</v>
      </c>
      <c r="AB34" s="5">
        <f>(AA34-Z34)/Z34</f>
        <v>-0.27840909090909088</v>
      </c>
    </row>
    <row r="35" spans="2:28" ht="16.5" customHeight="1" x14ac:dyDescent="0.25">
      <c r="B35" s="72"/>
      <c r="C35" s="2" t="s">
        <v>26</v>
      </c>
      <c r="D35" s="4">
        <v>398</v>
      </c>
      <c r="E35" s="4">
        <v>397</v>
      </c>
      <c r="F35" s="4">
        <v>387</v>
      </c>
      <c r="G35" s="4">
        <v>362</v>
      </c>
      <c r="H35" s="4">
        <v>362</v>
      </c>
      <c r="I35" s="4">
        <v>421</v>
      </c>
      <c r="J35" s="4">
        <v>610</v>
      </c>
      <c r="K35" s="4">
        <v>570</v>
      </c>
      <c r="L35" s="4">
        <v>431</v>
      </c>
      <c r="M35" s="4">
        <v>391</v>
      </c>
      <c r="N35" s="4">
        <v>361</v>
      </c>
      <c r="O35" s="4">
        <v>379</v>
      </c>
      <c r="P35" s="4">
        <v>368</v>
      </c>
      <c r="Q35" s="4">
        <v>376</v>
      </c>
      <c r="R35" s="4">
        <v>378</v>
      </c>
      <c r="S35" s="4">
        <v>372</v>
      </c>
      <c r="T35" s="4">
        <v>181</v>
      </c>
      <c r="U35" s="4">
        <v>192</v>
      </c>
      <c r="V35" s="4">
        <v>199</v>
      </c>
      <c r="W35" s="4">
        <v>195</v>
      </c>
      <c r="X35" s="4">
        <v>218</v>
      </c>
      <c r="Y35" s="4">
        <v>174</v>
      </c>
      <c r="Z35" s="4">
        <v>146</v>
      </c>
      <c r="AA35" s="4">
        <v>98</v>
      </c>
      <c r="AB35" s="5">
        <f t="shared" ref="AB35:AB37" si="6">(AA35-Z35)/Z35</f>
        <v>-0.32876712328767121</v>
      </c>
    </row>
    <row r="36" spans="2:28" ht="16.5" customHeight="1" x14ac:dyDescent="0.25">
      <c r="B36" s="72"/>
      <c r="C36" s="2" t="s">
        <v>27</v>
      </c>
      <c r="D36" s="4">
        <v>187002</v>
      </c>
      <c r="E36" s="4">
        <v>200890</v>
      </c>
      <c r="F36" s="4">
        <v>211447</v>
      </c>
      <c r="G36" s="4">
        <v>194423</v>
      </c>
      <c r="H36" s="4">
        <v>204839</v>
      </c>
      <c r="I36" s="4">
        <v>207722</v>
      </c>
      <c r="J36" s="4">
        <v>211952</v>
      </c>
      <c r="K36" s="4">
        <v>211542</v>
      </c>
      <c r="L36" s="4">
        <v>220702</v>
      </c>
      <c r="M36" s="4">
        <v>226556</v>
      </c>
      <c r="N36" s="4">
        <v>214151</v>
      </c>
      <c r="O36" s="4">
        <v>216351</v>
      </c>
      <c r="P36" s="4">
        <v>212817</v>
      </c>
      <c r="Q36" s="4">
        <v>221463</v>
      </c>
      <c r="R36" s="4">
        <v>220008</v>
      </c>
      <c r="S36" s="4">
        <v>226383</v>
      </c>
      <c r="T36" s="4">
        <v>166221</v>
      </c>
      <c r="U36" s="4">
        <v>206948</v>
      </c>
      <c r="V36" s="4">
        <v>219069</v>
      </c>
      <c r="W36" s="4">
        <v>214932</v>
      </c>
      <c r="X36" s="4">
        <v>224798</v>
      </c>
      <c r="Y36" s="4">
        <v>224223</v>
      </c>
      <c r="Z36" s="4">
        <v>167441</v>
      </c>
      <c r="AA36" s="4">
        <v>101347</v>
      </c>
      <c r="AB36" s="5">
        <f t="shared" si="6"/>
        <v>-0.39473008402959847</v>
      </c>
    </row>
    <row r="37" spans="2:28" ht="16.5" customHeight="1" x14ac:dyDescent="0.25">
      <c r="B37" s="72"/>
      <c r="C37" s="10" t="s">
        <v>28</v>
      </c>
      <c r="D37" s="11">
        <f>(1-D35/D36)</f>
        <v>0.99787168051678587</v>
      </c>
      <c r="E37" s="11">
        <v>0.99802000000000002</v>
      </c>
      <c r="F37" s="11">
        <v>0.99817</v>
      </c>
      <c r="G37" s="11">
        <v>0.99814000000000003</v>
      </c>
      <c r="H37" s="11">
        <v>0.99822999999999995</v>
      </c>
      <c r="I37" s="11">
        <v>0.99797000000000002</v>
      </c>
      <c r="J37" s="11">
        <v>0.99712000000000001</v>
      </c>
      <c r="K37" s="11">
        <v>0.99731000000000003</v>
      </c>
      <c r="L37" s="11">
        <v>0.99804999999999999</v>
      </c>
      <c r="M37" s="11">
        <v>0.99826999999999999</v>
      </c>
      <c r="N37" s="11">
        <v>0.99831000000000003</v>
      </c>
      <c r="O37" s="11">
        <v>0.99824999999999997</v>
      </c>
      <c r="P37" s="11">
        <v>0.99826999999999999</v>
      </c>
      <c r="Q37" s="11">
        <v>0.99829999999999997</v>
      </c>
      <c r="R37" s="11">
        <v>0.99827999999999995</v>
      </c>
      <c r="S37" s="11">
        <v>0.99836000000000003</v>
      </c>
      <c r="T37" s="11">
        <v>0.99890999999999996</v>
      </c>
      <c r="U37" s="11">
        <v>0.99907000000000001</v>
      </c>
      <c r="V37" s="11">
        <v>0.99909000000000003</v>
      </c>
      <c r="W37" s="11">
        <v>0.99909000000000003</v>
      </c>
      <c r="X37" s="11">
        <v>0.99902999999999997</v>
      </c>
      <c r="Y37" s="11">
        <v>0.99922</v>
      </c>
      <c r="Z37" s="11">
        <v>0.99912999999999996</v>
      </c>
      <c r="AA37" s="11">
        <v>0.99902999999999997</v>
      </c>
      <c r="AB37" s="5">
        <f t="shared" si="6"/>
        <v>-1.0008707575589662E-4</v>
      </c>
    </row>
    <row r="38" spans="2:28" ht="16.5" customHeight="1" x14ac:dyDescent="0.25">
      <c r="B38" s="68" t="s">
        <v>35</v>
      </c>
      <c r="C38" s="2" t="s">
        <v>39</v>
      </c>
      <c r="D38" s="2" t="s">
        <v>59</v>
      </c>
      <c r="E38" s="2" t="s">
        <v>60</v>
      </c>
      <c r="F38" s="2" t="s">
        <v>60</v>
      </c>
      <c r="G38" s="2" t="s">
        <v>60</v>
      </c>
      <c r="H38" s="2" t="s">
        <v>60</v>
      </c>
      <c r="I38" s="2" t="s">
        <v>60</v>
      </c>
      <c r="J38" s="2" t="s">
        <v>60</v>
      </c>
      <c r="K38" s="2" t="s">
        <v>60</v>
      </c>
      <c r="L38" s="2" t="s">
        <v>60</v>
      </c>
      <c r="M38" s="2" t="s">
        <v>60</v>
      </c>
      <c r="N38" s="2" t="s">
        <v>60</v>
      </c>
      <c r="O38" s="2" t="s">
        <v>60</v>
      </c>
      <c r="P38" s="2" t="s">
        <v>60</v>
      </c>
      <c r="Q38" s="2" t="s">
        <v>60</v>
      </c>
      <c r="R38" s="2" t="s">
        <v>60</v>
      </c>
      <c r="S38" s="2" t="s">
        <v>61</v>
      </c>
      <c r="T38" s="2" t="s">
        <v>61</v>
      </c>
      <c r="U38" s="2" t="s">
        <v>61</v>
      </c>
      <c r="V38" s="2" t="s">
        <v>62</v>
      </c>
      <c r="W38" s="2" t="s">
        <v>62</v>
      </c>
      <c r="X38" s="2" t="s">
        <v>62</v>
      </c>
      <c r="Y38" s="2" t="s">
        <v>62</v>
      </c>
      <c r="Z38" s="2" t="s">
        <v>62</v>
      </c>
      <c r="AA38" s="2" t="s">
        <v>63</v>
      </c>
      <c r="AB38" s="2"/>
    </row>
    <row r="39" spans="2:28" ht="16.5" customHeight="1" x14ac:dyDescent="0.25">
      <c r="B39" s="72"/>
      <c r="C39" s="2" t="s">
        <v>25</v>
      </c>
      <c r="D39" s="4">
        <v>308</v>
      </c>
      <c r="E39" s="4">
        <v>335</v>
      </c>
      <c r="F39" s="4">
        <v>368</v>
      </c>
      <c r="G39" s="4">
        <v>332</v>
      </c>
      <c r="H39" s="4">
        <v>349</v>
      </c>
      <c r="I39" s="4">
        <v>358</v>
      </c>
      <c r="J39" s="4">
        <v>344</v>
      </c>
      <c r="K39" s="4">
        <v>348</v>
      </c>
      <c r="L39" s="4">
        <v>436</v>
      </c>
      <c r="M39" s="4">
        <v>395</v>
      </c>
      <c r="N39" s="4">
        <v>371</v>
      </c>
      <c r="O39" s="4">
        <v>369</v>
      </c>
      <c r="P39" s="4">
        <v>361</v>
      </c>
      <c r="Q39" s="4">
        <v>287</v>
      </c>
      <c r="R39" s="4">
        <v>280</v>
      </c>
      <c r="S39" s="4">
        <v>270</v>
      </c>
      <c r="T39" s="4">
        <v>347</v>
      </c>
      <c r="U39" s="4">
        <v>351</v>
      </c>
      <c r="V39" s="4">
        <v>330</v>
      </c>
      <c r="W39" s="4">
        <v>400</v>
      </c>
      <c r="X39" s="4">
        <v>459</v>
      </c>
      <c r="Y39" s="4">
        <v>458</v>
      </c>
      <c r="Z39" s="4">
        <v>1091</v>
      </c>
      <c r="AA39" s="4">
        <v>2120</v>
      </c>
      <c r="AB39" s="5">
        <f>(AA39-Z39)/Z39</f>
        <v>0.94317140238313479</v>
      </c>
    </row>
    <row r="40" spans="2:28" ht="16.5" customHeight="1" x14ac:dyDescent="0.25">
      <c r="B40" s="72"/>
      <c r="C40" s="2" t="s">
        <v>26</v>
      </c>
      <c r="D40" s="4">
        <v>257</v>
      </c>
      <c r="E40" s="4">
        <v>273</v>
      </c>
      <c r="F40" s="4">
        <v>287</v>
      </c>
      <c r="G40" s="4">
        <v>258</v>
      </c>
      <c r="H40" s="4">
        <v>273</v>
      </c>
      <c r="I40" s="4">
        <v>286</v>
      </c>
      <c r="J40" s="4">
        <v>274</v>
      </c>
      <c r="K40" s="4">
        <v>273</v>
      </c>
      <c r="L40" s="4">
        <v>337</v>
      </c>
      <c r="M40" s="4">
        <v>307</v>
      </c>
      <c r="N40" s="4">
        <v>294</v>
      </c>
      <c r="O40" s="4">
        <v>294</v>
      </c>
      <c r="P40" s="4">
        <v>283</v>
      </c>
      <c r="Q40" s="4">
        <v>238</v>
      </c>
      <c r="R40" s="4">
        <v>231</v>
      </c>
      <c r="S40" s="4">
        <v>244</v>
      </c>
      <c r="T40" s="4">
        <v>305</v>
      </c>
      <c r="U40" s="4">
        <v>314</v>
      </c>
      <c r="V40" s="4">
        <v>295</v>
      </c>
      <c r="W40" s="4">
        <v>360</v>
      </c>
      <c r="X40" s="4">
        <v>416</v>
      </c>
      <c r="Y40" s="4">
        <v>424</v>
      </c>
      <c r="Z40" s="4">
        <v>1042</v>
      </c>
      <c r="AA40" s="4">
        <v>2062</v>
      </c>
      <c r="AB40" s="5">
        <f t="shared" ref="AB40:AB42" si="7">(AA40-Z40)/Z40</f>
        <v>0.97888675623800381</v>
      </c>
    </row>
    <row r="41" spans="2:28" ht="16.5" customHeight="1" x14ac:dyDescent="0.25">
      <c r="B41" s="72"/>
      <c r="C41" s="2" t="s">
        <v>27</v>
      </c>
      <c r="D41" s="4">
        <v>115443</v>
      </c>
      <c r="E41" s="4">
        <v>123444</v>
      </c>
      <c r="F41" s="4">
        <v>123314</v>
      </c>
      <c r="G41" s="4">
        <v>120243</v>
      </c>
      <c r="H41" s="4">
        <v>124450</v>
      </c>
      <c r="I41" s="4">
        <v>126325</v>
      </c>
      <c r="J41" s="4">
        <v>128382</v>
      </c>
      <c r="K41" s="4">
        <v>131752</v>
      </c>
      <c r="L41" s="4">
        <v>134779</v>
      </c>
      <c r="M41" s="4">
        <v>138129</v>
      </c>
      <c r="N41" s="4">
        <v>131217</v>
      </c>
      <c r="O41" s="4">
        <v>133968</v>
      </c>
      <c r="P41" s="4">
        <v>133242</v>
      </c>
      <c r="Q41" s="4">
        <v>138863</v>
      </c>
      <c r="R41" s="4">
        <v>135865</v>
      </c>
      <c r="S41" s="4">
        <v>51610</v>
      </c>
      <c r="T41" s="4">
        <v>128351</v>
      </c>
      <c r="U41" s="4">
        <v>133980</v>
      </c>
      <c r="V41" s="4">
        <v>71639</v>
      </c>
      <c r="W41" s="4">
        <v>123985</v>
      </c>
      <c r="X41" s="4">
        <v>138675</v>
      </c>
      <c r="Y41" s="4">
        <v>142347</v>
      </c>
      <c r="Z41" s="4">
        <v>138929</v>
      </c>
      <c r="AA41" s="4">
        <v>96316</v>
      </c>
      <c r="AB41" s="5">
        <f t="shared" si="7"/>
        <v>-0.30672501781485506</v>
      </c>
    </row>
    <row r="42" spans="2:28" ht="16.5" customHeight="1" x14ac:dyDescent="0.25">
      <c r="B42" s="72"/>
      <c r="C42" s="10" t="s">
        <v>28</v>
      </c>
      <c r="D42" s="11">
        <f>(1-D40/D41)</f>
        <v>0.99777379312734427</v>
      </c>
      <c r="E42" s="11">
        <v>0.99778999999999995</v>
      </c>
      <c r="F42" s="11">
        <v>0.99766999999999995</v>
      </c>
      <c r="G42" s="11">
        <v>0.99785000000000001</v>
      </c>
      <c r="H42" s="11">
        <v>0.99780999999999997</v>
      </c>
      <c r="I42" s="11">
        <v>0.99773999999999996</v>
      </c>
      <c r="J42" s="11">
        <v>0.99787000000000003</v>
      </c>
      <c r="K42" s="11">
        <v>0.99792999999999998</v>
      </c>
      <c r="L42" s="11">
        <v>0.99750000000000005</v>
      </c>
      <c r="M42" s="11">
        <v>0.99778</v>
      </c>
      <c r="N42" s="11">
        <v>0.99775999999999998</v>
      </c>
      <c r="O42" s="11">
        <v>0.99780999999999997</v>
      </c>
      <c r="P42" s="11">
        <v>0.99787999999999999</v>
      </c>
      <c r="Q42" s="11">
        <v>0.99829000000000001</v>
      </c>
      <c r="R42" s="11">
        <v>0.99829999999999997</v>
      </c>
      <c r="S42" s="11">
        <v>0.99526999999999999</v>
      </c>
      <c r="T42" s="11">
        <v>0.99761999999999995</v>
      </c>
      <c r="U42" s="11">
        <v>0.99765999999999999</v>
      </c>
      <c r="V42" s="11">
        <v>0.99587999999999999</v>
      </c>
      <c r="W42" s="11">
        <v>0.99709999999999999</v>
      </c>
      <c r="X42" s="11">
        <v>0.997</v>
      </c>
      <c r="Y42" s="11">
        <v>0.99702000000000002</v>
      </c>
      <c r="Z42" s="11">
        <v>0.99250000000000005</v>
      </c>
      <c r="AA42" s="11">
        <v>0.97858999999999996</v>
      </c>
      <c r="AB42" s="5">
        <f t="shared" si="7"/>
        <v>-1.4015113350126033E-2</v>
      </c>
    </row>
  </sheetData>
  <mergeCells count="8">
    <mergeCell ref="B28:B32"/>
    <mergeCell ref="B33:B37"/>
    <mergeCell ref="B38:B42"/>
    <mergeCell ref="B3:B7"/>
    <mergeCell ref="B8:B12"/>
    <mergeCell ref="B13:B17"/>
    <mergeCell ref="B18:B22"/>
    <mergeCell ref="B23:B27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14" workbookViewId="0">
      <selection activeCell="G44" sqref="G44"/>
    </sheetView>
  </sheetViews>
  <sheetFormatPr defaultColWidth="11" defaultRowHeight="15.75" x14ac:dyDescent="0.25"/>
  <cols>
    <col min="1" max="1" width="9" style="45" customWidth="1"/>
    <col min="2" max="2" width="11" style="45" customWidth="1"/>
    <col min="3" max="3" width="21.875" style="1" customWidth="1"/>
    <col min="4" max="4" width="20.625" style="45" hidden="1" customWidth="1"/>
    <col min="5" max="5" width="20.625" style="48" hidden="1" customWidth="1"/>
    <col min="6" max="6" width="20.625" style="51" hidden="1" customWidth="1"/>
    <col min="7" max="7" width="20.625" style="54" customWidth="1"/>
    <col min="8" max="8" width="20.625" style="57" customWidth="1"/>
    <col min="9" max="9" width="20.625" style="60" customWidth="1"/>
    <col min="10" max="10" width="20.625" style="63" customWidth="1"/>
    <col min="11" max="11" width="20.625" style="66" customWidth="1"/>
    <col min="12" max="12" width="11" style="44" customWidth="1"/>
    <col min="13" max="17" width="9" style="43" customWidth="1"/>
    <col min="18" max="18" width="12.625" style="43" customWidth="1"/>
  </cols>
  <sheetData>
    <row r="1" spans="2:18" ht="16.5" customHeight="1" x14ac:dyDescent="0.25">
      <c r="L1" s="12"/>
    </row>
    <row r="2" spans="2:18" ht="16.5" customHeight="1" x14ac:dyDescent="0.25">
      <c r="B2" s="2"/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184</v>
      </c>
      <c r="L2" s="10" t="s">
        <v>23</v>
      </c>
    </row>
    <row r="3" spans="2:18" ht="16.5" customHeight="1" x14ac:dyDescent="0.25">
      <c r="B3" s="68" t="s">
        <v>24</v>
      </c>
      <c r="C3" s="2" t="s">
        <v>39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/>
    </row>
    <row r="4" spans="2:18" ht="16.5" customHeight="1" x14ac:dyDescent="0.25">
      <c r="B4" s="72"/>
      <c r="C4" s="2" t="s">
        <v>25</v>
      </c>
      <c r="D4" s="4">
        <v>52</v>
      </c>
      <c r="E4" s="4">
        <v>62</v>
      </c>
      <c r="F4" s="4">
        <v>52</v>
      </c>
      <c r="G4" s="4">
        <v>48</v>
      </c>
      <c r="H4" s="4">
        <v>65</v>
      </c>
      <c r="I4" s="4">
        <v>65</v>
      </c>
      <c r="J4" s="4">
        <v>54</v>
      </c>
      <c r="K4" s="4">
        <v>56</v>
      </c>
      <c r="L4" s="5">
        <f>(K4-J4)/J4</f>
        <v>3.7037037037037035E-2</v>
      </c>
    </row>
    <row r="5" spans="2:18" ht="16.5" customHeight="1" x14ac:dyDescent="0.25">
      <c r="B5" s="72"/>
      <c r="C5" s="2" t="s">
        <v>26</v>
      </c>
      <c r="D5" s="4">
        <v>41</v>
      </c>
      <c r="E5" s="4">
        <v>46</v>
      </c>
      <c r="F5" s="4">
        <v>43</v>
      </c>
      <c r="G5" s="4">
        <v>41</v>
      </c>
      <c r="H5" s="4">
        <v>44</v>
      </c>
      <c r="I5" s="4">
        <v>45</v>
      </c>
      <c r="J5" s="4">
        <v>44</v>
      </c>
      <c r="K5" s="4">
        <v>44</v>
      </c>
      <c r="L5" s="5">
        <f t="shared" ref="L5:L7" si="0">(K5-J5)/J5</f>
        <v>0</v>
      </c>
    </row>
    <row r="6" spans="2:18" ht="16.5" customHeight="1" x14ac:dyDescent="0.25">
      <c r="B6" s="72"/>
      <c r="C6" s="2" t="s">
        <v>27</v>
      </c>
      <c r="D6" s="4">
        <v>58154</v>
      </c>
      <c r="E6" s="4">
        <v>57942</v>
      </c>
      <c r="F6" s="4">
        <v>54564</v>
      </c>
      <c r="G6" s="4">
        <v>54771</v>
      </c>
      <c r="H6" s="4">
        <v>59157</v>
      </c>
      <c r="I6" s="4">
        <v>60324</v>
      </c>
      <c r="J6" s="4">
        <v>60813</v>
      </c>
      <c r="K6" s="4">
        <v>61040</v>
      </c>
      <c r="L6" s="5">
        <f t="shared" si="0"/>
        <v>3.7327545097265388E-3</v>
      </c>
    </row>
    <row r="7" spans="2:18" ht="16.5" customHeight="1" x14ac:dyDescent="0.25">
      <c r="B7" s="72"/>
      <c r="C7" s="10" t="s">
        <v>28</v>
      </c>
      <c r="D7" s="11">
        <v>0.99929000000000001</v>
      </c>
      <c r="E7" s="11">
        <v>0.99921000000000004</v>
      </c>
      <c r="F7" s="11">
        <v>0.99921000000000004</v>
      </c>
      <c r="G7" s="11">
        <v>0.99924999999999997</v>
      </c>
      <c r="H7" s="11">
        <v>0.99926000000000004</v>
      </c>
      <c r="I7" s="11">
        <v>0.99924999999999997</v>
      </c>
      <c r="J7" s="11">
        <v>0.99927999999999995</v>
      </c>
      <c r="K7" s="11">
        <v>0.99927999999999995</v>
      </c>
      <c r="L7" s="5">
        <f t="shared" si="0"/>
        <v>0</v>
      </c>
    </row>
    <row r="8" spans="2:18" ht="16.5" customHeight="1" x14ac:dyDescent="0.25">
      <c r="B8" s="68" t="s">
        <v>29</v>
      </c>
      <c r="C8" s="2" t="s">
        <v>39</v>
      </c>
      <c r="D8" s="2" t="s">
        <v>65</v>
      </c>
      <c r="E8" s="2" t="s">
        <v>65</v>
      </c>
      <c r="F8" s="2" t="s">
        <v>65</v>
      </c>
      <c r="G8" s="2" t="s">
        <v>65</v>
      </c>
      <c r="H8" s="2" t="s">
        <v>65</v>
      </c>
      <c r="I8" s="2" t="s">
        <v>65</v>
      </c>
      <c r="J8" s="2" t="s">
        <v>66</v>
      </c>
      <c r="K8" s="2" t="s">
        <v>66</v>
      </c>
      <c r="L8" s="2"/>
    </row>
    <row r="9" spans="2:18" ht="16.5" customHeight="1" x14ac:dyDescent="0.25">
      <c r="B9" s="72"/>
      <c r="C9" s="2" t="s">
        <v>25</v>
      </c>
      <c r="D9" s="4">
        <v>1</v>
      </c>
      <c r="E9" s="4">
        <v>2</v>
      </c>
      <c r="F9" s="4">
        <v>2</v>
      </c>
      <c r="G9" s="4">
        <v>1</v>
      </c>
      <c r="H9" s="4">
        <v>3</v>
      </c>
      <c r="I9" s="4">
        <v>1</v>
      </c>
      <c r="J9" s="4">
        <v>10</v>
      </c>
      <c r="K9" s="4">
        <v>13</v>
      </c>
      <c r="L9" s="5">
        <f>(K9-J9)/J9</f>
        <v>0.3</v>
      </c>
    </row>
    <row r="10" spans="2:18" ht="16.5" customHeight="1" x14ac:dyDescent="0.25">
      <c r="B10" s="72"/>
      <c r="C10" s="2" t="s">
        <v>26</v>
      </c>
      <c r="D10" s="4">
        <v>1</v>
      </c>
      <c r="E10" s="4">
        <v>2</v>
      </c>
      <c r="F10" s="4">
        <v>2</v>
      </c>
      <c r="G10" s="4">
        <v>1</v>
      </c>
      <c r="H10" s="4">
        <v>2</v>
      </c>
      <c r="I10" s="4">
        <v>1</v>
      </c>
      <c r="J10" s="4">
        <v>8</v>
      </c>
      <c r="K10" s="4">
        <v>9</v>
      </c>
      <c r="L10" s="5">
        <f t="shared" ref="L10:L12" si="1">(K10-J10)/J10</f>
        <v>0.125</v>
      </c>
    </row>
    <row r="11" spans="2:18" ht="16.5" customHeight="1" x14ac:dyDescent="0.25">
      <c r="B11" s="72"/>
      <c r="C11" s="2" t="s">
        <v>27</v>
      </c>
      <c r="D11" s="4">
        <v>21400</v>
      </c>
      <c r="E11" s="4">
        <v>21238</v>
      </c>
      <c r="F11" s="4">
        <v>20085</v>
      </c>
      <c r="G11" s="4">
        <v>19950</v>
      </c>
      <c r="H11" s="4">
        <v>21092</v>
      </c>
      <c r="I11" s="4">
        <v>21227</v>
      </c>
      <c r="J11" s="4">
        <v>15476</v>
      </c>
      <c r="K11" s="4">
        <v>19450</v>
      </c>
      <c r="L11" s="5">
        <f t="shared" si="1"/>
        <v>0.25678469888860173</v>
      </c>
    </row>
    <row r="12" spans="2:18" ht="16.5" customHeight="1" x14ac:dyDescent="0.25">
      <c r="B12" s="72"/>
      <c r="C12" s="10" t="s">
        <v>28</v>
      </c>
      <c r="D12" s="11">
        <v>0.99995000000000001</v>
      </c>
      <c r="E12" s="11">
        <v>0.99990999999999997</v>
      </c>
      <c r="F12" s="11">
        <v>0.99990000000000001</v>
      </c>
      <c r="G12" s="11">
        <v>0.99995000000000001</v>
      </c>
      <c r="H12" s="11">
        <v>0.99990999999999997</v>
      </c>
      <c r="I12" s="11">
        <v>0.99995000000000001</v>
      </c>
      <c r="J12" s="11">
        <v>0.99948000000000004</v>
      </c>
      <c r="K12" s="11">
        <v>0.99953999999999998</v>
      </c>
      <c r="L12" s="5">
        <f t="shared" si="1"/>
        <v>6.0031216232389824E-5</v>
      </c>
      <c r="R12" s="13"/>
    </row>
    <row r="13" spans="2:18" ht="16.5" customHeight="1" x14ac:dyDescent="0.25">
      <c r="B13" s="68" t="s">
        <v>30</v>
      </c>
      <c r="C13" s="2" t="s">
        <v>39</v>
      </c>
      <c r="D13" s="2" t="s">
        <v>67</v>
      </c>
      <c r="E13" s="2" t="s">
        <v>67</v>
      </c>
      <c r="F13" s="2" t="s">
        <v>67</v>
      </c>
      <c r="G13" s="2" t="s">
        <v>67</v>
      </c>
      <c r="H13" s="2" t="s">
        <v>67</v>
      </c>
      <c r="I13" s="2" t="s">
        <v>67</v>
      </c>
      <c r="J13" s="2" t="s">
        <v>66</v>
      </c>
      <c r="K13" s="2" t="s">
        <v>66</v>
      </c>
      <c r="L13" s="2"/>
      <c r="R13" s="13"/>
    </row>
    <row r="14" spans="2:18" ht="16.5" customHeight="1" x14ac:dyDescent="0.25">
      <c r="B14" s="72"/>
      <c r="C14" s="2" t="s">
        <v>25</v>
      </c>
      <c r="D14" s="4">
        <v>64</v>
      </c>
      <c r="E14" s="4">
        <v>74</v>
      </c>
      <c r="F14" s="4">
        <v>64</v>
      </c>
      <c r="G14" s="4">
        <v>65</v>
      </c>
      <c r="H14" s="4">
        <v>86</v>
      </c>
      <c r="I14" s="4">
        <v>61</v>
      </c>
      <c r="J14" s="4">
        <v>14</v>
      </c>
      <c r="K14" s="4">
        <v>17</v>
      </c>
      <c r="L14" s="5">
        <f>(K14-J14)/J14</f>
        <v>0.21428571428571427</v>
      </c>
      <c r="O14" s="14"/>
      <c r="R14" s="13"/>
    </row>
    <row r="15" spans="2:18" ht="16.5" customHeight="1" x14ac:dyDescent="0.25">
      <c r="B15" s="72"/>
      <c r="C15" s="2" t="s">
        <v>26</v>
      </c>
      <c r="D15" s="4">
        <v>54</v>
      </c>
      <c r="E15" s="4">
        <v>65</v>
      </c>
      <c r="F15" s="4">
        <v>54</v>
      </c>
      <c r="G15" s="4">
        <v>55</v>
      </c>
      <c r="H15" s="4">
        <v>58</v>
      </c>
      <c r="I15" s="4">
        <v>54</v>
      </c>
      <c r="J15" s="4">
        <v>13</v>
      </c>
      <c r="K15" s="4">
        <v>13</v>
      </c>
      <c r="L15" s="5">
        <f t="shared" ref="L15:L17" si="2">(K15-J15)/J15</f>
        <v>0</v>
      </c>
    </row>
    <row r="16" spans="2:18" ht="16.5" customHeight="1" x14ac:dyDescent="0.25">
      <c r="B16" s="72"/>
      <c r="C16" s="2" t="s">
        <v>27</v>
      </c>
      <c r="D16" s="4">
        <v>10680</v>
      </c>
      <c r="E16" s="4">
        <v>10834</v>
      </c>
      <c r="F16" s="4">
        <v>10486</v>
      </c>
      <c r="G16" s="4">
        <v>10533</v>
      </c>
      <c r="H16" s="4">
        <v>11170</v>
      </c>
      <c r="I16" s="4">
        <v>11326</v>
      </c>
      <c r="J16" s="4">
        <v>8604</v>
      </c>
      <c r="K16" s="4">
        <v>10832</v>
      </c>
      <c r="L16" s="5">
        <f t="shared" si="2"/>
        <v>0.25894932589493258</v>
      </c>
    </row>
    <row r="17" spans="2:12" ht="16.5" customHeight="1" x14ac:dyDescent="0.25">
      <c r="B17" s="72"/>
      <c r="C17" s="10" t="s">
        <v>28</v>
      </c>
      <c r="D17" s="11">
        <v>0.99494000000000005</v>
      </c>
      <c r="E17" s="11">
        <v>0.99399999999999999</v>
      </c>
      <c r="F17" s="11">
        <v>0.99485000000000001</v>
      </c>
      <c r="G17" s="11">
        <v>0.99478</v>
      </c>
      <c r="H17" s="11">
        <v>0.99480999999999997</v>
      </c>
      <c r="I17" s="11">
        <v>0.99522999999999995</v>
      </c>
      <c r="J17" s="11">
        <v>0.99848999999999999</v>
      </c>
      <c r="K17" s="11">
        <v>0.99880000000000002</v>
      </c>
      <c r="L17" s="5">
        <f t="shared" si="2"/>
        <v>3.1046880789996139E-4</v>
      </c>
    </row>
    <row r="18" spans="2:12" ht="16.5" customHeight="1" x14ac:dyDescent="0.25">
      <c r="B18" s="68" t="s">
        <v>31</v>
      </c>
      <c r="C18" s="2" t="s">
        <v>39</v>
      </c>
      <c r="D18" s="2" t="s">
        <v>68</v>
      </c>
      <c r="E18" s="2" t="s">
        <v>68</v>
      </c>
      <c r="F18" s="2" t="s">
        <v>68</v>
      </c>
      <c r="G18" s="2" t="s">
        <v>68</v>
      </c>
      <c r="H18" s="2" t="s">
        <v>68</v>
      </c>
      <c r="I18" s="2" t="s">
        <v>68</v>
      </c>
      <c r="J18" s="2" t="s">
        <v>68</v>
      </c>
      <c r="K18" s="2" t="s">
        <v>68</v>
      </c>
      <c r="L18" s="2"/>
    </row>
    <row r="19" spans="2:12" ht="16.5" customHeight="1" x14ac:dyDescent="0.25">
      <c r="B19" s="72"/>
      <c r="C19" s="2" t="s">
        <v>25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>
        <v>0</v>
      </c>
    </row>
    <row r="20" spans="2:12" ht="16.5" customHeight="1" x14ac:dyDescent="0.25">
      <c r="B20" s="72"/>
      <c r="C20" s="2" t="s">
        <v>26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5">
        <v>0</v>
      </c>
    </row>
    <row r="21" spans="2:12" ht="16.5" customHeight="1" x14ac:dyDescent="0.25">
      <c r="B21" s="72"/>
      <c r="C21" s="2" t="s">
        <v>27</v>
      </c>
      <c r="D21" s="4">
        <v>2612</v>
      </c>
      <c r="E21" s="4">
        <v>2459</v>
      </c>
      <c r="F21" s="4">
        <v>2198</v>
      </c>
      <c r="G21" s="4">
        <v>2220</v>
      </c>
      <c r="H21" s="4">
        <v>2518</v>
      </c>
      <c r="I21" s="4">
        <v>2672</v>
      </c>
      <c r="J21" s="4">
        <v>2818</v>
      </c>
      <c r="K21" s="4">
        <v>2884</v>
      </c>
      <c r="L21" s="5">
        <f t="shared" ref="L21:L22" si="3">(K21-J21)/J21</f>
        <v>2.3420865862313699E-2</v>
      </c>
    </row>
    <row r="22" spans="2:12" ht="16.5" customHeight="1" x14ac:dyDescent="0.25">
      <c r="B22" s="72"/>
      <c r="C22" s="10" t="s">
        <v>28</v>
      </c>
      <c r="D22" s="11">
        <v>1</v>
      </c>
      <c r="E22" s="11">
        <v>0.99958999999999998</v>
      </c>
      <c r="F22" s="11">
        <v>0.99955000000000005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5">
        <f t="shared" si="3"/>
        <v>0</v>
      </c>
    </row>
    <row r="23" spans="2:12" ht="16.5" customHeight="1" x14ac:dyDescent="0.25">
      <c r="B23" s="68" t="s">
        <v>32</v>
      </c>
      <c r="C23" s="2" t="s">
        <v>39</v>
      </c>
      <c r="D23" s="2" t="s">
        <v>69</v>
      </c>
      <c r="E23" s="2" t="s">
        <v>70</v>
      </c>
      <c r="F23" s="2" t="s">
        <v>71</v>
      </c>
      <c r="G23" s="2" t="s">
        <v>72</v>
      </c>
      <c r="H23" s="2" t="s">
        <v>73</v>
      </c>
      <c r="I23" s="2" t="s">
        <v>74</v>
      </c>
      <c r="J23" s="2" t="s">
        <v>75</v>
      </c>
      <c r="K23" s="2" t="s">
        <v>76</v>
      </c>
      <c r="L23" s="2"/>
    </row>
    <row r="24" spans="2:12" ht="16.5" customHeight="1" x14ac:dyDescent="0.25">
      <c r="B24" s="72"/>
      <c r="C24" s="2" t="s">
        <v>25</v>
      </c>
      <c r="D24" s="4">
        <v>60</v>
      </c>
      <c r="E24" s="4">
        <v>45</v>
      </c>
      <c r="F24" s="4">
        <v>50</v>
      </c>
      <c r="G24" s="4">
        <v>29</v>
      </c>
      <c r="H24" s="4">
        <v>24</v>
      </c>
      <c r="I24" s="4">
        <v>52</v>
      </c>
      <c r="J24" s="4">
        <v>50</v>
      </c>
      <c r="K24" s="4">
        <v>45</v>
      </c>
      <c r="L24" s="5">
        <f>(K24-J24)/J24</f>
        <v>-0.1</v>
      </c>
    </row>
    <row r="25" spans="2:12" ht="16.5" customHeight="1" x14ac:dyDescent="0.25">
      <c r="B25" s="72"/>
      <c r="C25" s="2" t="s">
        <v>26</v>
      </c>
      <c r="D25" s="4">
        <v>53</v>
      </c>
      <c r="E25" s="4">
        <v>39</v>
      </c>
      <c r="F25" s="4">
        <v>42</v>
      </c>
      <c r="G25" s="4">
        <v>25</v>
      </c>
      <c r="H25" s="4">
        <v>16</v>
      </c>
      <c r="I25" s="4">
        <v>38</v>
      </c>
      <c r="J25" s="4">
        <v>31</v>
      </c>
      <c r="K25" s="4">
        <v>40</v>
      </c>
      <c r="L25" s="5">
        <f t="shared" ref="L25:L27" si="4">(K25-J25)/J25</f>
        <v>0.29032258064516131</v>
      </c>
    </row>
    <row r="26" spans="2:12" ht="16.5" customHeight="1" x14ac:dyDescent="0.25">
      <c r="B26" s="72"/>
      <c r="C26" s="2" t="s">
        <v>27</v>
      </c>
      <c r="D26" s="4">
        <v>13500</v>
      </c>
      <c r="E26" s="4">
        <v>10264</v>
      </c>
      <c r="F26" s="4">
        <v>14910</v>
      </c>
      <c r="G26" s="4">
        <v>10388</v>
      </c>
      <c r="H26" s="4">
        <v>18243</v>
      </c>
      <c r="I26" s="4">
        <v>17438</v>
      </c>
      <c r="J26" s="4">
        <v>16574</v>
      </c>
      <c r="K26" s="4">
        <v>16509</v>
      </c>
      <c r="L26" s="5">
        <f t="shared" si="4"/>
        <v>-3.9218052371183783E-3</v>
      </c>
    </row>
    <row r="27" spans="2:12" ht="16.5" customHeight="1" x14ac:dyDescent="0.25">
      <c r="B27" s="72"/>
      <c r="C27" s="10" t="s">
        <v>28</v>
      </c>
      <c r="D27" s="11">
        <v>0.99607000000000001</v>
      </c>
      <c r="E27" s="11">
        <v>0.99619999999999997</v>
      </c>
      <c r="F27" s="11">
        <v>0.99717999999999996</v>
      </c>
      <c r="G27" s="11">
        <v>0.99758999999999998</v>
      </c>
      <c r="H27" s="11">
        <v>0.99912000000000001</v>
      </c>
      <c r="I27" s="11">
        <v>0.99782000000000004</v>
      </c>
      <c r="J27" s="11">
        <v>0.99812999999999996</v>
      </c>
      <c r="K27" s="11">
        <v>0.99758000000000002</v>
      </c>
      <c r="L27" s="5">
        <f t="shared" si="4"/>
        <v>-5.5103042689823919E-4</v>
      </c>
    </row>
    <row r="28" spans="2:12" ht="16.5" customHeight="1" x14ac:dyDescent="0.25">
      <c r="B28" s="68" t="s">
        <v>33</v>
      </c>
      <c r="C28" s="2" t="s">
        <v>39</v>
      </c>
      <c r="D28" s="2" t="s">
        <v>77</v>
      </c>
      <c r="E28" s="2" t="s">
        <v>77</v>
      </c>
      <c r="F28" s="2" t="s">
        <v>77</v>
      </c>
      <c r="G28" s="2" t="s">
        <v>77</v>
      </c>
      <c r="H28" s="2" t="s">
        <v>77</v>
      </c>
      <c r="I28" s="2" t="s">
        <v>77</v>
      </c>
      <c r="J28" s="2" t="s">
        <v>77</v>
      </c>
      <c r="K28" s="2" t="s">
        <v>77</v>
      </c>
      <c r="L28" s="2"/>
    </row>
    <row r="29" spans="2:12" ht="16.5" customHeight="1" x14ac:dyDescent="0.25">
      <c r="B29" s="72"/>
      <c r="C29" s="2" t="s">
        <v>25</v>
      </c>
      <c r="D29" s="4">
        <v>5</v>
      </c>
      <c r="E29" s="4">
        <v>12</v>
      </c>
      <c r="F29" s="4">
        <v>13</v>
      </c>
      <c r="G29" s="4">
        <v>16</v>
      </c>
      <c r="H29" s="4">
        <v>58</v>
      </c>
      <c r="I29" s="4">
        <v>24</v>
      </c>
      <c r="J29" s="4">
        <v>11</v>
      </c>
      <c r="K29" s="4">
        <v>25</v>
      </c>
      <c r="L29" s="5">
        <f>(K29-J29)/J29</f>
        <v>1.2727272727272727</v>
      </c>
    </row>
    <row r="30" spans="2:12" ht="16.5" customHeight="1" x14ac:dyDescent="0.25">
      <c r="B30" s="72"/>
      <c r="C30" s="2" t="s">
        <v>26</v>
      </c>
      <c r="D30" s="4">
        <v>3</v>
      </c>
      <c r="E30" s="4">
        <v>7</v>
      </c>
      <c r="F30" s="4">
        <v>5</v>
      </c>
      <c r="G30" s="4">
        <v>6</v>
      </c>
      <c r="H30" s="4">
        <v>8</v>
      </c>
      <c r="I30" s="4">
        <v>7</v>
      </c>
      <c r="J30" s="4">
        <v>7</v>
      </c>
      <c r="K30" s="4">
        <v>8</v>
      </c>
      <c r="L30" s="5">
        <f t="shared" ref="L30:L32" si="5">(K30-J30)/J30</f>
        <v>0.14285714285714285</v>
      </c>
    </row>
    <row r="31" spans="2:12" ht="16.5" customHeight="1" x14ac:dyDescent="0.25">
      <c r="B31" s="72"/>
      <c r="C31" s="2" t="s">
        <v>27</v>
      </c>
      <c r="D31" s="4">
        <v>552</v>
      </c>
      <c r="E31" s="4">
        <v>626</v>
      </c>
      <c r="F31" s="4">
        <v>640</v>
      </c>
      <c r="G31" s="4">
        <v>709</v>
      </c>
      <c r="H31" s="4">
        <v>847</v>
      </c>
      <c r="I31" s="4">
        <v>931</v>
      </c>
      <c r="J31" s="4">
        <v>1028</v>
      </c>
      <c r="K31" s="4">
        <v>1076</v>
      </c>
      <c r="L31" s="5">
        <f t="shared" si="5"/>
        <v>4.6692607003891051E-2</v>
      </c>
    </row>
    <row r="32" spans="2:12" ht="16.5" customHeight="1" x14ac:dyDescent="0.25">
      <c r="B32" s="72"/>
      <c r="C32" s="10" t="s">
        <v>28</v>
      </c>
      <c r="D32" s="11">
        <v>0.99456999999999995</v>
      </c>
      <c r="E32" s="11">
        <v>0.98882000000000003</v>
      </c>
      <c r="F32" s="11">
        <v>0.99219000000000002</v>
      </c>
      <c r="G32" s="11">
        <v>0.99153999999999998</v>
      </c>
      <c r="H32" s="11">
        <v>0.99055000000000004</v>
      </c>
      <c r="I32" s="11">
        <v>0.99248000000000003</v>
      </c>
      <c r="J32" s="11">
        <v>0.99319000000000002</v>
      </c>
      <c r="K32" s="11">
        <v>0.99256999999999995</v>
      </c>
      <c r="L32" s="5">
        <f t="shared" si="5"/>
        <v>-6.2425115033383841E-4</v>
      </c>
    </row>
    <row r="33" spans="2:12" ht="16.5" customHeight="1" x14ac:dyDescent="0.25">
      <c r="B33" s="68" t="s">
        <v>34</v>
      </c>
      <c r="C33" s="2" t="s">
        <v>39</v>
      </c>
      <c r="D33" s="2" t="s">
        <v>78</v>
      </c>
      <c r="E33" s="2" t="s">
        <v>78</v>
      </c>
      <c r="F33" s="2" t="s">
        <v>79</v>
      </c>
      <c r="G33" s="2" t="s">
        <v>79</v>
      </c>
      <c r="H33" s="2" t="s">
        <v>79</v>
      </c>
      <c r="I33" s="2" t="s">
        <v>79</v>
      </c>
      <c r="J33" s="2" t="s">
        <v>80</v>
      </c>
      <c r="K33" s="2" t="s">
        <v>80</v>
      </c>
      <c r="L33" s="2"/>
    </row>
    <row r="34" spans="2:12" ht="16.5" customHeight="1" x14ac:dyDescent="0.25">
      <c r="B34" s="72"/>
      <c r="C34" s="2" t="s">
        <v>25</v>
      </c>
      <c r="D34" s="4">
        <v>32</v>
      </c>
      <c r="E34" s="4">
        <v>32</v>
      </c>
      <c r="F34" s="4">
        <v>20</v>
      </c>
      <c r="G34" s="4">
        <v>25</v>
      </c>
      <c r="H34" s="4">
        <v>26</v>
      </c>
      <c r="I34" s="4">
        <v>27</v>
      </c>
      <c r="J34" s="4">
        <v>36</v>
      </c>
      <c r="K34" s="4">
        <v>26</v>
      </c>
      <c r="L34" s="5">
        <f>(K34-J34)/J34</f>
        <v>-0.27777777777777779</v>
      </c>
    </row>
    <row r="35" spans="2:12" ht="16.5" customHeight="1" x14ac:dyDescent="0.25">
      <c r="B35" s="72"/>
      <c r="C35" s="2" t="s">
        <v>26</v>
      </c>
      <c r="D35" s="4">
        <v>23</v>
      </c>
      <c r="E35" s="4">
        <v>24</v>
      </c>
      <c r="F35" s="4">
        <v>18</v>
      </c>
      <c r="G35" s="4">
        <v>21</v>
      </c>
      <c r="H35" s="4">
        <v>23</v>
      </c>
      <c r="I35" s="4">
        <v>21</v>
      </c>
      <c r="J35" s="4">
        <v>30</v>
      </c>
      <c r="K35" s="4">
        <v>21</v>
      </c>
      <c r="L35" s="5">
        <f t="shared" ref="L35:L37" si="6">(K35-J35)/J35</f>
        <v>-0.3</v>
      </c>
    </row>
    <row r="36" spans="2:12" ht="16.5" customHeight="1" x14ac:dyDescent="0.25">
      <c r="B36" s="72"/>
      <c r="C36" s="2" t="s">
        <v>27</v>
      </c>
      <c r="D36" s="4">
        <v>8093</v>
      </c>
      <c r="E36" s="4">
        <v>7774</v>
      </c>
      <c r="F36" s="4">
        <v>5248</v>
      </c>
      <c r="G36" s="4">
        <v>6029</v>
      </c>
      <c r="H36" s="4">
        <v>6700</v>
      </c>
      <c r="I36" s="4">
        <v>7287</v>
      </c>
      <c r="J36" s="4">
        <v>5446</v>
      </c>
      <c r="K36" s="4">
        <v>8227</v>
      </c>
      <c r="L36" s="5">
        <f t="shared" si="6"/>
        <v>0.51065001836210067</v>
      </c>
    </row>
    <row r="37" spans="2:12" ht="16.5" customHeight="1" x14ac:dyDescent="0.25">
      <c r="B37" s="72"/>
      <c r="C37" s="10" t="s">
        <v>28</v>
      </c>
      <c r="D37" s="11">
        <v>0.99716000000000005</v>
      </c>
      <c r="E37" s="11">
        <v>0.99690999999999996</v>
      </c>
      <c r="F37" s="11">
        <v>0.99656999999999996</v>
      </c>
      <c r="G37" s="11">
        <v>0.99651999999999996</v>
      </c>
      <c r="H37" s="11">
        <v>0.99656999999999996</v>
      </c>
      <c r="I37" s="11">
        <v>0.99712000000000001</v>
      </c>
      <c r="J37" s="11">
        <v>0.99448999999999999</v>
      </c>
      <c r="K37" s="11">
        <v>0.99744999999999995</v>
      </c>
      <c r="L37" s="5">
        <f t="shared" si="6"/>
        <v>2.9763999638005036E-3</v>
      </c>
    </row>
    <row r="38" spans="2:12" ht="16.5" customHeight="1" x14ac:dyDescent="0.25">
      <c r="B38" s="68" t="s">
        <v>35</v>
      </c>
      <c r="C38" s="2" t="s">
        <v>39</v>
      </c>
      <c r="D38" s="2" t="s">
        <v>61</v>
      </c>
      <c r="E38" s="2" t="s">
        <v>61</v>
      </c>
      <c r="F38" s="2" t="s">
        <v>61</v>
      </c>
      <c r="G38" s="2" t="s">
        <v>61</v>
      </c>
      <c r="H38" s="2" t="s">
        <v>61</v>
      </c>
      <c r="I38" s="2" t="s">
        <v>61</v>
      </c>
      <c r="J38" s="2" t="s">
        <v>61</v>
      </c>
      <c r="K38" s="2" t="s">
        <v>63</v>
      </c>
      <c r="L38" s="2"/>
    </row>
    <row r="39" spans="2:12" ht="16.5" customHeight="1" x14ac:dyDescent="0.25">
      <c r="B39" s="72"/>
      <c r="C39" s="2" t="s">
        <v>25</v>
      </c>
      <c r="D39" s="4">
        <v>347</v>
      </c>
      <c r="E39" s="4">
        <v>351</v>
      </c>
      <c r="F39" s="4">
        <v>180</v>
      </c>
      <c r="G39" s="4">
        <v>24</v>
      </c>
      <c r="H39" s="4">
        <v>25</v>
      </c>
      <c r="I39" s="4">
        <v>17</v>
      </c>
      <c r="J39" s="4">
        <v>14</v>
      </c>
      <c r="K39" s="4">
        <v>2120</v>
      </c>
      <c r="L39" s="5">
        <f>(K39-J39)/J39</f>
        <v>150.42857142857142</v>
      </c>
    </row>
    <row r="40" spans="2:12" ht="16.5" customHeight="1" x14ac:dyDescent="0.25">
      <c r="B40" s="72"/>
      <c r="C40" s="2" t="s">
        <v>26</v>
      </c>
      <c r="D40" s="4">
        <v>305</v>
      </c>
      <c r="E40" s="4">
        <v>314</v>
      </c>
      <c r="F40" s="4">
        <v>156</v>
      </c>
      <c r="G40" s="4">
        <v>22</v>
      </c>
      <c r="H40" s="4">
        <v>23</v>
      </c>
      <c r="I40" s="4">
        <v>15</v>
      </c>
      <c r="J40" s="4">
        <v>13</v>
      </c>
      <c r="K40" s="4">
        <v>2062</v>
      </c>
      <c r="L40" s="5">
        <f t="shared" ref="L40:L42" si="7">(K40-J40)/J40</f>
        <v>157.61538461538461</v>
      </c>
    </row>
    <row r="41" spans="2:12" ht="16.5" customHeight="1" x14ac:dyDescent="0.25">
      <c r="B41" s="72"/>
      <c r="C41" s="2" t="s">
        <v>27</v>
      </c>
      <c r="D41" s="4">
        <v>128351</v>
      </c>
      <c r="E41" s="4">
        <v>133980</v>
      </c>
      <c r="F41" s="4">
        <v>69517</v>
      </c>
      <c r="G41" s="4">
        <v>9936</v>
      </c>
      <c r="H41" s="4">
        <v>7591</v>
      </c>
      <c r="I41" s="4">
        <v>5803</v>
      </c>
      <c r="J41" s="4">
        <v>4421</v>
      </c>
      <c r="K41" s="4">
        <v>96316</v>
      </c>
      <c r="L41" s="5">
        <f t="shared" si="7"/>
        <v>20.786021262157885</v>
      </c>
    </row>
    <row r="42" spans="2:12" ht="16.5" customHeight="1" x14ac:dyDescent="0.25">
      <c r="B42" s="72"/>
      <c r="C42" s="10" t="s">
        <v>28</v>
      </c>
      <c r="D42" s="11">
        <v>0.99761999999999995</v>
      </c>
      <c r="E42" s="11">
        <v>0.99765999999999999</v>
      </c>
      <c r="F42" s="11">
        <v>0.99775999999999998</v>
      </c>
      <c r="G42" s="11">
        <v>0.99778999999999995</v>
      </c>
      <c r="H42" s="11">
        <v>0.99697000000000002</v>
      </c>
      <c r="I42" s="11">
        <v>0.99741999999999997</v>
      </c>
      <c r="J42" s="11">
        <v>0.99705999999999995</v>
      </c>
      <c r="K42" s="11">
        <v>0.97858999999999996</v>
      </c>
      <c r="L42" s="5">
        <f t="shared" si="7"/>
        <v>-1.8524461918039022E-2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opLeftCell="A7" workbookViewId="0">
      <selection activeCell="B2" sqref="B2:I23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24</v>
      </c>
      <c r="D2" s="2" t="s">
        <v>26</v>
      </c>
      <c r="E2" s="2" t="s">
        <v>81</v>
      </c>
      <c r="F2" s="2"/>
      <c r="G2" s="2" t="s">
        <v>29</v>
      </c>
      <c r="H2" s="2" t="s">
        <v>26</v>
      </c>
      <c r="I2" s="2" t="s">
        <v>81</v>
      </c>
    </row>
    <row r="3" spans="2:9" ht="16.5" customHeight="1" x14ac:dyDescent="0.25">
      <c r="B3" s="2" t="s">
        <v>82</v>
      </c>
      <c r="C3" s="3" t="s">
        <v>83</v>
      </c>
      <c r="D3" s="4">
        <v>10528</v>
      </c>
      <c r="E3" s="5">
        <v>8.2000000000000007E-3</v>
      </c>
      <c r="F3" s="2" t="s">
        <v>82</v>
      </c>
      <c r="G3" s="4" t="s">
        <v>84</v>
      </c>
      <c r="H3" s="6">
        <v>3176</v>
      </c>
      <c r="I3" s="5">
        <v>1.549E-2</v>
      </c>
    </row>
    <row r="4" spans="2:9" ht="16.5" customHeight="1" x14ac:dyDescent="0.25">
      <c r="B4" s="2" t="s">
        <v>85</v>
      </c>
      <c r="C4" s="3" t="s">
        <v>86</v>
      </c>
      <c r="D4" s="4">
        <v>5715</v>
      </c>
      <c r="E4" s="5">
        <v>4.45E-3</v>
      </c>
      <c r="F4" s="2" t="s">
        <v>85</v>
      </c>
      <c r="G4" s="4" t="s">
        <v>87</v>
      </c>
      <c r="H4" s="6">
        <v>2323</v>
      </c>
      <c r="I4" s="5">
        <v>1.133E-2</v>
      </c>
    </row>
    <row r="5" spans="2:9" ht="16.5" customHeight="1" x14ac:dyDescent="0.25">
      <c r="B5" s="2" t="s">
        <v>88</v>
      </c>
      <c r="C5" s="3" t="s">
        <v>89</v>
      </c>
      <c r="D5" s="4">
        <v>4348</v>
      </c>
      <c r="E5" s="5">
        <v>3.3899999999999998E-3</v>
      </c>
      <c r="F5" s="2" t="s">
        <v>88</v>
      </c>
      <c r="G5" s="4" t="s">
        <v>90</v>
      </c>
      <c r="H5" s="6">
        <v>1434</v>
      </c>
      <c r="I5" s="5">
        <v>6.9899999999999997E-3</v>
      </c>
    </row>
    <row r="6" spans="2:9" ht="16.5" customHeight="1" x14ac:dyDescent="0.25">
      <c r="B6" s="2" t="s">
        <v>91</v>
      </c>
      <c r="C6" s="3" t="s">
        <v>92</v>
      </c>
      <c r="D6" s="4">
        <v>3942</v>
      </c>
      <c r="E6" s="5">
        <v>3.0699999999999998E-3</v>
      </c>
      <c r="F6" s="2" t="s">
        <v>91</v>
      </c>
      <c r="G6" s="4" t="s">
        <v>93</v>
      </c>
      <c r="H6" s="6">
        <v>919</v>
      </c>
      <c r="I6" s="5">
        <v>4.4799999999999996E-3</v>
      </c>
    </row>
    <row r="7" spans="2:9" ht="16.5" customHeight="1" x14ac:dyDescent="0.25">
      <c r="B7" s="2" t="s">
        <v>94</v>
      </c>
      <c r="C7" s="3" t="s">
        <v>95</v>
      </c>
      <c r="D7" s="4">
        <v>1604</v>
      </c>
      <c r="E7" s="5">
        <v>1.25E-3</v>
      </c>
      <c r="F7" s="2" t="s">
        <v>94</v>
      </c>
      <c r="G7" s="4" t="s">
        <v>96</v>
      </c>
      <c r="H7" s="6">
        <v>815</v>
      </c>
      <c r="I7" s="5">
        <v>3.98E-3</v>
      </c>
    </row>
    <row r="8" spans="2:9" ht="16.5" customHeight="1" x14ac:dyDescent="0.25">
      <c r="B8" s="2" t="s">
        <v>97</v>
      </c>
      <c r="C8" s="3" t="s">
        <v>98</v>
      </c>
      <c r="D8" s="4">
        <v>512</v>
      </c>
      <c r="E8" s="5">
        <v>4.0000000000000002E-4</v>
      </c>
      <c r="F8" s="2" t="s">
        <v>97</v>
      </c>
      <c r="G8" s="4" t="s">
        <v>99</v>
      </c>
      <c r="H8" s="6">
        <v>775</v>
      </c>
      <c r="I8" s="5">
        <v>3.7799999999999999E-3</v>
      </c>
    </row>
    <row r="9" spans="2:9" ht="16.5" customHeight="1" x14ac:dyDescent="0.25">
      <c r="B9" s="2" t="s">
        <v>100</v>
      </c>
      <c r="C9" s="3" t="s">
        <v>101</v>
      </c>
      <c r="D9" s="4">
        <v>384</v>
      </c>
      <c r="E9" s="5">
        <v>2.9999999999999997E-4</v>
      </c>
      <c r="F9" s="2" t="s">
        <v>100</v>
      </c>
      <c r="G9" s="4" t="s">
        <v>102</v>
      </c>
      <c r="H9" s="6">
        <v>693</v>
      </c>
      <c r="I9" s="5">
        <v>3.3800000000000002E-3</v>
      </c>
    </row>
    <row r="10" spans="2:9" ht="16.5" customHeight="1" x14ac:dyDescent="0.25">
      <c r="B10" s="2" t="s">
        <v>103</v>
      </c>
      <c r="C10" s="3" t="s">
        <v>104</v>
      </c>
      <c r="D10" s="4">
        <v>350</v>
      </c>
      <c r="E10" s="5">
        <v>2.7E-4</v>
      </c>
      <c r="F10" s="2" t="s">
        <v>103</v>
      </c>
      <c r="G10" s="4" t="s">
        <v>105</v>
      </c>
      <c r="H10" s="6">
        <v>668</v>
      </c>
      <c r="I10" s="5">
        <v>3.2599999999999999E-3</v>
      </c>
    </row>
    <row r="11" spans="2:9" ht="16.5" customHeight="1" x14ac:dyDescent="0.25">
      <c r="B11" s="2" t="s">
        <v>106</v>
      </c>
      <c r="C11" s="3" t="s">
        <v>107</v>
      </c>
      <c r="D11" s="4">
        <v>314</v>
      </c>
      <c r="E11" s="5">
        <v>2.4000000000000001E-4</v>
      </c>
      <c r="F11" s="2" t="s">
        <v>106</v>
      </c>
      <c r="G11" s="4" t="s">
        <v>108</v>
      </c>
      <c r="H11" s="6">
        <v>519</v>
      </c>
      <c r="I11" s="5">
        <v>2.5300000000000001E-3</v>
      </c>
    </row>
    <row r="12" spans="2:9" ht="16.5" customHeight="1" x14ac:dyDescent="0.25">
      <c r="B12" s="2" t="s">
        <v>109</v>
      </c>
      <c r="C12" s="3" t="s">
        <v>110</v>
      </c>
      <c r="D12" s="4">
        <v>296</v>
      </c>
      <c r="E12" s="5">
        <v>2.3000000000000001E-4</v>
      </c>
      <c r="F12" s="2" t="s">
        <v>109</v>
      </c>
      <c r="G12" s="4" t="s">
        <v>111</v>
      </c>
      <c r="H12" s="6">
        <v>497</v>
      </c>
      <c r="I12" s="5">
        <v>2.4199999999999998E-3</v>
      </c>
    </row>
    <row r="13" spans="2:9" ht="16.5" customHeight="1" x14ac:dyDescent="0.25">
      <c r="B13" s="2"/>
      <c r="C13" s="2" t="s">
        <v>30</v>
      </c>
      <c r="D13" s="2" t="s">
        <v>26</v>
      </c>
      <c r="E13" s="2" t="s">
        <v>81</v>
      </c>
      <c r="F13" s="2"/>
      <c r="G13" s="2" t="s">
        <v>32</v>
      </c>
      <c r="H13" s="2" t="s">
        <v>26</v>
      </c>
      <c r="I13" s="2" t="s">
        <v>81</v>
      </c>
    </row>
    <row r="14" spans="2:9" ht="16.5" customHeight="1" x14ac:dyDescent="0.25">
      <c r="B14" s="2" t="s">
        <v>82</v>
      </c>
      <c r="C14" s="3" t="s">
        <v>112</v>
      </c>
      <c r="D14" s="4">
        <v>47623</v>
      </c>
      <c r="E14" s="5">
        <v>0.29876000000000003</v>
      </c>
      <c r="F14" s="2" t="s">
        <v>82</v>
      </c>
      <c r="G14" s="4" t="s">
        <v>113</v>
      </c>
      <c r="H14" s="6">
        <v>272722</v>
      </c>
      <c r="I14" s="5">
        <v>0.22722000000000001</v>
      </c>
    </row>
    <row r="15" spans="2:9" ht="16.5" customHeight="1" x14ac:dyDescent="0.25">
      <c r="B15" s="2" t="s">
        <v>85</v>
      </c>
      <c r="C15" s="3" t="s">
        <v>114</v>
      </c>
      <c r="D15" s="4">
        <v>1805</v>
      </c>
      <c r="E15" s="5">
        <v>1.132E-2</v>
      </c>
      <c r="F15" s="2" t="s">
        <v>85</v>
      </c>
      <c r="G15" s="4" t="s">
        <v>115</v>
      </c>
      <c r="H15" s="6">
        <v>10109</v>
      </c>
      <c r="I15" s="5">
        <v>8.4200000000000004E-3</v>
      </c>
    </row>
    <row r="16" spans="2:9" ht="16.5" customHeight="1" x14ac:dyDescent="0.25">
      <c r="B16" s="2" t="s">
        <v>88</v>
      </c>
      <c r="C16" s="3" t="s">
        <v>116</v>
      </c>
      <c r="D16" s="4">
        <v>1464</v>
      </c>
      <c r="E16" s="5">
        <v>9.1800000000000007E-3</v>
      </c>
      <c r="F16" s="2" t="s">
        <v>88</v>
      </c>
      <c r="G16" s="4" t="s">
        <v>117</v>
      </c>
      <c r="H16" s="6">
        <v>7857</v>
      </c>
      <c r="I16" s="5">
        <v>6.5500000000000003E-3</v>
      </c>
    </row>
    <row r="17" spans="2:11" ht="16.5" customHeight="1" x14ac:dyDescent="0.25">
      <c r="B17" s="2" t="s">
        <v>91</v>
      </c>
      <c r="C17" s="3" t="s">
        <v>118</v>
      </c>
      <c r="D17" s="4">
        <v>1264</v>
      </c>
      <c r="E17" s="5">
        <v>7.9299999999999995E-3</v>
      </c>
      <c r="F17" s="2" t="s">
        <v>91</v>
      </c>
      <c r="G17" s="4" t="s">
        <v>119</v>
      </c>
      <c r="H17" s="6">
        <v>3791</v>
      </c>
      <c r="I17" s="5">
        <v>3.16E-3</v>
      </c>
    </row>
    <row r="18" spans="2:11" ht="16.5" customHeight="1" x14ac:dyDescent="0.25">
      <c r="B18" s="2" t="s">
        <v>94</v>
      </c>
      <c r="C18" s="3" t="s">
        <v>120</v>
      </c>
      <c r="D18" s="4">
        <v>1049</v>
      </c>
      <c r="E18" s="5">
        <v>6.5799999999999999E-3</v>
      </c>
      <c r="F18" s="2" t="s">
        <v>94</v>
      </c>
      <c r="G18" s="4" t="s">
        <v>121</v>
      </c>
      <c r="H18" s="6">
        <v>3384</v>
      </c>
      <c r="I18" s="5">
        <v>2.82E-3</v>
      </c>
    </row>
    <row r="19" spans="2:11" ht="16.5" customHeight="1" x14ac:dyDescent="0.25">
      <c r="B19" s="2" t="s">
        <v>97</v>
      </c>
      <c r="C19" s="3" t="s">
        <v>122</v>
      </c>
      <c r="D19" s="4">
        <v>1004</v>
      </c>
      <c r="E19" s="5">
        <v>6.3E-3</v>
      </c>
      <c r="F19" s="2" t="s">
        <v>97</v>
      </c>
      <c r="G19" s="4" t="s">
        <v>123</v>
      </c>
      <c r="H19" s="6">
        <v>1559</v>
      </c>
      <c r="I19" s="5">
        <v>1.2999999999999999E-3</v>
      </c>
    </row>
    <row r="20" spans="2:11" ht="16.5" customHeight="1" x14ac:dyDescent="0.25">
      <c r="B20" s="2" t="s">
        <v>100</v>
      </c>
      <c r="C20" s="3" t="s">
        <v>124</v>
      </c>
      <c r="D20" s="4">
        <v>871</v>
      </c>
      <c r="E20" s="5">
        <v>5.4599999999999996E-3</v>
      </c>
      <c r="F20" s="2" t="s">
        <v>100</v>
      </c>
      <c r="G20" s="4" t="s">
        <v>125</v>
      </c>
      <c r="H20" s="6">
        <v>1441</v>
      </c>
      <c r="I20" s="5">
        <v>1.1999999999999999E-3</v>
      </c>
    </row>
    <row r="21" spans="2:11" ht="16.5" customHeight="1" x14ac:dyDescent="0.25">
      <c r="B21" s="2" t="s">
        <v>103</v>
      </c>
      <c r="C21" s="3" t="s">
        <v>126</v>
      </c>
      <c r="D21" s="4">
        <v>779</v>
      </c>
      <c r="E21" s="5">
        <v>4.8900000000000002E-3</v>
      </c>
      <c r="F21" s="2" t="s">
        <v>103</v>
      </c>
      <c r="G21" s="4" t="s">
        <v>127</v>
      </c>
      <c r="H21" s="6">
        <v>1383</v>
      </c>
      <c r="I21" s="5">
        <v>1.15E-3</v>
      </c>
    </row>
    <row r="22" spans="2:11" ht="16.5" customHeight="1" x14ac:dyDescent="0.25">
      <c r="B22" s="2" t="s">
        <v>106</v>
      </c>
      <c r="C22" s="3" t="s">
        <v>128</v>
      </c>
      <c r="D22" s="4">
        <v>508</v>
      </c>
      <c r="E22" s="5">
        <v>3.1900000000000001E-3</v>
      </c>
      <c r="F22" s="2" t="s">
        <v>106</v>
      </c>
      <c r="G22" s="4" t="s">
        <v>129</v>
      </c>
      <c r="H22" s="6">
        <v>1251</v>
      </c>
      <c r="I22" s="5">
        <v>1.0399999999999999E-3</v>
      </c>
    </row>
    <row r="23" spans="2:11" ht="16.5" customHeight="1" x14ac:dyDescent="0.25">
      <c r="B23" s="2" t="s">
        <v>109</v>
      </c>
      <c r="C23" s="3" t="s">
        <v>130</v>
      </c>
      <c r="D23" s="4">
        <v>257</v>
      </c>
      <c r="E23" s="5">
        <v>1.6100000000000001E-3</v>
      </c>
      <c r="F23" s="2" t="s">
        <v>109</v>
      </c>
      <c r="G23" s="4" t="s">
        <v>131</v>
      </c>
      <c r="H23" s="6">
        <v>1013</v>
      </c>
      <c r="I23" s="5">
        <v>8.4000000000000003E-4</v>
      </c>
      <c r="K23" t="s">
        <v>132</v>
      </c>
    </row>
  </sheetData>
  <phoneticPr fontId="1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25" sqref="D25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1" spans="2:9" ht="16.5" customHeight="1" x14ac:dyDescent="0.25"/>
    <row r="2" spans="2:9" ht="16.5" customHeight="1" x14ac:dyDescent="0.25">
      <c r="B2" s="2"/>
      <c r="C2" s="2" t="s">
        <v>24</v>
      </c>
      <c r="D2" s="2" t="s">
        <v>26</v>
      </c>
      <c r="E2" s="2" t="s">
        <v>81</v>
      </c>
      <c r="F2" s="2"/>
      <c r="G2" s="2" t="s">
        <v>29</v>
      </c>
      <c r="H2" s="2" t="s">
        <v>26</v>
      </c>
      <c r="I2" s="2" t="s">
        <v>81</v>
      </c>
    </row>
    <row r="3" spans="2:9" ht="16.5" customHeight="1" x14ac:dyDescent="0.25">
      <c r="B3" s="2" t="s">
        <v>82</v>
      </c>
      <c r="C3" s="3" t="s">
        <v>133</v>
      </c>
      <c r="D3" s="4">
        <v>1232</v>
      </c>
      <c r="E3" s="5">
        <v>2.0160000000000001E-2</v>
      </c>
      <c r="F3" s="2" t="s">
        <v>82</v>
      </c>
      <c r="G3" s="4" t="s">
        <v>134</v>
      </c>
      <c r="H3" s="6">
        <v>627</v>
      </c>
      <c r="I3" s="5">
        <v>3.1850000000000003E-2</v>
      </c>
    </row>
    <row r="4" spans="2:9" ht="16.5" customHeight="1" x14ac:dyDescent="0.25">
      <c r="B4" s="2" t="s">
        <v>85</v>
      </c>
      <c r="C4" s="3" t="s">
        <v>135</v>
      </c>
      <c r="D4" s="4">
        <v>889</v>
      </c>
      <c r="E4" s="5">
        <v>1.455E-2</v>
      </c>
      <c r="F4" s="2" t="s">
        <v>85</v>
      </c>
      <c r="G4" s="4" t="s">
        <v>136</v>
      </c>
      <c r="H4" s="6">
        <v>372</v>
      </c>
      <c r="I4" s="5">
        <v>1.89E-2</v>
      </c>
    </row>
    <row r="5" spans="2:9" ht="16.5" customHeight="1" x14ac:dyDescent="0.25">
      <c r="B5" s="2" t="s">
        <v>88</v>
      </c>
      <c r="C5" s="3" t="s">
        <v>137</v>
      </c>
      <c r="D5" s="4">
        <v>426</v>
      </c>
      <c r="E5" s="5">
        <v>6.9699999999999996E-3</v>
      </c>
      <c r="F5" s="2" t="s">
        <v>88</v>
      </c>
      <c r="G5" s="4" t="s">
        <v>138</v>
      </c>
      <c r="H5" s="6">
        <v>214</v>
      </c>
      <c r="I5" s="5">
        <v>1.0869999999999999E-2</v>
      </c>
    </row>
    <row r="6" spans="2:9" ht="16.5" customHeight="1" x14ac:dyDescent="0.25">
      <c r="B6" s="2" t="s">
        <v>91</v>
      </c>
      <c r="C6" s="3" t="s">
        <v>139</v>
      </c>
      <c r="D6" s="4">
        <v>380</v>
      </c>
      <c r="E6" s="5">
        <v>6.2199999999999998E-3</v>
      </c>
      <c r="F6" s="2" t="s">
        <v>91</v>
      </c>
      <c r="G6" s="4" t="s">
        <v>140</v>
      </c>
      <c r="H6" s="6">
        <v>192</v>
      </c>
      <c r="I6" s="5">
        <v>9.75E-3</v>
      </c>
    </row>
    <row r="7" spans="2:9" ht="16.5" customHeight="1" x14ac:dyDescent="0.25">
      <c r="B7" s="2" t="s">
        <v>94</v>
      </c>
      <c r="C7" s="3" t="s">
        <v>141</v>
      </c>
      <c r="D7" s="4">
        <v>154</v>
      </c>
      <c r="E7" s="5">
        <v>2.5200000000000001E-3</v>
      </c>
      <c r="F7" s="2" t="s">
        <v>94</v>
      </c>
      <c r="G7" s="4" t="s">
        <v>142</v>
      </c>
      <c r="H7" s="6">
        <v>134</v>
      </c>
      <c r="I7" s="5">
        <v>6.8100000000000001E-3</v>
      </c>
    </row>
    <row r="8" spans="2:9" ht="16.5" customHeight="1" x14ac:dyDescent="0.25">
      <c r="B8" s="2" t="s">
        <v>97</v>
      </c>
      <c r="C8" s="3" t="s">
        <v>143</v>
      </c>
      <c r="D8" s="4">
        <v>91</v>
      </c>
      <c r="E8" s="5">
        <v>1.49E-3</v>
      </c>
      <c r="F8" s="2" t="s">
        <v>97</v>
      </c>
      <c r="G8" s="4" t="s">
        <v>144</v>
      </c>
      <c r="H8" s="6">
        <v>91</v>
      </c>
      <c r="I8" s="5">
        <v>4.62E-3</v>
      </c>
    </row>
    <row r="9" spans="2:9" ht="16.5" customHeight="1" x14ac:dyDescent="0.25">
      <c r="B9" s="2" t="s">
        <v>100</v>
      </c>
      <c r="C9" s="3" t="s">
        <v>145</v>
      </c>
      <c r="D9" s="4">
        <v>81</v>
      </c>
      <c r="E9" s="5">
        <v>1.33E-3</v>
      </c>
      <c r="F9" s="2" t="s">
        <v>100</v>
      </c>
      <c r="G9" s="4" t="s">
        <v>146</v>
      </c>
      <c r="H9" s="6">
        <v>80</v>
      </c>
      <c r="I9" s="5">
        <v>4.0600000000000002E-3</v>
      </c>
    </row>
    <row r="10" spans="2:9" ht="16.5" customHeight="1" x14ac:dyDescent="0.25">
      <c r="B10" s="2" t="s">
        <v>103</v>
      </c>
      <c r="C10" s="3" t="s">
        <v>147</v>
      </c>
      <c r="D10" s="4">
        <v>80</v>
      </c>
      <c r="E10" s="5">
        <v>1.31E-3</v>
      </c>
      <c r="F10" s="2" t="s">
        <v>103</v>
      </c>
      <c r="G10" s="4" t="s">
        <v>148</v>
      </c>
      <c r="H10" s="6">
        <v>73</v>
      </c>
      <c r="I10" s="5">
        <v>3.7100000000000002E-3</v>
      </c>
    </row>
    <row r="11" spans="2:9" ht="16.5" customHeight="1" x14ac:dyDescent="0.25">
      <c r="B11" s="2" t="s">
        <v>106</v>
      </c>
      <c r="C11" s="3" t="s">
        <v>149</v>
      </c>
      <c r="D11" s="4">
        <v>63</v>
      </c>
      <c r="E11" s="5">
        <v>1.0300000000000001E-3</v>
      </c>
      <c r="F11" s="2" t="s">
        <v>106</v>
      </c>
      <c r="G11" s="4" t="s">
        <v>150</v>
      </c>
      <c r="H11" s="6">
        <v>41</v>
      </c>
      <c r="I11" s="5">
        <v>2.0799999999999998E-3</v>
      </c>
    </row>
    <row r="12" spans="2:9" ht="16.5" customHeight="1" x14ac:dyDescent="0.25">
      <c r="B12" s="2" t="s">
        <v>109</v>
      </c>
      <c r="C12" s="3" t="s">
        <v>151</v>
      </c>
      <c r="D12" s="4">
        <v>60</v>
      </c>
      <c r="E12" s="5">
        <v>9.7999999999999997E-4</v>
      </c>
      <c r="F12" s="2" t="s">
        <v>109</v>
      </c>
      <c r="G12" s="4" t="s">
        <v>152</v>
      </c>
      <c r="H12" s="6">
        <v>40</v>
      </c>
      <c r="I12" s="5">
        <v>2.0300000000000001E-3</v>
      </c>
    </row>
    <row r="13" spans="2:9" ht="16.5" customHeight="1" x14ac:dyDescent="0.25">
      <c r="B13" s="2"/>
      <c r="C13" s="2" t="s">
        <v>30</v>
      </c>
      <c r="D13" s="2" t="s">
        <v>26</v>
      </c>
      <c r="E13" s="2" t="s">
        <v>81</v>
      </c>
      <c r="F13" s="2"/>
      <c r="G13" s="2" t="s">
        <v>32</v>
      </c>
      <c r="H13" s="2" t="s">
        <v>26</v>
      </c>
      <c r="I13" s="2" t="s">
        <v>81</v>
      </c>
    </row>
    <row r="14" spans="2:9" ht="16.5" customHeight="1" x14ac:dyDescent="0.25">
      <c r="B14" s="2" t="s">
        <v>82</v>
      </c>
      <c r="C14" s="3" t="s">
        <v>153</v>
      </c>
      <c r="D14" s="4">
        <v>3662</v>
      </c>
      <c r="E14" s="5">
        <v>0.33361000000000002</v>
      </c>
      <c r="F14" s="2" t="s">
        <v>82</v>
      </c>
      <c r="G14" s="4" t="s">
        <v>154</v>
      </c>
      <c r="H14" s="6">
        <v>6667</v>
      </c>
      <c r="I14" s="5">
        <v>0.30618000000000001</v>
      </c>
    </row>
    <row r="15" spans="2:9" ht="16.5" customHeight="1" x14ac:dyDescent="0.25">
      <c r="B15" s="2" t="s">
        <v>85</v>
      </c>
      <c r="C15" s="3" t="s">
        <v>134</v>
      </c>
      <c r="D15" s="4">
        <v>284</v>
      </c>
      <c r="E15" s="5">
        <v>2.5870000000000001E-2</v>
      </c>
      <c r="F15" s="2" t="s">
        <v>85</v>
      </c>
      <c r="G15" s="4" t="s">
        <v>155</v>
      </c>
      <c r="H15" s="6">
        <v>284</v>
      </c>
      <c r="I15" s="5">
        <v>1.304E-2</v>
      </c>
    </row>
    <row r="16" spans="2:9" ht="16.5" customHeight="1" x14ac:dyDescent="0.25">
      <c r="B16" s="2" t="s">
        <v>88</v>
      </c>
      <c r="C16" s="3" t="s">
        <v>138</v>
      </c>
      <c r="D16" s="4">
        <v>149</v>
      </c>
      <c r="E16" s="5">
        <v>1.357E-2</v>
      </c>
      <c r="F16" s="2" t="s">
        <v>88</v>
      </c>
      <c r="G16" s="4" t="s">
        <v>156</v>
      </c>
      <c r="H16" s="6">
        <v>242</v>
      </c>
      <c r="I16" s="5">
        <v>1.111E-2</v>
      </c>
    </row>
    <row r="17" spans="2:11" ht="16.5" customHeight="1" x14ac:dyDescent="0.25">
      <c r="B17" s="2" t="s">
        <v>91</v>
      </c>
      <c r="C17" s="3" t="s">
        <v>140</v>
      </c>
      <c r="D17" s="4">
        <v>118</v>
      </c>
      <c r="E17" s="5">
        <v>1.0749999999999999E-2</v>
      </c>
      <c r="F17" s="2" t="s">
        <v>91</v>
      </c>
      <c r="G17" s="4" t="s">
        <v>157</v>
      </c>
      <c r="H17" s="6">
        <v>60</v>
      </c>
      <c r="I17" s="5">
        <v>2.7599999999999999E-3</v>
      </c>
    </row>
    <row r="18" spans="2:11" ht="16.5" customHeight="1" x14ac:dyDescent="0.25">
      <c r="B18" s="2" t="s">
        <v>94</v>
      </c>
      <c r="C18" s="3" t="s">
        <v>146</v>
      </c>
      <c r="D18" s="4">
        <v>87</v>
      </c>
      <c r="E18" s="5">
        <v>7.9299999999999995E-3</v>
      </c>
      <c r="F18" s="2" t="s">
        <v>94</v>
      </c>
      <c r="G18" s="4" t="s">
        <v>158</v>
      </c>
      <c r="H18" s="6">
        <v>41</v>
      </c>
      <c r="I18" s="5">
        <v>1.8799999999999999E-3</v>
      </c>
    </row>
    <row r="19" spans="2:11" ht="16.5" customHeight="1" x14ac:dyDescent="0.25">
      <c r="B19" s="2" t="s">
        <v>97</v>
      </c>
      <c r="C19" s="3" t="s">
        <v>144</v>
      </c>
      <c r="D19" s="4">
        <v>45</v>
      </c>
      <c r="E19" s="5">
        <v>4.1000000000000003E-3</v>
      </c>
      <c r="F19" s="2" t="s">
        <v>97</v>
      </c>
      <c r="G19" s="4" t="s">
        <v>159</v>
      </c>
      <c r="H19" s="6">
        <v>31</v>
      </c>
      <c r="I19" s="5">
        <v>1.42E-3</v>
      </c>
    </row>
    <row r="20" spans="2:11" ht="16.5" customHeight="1" x14ac:dyDescent="0.25">
      <c r="B20" s="2" t="s">
        <v>100</v>
      </c>
      <c r="C20" s="3" t="s">
        <v>148</v>
      </c>
      <c r="D20" s="4">
        <v>42</v>
      </c>
      <c r="E20" s="5">
        <v>3.8300000000000001E-3</v>
      </c>
      <c r="F20" s="2" t="s">
        <v>100</v>
      </c>
      <c r="G20" s="4" t="s">
        <v>160</v>
      </c>
      <c r="H20" s="6">
        <v>19</v>
      </c>
      <c r="I20" s="5">
        <v>8.7000000000000001E-4</v>
      </c>
    </row>
    <row r="21" spans="2:11" ht="16.5" customHeight="1" x14ac:dyDescent="0.25">
      <c r="B21" s="2" t="s">
        <v>103</v>
      </c>
      <c r="C21" s="3" t="s">
        <v>161</v>
      </c>
      <c r="D21" s="4">
        <v>39</v>
      </c>
      <c r="E21" s="5">
        <v>3.5500000000000002E-3</v>
      </c>
      <c r="F21" s="2" t="s">
        <v>103</v>
      </c>
      <c r="G21" s="4" t="s">
        <v>162</v>
      </c>
      <c r="H21" s="6">
        <v>18</v>
      </c>
      <c r="I21" s="5">
        <v>8.3000000000000001E-4</v>
      </c>
    </row>
    <row r="22" spans="2:11" ht="16.5" customHeight="1" x14ac:dyDescent="0.25">
      <c r="B22" s="2" t="s">
        <v>106</v>
      </c>
      <c r="C22" s="3" t="s">
        <v>163</v>
      </c>
      <c r="D22" s="4">
        <v>25</v>
      </c>
      <c r="E22" s="5">
        <v>2.2799999999999999E-3</v>
      </c>
      <c r="F22" s="2" t="s">
        <v>106</v>
      </c>
      <c r="G22" s="4" t="s">
        <v>164</v>
      </c>
      <c r="H22" s="6">
        <v>13</v>
      </c>
      <c r="I22" s="5">
        <v>5.9999999999999995E-4</v>
      </c>
    </row>
    <row r="23" spans="2:11" ht="16.5" customHeight="1" x14ac:dyDescent="0.25">
      <c r="B23" s="2" t="s">
        <v>109</v>
      </c>
      <c r="C23" s="3" t="s">
        <v>165</v>
      </c>
      <c r="D23" s="4">
        <v>24</v>
      </c>
      <c r="E23" s="5">
        <v>2.1900000000000001E-3</v>
      </c>
      <c r="F23" s="2" t="s">
        <v>109</v>
      </c>
      <c r="G23" s="4" t="s">
        <v>166</v>
      </c>
      <c r="H23" s="6">
        <v>8</v>
      </c>
      <c r="I23" s="5">
        <v>3.6999999999999999E-4</v>
      </c>
      <c r="K23" t="s">
        <v>132</v>
      </c>
    </row>
  </sheetData>
  <phoneticPr fontId="1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M2" sqref="M2"/>
    </sheetView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hidden="1" customWidth="1"/>
    <col min="5" max="5" width="20.625" style="39" hidden="1" customWidth="1"/>
    <col min="6" max="6" width="20.625" style="42" hidden="1" customWidth="1"/>
    <col min="7" max="7" width="20.625" style="48" hidden="1" customWidth="1"/>
    <col min="8" max="8" width="20.625" style="51" hidden="1" customWidth="1"/>
    <col min="9" max="9" width="20.625" style="54" customWidth="1"/>
    <col min="10" max="10" width="20.625" style="57" customWidth="1"/>
    <col min="11" max="11" width="20.625" style="60" customWidth="1"/>
    <col min="12" max="12" width="20.625" style="63" customWidth="1"/>
    <col min="13" max="13" width="20.625" style="66" customWidth="1"/>
    <col min="14" max="14" width="11" style="35" customWidth="1"/>
    <col min="15" max="19" width="9" style="34" customWidth="1"/>
    <col min="20" max="20" width="12.625" style="34" customWidth="1"/>
  </cols>
  <sheetData>
    <row r="1" spans="2:20" ht="16.5" customHeight="1" x14ac:dyDescent="0.25">
      <c r="N1" s="12"/>
    </row>
    <row r="2" spans="2:20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61" t="s">
        <v>20</v>
      </c>
      <c r="K2" s="61" t="s">
        <v>21</v>
      </c>
      <c r="L2" s="2" t="s">
        <v>22</v>
      </c>
      <c r="M2" s="2" t="s">
        <v>184</v>
      </c>
      <c r="N2" s="10" t="s">
        <v>23</v>
      </c>
    </row>
    <row r="3" spans="2:20" ht="16.5" customHeight="1" x14ac:dyDescent="0.25">
      <c r="B3" s="68" t="s">
        <v>24</v>
      </c>
      <c r="C3" s="2" t="s">
        <v>39</v>
      </c>
      <c r="D3" s="2" t="s">
        <v>167</v>
      </c>
      <c r="E3" s="2" t="s">
        <v>42</v>
      </c>
      <c r="F3" s="2" t="s">
        <v>42</v>
      </c>
      <c r="G3" s="2" t="s">
        <v>41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/>
    </row>
    <row r="4" spans="2:20" ht="16.5" customHeight="1" x14ac:dyDescent="0.25">
      <c r="B4" s="72"/>
      <c r="C4" s="2" t="s">
        <v>25</v>
      </c>
      <c r="D4" s="4">
        <v>300</v>
      </c>
      <c r="E4" s="4">
        <v>1369</v>
      </c>
      <c r="F4" s="4">
        <v>430</v>
      </c>
      <c r="G4" s="4">
        <v>383</v>
      </c>
      <c r="H4" s="4">
        <v>150</v>
      </c>
      <c r="I4" s="4">
        <v>109</v>
      </c>
      <c r="J4" s="4">
        <v>118</v>
      </c>
      <c r="K4" s="4">
        <v>127</v>
      </c>
      <c r="L4" s="4">
        <v>125</v>
      </c>
      <c r="M4" s="4">
        <v>123</v>
      </c>
      <c r="N4" s="5">
        <f>(M4-L4)/L4</f>
        <v>-1.6E-2</v>
      </c>
    </row>
    <row r="5" spans="2:20" ht="16.5" customHeight="1" x14ac:dyDescent="0.25">
      <c r="B5" s="72"/>
      <c r="C5" s="2" t="s">
        <v>26</v>
      </c>
      <c r="D5" s="4">
        <v>222</v>
      </c>
      <c r="E5" s="4">
        <v>559</v>
      </c>
      <c r="F5" s="4">
        <v>297</v>
      </c>
      <c r="G5" s="4">
        <v>295</v>
      </c>
      <c r="H5" s="4">
        <v>113</v>
      </c>
      <c r="I5" s="4">
        <v>98</v>
      </c>
      <c r="J5" s="4">
        <v>100</v>
      </c>
      <c r="K5" s="4">
        <v>110</v>
      </c>
      <c r="L5" s="4">
        <v>108</v>
      </c>
      <c r="M5" s="4">
        <v>100</v>
      </c>
      <c r="N5" s="5">
        <f t="shared" ref="N5:N7" si="0">(M5-L5)/L5</f>
        <v>-7.407407407407407E-2</v>
      </c>
    </row>
    <row r="6" spans="2:20" ht="16.5" customHeight="1" x14ac:dyDescent="0.25">
      <c r="B6" s="72"/>
      <c r="C6" s="2" t="s">
        <v>27</v>
      </c>
      <c r="D6" s="4">
        <v>149425</v>
      </c>
      <c r="E6" s="4">
        <v>462800</v>
      </c>
      <c r="F6" s="4">
        <v>531834</v>
      </c>
      <c r="G6" s="4">
        <v>683706</v>
      </c>
      <c r="H6" s="4">
        <v>103769</v>
      </c>
      <c r="I6" s="4">
        <v>100944</v>
      </c>
      <c r="J6" s="4">
        <v>106584</v>
      </c>
      <c r="K6" s="4">
        <v>107883</v>
      </c>
      <c r="L6" s="4">
        <v>107629</v>
      </c>
      <c r="M6" s="4">
        <v>107369</v>
      </c>
      <c r="N6" s="5">
        <f t="shared" si="0"/>
        <v>-2.4157058041977533E-3</v>
      </c>
    </row>
    <row r="7" spans="2:20" ht="16.5" customHeight="1" x14ac:dyDescent="0.25">
      <c r="B7" s="72"/>
      <c r="C7" s="10" t="s">
        <v>28</v>
      </c>
      <c r="D7" s="11">
        <v>0.99851000000000001</v>
      </c>
      <c r="E7" s="11">
        <v>0.99878999999999996</v>
      </c>
      <c r="F7" s="11">
        <v>0.99944</v>
      </c>
      <c r="G7" s="11">
        <v>0.99956999999999996</v>
      </c>
      <c r="H7" s="11">
        <v>0.99890999999999996</v>
      </c>
      <c r="I7" s="11">
        <v>0.99902999999999997</v>
      </c>
      <c r="J7" s="11">
        <v>0.99905999999999995</v>
      </c>
      <c r="K7" s="11">
        <v>0.99897999999999998</v>
      </c>
      <c r="L7" s="11">
        <v>0.999</v>
      </c>
      <c r="M7" s="11">
        <v>0.99907000000000001</v>
      </c>
      <c r="N7" s="5">
        <f t="shared" si="0"/>
        <v>7.007007007008458E-5</v>
      </c>
    </row>
    <row r="8" spans="2:20" ht="16.5" customHeight="1" x14ac:dyDescent="0.25">
      <c r="B8" s="68" t="s">
        <v>29</v>
      </c>
      <c r="C8" s="2" t="s">
        <v>39</v>
      </c>
      <c r="D8" s="2" t="s">
        <v>65</v>
      </c>
      <c r="E8" s="2" t="s">
        <v>65</v>
      </c>
      <c r="F8" s="2" t="s">
        <v>65</v>
      </c>
      <c r="G8" s="2" t="s">
        <v>65</v>
      </c>
      <c r="H8" s="2" t="s">
        <v>65</v>
      </c>
      <c r="I8" s="2" t="s">
        <v>65</v>
      </c>
      <c r="J8" s="2" t="s">
        <v>65</v>
      </c>
      <c r="K8" s="2" t="s">
        <v>65</v>
      </c>
      <c r="L8" s="2" t="s">
        <v>66</v>
      </c>
      <c r="M8" s="2" t="s">
        <v>66</v>
      </c>
      <c r="N8" s="2"/>
    </row>
    <row r="9" spans="2:20" ht="16.5" customHeight="1" x14ac:dyDescent="0.25">
      <c r="B9" s="72"/>
      <c r="C9" s="2" t="s">
        <v>25</v>
      </c>
      <c r="D9" s="4">
        <v>1</v>
      </c>
      <c r="E9" s="4">
        <v>2</v>
      </c>
      <c r="F9" s="4">
        <v>1</v>
      </c>
      <c r="G9" s="4">
        <v>2</v>
      </c>
      <c r="H9" s="4">
        <v>2</v>
      </c>
      <c r="I9" s="4">
        <v>1</v>
      </c>
      <c r="J9" s="4">
        <v>3</v>
      </c>
      <c r="K9" s="4">
        <v>1</v>
      </c>
      <c r="L9" s="4">
        <v>10</v>
      </c>
      <c r="M9" s="4">
        <v>13</v>
      </c>
      <c r="N9" s="5">
        <f>(M9-L9)/L9</f>
        <v>0.3</v>
      </c>
    </row>
    <row r="10" spans="2:20" ht="16.5" customHeight="1" x14ac:dyDescent="0.25">
      <c r="B10" s="72"/>
      <c r="C10" s="2" t="s">
        <v>26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8</v>
      </c>
      <c r="M10" s="4">
        <v>9</v>
      </c>
      <c r="N10" s="5">
        <f t="shared" ref="N10:N12" si="1">(M10-L10)/L10</f>
        <v>0.125</v>
      </c>
    </row>
    <row r="11" spans="2:20" ht="16.5" customHeight="1" x14ac:dyDescent="0.25">
      <c r="B11" s="72"/>
      <c r="C11" s="2" t="s">
        <v>27</v>
      </c>
      <c r="D11" s="4">
        <v>21496</v>
      </c>
      <c r="E11" s="4">
        <v>21419</v>
      </c>
      <c r="F11" s="4">
        <v>21400</v>
      </c>
      <c r="G11" s="4">
        <v>21238</v>
      </c>
      <c r="H11" s="4">
        <v>20085</v>
      </c>
      <c r="I11" s="4">
        <v>19950</v>
      </c>
      <c r="J11" s="4">
        <v>21092</v>
      </c>
      <c r="K11" s="4">
        <v>21227</v>
      </c>
      <c r="L11" s="4">
        <v>15476</v>
      </c>
      <c r="M11" s="4">
        <v>19450</v>
      </c>
      <c r="N11" s="5">
        <f t="shared" si="1"/>
        <v>0.25678469888860173</v>
      </c>
    </row>
    <row r="12" spans="2:20" ht="16.5" customHeight="1" x14ac:dyDescent="0.25">
      <c r="B12" s="72"/>
      <c r="C12" s="10" t="s">
        <v>28</v>
      </c>
      <c r="D12" s="11">
        <v>0.99995000000000001</v>
      </c>
      <c r="E12" s="11">
        <v>0.99990999999999997</v>
      </c>
      <c r="F12" s="11">
        <v>0.99995000000000001</v>
      </c>
      <c r="G12" s="11">
        <v>0.99990999999999997</v>
      </c>
      <c r="H12" s="11">
        <v>0.99990000000000001</v>
      </c>
      <c r="I12" s="11">
        <v>0.99995000000000001</v>
      </c>
      <c r="J12" s="11">
        <v>0.99990999999999997</v>
      </c>
      <c r="K12" s="11">
        <v>0.99995000000000001</v>
      </c>
      <c r="L12" s="11">
        <v>0.99948000000000004</v>
      </c>
      <c r="M12" s="11">
        <v>0.99953999999999998</v>
      </c>
      <c r="N12" s="5">
        <f t="shared" si="1"/>
        <v>6.0031216232389824E-5</v>
      </c>
      <c r="T12" s="13"/>
    </row>
    <row r="13" spans="2:20" ht="16.5" customHeight="1" x14ac:dyDescent="0.25">
      <c r="B13" s="68" t="s">
        <v>30</v>
      </c>
      <c r="C13" s="2" t="s">
        <v>39</v>
      </c>
      <c r="D13" s="2" t="s">
        <v>169</v>
      </c>
      <c r="E13" s="2" t="s">
        <v>67</v>
      </c>
      <c r="F13" s="2" t="s">
        <v>45</v>
      </c>
      <c r="G13" s="2" t="s">
        <v>45</v>
      </c>
      <c r="H13" s="2" t="s">
        <v>67</v>
      </c>
      <c r="I13" s="2" t="s">
        <v>67</v>
      </c>
      <c r="J13" s="2" t="s">
        <v>67</v>
      </c>
      <c r="K13" s="2" t="s">
        <v>67</v>
      </c>
      <c r="L13" s="2" t="s">
        <v>66</v>
      </c>
      <c r="M13" s="2" t="s">
        <v>66</v>
      </c>
      <c r="N13" s="2"/>
      <c r="T13" s="13"/>
    </row>
    <row r="14" spans="2:20" ht="16.5" customHeight="1" x14ac:dyDescent="0.25">
      <c r="B14" s="72"/>
      <c r="C14" s="2" t="s">
        <v>25</v>
      </c>
      <c r="D14" s="4">
        <v>9</v>
      </c>
      <c r="E14" s="4">
        <v>58</v>
      </c>
      <c r="F14" s="4">
        <v>140</v>
      </c>
      <c r="G14" s="4">
        <v>388</v>
      </c>
      <c r="H14" s="4">
        <v>64</v>
      </c>
      <c r="I14" s="4">
        <v>65</v>
      </c>
      <c r="J14" s="4">
        <v>86</v>
      </c>
      <c r="K14" s="4">
        <v>61</v>
      </c>
      <c r="L14" s="4">
        <v>14</v>
      </c>
      <c r="M14" s="4">
        <v>17</v>
      </c>
      <c r="N14" s="5">
        <f>(M14-L14)/L14</f>
        <v>0.21428571428571427</v>
      </c>
      <c r="Q14" s="14"/>
      <c r="T14" s="13"/>
    </row>
    <row r="15" spans="2:20" ht="16.5" customHeight="1" x14ac:dyDescent="0.25">
      <c r="B15" s="72"/>
      <c r="C15" s="2" t="s">
        <v>26</v>
      </c>
      <c r="D15" s="4">
        <v>8</v>
      </c>
      <c r="E15" s="4">
        <v>48</v>
      </c>
      <c r="F15" s="4">
        <v>114</v>
      </c>
      <c r="G15" s="4">
        <v>321</v>
      </c>
      <c r="H15" s="4">
        <v>54</v>
      </c>
      <c r="I15" s="4">
        <v>55</v>
      </c>
      <c r="J15" s="4">
        <v>58</v>
      </c>
      <c r="K15" s="4">
        <v>54</v>
      </c>
      <c r="L15" s="4">
        <v>13</v>
      </c>
      <c r="M15" s="4">
        <v>13</v>
      </c>
      <c r="N15" s="5">
        <f t="shared" ref="N15:N17" si="2">(M15-L15)/L15</f>
        <v>0</v>
      </c>
    </row>
    <row r="16" spans="2:20" ht="16.5" customHeight="1" x14ac:dyDescent="0.25">
      <c r="B16" s="72"/>
      <c r="C16" s="2" t="s">
        <v>27</v>
      </c>
      <c r="D16" s="4">
        <v>9423</v>
      </c>
      <c r="E16" s="4">
        <v>10024</v>
      </c>
      <c r="F16" s="4">
        <v>28745</v>
      </c>
      <c r="G16" s="4">
        <v>71666</v>
      </c>
      <c r="H16" s="4">
        <v>10486</v>
      </c>
      <c r="I16" s="4">
        <v>10533</v>
      </c>
      <c r="J16" s="4">
        <v>11170</v>
      </c>
      <c r="K16" s="4">
        <v>11326</v>
      </c>
      <c r="L16" s="4">
        <v>8604</v>
      </c>
      <c r="M16" s="4">
        <v>10832</v>
      </c>
      <c r="N16" s="5">
        <f t="shared" si="2"/>
        <v>0.25894932589493258</v>
      </c>
    </row>
    <row r="17" spans="2:14" ht="16.5" customHeight="1" x14ac:dyDescent="0.25">
      <c r="B17" s="72"/>
      <c r="C17" s="10" t="s">
        <v>28</v>
      </c>
      <c r="D17" s="11">
        <v>0.99914999999999998</v>
      </c>
      <c r="E17" s="11">
        <v>0.99521000000000004</v>
      </c>
      <c r="F17" s="11">
        <v>0.99602999999999997</v>
      </c>
      <c r="G17" s="11">
        <v>0.99551999999999996</v>
      </c>
      <c r="H17" s="11">
        <v>0.99485000000000001</v>
      </c>
      <c r="I17" s="11">
        <v>0.99478</v>
      </c>
      <c r="J17" s="11">
        <v>0.99480999999999997</v>
      </c>
      <c r="K17" s="11">
        <v>0.99522999999999995</v>
      </c>
      <c r="L17" s="11">
        <v>0.99848999999999999</v>
      </c>
      <c r="M17" s="11">
        <v>0.99880000000000002</v>
      </c>
      <c r="N17" s="5">
        <f t="shared" si="2"/>
        <v>3.1046880789996139E-4</v>
      </c>
    </row>
    <row r="18" spans="2:14" ht="16.5" customHeight="1" x14ac:dyDescent="0.25">
      <c r="B18" s="68" t="s">
        <v>31</v>
      </c>
      <c r="C18" s="2" t="s">
        <v>39</v>
      </c>
      <c r="D18" s="2" t="s">
        <v>170</v>
      </c>
      <c r="E18" s="2" t="s">
        <v>170</v>
      </c>
      <c r="F18" s="2" t="s">
        <v>170</v>
      </c>
      <c r="G18" s="2" t="s">
        <v>170</v>
      </c>
      <c r="H18" s="2" t="s">
        <v>170</v>
      </c>
      <c r="I18" s="2" t="s">
        <v>170</v>
      </c>
      <c r="J18" s="2" t="s">
        <v>170</v>
      </c>
      <c r="K18" s="2" t="s">
        <v>170</v>
      </c>
      <c r="L18" s="2" t="s">
        <v>170</v>
      </c>
      <c r="M18" s="2" t="s">
        <v>170</v>
      </c>
      <c r="N18" s="2"/>
    </row>
    <row r="19" spans="2:14" ht="16.5" customHeight="1" x14ac:dyDescent="0.25">
      <c r="B19" s="72"/>
      <c r="C19" s="2" t="s">
        <v>25</v>
      </c>
      <c r="D19" s="4">
        <v>58</v>
      </c>
      <c r="E19" s="4">
        <v>48</v>
      </c>
      <c r="F19" s="4">
        <v>50</v>
      </c>
      <c r="G19" s="4">
        <v>60</v>
      </c>
      <c r="H19" s="4">
        <v>47</v>
      </c>
      <c r="I19" s="4">
        <v>43</v>
      </c>
      <c r="J19" s="4">
        <v>71</v>
      </c>
      <c r="K19" s="4">
        <v>70</v>
      </c>
      <c r="L19" s="4">
        <v>96</v>
      </c>
      <c r="M19" s="4">
        <v>74</v>
      </c>
      <c r="N19" s="5">
        <f>(M19-L19)/L19</f>
        <v>-0.22916666666666666</v>
      </c>
    </row>
    <row r="20" spans="2:14" ht="16.5" customHeight="1" x14ac:dyDescent="0.25">
      <c r="B20" s="72"/>
      <c r="C20" s="2" t="s">
        <v>26</v>
      </c>
      <c r="D20" s="4">
        <v>50</v>
      </c>
      <c r="E20" s="4">
        <v>36</v>
      </c>
      <c r="F20" s="4">
        <v>40</v>
      </c>
      <c r="G20" s="4">
        <v>41</v>
      </c>
      <c r="H20" s="4">
        <v>36</v>
      </c>
      <c r="I20" s="4">
        <v>32</v>
      </c>
      <c r="J20" s="4">
        <v>48</v>
      </c>
      <c r="K20" s="4">
        <v>49</v>
      </c>
      <c r="L20" s="4">
        <v>55</v>
      </c>
      <c r="M20" s="4">
        <v>53</v>
      </c>
      <c r="N20" s="5">
        <f t="shared" ref="N20:N22" si="3">(M20-L20)/L20</f>
        <v>-3.6363636363636362E-2</v>
      </c>
    </row>
    <row r="21" spans="2:14" ht="16.5" customHeight="1" x14ac:dyDescent="0.25">
      <c r="B21" s="72"/>
      <c r="C21" s="2" t="s">
        <v>27</v>
      </c>
      <c r="D21" s="4">
        <v>72604</v>
      </c>
      <c r="E21" s="4">
        <v>74886</v>
      </c>
      <c r="F21" s="4">
        <v>76576</v>
      </c>
      <c r="G21" s="4">
        <v>74986</v>
      </c>
      <c r="H21" s="4">
        <v>68317</v>
      </c>
      <c r="I21" s="4">
        <v>69136</v>
      </c>
      <c r="J21" s="4">
        <v>80214</v>
      </c>
      <c r="K21" s="4">
        <v>86176</v>
      </c>
      <c r="L21" s="4">
        <v>91603</v>
      </c>
      <c r="M21" s="4">
        <v>96168</v>
      </c>
      <c r="N21" s="5">
        <f t="shared" si="3"/>
        <v>4.9834612403523902E-2</v>
      </c>
    </row>
    <row r="22" spans="2:14" ht="16.5" customHeight="1" x14ac:dyDescent="0.25">
      <c r="B22" s="72"/>
      <c r="C22" s="10" t="s">
        <v>28</v>
      </c>
      <c r="D22" s="11">
        <v>0.99931000000000003</v>
      </c>
      <c r="E22" s="11">
        <v>0.99951999999999996</v>
      </c>
      <c r="F22" s="11">
        <v>0.99948000000000004</v>
      </c>
      <c r="G22" s="11">
        <v>0.99944999999999995</v>
      </c>
      <c r="H22" s="11">
        <v>0.99946999999999997</v>
      </c>
      <c r="I22" s="11">
        <v>0.99953999999999998</v>
      </c>
      <c r="J22" s="11">
        <v>0.99939999999999996</v>
      </c>
      <c r="K22" s="11">
        <v>0.99943000000000004</v>
      </c>
      <c r="L22" s="11">
        <v>0.99939999999999996</v>
      </c>
      <c r="M22" s="11">
        <v>0.99944999999999995</v>
      </c>
      <c r="N22" s="5">
        <f t="shared" si="3"/>
        <v>5.0030018010800974E-5</v>
      </c>
    </row>
    <row r="23" spans="2:14" ht="16.5" customHeight="1" x14ac:dyDescent="0.25">
      <c r="B23" s="68" t="s">
        <v>32</v>
      </c>
      <c r="C23" s="2" t="s">
        <v>39</v>
      </c>
      <c r="D23" s="2" t="s">
        <v>171</v>
      </c>
      <c r="E23" s="2" t="s">
        <v>50</v>
      </c>
      <c r="F23" s="2" t="s">
        <v>50</v>
      </c>
      <c r="G23" s="2" t="s">
        <v>49</v>
      </c>
      <c r="H23" s="2" t="s">
        <v>171</v>
      </c>
      <c r="I23" s="2" t="s">
        <v>171</v>
      </c>
      <c r="J23" s="2" t="s">
        <v>171</v>
      </c>
      <c r="K23" s="2" t="s">
        <v>171</v>
      </c>
      <c r="L23" s="2" t="s">
        <v>171</v>
      </c>
      <c r="M23" s="2" t="s">
        <v>171</v>
      </c>
      <c r="N23" s="2"/>
    </row>
    <row r="24" spans="2:14" ht="16.5" customHeight="1" x14ac:dyDescent="0.25">
      <c r="B24" s="72"/>
      <c r="C24" s="2" t="s">
        <v>25</v>
      </c>
      <c r="D24" s="4">
        <v>1</v>
      </c>
      <c r="E24" s="4">
        <v>999</v>
      </c>
      <c r="F24" s="4">
        <v>1214</v>
      </c>
      <c r="G24" s="4">
        <v>650</v>
      </c>
      <c r="H24" s="4">
        <v>1</v>
      </c>
      <c r="I24" s="4">
        <v>2</v>
      </c>
      <c r="J24" s="4">
        <v>2</v>
      </c>
      <c r="K24" s="4">
        <v>1</v>
      </c>
      <c r="L24" s="4">
        <v>1</v>
      </c>
      <c r="M24" s="4">
        <v>0</v>
      </c>
      <c r="N24" s="5">
        <f>(M24-L24)/L24</f>
        <v>-1</v>
      </c>
    </row>
    <row r="25" spans="2:14" ht="16.5" customHeight="1" x14ac:dyDescent="0.25">
      <c r="B25" s="72"/>
      <c r="C25" s="2" t="s">
        <v>26</v>
      </c>
      <c r="D25" s="4">
        <v>1</v>
      </c>
      <c r="E25" s="4">
        <v>847</v>
      </c>
      <c r="F25" s="4">
        <v>1038</v>
      </c>
      <c r="G25" s="4">
        <v>106</v>
      </c>
      <c r="H25" s="4">
        <v>1</v>
      </c>
      <c r="I25" s="4">
        <v>2</v>
      </c>
      <c r="J25" s="4">
        <v>1</v>
      </c>
      <c r="K25" s="4">
        <v>1</v>
      </c>
      <c r="L25" s="4">
        <v>1</v>
      </c>
      <c r="M25" s="4">
        <v>0</v>
      </c>
      <c r="N25" s="5">
        <f t="shared" ref="N25:N27" si="4">(M25-L25)/L25</f>
        <v>-1</v>
      </c>
    </row>
    <row r="26" spans="2:14" ht="16.5" customHeight="1" x14ac:dyDescent="0.25">
      <c r="B26" s="72"/>
      <c r="C26" s="2" t="s">
        <v>27</v>
      </c>
      <c r="D26" s="4">
        <v>188955</v>
      </c>
      <c r="E26" s="4">
        <v>362846</v>
      </c>
      <c r="F26" s="4">
        <v>389204</v>
      </c>
      <c r="G26" s="4">
        <v>335707</v>
      </c>
      <c r="H26" s="4">
        <v>122306</v>
      </c>
      <c r="I26" s="4">
        <v>109440</v>
      </c>
      <c r="J26" s="4">
        <v>117539</v>
      </c>
      <c r="K26" s="4">
        <v>119250</v>
      </c>
      <c r="L26" s="4">
        <v>119324</v>
      </c>
      <c r="M26" s="4">
        <v>118865</v>
      </c>
      <c r="N26" s="5">
        <f t="shared" si="4"/>
        <v>-3.8466695719218263E-3</v>
      </c>
    </row>
    <row r="27" spans="2:14" ht="16.5" customHeight="1" x14ac:dyDescent="0.25">
      <c r="B27" s="72"/>
      <c r="C27" s="10" t="s">
        <v>28</v>
      </c>
      <c r="D27" s="11">
        <v>0.99999000000000005</v>
      </c>
      <c r="E27" s="11">
        <v>0.99766999999999995</v>
      </c>
      <c r="F27" s="11">
        <v>0.99733000000000005</v>
      </c>
      <c r="G27" s="11">
        <v>0.99968000000000001</v>
      </c>
      <c r="H27" s="11">
        <v>0.99999000000000005</v>
      </c>
      <c r="I27" s="11">
        <v>0.99997999999999998</v>
      </c>
      <c r="J27" s="11">
        <v>0.99999000000000005</v>
      </c>
      <c r="K27" s="11">
        <v>0.99999000000000005</v>
      </c>
      <c r="L27" s="11">
        <v>0.99999000000000005</v>
      </c>
      <c r="M27" s="11">
        <v>1</v>
      </c>
      <c r="N27" s="5">
        <f t="shared" si="4"/>
        <v>1.0000100000954499E-5</v>
      </c>
    </row>
    <row r="28" spans="2:14" ht="16.5" customHeight="1" x14ac:dyDescent="0.25">
      <c r="B28" s="68" t="s">
        <v>33</v>
      </c>
      <c r="C28" s="2" t="s">
        <v>39</v>
      </c>
      <c r="D28" s="2" t="s">
        <v>172</v>
      </c>
      <c r="E28" s="2" t="s">
        <v>172</v>
      </c>
      <c r="F28" s="2" t="s">
        <v>172</v>
      </c>
      <c r="G28" s="2" t="s">
        <v>172</v>
      </c>
      <c r="H28" s="2" t="s">
        <v>172</v>
      </c>
      <c r="I28" s="2" t="s">
        <v>172</v>
      </c>
      <c r="J28" s="2" t="s">
        <v>172</v>
      </c>
      <c r="K28" s="2" t="s">
        <v>172</v>
      </c>
      <c r="L28" s="2" t="s">
        <v>172</v>
      </c>
      <c r="M28" s="2" t="s">
        <v>172</v>
      </c>
      <c r="N28" s="2"/>
    </row>
    <row r="29" spans="2:14" ht="16.5" customHeight="1" x14ac:dyDescent="0.25">
      <c r="B29" s="72"/>
      <c r="C29" s="2" t="s">
        <v>25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5">
        <v>0</v>
      </c>
    </row>
    <row r="30" spans="2:14" ht="16.5" customHeight="1" x14ac:dyDescent="0.25">
      <c r="B30" s="72"/>
      <c r="C30" s="2" t="s">
        <v>26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5">
        <v>0</v>
      </c>
    </row>
    <row r="31" spans="2:14" ht="16.5" customHeight="1" x14ac:dyDescent="0.25">
      <c r="B31" s="72"/>
      <c r="C31" s="2" t="s">
        <v>27</v>
      </c>
      <c r="D31" s="4">
        <v>93174</v>
      </c>
      <c r="E31" s="4">
        <v>95562</v>
      </c>
      <c r="F31" s="4">
        <v>97356</v>
      </c>
      <c r="G31" s="4">
        <v>97493</v>
      </c>
      <c r="H31" s="4">
        <v>92972</v>
      </c>
      <c r="I31" s="4">
        <v>93103</v>
      </c>
      <c r="J31" s="4">
        <v>102038</v>
      </c>
      <c r="K31" s="4">
        <v>105557</v>
      </c>
      <c r="L31" s="4">
        <v>107490</v>
      </c>
      <c r="M31" s="4">
        <v>108640</v>
      </c>
      <c r="N31" s="5">
        <f t="shared" ref="N31:N32" si="5">(M31-L31)/L31</f>
        <v>1.0698669643687785E-2</v>
      </c>
    </row>
    <row r="32" spans="2:14" ht="16.5" customHeight="1" x14ac:dyDescent="0.25">
      <c r="B32" s="72"/>
      <c r="C32" s="10" t="s">
        <v>28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5">
        <f t="shared" si="5"/>
        <v>0</v>
      </c>
    </row>
    <row r="33" spans="2:14" ht="16.5" customHeight="1" x14ac:dyDescent="0.25">
      <c r="B33" s="68" t="s">
        <v>34</v>
      </c>
      <c r="C33" s="2" t="s">
        <v>39</v>
      </c>
      <c r="D33" s="2" t="s">
        <v>173</v>
      </c>
      <c r="E33" s="2" t="s">
        <v>56</v>
      </c>
      <c r="F33" s="2" t="s">
        <v>55</v>
      </c>
      <c r="G33" s="2" t="s">
        <v>55</v>
      </c>
      <c r="H33" s="2" t="s">
        <v>55</v>
      </c>
      <c r="I33" s="2" t="s">
        <v>55</v>
      </c>
      <c r="J33" s="2" t="s">
        <v>55</v>
      </c>
      <c r="K33" s="2" t="s">
        <v>57</v>
      </c>
      <c r="L33" s="2" t="s">
        <v>56</v>
      </c>
      <c r="M33" s="2" t="s">
        <v>57</v>
      </c>
      <c r="N33" s="2"/>
    </row>
    <row r="34" spans="2:14" ht="16.5" customHeight="1" x14ac:dyDescent="0.25">
      <c r="B34" s="72"/>
      <c r="C34" s="2" t="s">
        <v>25</v>
      </c>
      <c r="D34" s="4">
        <v>55</v>
      </c>
      <c r="E34" s="4">
        <v>72</v>
      </c>
      <c r="F34" s="4">
        <v>183</v>
      </c>
      <c r="G34" s="4">
        <v>125</v>
      </c>
      <c r="H34" s="4">
        <v>88</v>
      </c>
      <c r="I34" s="4">
        <v>101</v>
      </c>
      <c r="J34" s="4">
        <v>51</v>
      </c>
      <c r="K34" s="4">
        <v>77</v>
      </c>
      <c r="L34" s="4">
        <v>85</v>
      </c>
      <c r="M34" s="4">
        <v>153</v>
      </c>
      <c r="N34" s="5">
        <f>(M34-L34)/L34</f>
        <v>0.8</v>
      </c>
    </row>
    <row r="35" spans="2:14" ht="16.5" customHeight="1" x14ac:dyDescent="0.25">
      <c r="B35" s="72"/>
      <c r="C35" s="2" t="s">
        <v>26</v>
      </c>
      <c r="D35" s="4">
        <v>43</v>
      </c>
      <c r="E35" s="4">
        <v>66</v>
      </c>
      <c r="F35" s="4">
        <v>142</v>
      </c>
      <c r="G35" s="4">
        <v>97</v>
      </c>
      <c r="H35" s="4">
        <v>76</v>
      </c>
      <c r="I35" s="4">
        <v>53</v>
      </c>
      <c r="J35" s="4">
        <v>42</v>
      </c>
      <c r="K35" s="4">
        <v>67</v>
      </c>
      <c r="L35" s="4">
        <v>61</v>
      </c>
      <c r="M35" s="4">
        <v>123</v>
      </c>
      <c r="N35" s="5">
        <f t="shared" ref="N35:N37" si="6">(M35-L35)/L35</f>
        <v>1.0163934426229508</v>
      </c>
    </row>
    <row r="36" spans="2:14" ht="16.5" customHeight="1" x14ac:dyDescent="0.25">
      <c r="B36" s="72"/>
      <c r="C36" s="2" t="s">
        <v>27</v>
      </c>
      <c r="D36" s="4">
        <v>11063</v>
      </c>
      <c r="E36" s="4">
        <v>15172</v>
      </c>
      <c r="F36" s="4">
        <v>73131</v>
      </c>
      <c r="G36" s="4">
        <v>39219</v>
      </c>
      <c r="H36" s="4">
        <v>27782</v>
      </c>
      <c r="I36" s="4">
        <v>21568</v>
      </c>
      <c r="J36" s="4">
        <v>18993</v>
      </c>
      <c r="K36" s="4">
        <v>20952</v>
      </c>
      <c r="L36" s="4">
        <v>76670</v>
      </c>
      <c r="M36" s="4">
        <v>169507</v>
      </c>
      <c r="N36" s="5">
        <f t="shared" si="6"/>
        <v>1.2108647450110865</v>
      </c>
    </row>
    <row r="37" spans="2:14" ht="16.5" customHeight="1" x14ac:dyDescent="0.25">
      <c r="B37" s="72"/>
      <c r="C37" s="10" t="s">
        <v>28</v>
      </c>
      <c r="D37" s="11">
        <v>0.99611000000000005</v>
      </c>
      <c r="E37" s="11">
        <v>0.99565000000000003</v>
      </c>
      <c r="F37" s="11">
        <v>0.99805999999999995</v>
      </c>
      <c r="G37" s="11">
        <v>0.99753000000000003</v>
      </c>
      <c r="H37" s="11">
        <v>0.99726000000000004</v>
      </c>
      <c r="I37" s="11">
        <v>0.99753999999999998</v>
      </c>
      <c r="J37" s="11">
        <v>0.99778999999999995</v>
      </c>
      <c r="K37" s="11">
        <v>0.99680000000000002</v>
      </c>
      <c r="L37" s="11">
        <v>0.99919999999999998</v>
      </c>
      <c r="M37" s="11">
        <v>0.99926999999999999</v>
      </c>
      <c r="N37" s="5">
        <f t="shared" si="6"/>
        <v>7.0056044835883197E-5</v>
      </c>
    </row>
    <row r="38" spans="2:14" ht="16.5" customHeight="1" x14ac:dyDescent="0.25">
      <c r="B38" s="68" t="s">
        <v>35</v>
      </c>
      <c r="C38" s="2" t="s">
        <v>39</v>
      </c>
      <c r="D38" s="2" t="s">
        <v>174</v>
      </c>
      <c r="E38" s="2" t="s">
        <v>60</v>
      </c>
      <c r="F38" s="2" t="s">
        <v>60</v>
      </c>
      <c r="G38" s="2" t="s">
        <v>60</v>
      </c>
      <c r="H38" s="2" t="s">
        <v>61</v>
      </c>
      <c r="I38" s="2" t="s">
        <v>61</v>
      </c>
      <c r="J38" s="2" t="s">
        <v>60</v>
      </c>
      <c r="K38" s="2" t="s">
        <v>60</v>
      </c>
      <c r="L38" s="2" t="s">
        <v>60</v>
      </c>
      <c r="M38" s="2" t="s">
        <v>62</v>
      </c>
      <c r="N38" s="2"/>
    </row>
    <row r="39" spans="2:14" ht="16.5" customHeight="1" x14ac:dyDescent="0.25">
      <c r="B39" s="72"/>
      <c r="C39" s="2" t="s">
        <v>25</v>
      </c>
      <c r="D39" s="4">
        <v>53</v>
      </c>
      <c r="E39" s="4">
        <v>192</v>
      </c>
      <c r="F39" s="4">
        <v>52</v>
      </c>
      <c r="G39" s="4">
        <v>27</v>
      </c>
      <c r="H39" s="4">
        <v>180</v>
      </c>
      <c r="I39" s="4">
        <v>24</v>
      </c>
      <c r="J39" s="4">
        <v>16</v>
      </c>
      <c r="K39" s="4">
        <v>16</v>
      </c>
      <c r="L39" s="4">
        <v>11</v>
      </c>
      <c r="M39" s="4">
        <v>868</v>
      </c>
      <c r="N39" s="5">
        <f>(M39-L39)/L39</f>
        <v>77.909090909090907</v>
      </c>
    </row>
    <row r="40" spans="2:14" ht="16.5" customHeight="1" x14ac:dyDescent="0.25">
      <c r="B40" s="72"/>
      <c r="C40" s="2" t="s">
        <v>26</v>
      </c>
      <c r="D40" s="4">
        <v>41</v>
      </c>
      <c r="E40" s="4">
        <v>162</v>
      </c>
      <c r="F40" s="4">
        <v>42</v>
      </c>
      <c r="G40" s="4">
        <v>22</v>
      </c>
      <c r="H40" s="4">
        <v>156</v>
      </c>
      <c r="I40" s="4">
        <v>22</v>
      </c>
      <c r="J40" s="4">
        <v>13</v>
      </c>
      <c r="K40" s="4">
        <v>13</v>
      </c>
      <c r="L40" s="4">
        <v>10</v>
      </c>
      <c r="M40" s="4">
        <v>844</v>
      </c>
      <c r="N40" s="5">
        <f t="shared" ref="N40:N42" si="7">(M40-L40)/L40</f>
        <v>83.4</v>
      </c>
    </row>
    <row r="41" spans="2:14" ht="16.5" customHeight="1" x14ac:dyDescent="0.25">
      <c r="B41" s="72"/>
      <c r="C41" s="2" t="s">
        <v>27</v>
      </c>
      <c r="D41" s="4">
        <v>3965</v>
      </c>
      <c r="E41" s="4">
        <v>121641</v>
      </c>
      <c r="F41" s="4">
        <v>22699</v>
      </c>
      <c r="G41" s="4">
        <v>14311</v>
      </c>
      <c r="H41" s="4">
        <v>69517</v>
      </c>
      <c r="I41" s="4">
        <v>9936</v>
      </c>
      <c r="J41" s="4">
        <v>7696</v>
      </c>
      <c r="K41" s="4">
        <v>7398</v>
      </c>
      <c r="L41" s="4">
        <v>6683</v>
      </c>
      <c r="M41" s="4">
        <v>57522</v>
      </c>
      <c r="N41" s="5">
        <f t="shared" si="7"/>
        <v>7.6072123297920093</v>
      </c>
    </row>
    <row r="42" spans="2:14" ht="16.5" customHeight="1" x14ac:dyDescent="0.25">
      <c r="B42" s="72"/>
      <c r="C42" s="10" t="s">
        <v>28</v>
      </c>
      <c r="D42" s="11">
        <v>0.98965999999999998</v>
      </c>
      <c r="E42" s="11">
        <v>0.99866999999999995</v>
      </c>
      <c r="F42" s="11">
        <v>0.99814999999999998</v>
      </c>
      <c r="G42" s="11">
        <v>0.99846000000000001</v>
      </c>
      <c r="H42" s="11">
        <v>0.99775999999999998</v>
      </c>
      <c r="I42" s="11">
        <v>0.99778999999999995</v>
      </c>
      <c r="J42" s="11">
        <v>0.99831000000000003</v>
      </c>
      <c r="K42" s="11">
        <v>0.99824000000000002</v>
      </c>
      <c r="L42" s="11">
        <v>0.99850000000000005</v>
      </c>
      <c r="M42" s="11">
        <v>0.98533000000000004</v>
      </c>
      <c r="N42" s="5">
        <f t="shared" si="7"/>
        <v>-1.3189784677015537E-2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ColWidth="11" defaultRowHeight="15.75" x14ac:dyDescent="0.25"/>
  <cols>
    <col min="1" max="1" width="9" style="36" customWidth="1"/>
    <col min="2" max="2" width="11" style="36" customWidth="1"/>
    <col min="3" max="3" width="21.875" style="1" customWidth="1"/>
    <col min="4" max="4" width="14.625" style="36" customWidth="1"/>
    <col min="5" max="5" width="20.75" style="39" customWidth="1"/>
    <col min="6" max="6" width="20.75" style="42" customWidth="1"/>
    <col min="7" max="7" width="13.625" style="35" customWidth="1"/>
    <col min="8" max="12" width="9" style="34" customWidth="1"/>
    <col min="13" max="13" width="12.625" style="34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21</v>
      </c>
      <c r="G2" s="10" t="s">
        <v>23</v>
      </c>
    </row>
    <row r="3" spans="2:13" ht="16.5" customHeight="1" x14ac:dyDescent="0.25">
      <c r="B3" s="68" t="s">
        <v>24</v>
      </c>
      <c r="C3" s="2" t="s">
        <v>39</v>
      </c>
      <c r="D3" s="2" t="s">
        <v>168</v>
      </c>
      <c r="E3" s="2" t="s">
        <v>168</v>
      </c>
      <c r="F3" s="2" t="s">
        <v>41</v>
      </c>
      <c r="G3" s="2"/>
    </row>
    <row r="4" spans="2:13" ht="16.5" customHeight="1" x14ac:dyDescent="0.25">
      <c r="B4" s="72"/>
      <c r="C4" s="2" t="s">
        <v>25</v>
      </c>
      <c r="D4" s="4">
        <v>138</v>
      </c>
      <c r="E4" s="4">
        <v>207</v>
      </c>
      <c r="F4" s="4">
        <v>51</v>
      </c>
      <c r="G4" s="5">
        <f>(F4-E4)/E4</f>
        <v>-0.75362318840579712</v>
      </c>
    </row>
    <row r="5" spans="2:13" ht="16.5" customHeight="1" x14ac:dyDescent="0.25">
      <c r="B5" s="72"/>
      <c r="C5" s="2" t="s">
        <v>26</v>
      </c>
      <c r="D5" s="4">
        <v>111</v>
      </c>
      <c r="E5" s="4">
        <v>113</v>
      </c>
      <c r="F5" s="4">
        <v>42</v>
      </c>
      <c r="G5" s="5">
        <f t="shared" ref="G5:G7" si="0">(F5-E5)/E5</f>
        <v>-0.62831858407079644</v>
      </c>
    </row>
    <row r="6" spans="2:13" ht="16.5" customHeight="1" x14ac:dyDescent="0.25">
      <c r="B6" s="72"/>
      <c r="C6" s="2" t="s">
        <v>27</v>
      </c>
      <c r="D6" s="4">
        <v>113166</v>
      </c>
      <c r="E6" s="4">
        <v>112375</v>
      </c>
      <c r="F6" s="4">
        <v>87403</v>
      </c>
      <c r="G6" s="5">
        <f t="shared" si="0"/>
        <v>-0.22222024471635149</v>
      </c>
    </row>
    <row r="7" spans="2:13" ht="16.5" customHeight="1" x14ac:dyDescent="0.25">
      <c r="B7" s="72"/>
      <c r="C7" s="10" t="s">
        <v>28</v>
      </c>
      <c r="D7" s="11">
        <v>0.99902000000000002</v>
      </c>
      <c r="E7" s="11">
        <v>0.99899000000000004</v>
      </c>
      <c r="F7" s="11">
        <v>0.99951999999999996</v>
      </c>
      <c r="G7" s="5">
        <f t="shared" si="0"/>
        <v>5.3053584119953088E-4</v>
      </c>
    </row>
    <row r="8" spans="2:13" ht="16.5" customHeight="1" x14ac:dyDescent="0.25">
      <c r="B8" s="68" t="s">
        <v>29</v>
      </c>
      <c r="C8" s="2" t="s">
        <v>39</v>
      </c>
      <c r="D8" s="2" t="s">
        <v>175</v>
      </c>
      <c r="E8" s="2" t="s">
        <v>175</v>
      </c>
      <c r="F8" s="2" t="s">
        <v>176</v>
      </c>
      <c r="G8" s="2"/>
    </row>
    <row r="9" spans="2:13" ht="16.5" customHeight="1" x14ac:dyDescent="0.25">
      <c r="B9" s="72"/>
      <c r="C9" s="2" t="s">
        <v>25</v>
      </c>
      <c r="D9" s="4">
        <v>1</v>
      </c>
      <c r="E9" s="4">
        <v>0</v>
      </c>
      <c r="F9" s="4">
        <v>2</v>
      </c>
      <c r="G9" s="5">
        <v>0</v>
      </c>
    </row>
    <row r="10" spans="2:13" ht="16.5" customHeight="1" x14ac:dyDescent="0.25">
      <c r="B10" s="72"/>
      <c r="C10" s="2" t="s">
        <v>26</v>
      </c>
      <c r="D10" s="4">
        <v>1</v>
      </c>
      <c r="E10" s="4">
        <v>0</v>
      </c>
      <c r="F10" s="4">
        <v>2</v>
      </c>
      <c r="G10" s="5">
        <v>0</v>
      </c>
    </row>
    <row r="11" spans="2:13" ht="16.5" customHeight="1" x14ac:dyDescent="0.25">
      <c r="B11" s="72"/>
      <c r="C11" s="2" t="s">
        <v>27</v>
      </c>
      <c r="D11" s="4">
        <v>6473</v>
      </c>
      <c r="E11" s="4">
        <v>6286</v>
      </c>
      <c r="F11" s="4">
        <v>5590</v>
      </c>
      <c r="G11" s="5">
        <f t="shared" ref="G11:G12" si="1">(F11-E11)/E11</f>
        <v>-0.11072223989818644</v>
      </c>
    </row>
    <row r="12" spans="2:13" ht="16.5" customHeight="1" x14ac:dyDescent="0.25">
      <c r="B12" s="72"/>
      <c r="C12" s="10" t="s">
        <v>28</v>
      </c>
      <c r="D12" s="11">
        <v>0.99985000000000002</v>
      </c>
      <c r="E12" s="11">
        <v>1</v>
      </c>
      <c r="F12" s="11">
        <v>0.99963999999999997</v>
      </c>
      <c r="G12" s="5">
        <f t="shared" si="1"/>
        <v>-3.6000000000002697E-4</v>
      </c>
      <c r="M12" s="13"/>
    </row>
    <row r="13" spans="2:13" ht="16.5" customHeight="1" x14ac:dyDescent="0.25">
      <c r="B13" s="68" t="s">
        <v>30</v>
      </c>
      <c r="C13" s="2" t="s">
        <v>39</v>
      </c>
      <c r="D13" s="2" t="s">
        <v>67</v>
      </c>
      <c r="E13" s="2" t="s">
        <v>177</v>
      </c>
      <c r="F13" s="2" t="s">
        <v>44</v>
      </c>
      <c r="G13" s="2"/>
      <c r="M13" s="13"/>
    </row>
    <row r="14" spans="2:13" ht="16.5" customHeight="1" x14ac:dyDescent="0.25">
      <c r="B14" s="72"/>
      <c r="C14" s="2" t="s">
        <v>25</v>
      </c>
      <c r="D14" s="4">
        <v>18</v>
      </c>
      <c r="E14" s="4">
        <v>2</v>
      </c>
      <c r="F14" s="4">
        <v>20</v>
      </c>
      <c r="G14" s="5">
        <f>(F14-E14)/E14</f>
        <v>9</v>
      </c>
      <c r="J14" s="14"/>
      <c r="M14" s="13"/>
    </row>
    <row r="15" spans="2:13" ht="16.5" customHeight="1" x14ac:dyDescent="0.25">
      <c r="B15" s="72"/>
      <c r="C15" s="2" t="s">
        <v>26</v>
      </c>
      <c r="D15" s="4">
        <v>14</v>
      </c>
      <c r="E15" s="4">
        <v>2</v>
      </c>
      <c r="F15" s="4">
        <v>20</v>
      </c>
      <c r="G15" s="5">
        <f t="shared" ref="G15:G17" si="2">(F15-E15)/E15</f>
        <v>9</v>
      </c>
    </row>
    <row r="16" spans="2:13" ht="16.5" customHeight="1" x14ac:dyDescent="0.25">
      <c r="B16" s="72"/>
      <c r="C16" s="2" t="s">
        <v>27</v>
      </c>
      <c r="D16" s="4">
        <v>3013</v>
      </c>
      <c r="E16" s="4">
        <v>6172</v>
      </c>
      <c r="F16" s="4">
        <v>8207</v>
      </c>
      <c r="G16" s="5">
        <f t="shared" si="2"/>
        <v>0.32971484121840572</v>
      </c>
    </row>
    <row r="17" spans="2:7" ht="16.5" customHeight="1" x14ac:dyDescent="0.25">
      <c r="B17" s="72"/>
      <c r="C17" s="10" t="s">
        <v>28</v>
      </c>
      <c r="D17" s="11">
        <v>0.99534999999999996</v>
      </c>
      <c r="E17" s="11">
        <v>0.99968000000000001</v>
      </c>
      <c r="F17" s="11">
        <v>0.99756</v>
      </c>
      <c r="G17" s="5">
        <f t="shared" si="2"/>
        <v>-2.1206786171575013E-3</v>
      </c>
    </row>
    <row r="18" spans="2:7" ht="16.5" customHeight="1" x14ac:dyDescent="0.25">
      <c r="B18" s="68" t="s">
        <v>31</v>
      </c>
      <c r="C18" s="2" t="s">
        <v>39</v>
      </c>
      <c r="D18" s="2" t="s">
        <v>178</v>
      </c>
      <c r="E18" s="2" t="s">
        <v>178</v>
      </c>
      <c r="F18" s="2" t="s">
        <v>178</v>
      </c>
      <c r="G18" s="2"/>
    </row>
    <row r="19" spans="2:7" ht="16.5" customHeight="1" x14ac:dyDescent="0.25">
      <c r="B19" s="72"/>
      <c r="C19" s="2" t="s">
        <v>25</v>
      </c>
      <c r="D19" s="4">
        <v>59</v>
      </c>
      <c r="E19" s="4">
        <v>57</v>
      </c>
      <c r="F19" s="4">
        <v>66</v>
      </c>
      <c r="G19" s="5">
        <f>(F19-E19)/E19</f>
        <v>0.15789473684210525</v>
      </c>
    </row>
    <row r="20" spans="2:7" ht="16.5" customHeight="1" x14ac:dyDescent="0.25">
      <c r="B20" s="72"/>
      <c r="C20" s="2" t="s">
        <v>26</v>
      </c>
      <c r="D20" s="4">
        <v>55</v>
      </c>
      <c r="E20" s="4">
        <v>48</v>
      </c>
      <c r="F20" s="4">
        <v>57</v>
      </c>
      <c r="G20" s="5">
        <f t="shared" ref="G20:G22" si="3">(F20-E20)/E20</f>
        <v>0.1875</v>
      </c>
    </row>
    <row r="21" spans="2:7" ht="16.5" customHeight="1" x14ac:dyDescent="0.25">
      <c r="B21" s="72"/>
      <c r="C21" s="2" t="s">
        <v>27</v>
      </c>
      <c r="D21" s="4">
        <v>38926</v>
      </c>
      <c r="E21" s="4">
        <v>38726</v>
      </c>
      <c r="F21" s="4">
        <v>38840</v>
      </c>
      <c r="G21" s="5">
        <f t="shared" si="3"/>
        <v>2.9437587150751435E-3</v>
      </c>
    </row>
    <row r="22" spans="2:7" ht="16.5" customHeight="1" x14ac:dyDescent="0.25">
      <c r="B22" s="72"/>
      <c r="C22" s="10" t="s">
        <v>28</v>
      </c>
      <c r="D22" s="11">
        <v>0.99858999999999998</v>
      </c>
      <c r="E22" s="11">
        <v>0.99875999999999998</v>
      </c>
      <c r="F22" s="11">
        <v>0.99853000000000003</v>
      </c>
      <c r="G22" s="5">
        <f t="shared" si="3"/>
        <v>-2.3028555408702037E-4</v>
      </c>
    </row>
    <row r="23" spans="2:7" ht="16.5" customHeight="1" x14ac:dyDescent="0.25">
      <c r="B23" s="68" t="s">
        <v>32</v>
      </c>
      <c r="C23" s="2" t="s">
        <v>39</v>
      </c>
      <c r="D23" s="2" t="s">
        <v>179</v>
      </c>
      <c r="E23" s="2" t="s">
        <v>171</v>
      </c>
      <c r="F23" s="2" t="s">
        <v>180</v>
      </c>
      <c r="G23" s="2"/>
    </row>
    <row r="24" spans="2:7" ht="16.5" customHeight="1" x14ac:dyDescent="0.25">
      <c r="B24" s="72"/>
      <c r="C24" s="2" t="s">
        <v>25</v>
      </c>
      <c r="D24" s="4">
        <v>315</v>
      </c>
      <c r="E24" s="4">
        <v>3</v>
      </c>
      <c r="F24" s="4">
        <v>323</v>
      </c>
      <c r="G24" s="5">
        <f>(F24-E24)/E24</f>
        <v>106.66666666666667</v>
      </c>
    </row>
    <row r="25" spans="2:7" ht="16.5" customHeight="1" x14ac:dyDescent="0.25">
      <c r="B25" s="72"/>
      <c r="C25" s="2" t="s">
        <v>26</v>
      </c>
      <c r="D25" s="4">
        <v>222</v>
      </c>
      <c r="E25" s="4">
        <v>3</v>
      </c>
      <c r="F25" s="4">
        <v>285</v>
      </c>
      <c r="G25" s="5">
        <f t="shared" ref="G25:G27" si="4">(F25-E25)/E25</f>
        <v>94</v>
      </c>
    </row>
    <row r="26" spans="2:7" ht="16.5" customHeight="1" x14ac:dyDescent="0.25">
      <c r="B26" s="72"/>
      <c r="C26" s="2" t="s">
        <v>27</v>
      </c>
      <c r="D26" s="4">
        <v>97611</v>
      </c>
      <c r="E26" s="4">
        <v>174531</v>
      </c>
      <c r="F26" s="4">
        <v>81123</v>
      </c>
      <c r="G26" s="5">
        <f t="shared" si="4"/>
        <v>-0.53519432077968954</v>
      </c>
    </row>
    <row r="27" spans="2:7" ht="16.5" customHeight="1" x14ac:dyDescent="0.25">
      <c r="B27" s="72"/>
      <c r="C27" s="10" t="s">
        <v>28</v>
      </c>
      <c r="D27" s="11">
        <v>0.99773000000000001</v>
      </c>
      <c r="E27" s="11">
        <v>0.99997999999999998</v>
      </c>
      <c r="F27" s="11">
        <v>0.99648999999999999</v>
      </c>
      <c r="G27" s="5">
        <f t="shared" si="4"/>
        <v>-3.4900698013960209E-3</v>
      </c>
    </row>
    <row r="28" spans="2:7" ht="16.5" customHeight="1" x14ac:dyDescent="0.25">
      <c r="B28" s="68" t="s">
        <v>33</v>
      </c>
      <c r="C28" s="2" t="s">
        <v>39</v>
      </c>
      <c r="D28" s="2" t="s">
        <v>77</v>
      </c>
      <c r="E28" s="2" t="s">
        <v>77</v>
      </c>
      <c r="F28" s="2" t="s">
        <v>181</v>
      </c>
      <c r="G28" s="2"/>
    </row>
    <row r="29" spans="2:7" ht="16.5" customHeight="1" x14ac:dyDescent="0.25">
      <c r="B29" s="72"/>
      <c r="C29" s="2" t="s">
        <v>25</v>
      </c>
      <c r="D29" s="4">
        <v>15</v>
      </c>
      <c r="E29" s="4">
        <v>18</v>
      </c>
      <c r="F29" s="4">
        <v>0</v>
      </c>
      <c r="G29" s="5">
        <f>(F29-E29)/E29</f>
        <v>-1</v>
      </c>
    </row>
    <row r="30" spans="2:7" ht="16.5" customHeight="1" x14ac:dyDescent="0.25">
      <c r="B30" s="72"/>
      <c r="C30" s="2" t="s">
        <v>26</v>
      </c>
      <c r="D30" s="4">
        <v>4</v>
      </c>
      <c r="E30" s="4">
        <v>6</v>
      </c>
      <c r="F30" s="4">
        <v>0</v>
      </c>
      <c r="G30" s="5">
        <f t="shared" ref="G30:G32" si="5">(F30-E30)/E30</f>
        <v>-1</v>
      </c>
    </row>
    <row r="31" spans="2:7" ht="16.5" customHeight="1" x14ac:dyDescent="0.25">
      <c r="B31" s="72"/>
      <c r="C31" s="2" t="s">
        <v>27</v>
      </c>
      <c r="D31" s="4">
        <v>410</v>
      </c>
      <c r="E31" s="4">
        <v>468</v>
      </c>
      <c r="F31" s="4">
        <v>19102</v>
      </c>
      <c r="G31" s="5">
        <f t="shared" si="5"/>
        <v>39.816239316239319</v>
      </c>
    </row>
    <row r="32" spans="2:7" ht="16.5" customHeight="1" x14ac:dyDescent="0.25">
      <c r="B32" s="72"/>
      <c r="C32" s="10" t="s">
        <v>28</v>
      </c>
      <c r="D32" s="11">
        <v>0.99024000000000001</v>
      </c>
      <c r="E32" s="11">
        <v>0.98717999999999995</v>
      </c>
      <c r="F32" s="11">
        <v>1</v>
      </c>
      <c r="G32" s="5">
        <f t="shared" si="5"/>
        <v>1.2986486760266673E-2</v>
      </c>
    </row>
    <row r="33" spans="2:7" ht="16.5" customHeight="1" x14ac:dyDescent="0.25">
      <c r="B33" s="68" t="s">
        <v>34</v>
      </c>
      <c r="C33" s="2" t="s">
        <v>39</v>
      </c>
      <c r="D33" s="2" t="s">
        <v>78</v>
      </c>
      <c r="E33" s="2" t="s">
        <v>182</v>
      </c>
      <c r="F33" s="2" t="s">
        <v>55</v>
      </c>
      <c r="G33" s="2"/>
    </row>
    <row r="34" spans="2:7" ht="16.5" customHeight="1" x14ac:dyDescent="0.25">
      <c r="B34" s="72"/>
      <c r="C34" s="2" t="s">
        <v>25</v>
      </c>
      <c r="D34" s="4">
        <v>31</v>
      </c>
      <c r="E34" s="4">
        <v>61</v>
      </c>
      <c r="F34" s="4">
        <v>51</v>
      </c>
      <c r="G34" s="5">
        <f>(F34-E34)/E34</f>
        <v>-0.16393442622950818</v>
      </c>
    </row>
    <row r="35" spans="2:7" ht="16.5" customHeight="1" x14ac:dyDescent="0.25">
      <c r="B35" s="72"/>
      <c r="C35" s="2" t="s">
        <v>26</v>
      </c>
      <c r="D35" s="4">
        <v>21</v>
      </c>
      <c r="E35" s="4">
        <v>24</v>
      </c>
      <c r="F35" s="4">
        <v>43</v>
      </c>
      <c r="G35" s="5">
        <f t="shared" ref="G35:G37" si="6">(F35-E35)/E35</f>
        <v>0.79166666666666663</v>
      </c>
    </row>
    <row r="36" spans="2:7" ht="16.5" customHeight="1" x14ac:dyDescent="0.25">
      <c r="B36" s="72"/>
      <c r="C36" s="2" t="s">
        <v>27</v>
      </c>
      <c r="D36" s="4">
        <v>7390</v>
      </c>
      <c r="E36" s="4">
        <v>2193</v>
      </c>
      <c r="F36" s="4">
        <v>18851</v>
      </c>
      <c r="G36" s="5">
        <f t="shared" si="6"/>
        <v>7.5959872321021429</v>
      </c>
    </row>
    <row r="37" spans="2:7" ht="16.5" customHeight="1" x14ac:dyDescent="0.25">
      <c r="B37" s="72"/>
      <c r="C37" s="10" t="s">
        <v>28</v>
      </c>
      <c r="D37" s="11">
        <v>0.99716000000000005</v>
      </c>
      <c r="E37" s="11">
        <v>0.98906000000000005</v>
      </c>
      <c r="F37" s="11">
        <v>0.99772000000000005</v>
      </c>
      <c r="G37" s="5">
        <f t="shared" si="6"/>
        <v>8.7557883242674866E-3</v>
      </c>
    </row>
    <row r="38" spans="2:7" ht="16.5" customHeight="1" x14ac:dyDescent="0.25">
      <c r="B38" s="68" t="s">
        <v>35</v>
      </c>
      <c r="C38" s="2" t="s">
        <v>39</v>
      </c>
      <c r="D38" s="2" t="s">
        <v>183</v>
      </c>
      <c r="E38" s="2" t="s">
        <v>174</v>
      </c>
      <c r="F38" s="2" t="s">
        <v>61</v>
      </c>
      <c r="G38" s="2"/>
    </row>
    <row r="39" spans="2:7" ht="16.5" customHeight="1" x14ac:dyDescent="0.25">
      <c r="B39" s="72"/>
      <c r="C39" s="2" t="s">
        <v>25</v>
      </c>
      <c r="D39" s="4">
        <v>3</v>
      </c>
      <c r="E39" s="4">
        <v>41</v>
      </c>
      <c r="F39" s="4">
        <v>17</v>
      </c>
      <c r="G39" s="5">
        <f>(F39-E39)/E39</f>
        <v>-0.58536585365853655</v>
      </c>
    </row>
    <row r="40" spans="2:7" ht="16.5" customHeight="1" x14ac:dyDescent="0.25">
      <c r="B40" s="72"/>
      <c r="C40" s="2" t="s">
        <v>26</v>
      </c>
      <c r="D40" s="4">
        <v>2</v>
      </c>
      <c r="E40" s="4">
        <v>36</v>
      </c>
      <c r="F40" s="4">
        <v>15</v>
      </c>
      <c r="G40" s="5">
        <f t="shared" ref="G40:G42" si="7">(F40-E40)/E40</f>
        <v>-0.58333333333333337</v>
      </c>
    </row>
    <row r="41" spans="2:7" ht="16.5" customHeight="1" x14ac:dyDescent="0.25">
      <c r="B41" s="72"/>
      <c r="C41" s="2" t="s">
        <v>27</v>
      </c>
      <c r="D41" s="4">
        <v>769</v>
      </c>
      <c r="E41" s="4">
        <v>3980</v>
      </c>
      <c r="F41" s="4">
        <v>5803</v>
      </c>
      <c r="G41" s="5">
        <f t="shared" si="7"/>
        <v>0.45804020100502513</v>
      </c>
    </row>
    <row r="42" spans="2:7" ht="16.5" customHeight="1" x14ac:dyDescent="0.25">
      <c r="B42" s="72"/>
      <c r="C42" s="10" t="s">
        <v>28</v>
      </c>
      <c r="D42" s="11">
        <v>0.99739999999999995</v>
      </c>
      <c r="E42" s="11">
        <v>0.99095</v>
      </c>
      <c r="F42" s="11">
        <v>0.99741999999999997</v>
      </c>
      <c r="G42" s="5">
        <f t="shared" si="7"/>
        <v>6.5290882486502607E-3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overall</vt:lpstr>
      <vt:lpstr>most version</vt:lpstr>
      <vt:lpstr>latest stable version</vt:lpstr>
      <vt:lpstr>most version top10</vt:lpstr>
      <vt:lpstr>latest stable version top10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2017-03-06T05:49:24Z</dcterms:modified>
  <cp:category/>
</cp:coreProperties>
</file>