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2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AM9" i="3" l="1"/>
  <c r="AM10" i="3"/>
  <c r="AM11" i="3"/>
  <c r="AM12" i="3"/>
  <c r="AM14" i="3"/>
  <c r="AM15" i="3"/>
  <c r="AM16" i="3"/>
  <c r="AM17" i="3"/>
  <c r="AM19" i="3"/>
  <c r="AM20" i="3"/>
  <c r="AM21" i="3"/>
  <c r="AM22" i="3"/>
  <c r="AM24" i="3"/>
  <c r="AM25" i="3"/>
  <c r="AM26" i="3"/>
  <c r="AM27" i="3"/>
  <c r="AM29" i="3"/>
  <c r="AM30" i="3"/>
  <c r="AM31" i="3"/>
  <c r="AM32" i="3"/>
  <c r="AM34" i="3"/>
  <c r="AM35" i="3"/>
  <c r="AM36" i="3"/>
  <c r="AM37" i="3"/>
  <c r="AM39" i="3"/>
  <c r="AM40" i="3"/>
  <c r="AM41" i="3"/>
  <c r="AM42" i="3"/>
  <c r="AM44" i="3"/>
  <c r="AM45" i="3"/>
  <c r="AM46" i="3"/>
  <c r="AM47" i="3"/>
  <c r="AM49" i="3"/>
  <c r="AM50" i="3"/>
  <c r="AM51" i="3"/>
  <c r="AM52" i="3"/>
  <c r="AM54" i="3"/>
  <c r="AM55" i="3"/>
  <c r="AM56" i="3"/>
  <c r="AM57" i="3"/>
  <c r="AM59" i="3"/>
  <c r="AM60" i="3"/>
  <c r="AM61" i="3"/>
  <c r="AM62" i="3"/>
  <c r="AM4" i="3"/>
  <c r="AM5" i="3"/>
  <c r="AM6" i="3"/>
  <c r="AM7" i="3"/>
  <c r="BC9" i="2"/>
  <c r="BC10" i="2"/>
  <c r="BC11" i="2"/>
  <c r="BC12" i="2"/>
  <c r="BC14" i="2"/>
  <c r="BC15" i="2"/>
  <c r="BC16" i="2"/>
  <c r="BC17" i="2"/>
  <c r="BC19" i="2"/>
  <c r="BC20" i="2"/>
  <c r="BC21" i="2"/>
  <c r="BC22" i="2"/>
  <c r="BC24" i="2"/>
  <c r="BC25" i="2"/>
  <c r="BC26" i="2"/>
  <c r="BC27" i="2"/>
  <c r="BC29" i="2"/>
  <c r="BC30" i="2"/>
  <c r="BC31" i="2"/>
  <c r="BC32" i="2"/>
  <c r="BC34" i="2"/>
  <c r="BC35" i="2"/>
  <c r="BC36" i="2"/>
  <c r="BC37" i="2"/>
  <c r="BC39" i="2"/>
  <c r="BC40" i="2"/>
  <c r="BC41" i="2"/>
  <c r="BC42" i="2"/>
  <c r="BC44" i="2"/>
  <c r="BC45" i="2"/>
  <c r="BC46" i="2"/>
  <c r="BC47" i="2"/>
  <c r="BC49" i="2"/>
  <c r="BC50" i="2"/>
  <c r="BC51" i="2"/>
  <c r="BC52" i="2"/>
  <c r="BC54" i="2"/>
  <c r="BC55" i="2"/>
  <c r="BC56" i="2"/>
  <c r="BC57" i="2"/>
  <c r="BC59" i="2"/>
  <c r="BC60" i="2"/>
  <c r="BC61" i="2"/>
  <c r="BC62" i="2"/>
  <c r="BC4" i="2"/>
  <c r="BC5" i="2"/>
  <c r="BC6" i="2"/>
  <c r="BC7" i="2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A52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G42" i="7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X52" i="6"/>
  <c r="X51" i="6"/>
  <c r="X50" i="6"/>
  <c r="X49" i="6"/>
  <c r="X47" i="6"/>
  <c r="X46" i="6"/>
  <c r="X45" i="6"/>
  <c r="X44" i="6"/>
  <c r="X42" i="6"/>
  <c r="X41" i="6"/>
  <c r="X40" i="6"/>
  <c r="X39" i="6"/>
  <c r="X37" i="6"/>
  <c r="X36" i="6"/>
  <c r="X35" i="6"/>
  <c r="X34" i="6"/>
  <c r="X32" i="6"/>
  <c r="X31" i="6"/>
  <c r="X30" i="6"/>
  <c r="X29" i="6"/>
  <c r="X27" i="6"/>
  <c r="X26" i="6"/>
  <c r="X25" i="6"/>
  <c r="X24" i="6"/>
  <c r="X22" i="6"/>
  <c r="X21" i="6"/>
  <c r="X20" i="6"/>
  <c r="X19" i="6"/>
  <c r="X17" i="6"/>
  <c r="X16" i="6"/>
  <c r="X15" i="6"/>
  <c r="X14" i="6"/>
  <c r="X12" i="6"/>
  <c r="X11" i="6"/>
  <c r="X10" i="6"/>
  <c r="X9" i="6"/>
  <c r="X7" i="6"/>
  <c r="X6" i="6"/>
  <c r="X5" i="6"/>
  <c r="X4" i="6"/>
  <c r="D62" i="2"/>
  <c r="D57" i="2"/>
  <c r="D32" i="2"/>
  <c r="D27" i="2"/>
  <c r="D22" i="2"/>
  <c r="D17" i="2"/>
  <c r="D12" i="2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D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D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D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D50" i="1"/>
  <c r="D46" i="1"/>
  <c r="D26" i="1"/>
  <c r="D22" i="1"/>
  <c r="D18" i="1"/>
  <c r="D14" i="1"/>
  <c r="D10" i="1"/>
  <c r="D6" i="1"/>
</calcChain>
</file>

<file path=xl/sharedStrings.xml><?xml version="1.0" encoding="utf-8"?>
<sst xmlns="http://schemas.openxmlformats.org/spreadsheetml/2006/main" count="1815" uniqueCount="390">
  <si>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</si>
  <si>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</si>
  <si>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</si>
  <si>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</si>
  <si>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</si>
  <si>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</si>
  <si>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</si>
  <si>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</si>
  <si>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</si>
  <si>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</si>
  <si>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</si>
  <si>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</si>
  <si>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</si>
  <si>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</si>
  <si>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</si>
  <si>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</si>
  <si>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</si>
  <si>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</si>
  <si>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</si>
  <si>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</si>
  <si>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</si>
  <si>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</si>
  <si>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</si>
  <si>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2017年3月第1周</t>
  </si>
  <si>
    <t>2017年3月第2周</t>
  </si>
  <si>
    <t>2017年3月第3周</t>
  </si>
  <si>
    <t>2017年3月第4周</t>
  </si>
  <si>
    <t>2017年4月第1周</t>
  </si>
  <si>
    <t>2017年4月第2周</t>
  </si>
  <si>
    <t>2017年4月第3周</t>
  </si>
  <si>
    <t>2017年4月第4周</t>
  </si>
  <si>
    <t>2017年4月第5周</t>
  </si>
  <si>
    <t>2017年5月第1周</t>
  </si>
  <si>
    <t>2017年5月第2周</t>
  </si>
  <si>
    <t>2017年5月第3周</t>
  </si>
  <si>
    <t>2017年5月第4周</t>
  </si>
  <si>
    <t>2017年6月第1周</t>
  </si>
  <si>
    <t>2017年6月第2周</t>
  </si>
  <si>
    <t>2017年6月第3周</t>
  </si>
  <si>
    <t>2017年6月第4周</t>
  </si>
  <si>
    <t>2017年6月第5周</t>
  </si>
  <si>
    <t>2017年7月第1周</t>
  </si>
  <si>
    <t>2017年7月第2周</t>
  </si>
  <si>
    <t>2017年7月第3周</t>
  </si>
  <si>
    <t>2017年7月第4周</t>
  </si>
  <si>
    <t>2017年8月第1周</t>
  </si>
  <si>
    <t>2017年8月第2周</t>
  </si>
  <si>
    <t>2017年8月第3周</t>
  </si>
  <si>
    <t>2017年8月第4周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</si>
  <si>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</si>
  <si>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</si>
  <si>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</si>
  <si>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</si>
  <si>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</si>
  <si>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</si>
  <si>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</si>
  <si>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</si>
  <si>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</si>
  <si>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</si>
  <si>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</si>
  <si>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R3D</t>
  </si>
  <si>
    <t>R3P</t>
  </si>
  <si>
    <t>R3G</t>
  </si>
  <si>
    <t>R3A</t>
  </si>
  <si>
    <t>Android</t>
  </si>
  <si>
    <t>iOS</t>
  </si>
  <si>
    <t>全部</t>
  </si>
  <si>
    <t>R1CM_</t>
  </si>
  <si>
    <t>R1D_</t>
  </si>
  <si>
    <t>R2D_</t>
  </si>
  <si>
    <t>R1CL_</t>
  </si>
  <si>
    <t>R3_</t>
  </si>
  <si>
    <t>R3L_</t>
  </si>
  <si>
    <t>R3D_</t>
  </si>
  <si>
    <t>R3P_</t>
  </si>
  <si>
    <t>R3G_</t>
  </si>
  <si>
    <t>R3A_</t>
  </si>
  <si>
    <t>Android_</t>
  </si>
  <si>
    <t>iOS_</t>
  </si>
  <si>
    <t xml:space="preserve"> </t>
  </si>
  <si>
    <t>12月第3 周</t>
  </si>
  <si>
    <t>12月第4 周</t>
  </si>
  <si>
    <t>版本号</t>
  </si>
  <si>
    <t>稳定版2.10.13</t>
  </si>
  <si>
    <t>2.12.3</t>
  </si>
  <si>
    <t>2.14.10</t>
  </si>
  <si>
    <t>2.16.8</t>
  </si>
  <si>
    <t>2.16.25</t>
  </si>
  <si>
    <t>2.16.26</t>
  </si>
  <si>
    <t>稳定版2.16.3</t>
  </si>
  <si>
    <t>2.16.3</t>
  </si>
  <si>
    <t>2.20.3</t>
  </si>
  <si>
    <t>2.22.11</t>
  </si>
  <si>
    <t>2.22.12</t>
  </si>
  <si>
    <t>2.18.4</t>
  </si>
  <si>
    <t>稳定版2.6.3</t>
  </si>
  <si>
    <t>2.6.3</t>
  </si>
  <si>
    <t>2.8.9</t>
  </si>
  <si>
    <t>稳定版2.12.6</t>
  </si>
  <si>
    <t>2.14.6</t>
  </si>
  <si>
    <t>2.18.3</t>
  </si>
  <si>
    <t>2.20.7</t>
  </si>
  <si>
    <t>2.20.24</t>
  </si>
  <si>
    <t>2.20.25</t>
  </si>
  <si>
    <t>2.20.26</t>
  </si>
  <si>
    <t>稳定版2.8.3</t>
  </si>
  <si>
    <t>2.8.3</t>
  </si>
  <si>
    <t>2.10.7</t>
  </si>
  <si>
    <t>2.10.10</t>
  </si>
  <si>
    <t>2.22.29</t>
  </si>
  <si>
    <t>2.22.30</t>
  </si>
  <si>
    <t>2.22.32</t>
  </si>
  <si>
    <t>2.24.3</t>
  </si>
  <si>
    <t>2.10.41</t>
  </si>
  <si>
    <t>2.10.44</t>
  </si>
  <si>
    <t>2.12.4</t>
  </si>
  <si>
    <t>2.12.5</t>
  </si>
  <si>
    <t>2.24.323</t>
  </si>
  <si>
    <t>2.12.8</t>
  </si>
  <si>
    <t>稳定版2.2.31</t>
  </si>
  <si>
    <t>2.2.31</t>
  </si>
  <si>
    <t>3.0.1</t>
  </si>
  <si>
    <t>3.0.2</t>
  </si>
  <si>
    <t>3.0.3</t>
  </si>
  <si>
    <t>3.0.7</t>
  </si>
  <si>
    <t>3.0.9</t>
  </si>
  <si>
    <t>3.0.10</t>
  </si>
  <si>
    <t>稳定版2.12.2</t>
  </si>
  <si>
    <t>2.12.2</t>
  </si>
  <si>
    <t>3.1.0</t>
  </si>
  <si>
    <t>3.2.0</t>
  </si>
  <si>
    <t>3.3.0</t>
  </si>
  <si>
    <t>3.4.0</t>
  </si>
  <si>
    <t>3.5.0</t>
  </si>
  <si>
    <t>3.5.2</t>
  </si>
  <si>
    <t>3.5.3</t>
  </si>
  <si>
    <t>3.6.0</t>
  </si>
  <si>
    <t>3.6.1</t>
  </si>
  <si>
    <t>3.6.2</t>
  </si>
  <si>
    <t>4.1.0</t>
  </si>
  <si>
    <t>2.11.110</t>
  </si>
  <si>
    <t>2.15.52</t>
  </si>
  <si>
    <t>2.15.71</t>
  </si>
  <si>
    <t>2.15.75</t>
  </si>
  <si>
    <t>2.15.78</t>
  </si>
  <si>
    <t>2.17.13</t>
  </si>
  <si>
    <t>2.17.19</t>
  </si>
  <si>
    <t>2.17.30</t>
  </si>
  <si>
    <t>2.15.44</t>
  </si>
  <si>
    <t>2.19.32</t>
  </si>
  <si>
    <t>2.17.134</t>
  </si>
  <si>
    <t>2.21.24</t>
  </si>
  <si>
    <t>2.21.25</t>
  </si>
  <si>
    <t>2.21.41</t>
  </si>
  <si>
    <t>2.23.46</t>
  </si>
  <si>
    <t>2.23.73</t>
  </si>
  <si>
    <t>2.23.96</t>
  </si>
  <si>
    <t>2.23.98</t>
  </si>
  <si>
    <t>2.5.69</t>
  </si>
  <si>
    <t>2.7.81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</si>
  <si>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</si>
  <si>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</si>
  <si>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</si>
  <si>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</si>
  <si>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</si>
  <si>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</si>
  <si>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</si>
  <si>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</si>
  <si>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2.19.47</t>
  </si>
  <si>
    <t>2.19.65</t>
  </si>
  <si>
    <t>2.19.69</t>
  </si>
  <si>
    <t>2.19.84</t>
  </si>
  <si>
    <t>2.19.90</t>
  </si>
  <si>
    <t>2.19.93</t>
  </si>
  <si>
    <t>2.21.49</t>
  </si>
  <si>
    <t>2.21.51</t>
  </si>
  <si>
    <t>2.21.52</t>
  </si>
  <si>
    <t>2.21.76</t>
  </si>
  <si>
    <t>2.21.103</t>
  </si>
  <si>
    <t>2.9.41</t>
  </si>
  <si>
    <t>2.9.217</t>
  </si>
  <si>
    <t>2.23.41</t>
  </si>
  <si>
    <t>2.23.43</t>
  </si>
  <si>
    <t>2.23.44</t>
  </si>
  <si>
    <t>2.23.63</t>
  </si>
  <si>
    <t>2.23.74</t>
  </si>
  <si>
    <t>2.23.78</t>
  </si>
  <si>
    <t>2.23.83</t>
  </si>
  <si>
    <t>2.23.97</t>
  </si>
  <si>
    <t>2.23.90</t>
  </si>
  <si>
    <t>2.23.92</t>
  </si>
  <si>
    <t>2.25.52</t>
  </si>
  <si>
    <t>2.11.168</t>
  </si>
  <si>
    <t>2.11.173</t>
  </si>
  <si>
    <t>2.11.178</t>
  </si>
  <si>
    <t>2.11.181</t>
  </si>
  <si>
    <t>2.11.186</t>
  </si>
  <si>
    <t>2.11.190</t>
  </si>
  <si>
    <t>2.11.195</t>
  </si>
  <si>
    <t>2.11.201</t>
  </si>
  <si>
    <t>2.11.204</t>
  </si>
  <si>
    <t>2.11.209</t>
  </si>
  <si>
    <t>2.11.214</t>
  </si>
  <si>
    <t>2.11.215</t>
  </si>
  <si>
    <t>2.13.65</t>
  </si>
  <si>
    <t>2.25.122</t>
  </si>
  <si>
    <t>2.13.104</t>
  </si>
  <si>
    <t>3.1.1</t>
  </si>
  <si>
    <t>3.1.3</t>
  </si>
  <si>
    <t>3.1.4</t>
  </si>
  <si>
    <t>3.1.5</t>
  </si>
  <si>
    <t>3.1.7</t>
  </si>
  <si>
    <t>3.1.8</t>
  </si>
  <si>
    <t>3.1.9</t>
  </si>
  <si>
    <t>3.1.10</t>
  </si>
  <si>
    <t>4.1.1</t>
  </si>
  <si>
    <t>crash概率</t>
  </si>
  <si>
    <t>TOP 1</t>
  </si>
  <si>
    <t>2.16.26-trafficd|11</t>
  </si>
  <si>
    <t>2.22.12-tgp-plugin|6</t>
  </si>
  <si>
    <t>TOP 2</t>
  </si>
  <si>
    <t>2.16.26-sysapihttpd|6</t>
  </si>
  <si>
    <t>2.22.12-miiothrift|11</t>
  </si>
  <si>
    <t>TOP 3</t>
  </si>
  <si>
    <t>2.16.26-tping|6</t>
  </si>
  <si>
    <t>2.22.12-etm|11</t>
  </si>
  <si>
    <t>TOP 4</t>
  </si>
  <si>
    <t>2.16.26-etm|6</t>
  </si>
  <si>
    <t>2.22.12-minidlna|11</t>
  </si>
  <si>
    <t>TOP 5</t>
  </si>
  <si>
    <t>2.16.26-etm|11</t>
  </si>
  <si>
    <t>2.22.12-qierouterproxy|6</t>
  </si>
  <si>
    <t>TOP 6</t>
  </si>
  <si>
    <t>2.16.26-etm|10</t>
  </si>
  <si>
    <t>2.22.12-indexservice|6</t>
  </si>
  <si>
    <t>TOP 7</t>
  </si>
  <si>
    <t>2.16.26-plugincenter|10</t>
  </si>
  <si>
    <t>2.22.12-P2PEngine|11</t>
  </si>
  <si>
    <t>TOP 8</t>
  </si>
  <si>
    <t>2.16.26-lua|11</t>
  </si>
  <si>
    <t>2.22.12-thread_pool|11</t>
  </si>
  <si>
    <t>TOP 9</t>
  </si>
  <si>
    <t>2.16.26-smbd|10</t>
  </si>
  <si>
    <t>2.22.12-eapd|11</t>
  </si>
  <si>
    <t>TOP 10</t>
  </si>
  <si>
    <t>2.16.26-iqiyi_server|11</t>
  </si>
  <si>
    <t>2.22.12-sec_clt|6</t>
  </si>
  <si>
    <t>2.20.26-tping|6</t>
  </si>
  <si>
    <t>2.20.26-sysapihttpd|6</t>
  </si>
  <si>
    <t>2.20.26-trafficd|11</t>
  </si>
  <si>
    <t>2.20.26-etm|6</t>
  </si>
  <si>
    <t>2.22.12-iqiyi_server|6</t>
  </si>
  <si>
    <t>2.20.26-etm|11</t>
  </si>
  <si>
    <t>2.20.26-lua|11</t>
  </si>
  <si>
    <t>2.20.26-indexservice|6</t>
  </si>
  <si>
    <t>2.22.12-tping|6</t>
  </si>
  <si>
    <t>2.20.26-datacenter|11</t>
  </si>
  <si>
    <t>2.20.26-luci|11</t>
  </si>
  <si>
    <t>2.22.12-tunnelserver|11</t>
  </si>
  <si>
    <t>2.20.26-datacenter|6</t>
  </si>
  <si>
    <t>`</t>
  </si>
  <si>
    <t>2.24.3-indexservice|11</t>
  </si>
  <si>
    <t>2.12.5-etm|10</t>
  </si>
  <si>
    <t>2.24.3-etm|11</t>
  </si>
  <si>
    <t>2.12.5-trafficd|11</t>
  </si>
  <si>
    <t>2.24.3-iweventd.sh|11</t>
  </si>
  <si>
    <t>2.12.5-etm|11</t>
  </si>
  <si>
    <t>2.24.3-mediaservice|11</t>
  </si>
  <si>
    <t>2.12.5-datacenter|11</t>
  </si>
  <si>
    <t>2.24.3-indexservice|6</t>
  </si>
  <si>
    <t>2.12.5-sysapihttpd|6</t>
  </si>
  <si>
    <t>2.24.3-minidlna|11</t>
  </si>
  <si>
    <t>2.12.5-etm|6</t>
  </si>
  <si>
    <t>2.24.3-indexservice|4</t>
  </si>
  <si>
    <t>2.12.5-etm|4</t>
  </si>
  <si>
    <t>2.24.3-tunnelserver|11</t>
  </si>
  <si>
    <t>2.12.5-tunnelserver|11</t>
  </si>
  <si>
    <t>2.24.3-mediaservice|6</t>
  </si>
  <si>
    <t>2.12.5-noflushd|10</t>
  </si>
  <si>
    <t>2.24.3-trafficd|11</t>
  </si>
  <si>
    <t>2.12.5-datacenter|6</t>
  </si>
  <si>
    <t>2.24.323-elink|11</t>
  </si>
  <si>
    <t>2.24.323-miiothrift|10</t>
  </si>
  <si>
    <t>2.24.323-etm|10</t>
  </si>
  <si>
    <t>2.24.323-etm|11</t>
  </si>
  <si>
    <t>2.24.323-trafficd|11</t>
  </si>
  <si>
    <t>2.24.323-miiothrift|11</t>
  </si>
  <si>
    <t>2.24.323-thrifttunnel|6</t>
  </si>
  <si>
    <t>2.24.323-datacenter|11</t>
  </si>
  <si>
    <t>2.24.323-tunnelserver|11</t>
  </si>
  <si>
    <t>2.24.323-etm|4</t>
  </si>
  <si>
    <t>2.17.30-trafficd|11</t>
  </si>
  <si>
    <t>2.19.32-tgp-plugin|6</t>
  </si>
  <si>
    <t>2.17.30-etm|6</t>
  </si>
  <si>
    <t>2.19.32-etm|11</t>
  </si>
  <si>
    <t>2.17.30-etm|11</t>
  </si>
  <si>
    <t>2.19.32-miiothrift|11</t>
  </si>
  <si>
    <t>2.17.30-sysapihttpd|6</t>
  </si>
  <si>
    <t>2.19.32-minidlna|11</t>
  </si>
  <si>
    <t>2.17.30-tping|6</t>
  </si>
  <si>
    <t>2.19.32-qierouterproxy|6</t>
  </si>
  <si>
    <t>2.17.30-etm|10</t>
  </si>
  <si>
    <t>2.19.32-koolproxy|11</t>
  </si>
  <si>
    <t>2.17.30-YBJXiaomiMain|10</t>
  </si>
  <si>
    <t>2.19.32-sec_clt|6</t>
  </si>
  <si>
    <t>2.17.30-sh|10</t>
  </si>
  <si>
    <t>2.19.32-indexservice|6</t>
  </si>
  <si>
    <t>2.17.30-YBJXiaomiTest|10</t>
  </si>
  <si>
    <t>2.19.32-etm|6</t>
  </si>
  <si>
    <t>2.17.30-qierouterproxy|10</t>
  </si>
  <si>
    <t>2.19.32-adm|11</t>
  </si>
  <si>
    <t>2.23.98-etm|11</t>
  </si>
  <si>
    <t>2.21.103-etm|6</t>
  </si>
  <si>
    <t>2.23.98-tgp-plugin|6</t>
  </si>
  <si>
    <t>2.21.103-elink|11</t>
  </si>
  <si>
    <t>2.23.98-koolproxy|11</t>
  </si>
  <si>
    <t>2.21.103-etm|11</t>
  </si>
  <si>
    <t>2.23.98-minidlna|11</t>
  </si>
  <si>
    <t>2.21.103-trafficd|11</t>
  </si>
  <si>
    <t>2.23.98-cachecenter|11</t>
  </si>
  <si>
    <t>2.21.103-koolproxy|11</t>
  </si>
  <si>
    <t>2.23.98-adm|11</t>
  </si>
  <si>
    <t>2.21.103-tping|6</t>
  </si>
  <si>
    <t>2.23.98-sec_clt|6</t>
  </si>
  <si>
    <t>2.21.103-sysapihttpd|6</t>
  </si>
  <si>
    <t>2.23.98-indexservice|6</t>
  </si>
  <si>
    <t>2.21.103-koolproxy|10</t>
  </si>
  <si>
    <t>2.23.98-tunnelserver|11</t>
  </si>
  <si>
    <t>2.21.103-mediaservice|11</t>
  </si>
  <si>
    <t>2.23.98-trafficd|11</t>
  </si>
  <si>
    <t>2.21.103-adm|11</t>
  </si>
  <si>
    <t>2.25.52-trafficd|11</t>
  </si>
  <si>
    <t>2.13.65-koolproxy|11</t>
  </si>
  <si>
    <t>2.25.52-indexservice|11</t>
  </si>
  <si>
    <t>2.13.65-koolproxy|10</t>
  </si>
  <si>
    <t>2.25.52-koolproxy|11</t>
  </si>
  <si>
    <t>2.13.65-etm|10</t>
  </si>
  <si>
    <t>2.25.52-etm|11</t>
  </si>
  <si>
    <t>2.13.65-etm|11</t>
  </si>
  <si>
    <t>2.25.52-quarkd|11</t>
  </si>
  <si>
    <t>2.13.65-elink|11</t>
  </si>
  <si>
    <t>2.25.52-adm|11</t>
  </si>
  <si>
    <t>2.13.65-arp|11</t>
  </si>
  <si>
    <t>2.25.52-iweventd.sh|11</t>
  </si>
  <si>
    <t>2.13.65-etm|6</t>
  </si>
  <si>
    <t>2.25.52-minidlna|11</t>
  </si>
  <si>
    <t>2.13.65-trafficd|11</t>
  </si>
  <si>
    <t>2.25.52-messagingagent|8</t>
  </si>
  <si>
    <t>2.13.65-YBJXiaomiTest|5</t>
  </si>
  <si>
    <t>2.25.52-mediaservice|11</t>
  </si>
  <si>
    <t>2.13.65-datacenter|11</t>
  </si>
  <si>
    <t>2.25.122-etm|11</t>
  </si>
  <si>
    <t>2.25.122-koolproxy|10</t>
  </si>
  <si>
    <t>2.25.122-elink|11</t>
  </si>
  <si>
    <t>2.25.122-koolproxy|11</t>
  </si>
  <si>
    <t>2.25.122-etm|10</t>
  </si>
  <si>
    <t>2.25.122-etm|4</t>
  </si>
  <si>
    <t>2.25.122-messagingagent|8</t>
  </si>
  <si>
    <t>2.25.122-tping|6</t>
  </si>
  <si>
    <t>2.25.122-datacenter|11</t>
  </si>
  <si>
    <t>2.25.122-trafficd|11</t>
  </si>
  <si>
    <t>2.14.8</t>
  </si>
  <si>
    <t>0.7.20</t>
  </si>
  <si>
    <t>2.16.7</t>
  </si>
  <si>
    <t>2.16.13</t>
  </si>
  <si>
    <t>2.17.132</t>
  </si>
  <si>
    <t>2.22.4</t>
  </si>
  <si>
    <t>2.2.12</t>
  </si>
  <si>
    <t>2.12.6</t>
  </si>
  <si>
    <t>2.14.7</t>
  </si>
  <si>
    <t>2.20.6</t>
  </si>
  <si>
    <t>2.20.12</t>
  </si>
  <si>
    <t>2.6.8</t>
  </si>
  <si>
    <t>2.8.4</t>
  </si>
  <si>
    <t>2.22.6</t>
  </si>
  <si>
    <t>2.10.24</t>
  </si>
  <si>
    <t>2.10.46</t>
  </si>
  <si>
    <t>2.2.30</t>
  </si>
  <si>
    <t>3.0.6</t>
  </si>
  <si>
    <t>1.2.0</t>
  </si>
  <si>
    <t>3.5.1</t>
  </si>
  <si>
    <t>2.14.9</t>
  </si>
  <si>
    <t>1.0.13</t>
  </si>
  <si>
    <t>2.10.15</t>
  </si>
  <si>
    <t>2.0.30</t>
  </si>
  <si>
    <t>2.16.6</t>
  </si>
  <si>
    <t>3.0.0</t>
  </si>
  <si>
    <t>2.12.1</t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</si>
  <si>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9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1</t>
    </r>
    <r>
      <rPr>
        <b/>
        <sz val="12"/>
        <color theme="0"/>
        <rFont val="宋体"/>
        <family val="3"/>
        <charset val="134"/>
      </rPr>
      <t>周</t>
    </r>
    <phoneticPr fontId="11" type="noConversion"/>
  </si>
  <si>
    <t>new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</si>
</sst>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4" fillId="0" borderId="0" xfId="0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28"/>
  <sheetViews>
    <sheetView topLeftCell="A25" workbookViewId="0">
      <selection activeCell="BC3" sqref="BC3:BC50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5.1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hidden="1" customWidth="1"/>
    <col min="24" max="24" width="22.625" style="56" hidden="1" customWidth="1"/>
    <col min="25" max="25" width="22.625" style="59" hidden="1" customWidth="1"/>
    <col min="26" max="26" width="22.625" style="62" hidden="1" customWidth="1"/>
    <col min="27" max="27" width="22.625" style="65" hidden="1" customWidth="1"/>
    <col min="28" max="28" width="22.625" style="67" hidden="1" customWidth="1"/>
    <col min="29" max="29" width="22.625" style="69" hidden="1" customWidth="1"/>
    <col min="30" max="30" width="22.625" style="75" hidden="1" customWidth="1"/>
    <col min="31" max="31" width="22.625" style="79" hidden="1" customWidth="1"/>
    <col min="32" max="32" width="22.625" style="82" hidden="1" customWidth="1"/>
    <col min="33" max="33" width="22.625" style="84" hidden="1" customWidth="1"/>
    <col min="34" max="34" width="22.625" style="87" hidden="1" customWidth="1"/>
    <col min="35" max="35" width="22.25" style="90" hidden="1" customWidth="1"/>
    <col min="36" max="36" width="22.625" style="93" hidden="1" customWidth="1"/>
    <col min="37" max="37" width="22.625" style="96" hidden="1" customWidth="1"/>
    <col min="38" max="38" width="22.625" style="99" hidden="1" customWidth="1"/>
    <col min="39" max="39" width="22.625" style="102" hidden="1" customWidth="1"/>
    <col min="40" max="40" width="22.625" style="104" hidden="1" customWidth="1"/>
    <col min="41" max="41" width="22.625" style="106" hidden="1" customWidth="1"/>
    <col min="42" max="42" width="22.625" style="108" hidden="1" customWidth="1"/>
    <col min="43" max="43" width="22.625" style="110" hidden="1" customWidth="1"/>
    <col min="44" max="44" width="22.625" style="112" hidden="1" customWidth="1"/>
    <col min="45" max="45" width="22.625" style="114" hidden="1" customWidth="1"/>
    <col min="46" max="47" width="22.625" style="116" hidden="1" customWidth="1"/>
    <col min="48" max="48" width="19.75" style="118" hidden="1" customWidth="1"/>
    <col min="49" max="49" width="19.875" style="120" hidden="1" customWidth="1"/>
    <col min="50" max="50" width="19.875" style="124" hidden="1" customWidth="1"/>
    <col min="51" max="51" width="19.875" style="122" customWidth="1"/>
    <col min="52" max="52" width="19.875" style="126" customWidth="1"/>
    <col min="53" max="53" width="19.875" style="132" customWidth="1"/>
    <col min="54" max="54" width="19.875" style="135" customWidth="1"/>
    <col min="55" max="55" width="15" style="69" customWidth="1"/>
    <col min="56" max="57" width="9" style="15" customWidth="1"/>
    <col min="58" max="58" width="15.125" style="15" customWidth="1"/>
    <col min="59" max="61" width="12.25" style="15" customWidth="1"/>
  </cols>
  <sheetData>
    <row r="1" spans="1:67" ht="15.75" customHeight="1" thickBot="1" x14ac:dyDescent="0.3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</row>
    <row r="2" spans="1:67" ht="16.5" customHeight="1" thickBot="1" x14ac:dyDescent="0.3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388</v>
      </c>
      <c r="BB2" s="2" t="s">
        <v>389</v>
      </c>
      <c r="BC2" s="61" t="s">
        <v>49</v>
      </c>
    </row>
    <row r="3" spans="1:67" ht="16.5" customHeight="1" thickBot="1" x14ac:dyDescent="0.3">
      <c r="A3" s="16"/>
      <c r="B3" s="137" t="s">
        <v>50</v>
      </c>
      <c r="C3" s="2" t="s">
        <v>51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4">
        <v>1547</v>
      </c>
      <c r="AC3" s="4">
        <v>1675</v>
      </c>
      <c r="AD3" s="4">
        <v>1500</v>
      </c>
      <c r="AE3" s="4">
        <v>1545</v>
      </c>
      <c r="AF3" s="4">
        <v>1554</v>
      </c>
      <c r="AG3" s="4">
        <v>1483</v>
      </c>
      <c r="AH3" s="4">
        <v>1559</v>
      </c>
      <c r="AI3" s="4">
        <v>2616</v>
      </c>
      <c r="AJ3" s="4">
        <v>1178</v>
      </c>
      <c r="AK3" s="4">
        <v>1236</v>
      </c>
      <c r="AL3" s="4">
        <v>1562</v>
      </c>
      <c r="AM3" s="4">
        <v>1798</v>
      </c>
      <c r="AN3" s="4">
        <v>2092</v>
      </c>
      <c r="AO3" s="4">
        <v>2347</v>
      </c>
      <c r="AP3" s="4">
        <v>2633</v>
      </c>
      <c r="AQ3" s="4">
        <v>2507</v>
      </c>
      <c r="AR3" s="4">
        <v>2123</v>
      </c>
      <c r="AS3" s="4">
        <v>2098</v>
      </c>
      <c r="AT3" s="4">
        <v>2133</v>
      </c>
      <c r="AU3" s="4">
        <v>2301</v>
      </c>
      <c r="AV3" s="4">
        <v>2203</v>
      </c>
      <c r="AW3" s="4">
        <v>2376</v>
      </c>
      <c r="AX3" s="4">
        <v>2494</v>
      </c>
      <c r="AY3" s="4">
        <v>2255</v>
      </c>
      <c r="AZ3" s="4">
        <v>2171</v>
      </c>
      <c r="BA3" s="4">
        <v>1968</v>
      </c>
      <c r="BB3" s="4"/>
      <c r="BC3" s="5">
        <f t="shared" ref="BC3:BC50" si="0">(BB3-BA3)/BA3</f>
        <v>-1</v>
      </c>
    </row>
    <row r="4" spans="1:67" ht="16.5" customHeight="1" thickBot="1" x14ac:dyDescent="0.3">
      <c r="A4" s="18"/>
      <c r="B4" s="138"/>
      <c r="C4" s="2" t="s">
        <v>52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4">
        <v>1240</v>
      </c>
      <c r="AC4" s="4">
        <v>1216</v>
      </c>
      <c r="AD4" s="4">
        <v>1143</v>
      </c>
      <c r="AE4" s="4">
        <v>1196</v>
      </c>
      <c r="AF4" s="4">
        <v>1183</v>
      </c>
      <c r="AG4" s="4">
        <v>1136</v>
      </c>
      <c r="AH4" s="4">
        <v>1229</v>
      </c>
      <c r="AI4" s="4">
        <v>2096</v>
      </c>
      <c r="AJ4" s="4">
        <v>953</v>
      </c>
      <c r="AK4" s="4">
        <v>1046</v>
      </c>
      <c r="AL4" s="4">
        <v>1397</v>
      </c>
      <c r="AM4" s="4">
        <v>1418</v>
      </c>
      <c r="AN4" s="4">
        <v>1750</v>
      </c>
      <c r="AO4" s="4">
        <v>1975</v>
      </c>
      <c r="AP4" s="4">
        <v>2037</v>
      </c>
      <c r="AQ4" s="4">
        <v>2153</v>
      </c>
      <c r="AR4" s="4">
        <v>1821</v>
      </c>
      <c r="AS4" s="4">
        <v>1788</v>
      </c>
      <c r="AT4" s="4">
        <v>1764</v>
      </c>
      <c r="AU4" s="4">
        <v>1879</v>
      </c>
      <c r="AV4" s="4">
        <v>1782</v>
      </c>
      <c r="AW4" s="4">
        <v>1771</v>
      </c>
      <c r="AX4" s="4">
        <v>1676</v>
      </c>
      <c r="AY4" s="4">
        <v>1754</v>
      </c>
      <c r="AZ4" s="4">
        <v>1747</v>
      </c>
      <c r="BA4" s="4">
        <v>1662</v>
      </c>
      <c r="BB4" s="4"/>
      <c r="BC4" s="5">
        <f t="shared" si="0"/>
        <v>-1</v>
      </c>
    </row>
    <row r="5" spans="1:67" s="9" customFormat="1" ht="16.5" customHeight="1" thickBot="1" x14ac:dyDescent="0.3">
      <c r="A5" s="16"/>
      <c r="B5" s="139"/>
      <c r="C5" s="2" t="s">
        <v>53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4">
        <v>2208190</v>
      </c>
      <c r="AC5" s="4">
        <v>2205133</v>
      </c>
      <c r="AD5" s="4">
        <v>2201223</v>
      </c>
      <c r="AE5" s="4">
        <v>2199966</v>
      </c>
      <c r="AF5" s="4">
        <v>2184036</v>
      </c>
      <c r="AG5" s="4">
        <v>2185567</v>
      </c>
      <c r="AH5" s="4">
        <v>2178338</v>
      </c>
      <c r="AI5" s="4">
        <v>2166691</v>
      </c>
      <c r="AJ5" s="4">
        <v>2154759</v>
      </c>
      <c r="AK5" s="4">
        <v>2149221</v>
      </c>
      <c r="AL5" s="4">
        <v>2138552</v>
      </c>
      <c r="AM5" s="4">
        <v>2133981</v>
      </c>
      <c r="AN5" s="4">
        <v>2127179</v>
      </c>
      <c r="AO5" s="4">
        <v>2130885</v>
      </c>
      <c r="AP5" s="4">
        <v>2127905</v>
      </c>
      <c r="AQ5" s="4">
        <v>2120087</v>
      </c>
      <c r="AR5" s="4">
        <v>2113707</v>
      </c>
      <c r="AS5" s="4">
        <v>2102189</v>
      </c>
      <c r="AT5" s="4">
        <v>2093722</v>
      </c>
      <c r="AU5" s="4">
        <v>2086140</v>
      </c>
      <c r="AV5" s="4">
        <v>2079024</v>
      </c>
      <c r="AW5" s="4">
        <v>2070724</v>
      </c>
      <c r="AX5" s="4">
        <v>2066226</v>
      </c>
      <c r="AY5" s="4">
        <v>2059262</v>
      </c>
      <c r="AZ5" s="4">
        <v>2060788</v>
      </c>
      <c r="BA5" s="4">
        <v>2066159</v>
      </c>
      <c r="BB5" s="4"/>
      <c r="BC5" s="5">
        <f t="shared" si="0"/>
        <v>-1</v>
      </c>
      <c r="BD5" s="15"/>
    </row>
    <row r="6" spans="1:67" s="8" customFormat="1" ht="16.5" customHeight="1" thickBot="1" x14ac:dyDescent="0.3">
      <c r="B6" s="140"/>
      <c r="C6" s="10" t="s">
        <v>54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v>0.99944</v>
      </c>
      <c r="AC6" s="11">
        <v>0.99944999999999995</v>
      </c>
      <c r="AD6" s="11">
        <v>0.99948000000000004</v>
      </c>
      <c r="AE6" s="11">
        <v>0.99946000000000002</v>
      </c>
      <c r="AF6" s="11">
        <v>0.99946000000000002</v>
      </c>
      <c r="AG6" s="11">
        <v>0.99948000000000004</v>
      </c>
      <c r="AH6" s="11">
        <v>0.99944</v>
      </c>
      <c r="AI6" s="11">
        <v>0.99902999999999997</v>
      </c>
      <c r="AJ6" s="11">
        <v>0.99956</v>
      </c>
      <c r="AK6" s="11">
        <v>0.99951000000000001</v>
      </c>
      <c r="AL6" s="11">
        <v>0.99934999999999996</v>
      </c>
      <c r="AM6" s="11">
        <v>0.99934000000000001</v>
      </c>
      <c r="AN6" s="11">
        <v>0.99917999999999996</v>
      </c>
      <c r="AO6" s="11">
        <v>0.99907000000000001</v>
      </c>
      <c r="AP6" s="11">
        <v>0.99904000000000004</v>
      </c>
      <c r="AQ6" s="11">
        <v>0.99897999999999998</v>
      </c>
      <c r="AR6" s="11">
        <v>0.99914000000000003</v>
      </c>
      <c r="AS6" s="11">
        <v>0.99914999999999998</v>
      </c>
      <c r="AT6" s="11">
        <v>0.99916000000000005</v>
      </c>
      <c r="AU6" s="11">
        <v>0.99909999999999999</v>
      </c>
      <c r="AV6" s="11">
        <v>0.99914000000000003</v>
      </c>
      <c r="AW6" s="11">
        <v>0.99914000000000003</v>
      </c>
      <c r="AX6" s="11">
        <v>0.99919000000000002</v>
      </c>
      <c r="AY6" s="11">
        <v>0.99914999999999998</v>
      </c>
      <c r="AZ6" s="11">
        <v>0.99914999999999998</v>
      </c>
      <c r="BA6" s="11">
        <v>0.99919999999999998</v>
      </c>
      <c r="BB6" s="11"/>
      <c r="BC6" s="5">
        <f t="shared" si="0"/>
        <v>-1</v>
      </c>
    </row>
    <row r="7" spans="1:67" ht="16.5" customHeight="1" thickBot="1" x14ac:dyDescent="0.3">
      <c r="A7" s="19"/>
      <c r="B7" s="137" t="s">
        <v>55</v>
      </c>
      <c r="C7" s="2" t="s">
        <v>51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4">
        <v>66</v>
      </c>
      <c r="AC7" s="4">
        <v>93</v>
      </c>
      <c r="AD7" s="4">
        <v>117</v>
      </c>
      <c r="AE7" s="4">
        <v>118</v>
      </c>
      <c r="AF7" s="4">
        <v>168</v>
      </c>
      <c r="AG7" s="4">
        <v>183</v>
      </c>
      <c r="AH7" s="4">
        <v>167</v>
      </c>
      <c r="AI7" s="4">
        <v>183</v>
      </c>
      <c r="AJ7" s="4">
        <v>209</v>
      </c>
      <c r="AK7" s="4">
        <v>196</v>
      </c>
      <c r="AL7" s="4">
        <v>260</v>
      </c>
      <c r="AM7" s="4">
        <v>310</v>
      </c>
      <c r="AN7" s="4">
        <v>493</v>
      </c>
      <c r="AO7" s="4">
        <v>424</v>
      </c>
      <c r="AP7" s="4">
        <v>480</v>
      </c>
      <c r="AQ7" s="4">
        <v>430</v>
      </c>
      <c r="AR7" s="4">
        <v>408</v>
      </c>
      <c r="AS7" s="4">
        <v>411</v>
      </c>
      <c r="AT7" s="4">
        <v>401</v>
      </c>
      <c r="AU7" s="4">
        <v>417</v>
      </c>
      <c r="AV7" s="4">
        <v>443</v>
      </c>
      <c r="AW7" s="4">
        <v>434</v>
      </c>
      <c r="AX7" s="4">
        <v>435</v>
      </c>
      <c r="AY7" s="4">
        <v>419</v>
      </c>
      <c r="AZ7" s="4">
        <v>417</v>
      </c>
      <c r="BA7" s="4">
        <v>418</v>
      </c>
      <c r="BB7" s="4"/>
      <c r="BC7" s="5">
        <f t="shared" si="0"/>
        <v>-1</v>
      </c>
      <c r="BF7" s="27"/>
    </row>
    <row r="8" spans="1:67" ht="16.5" customHeight="1" thickBot="1" x14ac:dyDescent="0.3">
      <c r="A8" s="19"/>
      <c r="B8" s="138"/>
      <c r="C8" s="2" t="s">
        <v>52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4">
        <v>51</v>
      </c>
      <c r="AC8" s="4">
        <v>68</v>
      </c>
      <c r="AD8" s="4">
        <v>90</v>
      </c>
      <c r="AE8" s="4">
        <v>81</v>
      </c>
      <c r="AF8" s="4">
        <v>128</v>
      </c>
      <c r="AG8" s="4">
        <v>132</v>
      </c>
      <c r="AH8" s="4">
        <v>130</v>
      </c>
      <c r="AI8" s="4">
        <v>138</v>
      </c>
      <c r="AJ8" s="4">
        <v>155</v>
      </c>
      <c r="AK8" s="4">
        <v>151</v>
      </c>
      <c r="AL8" s="4">
        <v>214</v>
      </c>
      <c r="AM8" s="4">
        <v>242</v>
      </c>
      <c r="AN8" s="4">
        <v>389</v>
      </c>
      <c r="AO8" s="4">
        <v>344</v>
      </c>
      <c r="AP8" s="4">
        <v>383</v>
      </c>
      <c r="AQ8" s="4">
        <v>349</v>
      </c>
      <c r="AR8" s="4">
        <v>337</v>
      </c>
      <c r="AS8" s="4">
        <v>331</v>
      </c>
      <c r="AT8" s="4">
        <v>327</v>
      </c>
      <c r="AU8" s="4">
        <v>346</v>
      </c>
      <c r="AV8" s="4">
        <v>360</v>
      </c>
      <c r="AW8" s="4">
        <v>359</v>
      </c>
      <c r="AX8" s="4">
        <v>361</v>
      </c>
      <c r="AY8" s="4">
        <v>354</v>
      </c>
      <c r="AZ8" s="4">
        <v>351</v>
      </c>
      <c r="BA8" s="4">
        <v>355</v>
      </c>
      <c r="BB8" s="4"/>
      <c r="BC8" s="5">
        <f t="shared" si="0"/>
        <v>-1</v>
      </c>
      <c r="BF8" s="27"/>
    </row>
    <row r="9" spans="1:67" ht="16.5" customHeight="1" thickBot="1" x14ac:dyDescent="0.3">
      <c r="A9" s="19"/>
      <c r="B9" s="138"/>
      <c r="C9" s="2" t="s">
        <v>53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4">
        <v>266085</v>
      </c>
      <c r="AC9" s="4">
        <v>265776</v>
      </c>
      <c r="AD9" s="4">
        <v>265409</v>
      </c>
      <c r="AE9" s="4">
        <v>265229</v>
      </c>
      <c r="AF9" s="4">
        <v>263519</v>
      </c>
      <c r="AG9" s="4">
        <v>263825</v>
      </c>
      <c r="AH9" s="4">
        <v>263217</v>
      </c>
      <c r="AI9" s="4">
        <v>262245</v>
      </c>
      <c r="AJ9" s="4">
        <v>261879</v>
      </c>
      <c r="AK9" s="4">
        <v>261659</v>
      </c>
      <c r="AL9" s="4">
        <v>261073</v>
      </c>
      <c r="AM9" s="4">
        <v>260339</v>
      </c>
      <c r="AN9" s="4">
        <v>259323</v>
      </c>
      <c r="AO9" s="4">
        <v>259471</v>
      </c>
      <c r="AP9" s="4">
        <v>258963</v>
      </c>
      <c r="AQ9" s="4">
        <v>258283</v>
      </c>
      <c r="AR9" s="4">
        <v>257648</v>
      </c>
      <c r="AS9" s="4">
        <v>256635</v>
      </c>
      <c r="AT9" s="4">
        <v>255640</v>
      </c>
      <c r="AU9" s="4">
        <v>254625</v>
      </c>
      <c r="AV9" s="4">
        <v>253721</v>
      </c>
      <c r="AW9" s="4">
        <v>252610</v>
      </c>
      <c r="AX9" s="4">
        <v>252070</v>
      </c>
      <c r="AY9" s="4">
        <v>251351</v>
      </c>
      <c r="AZ9" s="4">
        <v>251632</v>
      </c>
      <c r="BA9" s="4">
        <v>252183</v>
      </c>
      <c r="BB9" s="4"/>
      <c r="BC9" s="5">
        <f t="shared" si="0"/>
        <v>-1</v>
      </c>
      <c r="BF9" s="27"/>
    </row>
    <row r="10" spans="1:67" ht="16.5" customHeight="1" thickBot="1" x14ac:dyDescent="0.3">
      <c r="A10" s="19"/>
      <c r="B10" s="138"/>
      <c r="C10" s="10" t="s">
        <v>54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v>0.99980999999999998</v>
      </c>
      <c r="AC10" s="11">
        <v>0.99973999999999996</v>
      </c>
      <c r="AD10" s="11">
        <v>0.99965999999999999</v>
      </c>
      <c r="AE10" s="11">
        <v>0.99968999999999997</v>
      </c>
      <c r="AF10" s="11">
        <v>0.99951000000000001</v>
      </c>
      <c r="AG10" s="11">
        <v>0.99950000000000006</v>
      </c>
      <c r="AH10" s="11">
        <v>0.99951000000000001</v>
      </c>
      <c r="AI10" s="11">
        <v>0.99946999999999997</v>
      </c>
      <c r="AJ10" s="11">
        <v>0.99941000000000002</v>
      </c>
      <c r="AK10" s="11">
        <v>0.99941999999999998</v>
      </c>
      <c r="AL10" s="11">
        <v>0.99917999999999996</v>
      </c>
      <c r="AM10" s="11">
        <v>0.99907000000000001</v>
      </c>
      <c r="AN10" s="11">
        <v>0.99850000000000005</v>
      </c>
      <c r="AO10" s="11">
        <v>0.99866999999999995</v>
      </c>
      <c r="AP10" s="11">
        <v>0.99851999999999996</v>
      </c>
      <c r="AQ10" s="11">
        <v>0.99865000000000004</v>
      </c>
      <c r="AR10" s="11">
        <v>0.99868999999999997</v>
      </c>
      <c r="AS10" s="11">
        <v>0.99870999999999999</v>
      </c>
      <c r="AT10" s="11">
        <v>0.99872000000000005</v>
      </c>
      <c r="AU10" s="11">
        <v>0.99863999999999997</v>
      </c>
      <c r="AV10" s="11">
        <v>0.99858000000000002</v>
      </c>
      <c r="AW10" s="11">
        <v>0.99858000000000002</v>
      </c>
      <c r="AX10" s="11">
        <v>0.99856999999999996</v>
      </c>
      <c r="AY10" s="11">
        <v>0.99858999999999998</v>
      </c>
      <c r="AZ10" s="11">
        <v>0.99861</v>
      </c>
      <c r="BA10" s="11">
        <v>0.99858999999999998</v>
      </c>
      <c r="BB10" s="11"/>
      <c r="BC10" s="5">
        <f t="shared" si="0"/>
        <v>-1</v>
      </c>
      <c r="BF10" s="27"/>
      <c r="BH10" s="21"/>
      <c r="BI10" s="21"/>
      <c r="BJ10" s="21"/>
      <c r="BK10" s="21"/>
      <c r="BL10" s="21"/>
      <c r="BM10" s="21"/>
      <c r="BN10" s="21"/>
      <c r="BO10" s="21"/>
    </row>
    <row r="11" spans="1:67" ht="16.5" customHeight="1" thickBot="1" x14ac:dyDescent="0.3">
      <c r="A11" s="19"/>
      <c r="B11" s="137" t="s">
        <v>56</v>
      </c>
      <c r="C11" s="2" t="s">
        <v>51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4">
        <v>948</v>
      </c>
      <c r="AC11" s="4">
        <v>944</v>
      </c>
      <c r="AD11" s="4">
        <v>829</v>
      </c>
      <c r="AE11" s="4">
        <v>825</v>
      </c>
      <c r="AF11" s="4">
        <v>254</v>
      </c>
      <c r="AG11" s="4">
        <v>249</v>
      </c>
      <c r="AH11" s="4">
        <v>233</v>
      </c>
      <c r="AI11" s="4">
        <v>239</v>
      </c>
      <c r="AJ11" s="4">
        <v>254</v>
      </c>
      <c r="AK11" s="4">
        <v>233</v>
      </c>
      <c r="AL11" s="4">
        <v>260</v>
      </c>
      <c r="AM11" s="4">
        <v>260</v>
      </c>
      <c r="AN11" s="4">
        <v>323</v>
      </c>
      <c r="AO11" s="4">
        <v>248</v>
      </c>
      <c r="AP11" s="4">
        <v>238</v>
      </c>
      <c r="AQ11" s="4">
        <v>180</v>
      </c>
      <c r="AR11" s="4">
        <v>161</v>
      </c>
      <c r="AS11" s="4">
        <v>146</v>
      </c>
      <c r="AT11" s="4">
        <v>156</v>
      </c>
      <c r="AU11" s="4">
        <v>155</v>
      </c>
      <c r="AV11" s="4">
        <v>165</v>
      </c>
      <c r="AW11" s="4">
        <v>138</v>
      </c>
      <c r="AX11" s="4">
        <v>148</v>
      </c>
      <c r="AY11" s="4">
        <v>133</v>
      </c>
      <c r="AZ11" s="4">
        <v>151</v>
      </c>
      <c r="BA11" s="4">
        <v>132</v>
      </c>
      <c r="BB11" s="4"/>
      <c r="BC11" s="5">
        <f t="shared" si="0"/>
        <v>-1</v>
      </c>
      <c r="BF11" s="27"/>
      <c r="BG11" s="21"/>
    </row>
    <row r="12" spans="1:67" ht="16.5" customHeight="1" thickBot="1" x14ac:dyDescent="0.3">
      <c r="A12" s="19"/>
      <c r="B12" s="138"/>
      <c r="C12" s="2" t="s">
        <v>52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4">
        <v>746</v>
      </c>
      <c r="AC12" s="4">
        <v>663</v>
      </c>
      <c r="AD12" s="4">
        <v>546</v>
      </c>
      <c r="AE12" s="4">
        <v>585</v>
      </c>
      <c r="AF12" s="4">
        <v>213</v>
      </c>
      <c r="AG12" s="4">
        <v>202</v>
      </c>
      <c r="AH12" s="4">
        <v>192</v>
      </c>
      <c r="AI12" s="4">
        <v>187</v>
      </c>
      <c r="AJ12" s="4">
        <v>192</v>
      </c>
      <c r="AK12" s="4">
        <v>188</v>
      </c>
      <c r="AL12" s="4">
        <v>228</v>
      </c>
      <c r="AM12" s="4">
        <v>212</v>
      </c>
      <c r="AN12" s="4">
        <v>263</v>
      </c>
      <c r="AO12" s="4">
        <v>209</v>
      </c>
      <c r="AP12" s="4">
        <v>195</v>
      </c>
      <c r="AQ12" s="4">
        <v>133</v>
      </c>
      <c r="AR12" s="4">
        <v>127</v>
      </c>
      <c r="AS12" s="4">
        <v>112</v>
      </c>
      <c r="AT12" s="4">
        <v>107</v>
      </c>
      <c r="AU12" s="4">
        <v>117</v>
      </c>
      <c r="AV12" s="4">
        <v>117</v>
      </c>
      <c r="AW12" s="4">
        <v>112</v>
      </c>
      <c r="AX12" s="4">
        <v>108</v>
      </c>
      <c r="AY12" s="4">
        <v>112</v>
      </c>
      <c r="AZ12" s="4">
        <v>106</v>
      </c>
      <c r="BA12" s="4">
        <v>103</v>
      </c>
      <c r="BB12" s="4"/>
      <c r="BC12" s="5">
        <f t="shared" si="0"/>
        <v>-1</v>
      </c>
      <c r="BG12" s="21"/>
    </row>
    <row r="13" spans="1:67" ht="16.5" customHeight="1" thickBot="1" x14ac:dyDescent="0.3">
      <c r="A13" s="19"/>
      <c r="B13" s="138"/>
      <c r="C13" s="2" t="s">
        <v>53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4">
        <v>189826</v>
      </c>
      <c r="AC13" s="4">
        <v>189743</v>
      </c>
      <c r="AD13" s="4">
        <v>189609</v>
      </c>
      <c r="AE13" s="4">
        <v>189477</v>
      </c>
      <c r="AF13" s="4">
        <v>188573</v>
      </c>
      <c r="AG13" s="4">
        <v>189122</v>
      </c>
      <c r="AH13" s="4">
        <v>188899</v>
      </c>
      <c r="AI13" s="4">
        <v>188375</v>
      </c>
      <c r="AJ13" s="4">
        <v>188304</v>
      </c>
      <c r="AK13" s="4">
        <v>188460</v>
      </c>
      <c r="AL13" s="4">
        <v>188313</v>
      </c>
      <c r="AM13" s="4">
        <v>188100</v>
      </c>
      <c r="AN13" s="4">
        <v>187518</v>
      </c>
      <c r="AO13" s="4">
        <v>187891</v>
      </c>
      <c r="AP13" s="4">
        <v>187747</v>
      </c>
      <c r="AQ13" s="4">
        <v>187296</v>
      </c>
      <c r="AR13" s="4">
        <v>187008</v>
      </c>
      <c r="AS13" s="4">
        <v>186262</v>
      </c>
      <c r="AT13" s="4">
        <v>185910</v>
      </c>
      <c r="AU13" s="4">
        <v>185423</v>
      </c>
      <c r="AV13" s="4">
        <v>185089</v>
      </c>
      <c r="AW13" s="4">
        <v>184656</v>
      </c>
      <c r="AX13" s="4">
        <v>184421</v>
      </c>
      <c r="AY13" s="4">
        <v>183916</v>
      </c>
      <c r="AZ13" s="4">
        <v>184446</v>
      </c>
      <c r="BA13" s="4">
        <v>184922</v>
      </c>
      <c r="BB13" s="4"/>
      <c r="BC13" s="5">
        <f t="shared" si="0"/>
        <v>-1</v>
      </c>
      <c r="BG13" s="21"/>
    </row>
    <row r="14" spans="1:67" ht="16.5" customHeight="1" thickBot="1" x14ac:dyDescent="0.3">
      <c r="A14" s="19"/>
      <c r="B14" s="138"/>
      <c r="C14" s="10" t="s">
        <v>54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v>0.99607000000000001</v>
      </c>
      <c r="AC14" s="11">
        <v>0.99651000000000001</v>
      </c>
      <c r="AD14" s="11">
        <v>0.99712000000000001</v>
      </c>
      <c r="AE14" s="11">
        <v>0.99690999999999996</v>
      </c>
      <c r="AF14" s="11">
        <v>0.99887000000000004</v>
      </c>
      <c r="AG14" s="11">
        <v>0.99892999999999998</v>
      </c>
      <c r="AH14" s="11">
        <v>0.99897999999999998</v>
      </c>
      <c r="AI14" s="11">
        <v>0.99900999999999995</v>
      </c>
      <c r="AJ14" s="11">
        <v>0.99897999999999998</v>
      </c>
      <c r="AK14" s="11">
        <v>0.999</v>
      </c>
      <c r="AL14" s="11">
        <v>0.99878999999999996</v>
      </c>
      <c r="AM14" s="11">
        <v>0.99887000000000004</v>
      </c>
      <c r="AN14" s="11">
        <v>0.99860000000000004</v>
      </c>
      <c r="AO14" s="11">
        <v>0.99888999999999994</v>
      </c>
      <c r="AP14" s="11">
        <v>0.99895999999999996</v>
      </c>
      <c r="AQ14" s="11">
        <v>0.99929000000000001</v>
      </c>
      <c r="AR14" s="11">
        <v>0.99931999999999999</v>
      </c>
      <c r="AS14" s="11">
        <v>0.99939999999999996</v>
      </c>
      <c r="AT14" s="11">
        <v>0.99941999999999998</v>
      </c>
      <c r="AU14" s="11">
        <v>0.99936999999999998</v>
      </c>
      <c r="AV14" s="11">
        <v>0.99936999999999998</v>
      </c>
      <c r="AW14" s="11">
        <v>0.99939</v>
      </c>
      <c r="AX14" s="11">
        <v>0.99941000000000002</v>
      </c>
      <c r="AY14" s="11">
        <v>0.99939</v>
      </c>
      <c r="AZ14" s="11">
        <v>0.99943000000000004</v>
      </c>
      <c r="BA14" s="11">
        <v>0.99944</v>
      </c>
      <c r="BB14" s="11"/>
      <c r="BC14" s="5">
        <f t="shared" si="0"/>
        <v>-1</v>
      </c>
      <c r="BG14" s="21"/>
    </row>
    <row r="15" spans="1:67" ht="16.5" customHeight="1" thickBot="1" x14ac:dyDescent="0.3">
      <c r="A15" s="19"/>
      <c r="B15" s="137" t="s">
        <v>57</v>
      </c>
      <c r="C15" s="2" t="s">
        <v>51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4">
        <v>244</v>
      </c>
      <c r="AC15" s="4">
        <v>265</v>
      </c>
      <c r="AD15" s="4">
        <v>244</v>
      </c>
      <c r="AE15" s="4">
        <v>246</v>
      </c>
      <c r="AF15" s="4">
        <v>230</v>
      </c>
      <c r="AG15" s="4">
        <v>200</v>
      </c>
      <c r="AH15" s="4">
        <v>216</v>
      </c>
      <c r="AI15" s="4">
        <v>175</v>
      </c>
      <c r="AJ15" s="4">
        <v>169</v>
      </c>
      <c r="AK15" s="4">
        <v>179</v>
      </c>
      <c r="AL15" s="4">
        <v>363</v>
      </c>
      <c r="AM15" s="4">
        <v>626</v>
      </c>
      <c r="AN15" s="4">
        <v>1600</v>
      </c>
      <c r="AO15" s="4">
        <v>1774</v>
      </c>
      <c r="AP15" s="4">
        <v>1841</v>
      </c>
      <c r="AQ15" s="4">
        <v>1910</v>
      </c>
      <c r="AR15" s="4">
        <v>1713</v>
      </c>
      <c r="AS15" s="4">
        <v>1679</v>
      </c>
      <c r="AT15" s="4">
        <v>1579</v>
      </c>
      <c r="AU15" s="4">
        <v>1530</v>
      </c>
      <c r="AV15" s="4">
        <v>1384</v>
      </c>
      <c r="AW15" s="4">
        <v>1295</v>
      </c>
      <c r="AX15" s="4">
        <v>1146</v>
      </c>
      <c r="AY15" s="4">
        <v>1324</v>
      </c>
      <c r="AZ15" s="4">
        <v>1338</v>
      </c>
      <c r="BA15" s="4">
        <v>1297</v>
      </c>
      <c r="BB15" s="4"/>
      <c r="BC15" s="5">
        <f t="shared" si="0"/>
        <v>-1</v>
      </c>
      <c r="BG15" s="21"/>
    </row>
    <row r="16" spans="1:67" ht="16.5" customHeight="1" thickBot="1" x14ac:dyDescent="0.3">
      <c r="A16" s="19"/>
      <c r="B16" s="138"/>
      <c r="C16" s="2" t="s">
        <v>52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4">
        <v>204</v>
      </c>
      <c r="AC16" s="4">
        <v>209</v>
      </c>
      <c r="AD16" s="4">
        <v>204</v>
      </c>
      <c r="AE16" s="4">
        <v>203</v>
      </c>
      <c r="AF16" s="4">
        <v>197</v>
      </c>
      <c r="AG16" s="4">
        <v>173</v>
      </c>
      <c r="AH16" s="4">
        <v>168</v>
      </c>
      <c r="AI16" s="4">
        <v>155</v>
      </c>
      <c r="AJ16" s="4">
        <v>152</v>
      </c>
      <c r="AK16" s="4">
        <v>163</v>
      </c>
      <c r="AL16" s="4">
        <v>351</v>
      </c>
      <c r="AM16" s="4">
        <v>545</v>
      </c>
      <c r="AN16" s="4">
        <v>1445</v>
      </c>
      <c r="AO16" s="4">
        <v>1651</v>
      </c>
      <c r="AP16" s="4">
        <v>1731</v>
      </c>
      <c r="AQ16" s="4">
        <v>1795</v>
      </c>
      <c r="AR16" s="4">
        <v>1598</v>
      </c>
      <c r="AS16" s="4">
        <v>1548</v>
      </c>
      <c r="AT16" s="4">
        <v>1427</v>
      </c>
      <c r="AU16" s="4">
        <v>1423</v>
      </c>
      <c r="AV16" s="4">
        <v>1249</v>
      </c>
      <c r="AW16" s="4">
        <v>1184</v>
      </c>
      <c r="AX16" s="4">
        <v>1062</v>
      </c>
      <c r="AY16" s="4">
        <v>1241</v>
      </c>
      <c r="AZ16" s="4">
        <v>1256</v>
      </c>
      <c r="BA16" s="4">
        <v>1227</v>
      </c>
      <c r="BB16" s="4"/>
      <c r="BC16" s="5">
        <f t="shared" si="0"/>
        <v>-1</v>
      </c>
      <c r="BG16" s="21"/>
    </row>
    <row r="17" spans="1:61" ht="16.5" customHeight="1" thickBot="1" x14ac:dyDescent="0.3">
      <c r="A17" s="19"/>
      <c r="B17" s="138"/>
      <c r="C17" s="2" t="s">
        <v>53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4">
        <v>631216</v>
      </c>
      <c r="AC17" s="4">
        <v>635404</v>
      </c>
      <c r="AD17" s="4">
        <v>637151</v>
      </c>
      <c r="AE17" s="4">
        <v>634670</v>
      </c>
      <c r="AF17" s="4">
        <v>633776</v>
      </c>
      <c r="AG17" s="4">
        <v>638682</v>
      </c>
      <c r="AH17" s="4">
        <v>638816</v>
      </c>
      <c r="AI17" s="4">
        <v>635648</v>
      </c>
      <c r="AJ17" s="4">
        <v>634920</v>
      </c>
      <c r="AK17" s="4">
        <v>635966</v>
      </c>
      <c r="AL17" s="4">
        <v>637057</v>
      </c>
      <c r="AM17" s="4">
        <v>639656</v>
      </c>
      <c r="AN17" s="4">
        <v>645869</v>
      </c>
      <c r="AO17" s="4">
        <v>646686</v>
      </c>
      <c r="AP17" s="4">
        <v>643920</v>
      </c>
      <c r="AQ17" s="4">
        <v>639514</v>
      </c>
      <c r="AR17" s="4">
        <v>632073</v>
      </c>
      <c r="AS17" s="4">
        <v>618814</v>
      </c>
      <c r="AT17" s="4">
        <v>608375</v>
      </c>
      <c r="AU17" s="4">
        <v>602254</v>
      </c>
      <c r="AV17" s="4">
        <v>597795</v>
      </c>
      <c r="AW17" s="4">
        <v>593286</v>
      </c>
      <c r="AX17" s="4">
        <v>591674</v>
      </c>
      <c r="AY17" s="4">
        <v>589846</v>
      </c>
      <c r="AZ17" s="4">
        <v>591766</v>
      </c>
      <c r="BA17" s="4">
        <v>598282</v>
      </c>
      <c r="BB17" s="4"/>
      <c r="BC17" s="5">
        <f t="shared" si="0"/>
        <v>-1</v>
      </c>
    </row>
    <row r="18" spans="1:61" ht="16.5" customHeight="1" thickBot="1" x14ac:dyDescent="0.3">
      <c r="A18" s="19"/>
      <c r="B18" s="138"/>
      <c r="C18" s="10" t="s">
        <v>54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v>0.99968000000000001</v>
      </c>
      <c r="AC18" s="11">
        <v>0.99966999999999995</v>
      </c>
      <c r="AD18" s="11">
        <v>0.99968000000000001</v>
      </c>
      <c r="AE18" s="11">
        <v>0.99968000000000001</v>
      </c>
      <c r="AF18" s="11">
        <v>0.99968999999999997</v>
      </c>
      <c r="AG18" s="11">
        <v>0.99973000000000001</v>
      </c>
      <c r="AH18" s="11">
        <v>0.99973999999999996</v>
      </c>
      <c r="AI18" s="11">
        <v>0.99975999999999998</v>
      </c>
      <c r="AJ18" s="11">
        <v>0.99975999999999998</v>
      </c>
      <c r="AK18" s="11">
        <v>0.99973999999999996</v>
      </c>
      <c r="AL18" s="11">
        <v>0.99944999999999995</v>
      </c>
      <c r="AM18" s="11">
        <v>0.99914999999999998</v>
      </c>
      <c r="AN18" s="11">
        <v>0.99775999999999998</v>
      </c>
      <c r="AO18" s="11">
        <v>0.99744999999999995</v>
      </c>
      <c r="AP18" s="11">
        <v>0.99731000000000003</v>
      </c>
      <c r="AQ18" s="11">
        <v>0.99719000000000002</v>
      </c>
      <c r="AR18" s="11">
        <v>0.99746999999999997</v>
      </c>
      <c r="AS18" s="11">
        <v>0.99750000000000005</v>
      </c>
      <c r="AT18" s="11">
        <v>0.99765000000000004</v>
      </c>
      <c r="AU18" s="11">
        <v>0.99763999999999997</v>
      </c>
      <c r="AV18" s="11">
        <v>0.99790999999999996</v>
      </c>
      <c r="AW18" s="11">
        <v>0.998</v>
      </c>
      <c r="AX18" s="11">
        <v>0.99821000000000004</v>
      </c>
      <c r="AY18" s="11">
        <v>0.99790000000000001</v>
      </c>
      <c r="AZ18" s="11">
        <v>0.99787999999999999</v>
      </c>
      <c r="BA18" s="11">
        <v>0.99795</v>
      </c>
      <c r="BB18" s="11"/>
      <c r="BC18" s="5">
        <f t="shared" si="0"/>
        <v>-1</v>
      </c>
    </row>
    <row r="19" spans="1:61" ht="16.5" customHeight="1" thickBot="1" x14ac:dyDescent="0.3">
      <c r="A19" s="71"/>
      <c r="B19" s="137" t="s">
        <v>58</v>
      </c>
      <c r="C19" s="2" t="s">
        <v>51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4">
        <v>4810</v>
      </c>
      <c r="AC19" s="4">
        <v>5081</v>
      </c>
      <c r="AD19" s="4">
        <v>5092</v>
      </c>
      <c r="AE19" s="4">
        <v>5034</v>
      </c>
      <c r="AF19" s="4">
        <v>5323</v>
      </c>
      <c r="AG19" s="4">
        <v>5359</v>
      </c>
      <c r="AH19" s="4">
        <v>5381</v>
      </c>
      <c r="AI19" s="4">
        <v>3807</v>
      </c>
      <c r="AJ19" s="4">
        <v>1683</v>
      </c>
      <c r="AK19" s="4">
        <v>1912</v>
      </c>
      <c r="AL19" s="4">
        <v>2501</v>
      </c>
      <c r="AM19" s="4">
        <v>2492</v>
      </c>
      <c r="AN19" s="4">
        <v>2667</v>
      </c>
      <c r="AO19" s="4">
        <v>2757</v>
      </c>
      <c r="AP19" s="4">
        <v>2934</v>
      </c>
      <c r="AQ19" s="4">
        <v>2902</v>
      </c>
      <c r="AR19" s="4">
        <v>2763</v>
      </c>
      <c r="AS19" s="4">
        <v>2878</v>
      </c>
      <c r="AT19" s="4">
        <v>2899</v>
      </c>
      <c r="AU19" s="4">
        <v>3072</v>
      </c>
      <c r="AV19" s="4">
        <v>3100</v>
      </c>
      <c r="AW19" s="4">
        <v>3021</v>
      </c>
      <c r="AX19" s="4">
        <v>2859</v>
      </c>
      <c r="AY19" s="4">
        <v>3181</v>
      </c>
      <c r="AZ19" s="4">
        <v>3164</v>
      </c>
      <c r="BA19" s="4">
        <v>3109</v>
      </c>
      <c r="BB19" s="4"/>
      <c r="BC19" s="5">
        <f t="shared" si="0"/>
        <v>-1</v>
      </c>
      <c r="BD19" s="71"/>
      <c r="BE19" s="71"/>
      <c r="BF19" s="71"/>
      <c r="BG19" s="71"/>
      <c r="BH19" s="71"/>
      <c r="BI19" s="71"/>
    </row>
    <row r="20" spans="1:61" ht="16.5" customHeight="1" thickBot="1" x14ac:dyDescent="0.3">
      <c r="A20" s="71"/>
      <c r="B20" s="138"/>
      <c r="C20" s="2" t="s">
        <v>52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4">
        <v>4379</v>
      </c>
      <c r="AC20" s="4">
        <v>4562</v>
      </c>
      <c r="AD20" s="4">
        <v>4623</v>
      </c>
      <c r="AE20" s="4">
        <v>4570</v>
      </c>
      <c r="AF20" s="4">
        <v>4819</v>
      </c>
      <c r="AG20" s="4">
        <v>4911</v>
      </c>
      <c r="AH20" s="4">
        <v>4914</v>
      </c>
      <c r="AI20" s="4">
        <v>3532</v>
      </c>
      <c r="AJ20" s="4">
        <v>1410</v>
      </c>
      <c r="AK20" s="4">
        <v>1611</v>
      </c>
      <c r="AL20" s="4">
        <v>2091</v>
      </c>
      <c r="AM20" s="4">
        <v>2137</v>
      </c>
      <c r="AN20" s="4">
        <v>2117</v>
      </c>
      <c r="AO20" s="4">
        <v>2362</v>
      </c>
      <c r="AP20" s="4">
        <v>2549</v>
      </c>
      <c r="AQ20" s="4">
        <v>2410</v>
      </c>
      <c r="AR20" s="4">
        <v>2270</v>
      </c>
      <c r="AS20" s="4">
        <v>2366</v>
      </c>
      <c r="AT20" s="4">
        <v>2409</v>
      </c>
      <c r="AU20" s="4">
        <v>2532</v>
      </c>
      <c r="AV20" s="4">
        <v>2511</v>
      </c>
      <c r="AW20" s="4">
        <v>2531</v>
      </c>
      <c r="AX20" s="4">
        <v>2388</v>
      </c>
      <c r="AY20" s="4">
        <v>2651</v>
      </c>
      <c r="AZ20" s="4">
        <v>2591</v>
      </c>
      <c r="BA20" s="4">
        <v>2551</v>
      </c>
      <c r="BB20" s="4"/>
      <c r="BC20" s="5">
        <f t="shared" si="0"/>
        <v>-1</v>
      </c>
      <c r="BD20" s="71"/>
      <c r="BE20" s="71"/>
      <c r="BF20" s="71"/>
      <c r="BG20" s="71"/>
      <c r="BH20" s="71"/>
      <c r="BI20" s="71"/>
    </row>
    <row r="21" spans="1:61" ht="16.5" customHeight="1" thickBot="1" x14ac:dyDescent="0.3">
      <c r="A21" s="71"/>
      <c r="B21" s="138"/>
      <c r="C21" s="2" t="s">
        <v>53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4">
        <v>1622187</v>
      </c>
      <c r="AC21" s="4">
        <v>1652866</v>
      </c>
      <c r="AD21" s="4">
        <v>1683808</v>
      </c>
      <c r="AE21" s="4">
        <v>1671430</v>
      </c>
      <c r="AF21" s="4">
        <v>1741944</v>
      </c>
      <c r="AG21" s="4">
        <v>1783110</v>
      </c>
      <c r="AH21" s="4">
        <v>1813756</v>
      </c>
      <c r="AI21" s="4">
        <v>1838067</v>
      </c>
      <c r="AJ21" s="4">
        <v>1873928</v>
      </c>
      <c r="AK21" s="4">
        <v>1908708</v>
      </c>
      <c r="AL21" s="4">
        <v>1938237</v>
      </c>
      <c r="AM21" s="4">
        <v>1962864</v>
      </c>
      <c r="AN21" s="4">
        <v>1988232</v>
      </c>
      <c r="AO21" s="4">
        <v>2023124</v>
      </c>
      <c r="AP21" s="4">
        <v>2052398</v>
      </c>
      <c r="AQ21" s="4">
        <v>2088316</v>
      </c>
      <c r="AR21" s="4">
        <v>2116145</v>
      </c>
      <c r="AS21" s="4">
        <v>2141174</v>
      </c>
      <c r="AT21" s="4">
        <v>2167596</v>
      </c>
      <c r="AU21" s="4">
        <v>2196769</v>
      </c>
      <c r="AV21" s="4">
        <v>2226946</v>
      </c>
      <c r="AW21" s="4">
        <v>2253304</v>
      </c>
      <c r="AX21" s="4">
        <v>2281109</v>
      </c>
      <c r="AY21" s="4">
        <v>2308916</v>
      </c>
      <c r="AZ21" s="4">
        <v>2350966</v>
      </c>
      <c r="BA21" s="4">
        <v>2391173</v>
      </c>
      <c r="BB21" s="4"/>
      <c r="BC21" s="5">
        <f t="shared" si="0"/>
        <v>-1</v>
      </c>
      <c r="BD21" s="71"/>
      <c r="BE21" s="71"/>
      <c r="BF21" s="71"/>
      <c r="BG21" s="71"/>
      <c r="BH21" s="71"/>
      <c r="BI21" s="71"/>
    </row>
    <row r="22" spans="1:61" ht="16.5" customHeight="1" thickBot="1" x14ac:dyDescent="0.3">
      <c r="A22" s="71"/>
      <c r="B22" s="138"/>
      <c r="C22" s="10" t="s">
        <v>54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v>0.99729999999999996</v>
      </c>
      <c r="AC22" s="11">
        <v>0.99724000000000002</v>
      </c>
      <c r="AD22" s="11">
        <v>0.99724999999999997</v>
      </c>
      <c r="AE22" s="11">
        <v>0.99726999999999999</v>
      </c>
      <c r="AF22" s="11">
        <v>0.99722999999999995</v>
      </c>
      <c r="AG22" s="11">
        <v>0.99724999999999997</v>
      </c>
      <c r="AH22" s="11">
        <v>0.99729000000000001</v>
      </c>
      <c r="AI22" s="11">
        <v>0.99807999999999997</v>
      </c>
      <c r="AJ22" s="11">
        <v>0.99924999999999997</v>
      </c>
      <c r="AK22" s="11">
        <v>0.99916000000000005</v>
      </c>
      <c r="AL22" s="11">
        <v>0.99892000000000003</v>
      </c>
      <c r="AM22" s="11">
        <v>0.99890999999999996</v>
      </c>
      <c r="AN22" s="11">
        <v>0.99894000000000005</v>
      </c>
      <c r="AO22" s="11">
        <v>0.99883</v>
      </c>
      <c r="AP22" s="11">
        <v>0.99875999999999998</v>
      </c>
      <c r="AQ22" s="11">
        <v>0.99885000000000002</v>
      </c>
      <c r="AR22" s="11">
        <v>0.99892999999999998</v>
      </c>
      <c r="AS22" s="11">
        <v>0.99888999999999994</v>
      </c>
      <c r="AT22" s="11">
        <v>0.99888999999999994</v>
      </c>
      <c r="AU22" s="11">
        <v>0.99885000000000002</v>
      </c>
      <c r="AV22" s="11">
        <v>0.99887000000000004</v>
      </c>
      <c r="AW22" s="11">
        <v>0.99887999999999999</v>
      </c>
      <c r="AX22" s="11">
        <v>0.99895</v>
      </c>
      <c r="AY22" s="11">
        <v>0.99885000000000002</v>
      </c>
      <c r="AZ22" s="11">
        <v>0.99890000000000001</v>
      </c>
      <c r="BA22" s="11">
        <v>0.99892999999999998</v>
      </c>
      <c r="BB22" s="11"/>
      <c r="BC22" s="5">
        <f t="shared" si="0"/>
        <v>-1</v>
      </c>
      <c r="BD22" s="71"/>
      <c r="BE22" s="71"/>
      <c r="BF22" s="71"/>
      <c r="BG22" s="71"/>
      <c r="BH22" s="71"/>
      <c r="BI22" s="71"/>
    </row>
    <row r="23" spans="1:61" ht="16.5" customHeight="1" thickBot="1" x14ac:dyDescent="0.3">
      <c r="A23" s="19"/>
      <c r="B23" s="137" t="s">
        <v>59</v>
      </c>
      <c r="C23" s="2" t="s">
        <v>51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4">
        <v>50</v>
      </c>
      <c r="AC23" s="4">
        <v>38</v>
      </c>
      <c r="AD23" s="4">
        <v>38</v>
      </c>
      <c r="AE23" s="4">
        <v>36</v>
      </c>
      <c r="AF23" s="4">
        <v>23</v>
      </c>
      <c r="AG23" s="4">
        <v>16</v>
      </c>
      <c r="AH23" s="4">
        <v>20</v>
      </c>
      <c r="AI23" s="4">
        <v>18</v>
      </c>
      <c r="AJ23" s="4">
        <v>17</v>
      </c>
      <c r="AK23" s="4">
        <v>12</v>
      </c>
      <c r="AL23" s="4">
        <v>267</v>
      </c>
      <c r="AM23" s="4">
        <v>1043</v>
      </c>
      <c r="AN23" s="4">
        <v>4364</v>
      </c>
      <c r="AO23" s="4">
        <v>4400</v>
      </c>
      <c r="AP23" s="4">
        <v>6171</v>
      </c>
      <c r="AQ23" s="4">
        <v>7301</v>
      </c>
      <c r="AR23" s="4">
        <v>6797</v>
      </c>
      <c r="AS23" s="4">
        <v>6885</v>
      </c>
      <c r="AT23" s="4">
        <v>7043</v>
      </c>
      <c r="AU23" s="4">
        <v>6900</v>
      </c>
      <c r="AV23" s="4">
        <v>6672</v>
      </c>
      <c r="AW23" s="4">
        <v>6646</v>
      </c>
      <c r="AX23" s="4">
        <v>6697</v>
      </c>
      <c r="AY23" s="4">
        <v>7454</v>
      </c>
      <c r="AZ23" s="4">
        <v>7702</v>
      </c>
      <c r="BA23" s="4">
        <v>8337</v>
      </c>
      <c r="BB23" s="4"/>
      <c r="BC23" s="5">
        <f t="shared" si="0"/>
        <v>-1</v>
      </c>
      <c r="BD23" s="71"/>
      <c r="BE23" s="71"/>
      <c r="BF23" s="71"/>
      <c r="BG23" s="71"/>
      <c r="BH23" s="71"/>
      <c r="BI23" s="71"/>
    </row>
    <row r="24" spans="1:61" ht="16.5" customHeight="1" thickBot="1" x14ac:dyDescent="0.3">
      <c r="A24" s="19"/>
      <c r="B24" s="138"/>
      <c r="C24" s="2" t="s">
        <v>52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4">
        <v>8</v>
      </c>
      <c r="AC24" s="4">
        <v>10</v>
      </c>
      <c r="AD24" s="4">
        <v>9</v>
      </c>
      <c r="AE24" s="4">
        <v>9</v>
      </c>
      <c r="AF24" s="4">
        <v>10</v>
      </c>
      <c r="AG24" s="4">
        <v>6</v>
      </c>
      <c r="AH24" s="4">
        <v>8</v>
      </c>
      <c r="AI24" s="4">
        <v>8</v>
      </c>
      <c r="AJ24" s="4">
        <v>5</v>
      </c>
      <c r="AK24" s="4">
        <v>8</v>
      </c>
      <c r="AL24" s="4">
        <v>156</v>
      </c>
      <c r="AM24" s="4">
        <v>561</v>
      </c>
      <c r="AN24" s="4">
        <v>2188</v>
      </c>
      <c r="AO24" s="4">
        <v>2311</v>
      </c>
      <c r="AP24" s="4">
        <v>3316</v>
      </c>
      <c r="AQ24" s="4">
        <v>3462</v>
      </c>
      <c r="AR24" s="4">
        <v>3429</v>
      </c>
      <c r="AS24" s="4">
        <v>3526</v>
      </c>
      <c r="AT24" s="4">
        <v>3549</v>
      </c>
      <c r="AU24" s="4">
        <v>3631</v>
      </c>
      <c r="AV24" s="4">
        <v>3402</v>
      </c>
      <c r="AW24" s="4">
        <v>3416</v>
      </c>
      <c r="AX24" s="4">
        <v>3376</v>
      </c>
      <c r="AY24" s="4">
        <v>3641</v>
      </c>
      <c r="AZ24" s="4">
        <v>3686</v>
      </c>
      <c r="BA24" s="4">
        <v>3695</v>
      </c>
      <c r="BB24" s="4"/>
      <c r="BC24" s="5">
        <f t="shared" si="0"/>
        <v>-1</v>
      </c>
      <c r="BD24" s="71"/>
      <c r="BE24" s="71"/>
      <c r="BF24" s="71"/>
      <c r="BG24" s="71"/>
      <c r="BH24" s="71"/>
      <c r="BI24" s="71"/>
    </row>
    <row r="25" spans="1:61" ht="16.5" customHeight="1" thickBot="1" x14ac:dyDescent="0.3">
      <c r="A25" s="19"/>
      <c r="B25" s="138"/>
      <c r="C25" s="2" t="s">
        <v>53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4">
        <v>603948</v>
      </c>
      <c r="AC25" s="4">
        <v>628993</v>
      </c>
      <c r="AD25" s="4">
        <v>654254</v>
      </c>
      <c r="AE25" s="4">
        <v>644570</v>
      </c>
      <c r="AF25" s="4">
        <v>700760</v>
      </c>
      <c r="AG25" s="4">
        <v>726631</v>
      </c>
      <c r="AH25" s="4">
        <v>749375</v>
      </c>
      <c r="AI25" s="4">
        <v>768918</v>
      </c>
      <c r="AJ25" s="4">
        <v>795570</v>
      </c>
      <c r="AK25" s="4">
        <v>821375</v>
      </c>
      <c r="AL25" s="4">
        <v>849025</v>
      </c>
      <c r="AM25" s="4">
        <v>877035</v>
      </c>
      <c r="AN25" s="4">
        <v>921825</v>
      </c>
      <c r="AO25" s="4">
        <v>951809</v>
      </c>
      <c r="AP25" s="4">
        <v>985818</v>
      </c>
      <c r="AQ25" s="4">
        <v>1022910</v>
      </c>
      <c r="AR25" s="4">
        <v>1043729</v>
      </c>
      <c r="AS25" s="4">
        <v>1063382</v>
      </c>
      <c r="AT25" s="4">
        <v>1086269</v>
      </c>
      <c r="AU25" s="4">
        <v>1111488</v>
      </c>
      <c r="AV25" s="4">
        <v>1138478</v>
      </c>
      <c r="AW25" s="4">
        <v>1166172</v>
      </c>
      <c r="AX25" s="4">
        <v>1196476</v>
      </c>
      <c r="AY25" s="4">
        <v>1225454</v>
      </c>
      <c r="AZ25" s="4">
        <v>1261111</v>
      </c>
      <c r="BA25" s="4">
        <v>1296379</v>
      </c>
      <c r="BB25" s="4"/>
      <c r="BC25" s="5">
        <f t="shared" si="0"/>
        <v>-1</v>
      </c>
      <c r="BD25" s="71"/>
      <c r="BE25" s="71"/>
      <c r="BF25" s="71"/>
      <c r="BG25" s="71"/>
      <c r="BH25" s="71"/>
      <c r="BI25" s="71"/>
    </row>
    <row r="26" spans="1:61" ht="16.5" customHeight="1" thickBot="1" x14ac:dyDescent="0.3">
      <c r="A26" s="19"/>
      <c r="B26" s="138"/>
      <c r="C26" s="10" t="s">
        <v>54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v>0.99999000000000005</v>
      </c>
      <c r="AC26" s="11">
        <v>0.99997999999999998</v>
      </c>
      <c r="AD26" s="11">
        <v>0.99999000000000005</v>
      </c>
      <c r="AE26" s="11">
        <v>0.99999000000000005</v>
      </c>
      <c r="AF26" s="11">
        <v>0.99999000000000005</v>
      </c>
      <c r="AG26" s="11">
        <v>0.99999000000000005</v>
      </c>
      <c r="AH26" s="11">
        <v>0.99999000000000005</v>
      </c>
      <c r="AI26" s="11">
        <v>0.99999000000000005</v>
      </c>
      <c r="AJ26" s="11">
        <v>0.99999000000000005</v>
      </c>
      <c r="AK26" s="11">
        <v>0.99999000000000005</v>
      </c>
      <c r="AL26" s="11">
        <v>0.99982000000000004</v>
      </c>
      <c r="AM26" s="11">
        <v>0.99936000000000003</v>
      </c>
      <c r="AN26" s="11">
        <v>0.99763000000000002</v>
      </c>
      <c r="AO26" s="11">
        <v>0.99756999999999996</v>
      </c>
      <c r="AP26" s="11">
        <v>0.99663999999999997</v>
      </c>
      <c r="AQ26" s="11">
        <v>0.99661999999999995</v>
      </c>
      <c r="AR26" s="11">
        <v>0.99670999999999998</v>
      </c>
      <c r="AS26" s="11">
        <v>0.99668000000000001</v>
      </c>
      <c r="AT26" s="11">
        <v>0.99673</v>
      </c>
      <c r="AU26" s="11">
        <v>0.99673</v>
      </c>
      <c r="AV26" s="11">
        <v>0.99700999999999995</v>
      </c>
      <c r="AW26" s="11">
        <v>0.99707000000000001</v>
      </c>
      <c r="AX26" s="11">
        <v>0.99717999999999996</v>
      </c>
      <c r="AY26" s="11">
        <v>0.99702999999999997</v>
      </c>
      <c r="AZ26" s="11">
        <v>0.99707999999999997</v>
      </c>
      <c r="BA26" s="11">
        <v>0.99714999999999998</v>
      </c>
      <c r="BB26" s="11"/>
      <c r="BC26" s="5">
        <f t="shared" si="0"/>
        <v>-1</v>
      </c>
      <c r="BD26" s="71"/>
      <c r="BE26" s="71"/>
      <c r="BF26" s="71"/>
      <c r="BG26" s="71"/>
      <c r="BH26" s="71"/>
      <c r="BI26" s="71"/>
    </row>
    <row r="27" spans="1:61" ht="16.5" customHeight="1" thickBot="1" x14ac:dyDescent="0.3">
      <c r="B27" s="137" t="s">
        <v>60</v>
      </c>
      <c r="C27" s="2" t="s">
        <v>51</v>
      </c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36</v>
      </c>
      <c r="AD27" s="4">
        <v>39</v>
      </c>
      <c r="AE27" s="4">
        <v>30</v>
      </c>
      <c r="AF27" s="4">
        <v>27</v>
      </c>
      <c r="AG27" s="4">
        <v>36</v>
      </c>
      <c r="AH27" s="4">
        <v>45</v>
      </c>
      <c r="AI27" s="4">
        <v>58</v>
      </c>
      <c r="AJ27" s="4">
        <v>76</v>
      </c>
      <c r="AK27" s="4">
        <v>81</v>
      </c>
      <c r="AL27" s="4">
        <v>103</v>
      </c>
      <c r="AM27" s="4">
        <v>105</v>
      </c>
      <c r="AN27" s="4">
        <v>120</v>
      </c>
      <c r="AO27" s="4">
        <v>104</v>
      </c>
      <c r="AP27" s="4">
        <v>94</v>
      </c>
      <c r="AQ27" s="4">
        <v>99</v>
      </c>
      <c r="AR27" s="4">
        <v>92</v>
      </c>
      <c r="AS27" s="4">
        <v>112</v>
      </c>
      <c r="AT27" s="4">
        <v>84</v>
      </c>
      <c r="AU27" s="4">
        <v>93</v>
      </c>
      <c r="AV27" s="4">
        <v>94</v>
      </c>
      <c r="AW27" s="4">
        <v>97</v>
      </c>
      <c r="AX27" s="4">
        <v>106</v>
      </c>
      <c r="AY27" s="4">
        <v>110</v>
      </c>
      <c r="AZ27" s="4">
        <v>113</v>
      </c>
      <c r="BA27" s="4">
        <v>97</v>
      </c>
      <c r="BB27" s="4"/>
      <c r="BC27" s="5">
        <f t="shared" si="0"/>
        <v>-1</v>
      </c>
    </row>
    <row r="28" spans="1:61" ht="16.5" customHeight="1" thickBot="1" x14ac:dyDescent="0.3">
      <c r="B28" s="138"/>
      <c r="C28" s="2" t="s">
        <v>52</v>
      </c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11</v>
      </c>
      <c r="AD28" s="4">
        <v>14</v>
      </c>
      <c r="AE28" s="4">
        <v>13</v>
      </c>
      <c r="AF28" s="4">
        <v>23</v>
      </c>
      <c r="AG28" s="4">
        <v>29</v>
      </c>
      <c r="AH28" s="4">
        <v>37</v>
      </c>
      <c r="AI28" s="4">
        <v>40</v>
      </c>
      <c r="AJ28" s="4">
        <v>49</v>
      </c>
      <c r="AK28" s="4">
        <v>55</v>
      </c>
      <c r="AL28" s="4">
        <v>71</v>
      </c>
      <c r="AM28" s="4">
        <v>69</v>
      </c>
      <c r="AN28" s="4">
        <v>73</v>
      </c>
      <c r="AO28" s="4">
        <v>74</v>
      </c>
      <c r="AP28" s="4">
        <v>64</v>
      </c>
      <c r="AQ28" s="4">
        <v>61</v>
      </c>
      <c r="AR28" s="4">
        <v>58</v>
      </c>
      <c r="AS28" s="4">
        <v>65</v>
      </c>
      <c r="AT28" s="4">
        <v>55</v>
      </c>
      <c r="AU28" s="4">
        <v>66</v>
      </c>
      <c r="AV28" s="4">
        <v>64</v>
      </c>
      <c r="AW28" s="4">
        <v>64</v>
      </c>
      <c r="AX28" s="4">
        <v>72</v>
      </c>
      <c r="AY28" s="4">
        <v>76</v>
      </c>
      <c r="AZ28" s="4">
        <v>78</v>
      </c>
      <c r="BA28" s="4">
        <v>72</v>
      </c>
      <c r="BB28" s="4"/>
      <c r="BC28" s="5">
        <f t="shared" si="0"/>
        <v>-1</v>
      </c>
    </row>
    <row r="29" spans="1:61" ht="16.5" customHeight="1" thickBot="1" x14ac:dyDescent="0.3">
      <c r="B29" s="138"/>
      <c r="C29" s="2" t="s">
        <v>53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467</v>
      </c>
      <c r="AD29" s="4">
        <v>872</v>
      </c>
      <c r="AE29" s="4">
        <v>876</v>
      </c>
      <c r="AF29" s="4">
        <v>2688</v>
      </c>
      <c r="AG29" s="4">
        <v>4613</v>
      </c>
      <c r="AH29" s="4">
        <v>5683</v>
      </c>
      <c r="AI29" s="4">
        <v>6402</v>
      </c>
      <c r="AJ29" s="4">
        <v>7400</v>
      </c>
      <c r="AK29" s="4">
        <v>8372</v>
      </c>
      <c r="AL29" s="4">
        <v>9176</v>
      </c>
      <c r="AM29" s="4">
        <v>9800</v>
      </c>
      <c r="AN29" s="4">
        <v>9863</v>
      </c>
      <c r="AO29" s="4">
        <v>10723</v>
      </c>
      <c r="AP29" s="4">
        <v>11905</v>
      </c>
      <c r="AQ29" s="4">
        <v>12803</v>
      </c>
      <c r="AR29" s="4">
        <v>13496</v>
      </c>
      <c r="AS29" s="4">
        <v>13296</v>
      </c>
      <c r="AT29" s="4">
        <v>13502</v>
      </c>
      <c r="AU29" s="4">
        <v>14021</v>
      </c>
      <c r="AV29" s="4">
        <v>14731</v>
      </c>
      <c r="AW29" s="4">
        <v>15347</v>
      </c>
      <c r="AX29" s="4">
        <v>15976</v>
      </c>
      <c r="AY29" s="4">
        <v>17072</v>
      </c>
      <c r="AZ29" s="4">
        <v>17891</v>
      </c>
      <c r="BA29" s="4">
        <v>18449</v>
      </c>
      <c r="BB29" s="4"/>
      <c r="BC29" s="5">
        <f t="shared" si="0"/>
        <v>-1</v>
      </c>
    </row>
    <row r="30" spans="1:61" ht="16.5" customHeight="1" thickBot="1" x14ac:dyDescent="0.3">
      <c r="B30" s="138"/>
      <c r="C30" s="10" t="s">
        <v>54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>
        <v>0.97645000000000004</v>
      </c>
      <c r="AD30" s="11">
        <v>0.98394000000000004</v>
      </c>
      <c r="AE30" s="11">
        <v>0.98516000000000004</v>
      </c>
      <c r="AF30" s="11">
        <v>0.99143999999999999</v>
      </c>
      <c r="AG30" s="11">
        <v>0.99370999999999998</v>
      </c>
      <c r="AH30" s="11">
        <v>0.99348999999999998</v>
      </c>
      <c r="AI30" s="11">
        <v>0.99375000000000002</v>
      </c>
      <c r="AJ30" s="11">
        <v>0.99338000000000004</v>
      </c>
      <c r="AK30" s="11">
        <v>0.99343000000000004</v>
      </c>
      <c r="AL30" s="11">
        <v>0.99226000000000003</v>
      </c>
      <c r="AM30" s="11">
        <v>0.99295999999999995</v>
      </c>
      <c r="AN30" s="11">
        <v>0.99260000000000004</v>
      </c>
      <c r="AO30" s="11">
        <v>0.99309999999999998</v>
      </c>
      <c r="AP30" s="11">
        <v>0.99461999999999995</v>
      </c>
      <c r="AQ30" s="11">
        <v>0.99524000000000001</v>
      </c>
      <c r="AR30" s="11">
        <v>0.99570000000000003</v>
      </c>
      <c r="AS30" s="11">
        <v>0.99511000000000005</v>
      </c>
      <c r="AT30" s="11">
        <v>0.99592999999999998</v>
      </c>
      <c r="AU30" s="11">
        <v>0.99529000000000001</v>
      </c>
      <c r="AV30" s="11">
        <v>0.99565999999999999</v>
      </c>
      <c r="AW30" s="11">
        <v>0.99582999999999999</v>
      </c>
      <c r="AX30" s="11">
        <v>0.99548999999999999</v>
      </c>
      <c r="AY30" s="11">
        <v>0.99555000000000005</v>
      </c>
      <c r="AZ30" s="11">
        <v>0.99563999999999997</v>
      </c>
      <c r="BA30" s="11">
        <v>0.99609999999999999</v>
      </c>
      <c r="BB30" s="11"/>
      <c r="BC30" s="5">
        <f t="shared" si="0"/>
        <v>-1</v>
      </c>
    </row>
    <row r="31" spans="1:61" ht="16.5" customHeight="1" thickBot="1" x14ac:dyDescent="0.3">
      <c r="A31" s="19"/>
      <c r="B31" s="137" t="s">
        <v>61</v>
      </c>
      <c r="C31" s="2" t="s">
        <v>51</v>
      </c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9</v>
      </c>
      <c r="AD31" s="4">
        <v>13</v>
      </c>
      <c r="AE31" s="4">
        <v>13</v>
      </c>
      <c r="AF31" s="4">
        <v>16</v>
      </c>
      <c r="AG31" s="4">
        <v>21</v>
      </c>
      <c r="AH31" s="4">
        <v>16</v>
      </c>
      <c r="AI31" s="4">
        <v>20</v>
      </c>
      <c r="AJ31" s="4">
        <v>30</v>
      </c>
      <c r="AK31" s="4">
        <v>40</v>
      </c>
      <c r="AL31" s="4">
        <v>44</v>
      </c>
      <c r="AM31" s="4">
        <v>60</v>
      </c>
      <c r="AN31" s="4">
        <v>52</v>
      </c>
      <c r="AO31" s="4">
        <v>60</v>
      </c>
      <c r="AP31" s="4">
        <v>61</v>
      </c>
      <c r="AQ31" s="4">
        <v>74</v>
      </c>
      <c r="AR31" s="4">
        <v>74</v>
      </c>
      <c r="AS31" s="4">
        <v>97</v>
      </c>
      <c r="AT31" s="4">
        <v>97</v>
      </c>
      <c r="AU31" s="4">
        <v>126</v>
      </c>
      <c r="AV31" s="4">
        <v>103</v>
      </c>
      <c r="AW31" s="4">
        <v>98</v>
      </c>
      <c r="AX31" s="4">
        <v>87</v>
      </c>
      <c r="AY31" s="4">
        <v>119</v>
      </c>
      <c r="AZ31" s="4">
        <v>112</v>
      </c>
      <c r="BA31" s="4">
        <v>126</v>
      </c>
      <c r="BB31" s="4"/>
      <c r="BC31" s="5">
        <f t="shared" si="0"/>
        <v>-1</v>
      </c>
    </row>
    <row r="32" spans="1:61" ht="16.5" customHeight="1" thickBot="1" x14ac:dyDescent="0.3">
      <c r="A32" s="19"/>
      <c r="B32" s="138"/>
      <c r="C32" s="2" t="s">
        <v>52</v>
      </c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8</v>
      </c>
      <c r="AD32" s="4">
        <v>12</v>
      </c>
      <c r="AE32" s="4">
        <v>11</v>
      </c>
      <c r="AF32" s="4">
        <v>14</v>
      </c>
      <c r="AG32" s="4">
        <v>16</v>
      </c>
      <c r="AH32" s="4">
        <v>17</v>
      </c>
      <c r="AI32" s="4">
        <v>18</v>
      </c>
      <c r="AJ32" s="4">
        <v>26</v>
      </c>
      <c r="AK32" s="4">
        <v>34</v>
      </c>
      <c r="AL32" s="4">
        <v>35</v>
      </c>
      <c r="AM32" s="4">
        <v>46</v>
      </c>
      <c r="AN32" s="4">
        <v>43</v>
      </c>
      <c r="AO32" s="4">
        <v>49</v>
      </c>
      <c r="AP32" s="4">
        <v>54</v>
      </c>
      <c r="AQ32" s="4">
        <v>59</v>
      </c>
      <c r="AR32" s="4">
        <v>63</v>
      </c>
      <c r="AS32" s="4">
        <v>85</v>
      </c>
      <c r="AT32" s="4">
        <v>84</v>
      </c>
      <c r="AU32" s="4">
        <v>87</v>
      </c>
      <c r="AV32" s="4">
        <v>88</v>
      </c>
      <c r="AW32" s="4">
        <v>85</v>
      </c>
      <c r="AX32" s="4">
        <v>77</v>
      </c>
      <c r="AY32" s="4">
        <v>105</v>
      </c>
      <c r="AZ32" s="4">
        <v>94</v>
      </c>
      <c r="BA32" s="4">
        <v>85</v>
      </c>
      <c r="BB32" s="4"/>
      <c r="BC32" s="5">
        <f t="shared" si="0"/>
        <v>-1</v>
      </c>
    </row>
    <row r="33" spans="1:61" ht="16.5" customHeight="1" thickBot="1" x14ac:dyDescent="0.3">
      <c r="A33" s="19"/>
      <c r="B33" s="138"/>
      <c r="C33" s="2" t="s">
        <v>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11873</v>
      </c>
      <c r="AD33" s="4">
        <v>16328</v>
      </c>
      <c r="AE33" s="4">
        <v>14662</v>
      </c>
      <c r="AF33" s="4">
        <v>25372</v>
      </c>
      <c r="AG33" s="4">
        <v>30299</v>
      </c>
      <c r="AH33" s="4">
        <v>34602</v>
      </c>
      <c r="AI33" s="4">
        <v>38016</v>
      </c>
      <c r="AJ33" s="4">
        <v>43418</v>
      </c>
      <c r="AK33" s="4">
        <v>47689</v>
      </c>
      <c r="AL33" s="4">
        <v>51098</v>
      </c>
      <c r="AM33" s="4">
        <v>54293</v>
      </c>
      <c r="AN33" s="4">
        <v>57995</v>
      </c>
      <c r="AO33" s="4">
        <v>62860</v>
      </c>
      <c r="AP33" s="4">
        <v>67614</v>
      </c>
      <c r="AQ33" s="4">
        <v>72980</v>
      </c>
      <c r="AR33" s="4">
        <v>77054</v>
      </c>
      <c r="AS33" s="4">
        <v>85402</v>
      </c>
      <c r="AT33" s="4">
        <v>91116</v>
      </c>
      <c r="AU33" s="4">
        <v>95401</v>
      </c>
      <c r="AV33" s="4">
        <v>99835</v>
      </c>
      <c r="AW33" s="4">
        <v>104801</v>
      </c>
      <c r="AX33" s="4">
        <v>109288</v>
      </c>
      <c r="AY33" s="4">
        <v>114357</v>
      </c>
      <c r="AZ33" s="4">
        <v>118979</v>
      </c>
      <c r="BA33" s="4">
        <v>123093</v>
      </c>
      <c r="BB33" s="4"/>
      <c r="BC33" s="5">
        <f t="shared" si="0"/>
        <v>-1</v>
      </c>
    </row>
    <row r="34" spans="1:61" ht="16.5" customHeight="1" thickBot="1" x14ac:dyDescent="0.3">
      <c r="A34" s="19"/>
      <c r="B34" s="138"/>
      <c r="C34" s="10" t="s">
        <v>54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>
        <v>0.99933000000000005</v>
      </c>
      <c r="AD34" s="11">
        <v>0.99926999999999999</v>
      </c>
      <c r="AE34" s="11">
        <v>0.99924999999999997</v>
      </c>
      <c r="AF34" s="11">
        <v>0.99944999999999995</v>
      </c>
      <c r="AG34" s="11">
        <v>0.99946999999999997</v>
      </c>
      <c r="AH34" s="11">
        <v>0.99951000000000001</v>
      </c>
      <c r="AI34" s="11">
        <v>0.99953000000000003</v>
      </c>
      <c r="AJ34" s="11">
        <v>0.99939999999999996</v>
      </c>
      <c r="AK34" s="11">
        <v>0.99929000000000001</v>
      </c>
      <c r="AL34" s="11">
        <v>0.99931999999999999</v>
      </c>
      <c r="AM34" s="11">
        <v>0.99914999999999998</v>
      </c>
      <c r="AN34" s="11">
        <v>0.99926000000000004</v>
      </c>
      <c r="AO34" s="11">
        <v>0.99922</v>
      </c>
      <c r="AP34" s="11">
        <v>0.99919999999999998</v>
      </c>
      <c r="AQ34" s="11">
        <v>0.99919000000000002</v>
      </c>
      <c r="AR34" s="11">
        <v>0.99917999999999996</v>
      </c>
      <c r="AS34" s="11">
        <v>0.999</v>
      </c>
      <c r="AT34" s="11">
        <v>0.99907999999999997</v>
      </c>
      <c r="AU34" s="11">
        <v>0.99909000000000003</v>
      </c>
      <c r="AV34" s="11">
        <v>0.99912000000000001</v>
      </c>
      <c r="AW34" s="11">
        <v>0.99919000000000002</v>
      </c>
      <c r="AX34" s="11">
        <v>0.99929999999999997</v>
      </c>
      <c r="AY34" s="11">
        <v>0.99907999999999997</v>
      </c>
      <c r="AZ34" s="11">
        <v>0.99921000000000004</v>
      </c>
      <c r="BA34" s="11">
        <v>0.99931000000000003</v>
      </c>
      <c r="BB34" s="11"/>
      <c r="BC34" s="5">
        <f t="shared" si="0"/>
        <v>-1</v>
      </c>
    </row>
    <row r="35" spans="1:61" ht="16.5" customHeight="1" thickBot="1" x14ac:dyDescent="0.3">
      <c r="A35" s="129"/>
      <c r="B35" s="137" t="s">
        <v>62</v>
      </c>
      <c r="C35" s="2" t="s">
        <v>51</v>
      </c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384</v>
      </c>
      <c r="BB35" s="4"/>
      <c r="BC35" s="5">
        <f t="shared" si="0"/>
        <v>-1</v>
      </c>
      <c r="BD35" s="129"/>
      <c r="BE35" s="129"/>
      <c r="BF35" s="129"/>
      <c r="BG35" s="129"/>
      <c r="BH35" s="129"/>
      <c r="BI35" s="129"/>
    </row>
    <row r="36" spans="1:61" ht="16.5" customHeight="1" thickBot="1" x14ac:dyDescent="0.3">
      <c r="A36" s="129"/>
      <c r="B36" s="138"/>
      <c r="C36" s="2" t="s">
        <v>52</v>
      </c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>
        <v>222</v>
      </c>
      <c r="BB36" s="4"/>
      <c r="BC36" s="5">
        <f t="shared" si="0"/>
        <v>-1</v>
      </c>
      <c r="BD36" s="129"/>
      <c r="BE36" s="129"/>
      <c r="BF36" s="129"/>
      <c r="BG36" s="129"/>
      <c r="BH36" s="129"/>
      <c r="BI36" s="129"/>
    </row>
    <row r="37" spans="1:61" ht="16.5" customHeight="1" thickBot="1" x14ac:dyDescent="0.3">
      <c r="A37" s="129"/>
      <c r="B37" s="138"/>
      <c r="C37" s="2" t="s">
        <v>53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>
        <v>57250</v>
      </c>
      <c r="BB37" s="4"/>
      <c r="BC37" s="5">
        <f t="shared" si="0"/>
        <v>-1</v>
      </c>
      <c r="BD37" s="129"/>
      <c r="BE37" s="129"/>
      <c r="BF37" s="129"/>
      <c r="BG37" s="129"/>
      <c r="BH37" s="129"/>
      <c r="BI37" s="129"/>
    </row>
    <row r="38" spans="1:61" ht="16.5" customHeight="1" thickBot="1" x14ac:dyDescent="0.3">
      <c r="A38" s="129"/>
      <c r="B38" s="138"/>
      <c r="C38" s="10" t="s">
        <v>54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>
        <v>0.99612000000000001</v>
      </c>
      <c r="BB38" s="11"/>
      <c r="BC38" s="5">
        <f t="shared" si="0"/>
        <v>-1</v>
      </c>
      <c r="BD38" s="129"/>
      <c r="BE38" s="129"/>
      <c r="BF38" s="129"/>
      <c r="BG38" s="129"/>
      <c r="BH38" s="129"/>
      <c r="BI38" s="129"/>
    </row>
    <row r="39" spans="1:61" ht="16.5" customHeight="1" thickBot="1" x14ac:dyDescent="0.3">
      <c r="A39" s="19"/>
      <c r="B39" s="137" t="s">
        <v>63</v>
      </c>
      <c r="C39" s="2" t="s">
        <v>51</v>
      </c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>
        <v>83</v>
      </c>
      <c r="BB39" s="4"/>
      <c r="BC39" s="5">
        <f t="shared" si="0"/>
        <v>-1</v>
      </c>
      <c r="BD39" s="129"/>
      <c r="BE39" s="129"/>
      <c r="BF39" s="129"/>
      <c r="BG39" s="129"/>
      <c r="BH39" s="129"/>
      <c r="BI39" s="129"/>
    </row>
    <row r="40" spans="1:61" ht="16.5" customHeight="1" thickBot="1" x14ac:dyDescent="0.3">
      <c r="A40" s="19"/>
      <c r="B40" s="138"/>
      <c r="C40" s="2" t="s">
        <v>52</v>
      </c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>
        <v>64</v>
      </c>
      <c r="BB40" s="4"/>
      <c r="BC40" s="5">
        <f t="shared" si="0"/>
        <v>-1</v>
      </c>
      <c r="BD40" s="129"/>
      <c r="BE40" s="129"/>
      <c r="BF40" s="129"/>
      <c r="BG40" s="129"/>
      <c r="BH40" s="129"/>
      <c r="BI40" s="129"/>
    </row>
    <row r="41" spans="1:61" ht="16.5" customHeight="1" thickBot="1" x14ac:dyDescent="0.3">
      <c r="A41" s="19"/>
      <c r="B41" s="138"/>
      <c r="C41" s="2" t="s">
        <v>53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v>13524</v>
      </c>
      <c r="BB41" s="4"/>
      <c r="BC41" s="5">
        <f t="shared" si="0"/>
        <v>-1</v>
      </c>
      <c r="BD41" s="129"/>
      <c r="BE41" s="129"/>
      <c r="BF41" s="129"/>
      <c r="BG41" s="129"/>
      <c r="BH41" s="129"/>
      <c r="BI41" s="129"/>
    </row>
    <row r="42" spans="1:61" ht="16.5" customHeight="1" thickBot="1" x14ac:dyDescent="0.3">
      <c r="A42" s="19"/>
      <c r="B42" s="138"/>
      <c r="C42" s="10" t="s">
        <v>54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>
        <v>0.99526999999999999</v>
      </c>
      <c r="BB42" s="11"/>
      <c r="BC42" s="5">
        <f t="shared" si="0"/>
        <v>-1</v>
      </c>
      <c r="BD42" s="129"/>
      <c r="BE42" s="129"/>
      <c r="BF42" s="129"/>
      <c r="BG42" s="129"/>
      <c r="BH42" s="129"/>
      <c r="BI42" s="129"/>
    </row>
    <row r="43" spans="1:61" ht="16.5" customHeight="1" thickBot="1" x14ac:dyDescent="0.3">
      <c r="A43" s="19"/>
      <c r="B43" s="137" t="s">
        <v>64</v>
      </c>
      <c r="C43" s="2" t="s">
        <v>51</v>
      </c>
      <c r="D43" s="20">
        <v>799</v>
      </c>
      <c r="E43" s="4">
        <v>793</v>
      </c>
      <c r="F43" s="4">
        <v>769</v>
      </c>
      <c r="G43" s="4">
        <v>775</v>
      </c>
      <c r="H43" s="4">
        <v>808</v>
      </c>
      <c r="I43" s="4">
        <v>855</v>
      </c>
      <c r="J43" s="4">
        <v>998</v>
      </c>
      <c r="K43" s="4">
        <v>919</v>
      </c>
      <c r="L43" s="4">
        <v>851</v>
      </c>
      <c r="M43" s="4">
        <v>790</v>
      </c>
      <c r="N43" s="4">
        <v>667</v>
      </c>
      <c r="O43" s="4">
        <v>712</v>
      </c>
      <c r="P43" s="4">
        <v>693</v>
      </c>
      <c r="Q43" s="4">
        <v>737</v>
      </c>
      <c r="R43" s="4">
        <v>712</v>
      </c>
      <c r="S43" s="4">
        <v>648</v>
      </c>
      <c r="T43" s="4">
        <v>616</v>
      </c>
      <c r="U43" s="4">
        <v>562</v>
      </c>
      <c r="V43" s="4">
        <v>540</v>
      </c>
      <c r="W43" s="4">
        <v>526</v>
      </c>
      <c r="X43" s="4">
        <v>505</v>
      </c>
      <c r="Y43" s="4">
        <v>521</v>
      </c>
      <c r="Z43" s="4">
        <v>502</v>
      </c>
      <c r="AA43" s="4">
        <v>434</v>
      </c>
      <c r="AB43" s="4">
        <v>385</v>
      </c>
      <c r="AC43" s="4">
        <v>14243</v>
      </c>
      <c r="AD43" s="4">
        <v>367</v>
      </c>
      <c r="AE43" s="4">
        <v>3929</v>
      </c>
      <c r="AF43" s="4">
        <v>479</v>
      </c>
      <c r="AG43" s="4">
        <v>329</v>
      </c>
      <c r="AH43" s="4">
        <v>323</v>
      </c>
      <c r="AI43" s="4">
        <v>360</v>
      </c>
      <c r="AJ43" s="4">
        <v>337</v>
      </c>
      <c r="AK43" s="4">
        <v>461</v>
      </c>
      <c r="AL43" s="4">
        <v>364</v>
      </c>
      <c r="AM43" s="4">
        <v>318</v>
      </c>
      <c r="AN43" s="4">
        <v>393</v>
      </c>
      <c r="AO43" s="4">
        <v>420</v>
      </c>
      <c r="AP43" s="4">
        <v>371</v>
      </c>
      <c r="AQ43" s="4">
        <v>396</v>
      </c>
      <c r="AR43" s="4">
        <v>338</v>
      </c>
      <c r="AS43" s="4">
        <v>331</v>
      </c>
      <c r="AT43" s="4">
        <v>376</v>
      </c>
      <c r="AU43" s="4">
        <v>356</v>
      </c>
      <c r="AV43" s="4">
        <v>366</v>
      </c>
      <c r="AW43" s="4">
        <v>363</v>
      </c>
      <c r="AX43" s="4">
        <v>337</v>
      </c>
      <c r="AY43" s="4">
        <v>384</v>
      </c>
      <c r="AZ43" s="4">
        <v>376</v>
      </c>
      <c r="BA43" s="4">
        <v>505</v>
      </c>
      <c r="BB43" s="4"/>
      <c r="BC43" s="5">
        <f t="shared" si="0"/>
        <v>-1</v>
      </c>
    </row>
    <row r="44" spans="1:61" ht="16.5" customHeight="1" thickBot="1" x14ac:dyDescent="0.3">
      <c r="A44" s="19"/>
      <c r="B44" s="138"/>
      <c r="C44" s="2" t="s">
        <v>52</v>
      </c>
      <c r="D44" s="20">
        <v>579</v>
      </c>
      <c r="E44" s="4">
        <v>574</v>
      </c>
      <c r="F44" s="4">
        <v>545</v>
      </c>
      <c r="G44" s="4">
        <v>511</v>
      </c>
      <c r="H44" s="4">
        <v>502</v>
      </c>
      <c r="I44" s="4">
        <v>565</v>
      </c>
      <c r="J44" s="4">
        <v>757</v>
      </c>
      <c r="K44" s="4">
        <v>710</v>
      </c>
      <c r="L44" s="4">
        <v>584</v>
      </c>
      <c r="M44" s="4">
        <v>531</v>
      </c>
      <c r="N44" s="4">
        <v>488</v>
      </c>
      <c r="O44" s="4">
        <v>497</v>
      </c>
      <c r="P44" s="4">
        <v>490</v>
      </c>
      <c r="Q44" s="4">
        <v>506</v>
      </c>
      <c r="R44" s="4">
        <v>507</v>
      </c>
      <c r="S44" s="4">
        <v>502</v>
      </c>
      <c r="T44" s="4">
        <v>439</v>
      </c>
      <c r="U44" s="4">
        <v>406</v>
      </c>
      <c r="V44" s="4">
        <v>392</v>
      </c>
      <c r="W44" s="4">
        <v>354</v>
      </c>
      <c r="X44" s="4">
        <v>373</v>
      </c>
      <c r="Y44" s="4">
        <v>376</v>
      </c>
      <c r="Z44" s="4">
        <v>355</v>
      </c>
      <c r="AA44" s="4">
        <v>311</v>
      </c>
      <c r="AB44" s="4">
        <v>281</v>
      </c>
      <c r="AC44" s="4">
        <v>3019</v>
      </c>
      <c r="AD44" s="4">
        <v>263</v>
      </c>
      <c r="AE44" s="4">
        <v>1011</v>
      </c>
      <c r="AF44" s="4">
        <v>261</v>
      </c>
      <c r="AG44" s="4">
        <v>247</v>
      </c>
      <c r="AH44" s="4">
        <v>240</v>
      </c>
      <c r="AI44" s="4">
        <v>257</v>
      </c>
      <c r="AJ44" s="4">
        <v>258</v>
      </c>
      <c r="AK44" s="4">
        <v>247</v>
      </c>
      <c r="AL44" s="4">
        <v>272</v>
      </c>
      <c r="AM44" s="4">
        <v>238</v>
      </c>
      <c r="AN44" s="4">
        <v>287</v>
      </c>
      <c r="AO44" s="4">
        <v>290</v>
      </c>
      <c r="AP44" s="4">
        <v>270</v>
      </c>
      <c r="AQ44" s="4">
        <v>275</v>
      </c>
      <c r="AR44" s="4">
        <v>251</v>
      </c>
      <c r="AS44" s="4">
        <v>261</v>
      </c>
      <c r="AT44" s="4">
        <v>297</v>
      </c>
      <c r="AU44" s="4">
        <v>268</v>
      </c>
      <c r="AV44" s="4">
        <v>275</v>
      </c>
      <c r="AW44" s="4">
        <v>277</v>
      </c>
      <c r="AX44" s="4">
        <v>264</v>
      </c>
      <c r="AY44" s="4">
        <v>282</v>
      </c>
      <c r="AZ44" s="4">
        <v>286</v>
      </c>
      <c r="BA44" s="4">
        <v>351</v>
      </c>
      <c r="BB44" s="4"/>
      <c r="BC44" s="5">
        <f t="shared" si="0"/>
        <v>-1</v>
      </c>
    </row>
    <row r="45" spans="1:61" ht="16.5" customHeight="1" thickBot="1" x14ac:dyDescent="0.3">
      <c r="A45" s="19"/>
      <c r="B45" s="138"/>
      <c r="C45" s="2" t="s">
        <v>53</v>
      </c>
      <c r="D45" s="4">
        <v>227185</v>
      </c>
      <c r="E45" s="4">
        <v>241475</v>
      </c>
      <c r="F45" s="4">
        <v>251104</v>
      </c>
      <c r="G45" s="4">
        <v>229855</v>
      </c>
      <c r="H45" s="4">
        <v>242182</v>
      </c>
      <c r="I45" s="4">
        <v>238021</v>
      </c>
      <c r="J45" s="4">
        <v>246971</v>
      </c>
      <c r="K45" s="4">
        <v>245422</v>
      </c>
      <c r="L45" s="4">
        <v>256044</v>
      </c>
      <c r="M45" s="4">
        <v>260243</v>
      </c>
      <c r="N45" s="4">
        <v>245392</v>
      </c>
      <c r="O45" s="4">
        <v>247450</v>
      </c>
      <c r="P45" s="4">
        <v>243463</v>
      </c>
      <c r="Q45" s="4">
        <v>252802</v>
      </c>
      <c r="R45" s="4">
        <v>251078</v>
      </c>
      <c r="S45" s="4">
        <v>262261</v>
      </c>
      <c r="T45" s="4">
        <v>272717</v>
      </c>
      <c r="U45" s="4">
        <v>278010</v>
      </c>
      <c r="V45" s="4">
        <v>277974</v>
      </c>
      <c r="W45" s="4">
        <v>265015</v>
      </c>
      <c r="X45" s="4">
        <v>272569</v>
      </c>
      <c r="Y45" s="4">
        <v>291709</v>
      </c>
      <c r="Z45" s="4">
        <v>288216</v>
      </c>
      <c r="AA45" s="4">
        <v>288351</v>
      </c>
      <c r="AB45" s="4">
        <v>282137</v>
      </c>
      <c r="AC45" s="4">
        <v>278324</v>
      </c>
      <c r="AD45" s="4">
        <v>286502</v>
      </c>
      <c r="AE45" s="4">
        <v>282302</v>
      </c>
      <c r="AF45" s="4">
        <v>296234</v>
      </c>
      <c r="AG45" s="4">
        <v>293834</v>
      </c>
      <c r="AH45" s="4">
        <v>282513</v>
      </c>
      <c r="AI45" s="4">
        <v>279285</v>
      </c>
      <c r="AJ45" s="4">
        <v>275813</v>
      </c>
      <c r="AK45" s="4">
        <v>242216</v>
      </c>
      <c r="AL45" s="4">
        <v>282258</v>
      </c>
      <c r="AM45" s="4">
        <v>279945</v>
      </c>
      <c r="AN45" s="4">
        <v>299466</v>
      </c>
      <c r="AO45" s="4">
        <v>311486</v>
      </c>
      <c r="AP45" s="4">
        <v>312068</v>
      </c>
      <c r="AQ45" s="4">
        <v>324328</v>
      </c>
      <c r="AR45" s="4">
        <v>308570</v>
      </c>
      <c r="AS45" s="4">
        <v>320772</v>
      </c>
      <c r="AT45" s="4">
        <v>311999</v>
      </c>
      <c r="AU45" s="4">
        <v>313666</v>
      </c>
      <c r="AV45" s="4">
        <v>316288</v>
      </c>
      <c r="AW45" s="4">
        <v>309752</v>
      </c>
      <c r="AX45" s="4">
        <v>299131</v>
      </c>
      <c r="AY45" s="4">
        <v>318623</v>
      </c>
      <c r="AZ45" s="4">
        <v>300189</v>
      </c>
      <c r="BA45" s="4">
        <v>321266</v>
      </c>
      <c r="BB45" s="4"/>
      <c r="BC45" s="5">
        <f t="shared" si="0"/>
        <v>-1</v>
      </c>
    </row>
    <row r="46" spans="1:61" ht="16.5" customHeight="1" thickBot="1" x14ac:dyDescent="0.3">
      <c r="A46" s="19"/>
      <c r="B46" s="138"/>
      <c r="C46" s="10" t="s">
        <v>54</v>
      </c>
      <c r="D46" s="11">
        <f>(1-D44/D45)</f>
        <v>0.99745141624667122</v>
      </c>
      <c r="E46" s="11">
        <v>0.99761999999999995</v>
      </c>
      <c r="F46" s="11">
        <v>0.99782999999999999</v>
      </c>
      <c r="G46" s="11">
        <v>0.99778</v>
      </c>
      <c r="H46" s="11">
        <v>0.99792999999999998</v>
      </c>
      <c r="I46" s="11">
        <v>0.99763000000000002</v>
      </c>
      <c r="J46" s="11">
        <v>0.99692999999999998</v>
      </c>
      <c r="K46" s="11">
        <v>0.99711000000000005</v>
      </c>
      <c r="L46" s="11">
        <v>0.99772000000000005</v>
      </c>
      <c r="M46" s="11">
        <v>0.99795999999999996</v>
      </c>
      <c r="N46" s="11">
        <v>0.99800999999999995</v>
      </c>
      <c r="O46" s="11">
        <v>0.99799000000000004</v>
      </c>
      <c r="P46" s="11">
        <v>0.99799000000000004</v>
      </c>
      <c r="Q46" s="11">
        <v>0.998</v>
      </c>
      <c r="R46" s="11">
        <v>0.99797999999999998</v>
      </c>
      <c r="S46" s="11">
        <v>0.99809000000000003</v>
      </c>
      <c r="T46" s="11">
        <v>0.99839</v>
      </c>
      <c r="U46" s="11">
        <v>0.99853999999999998</v>
      </c>
      <c r="V46" s="11">
        <v>0.99858999999999998</v>
      </c>
      <c r="W46" s="11">
        <v>0.99865999999999999</v>
      </c>
      <c r="X46" s="11">
        <v>0.99863000000000002</v>
      </c>
      <c r="Y46" s="11">
        <v>0.99870999999999999</v>
      </c>
      <c r="Z46" s="11">
        <v>0.99877000000000005</v>
      </c>
      <c r="AA46" s="11">
        <v>0.99892000000000003</v>
      </c>
      <c r="AB46" s="11">
        <v>0.999</v>
      </c>
      <c r="AC46" s="11">
        <v>0.98914999999999997</v>
      </c>
      <c r="AD46" s="11">
        <v>0.99907999999999997</v>
      </c>
      <c r="AE46" s="11">
        <v>0.99641999999999997</v>
      </c>
      <c r="AF46" s="11">
        <v>0.99912000000000001</v>
      </c>
      <c r="AG46" s="11">
        <v>0.99916000000000005</v>
      </c>
      <c r="AH46" s="11">
        <v>0.99914999999999998</v>
      </c>
      <c r="AI46" s="11">
        <v>0.99907999999999997</v>
      </c>
      <c r="AJ46" s="11">
        <v>0.99905999999999995</v>
      </c>
      <c r="AK46" s="11">
        <v>0.99897999999999998</v>
      </c>
      <c r="AL46" s="11">
        <v>0.99904000000000004</v>
      </c>
      <c r="AM46" s="11">
        <v>0.99914999999999998</v>
      </c>
      <c r="AN46" s="11">
        <v>0.99904000000000004</v>
      </c>
      <c r="AO46" s="11">
        <v>0.99907000000000001</v>
      </c>
      <c r="AP46" s="11">
        <v>0.99912999999999996</v>
      </c>
      <c r="AQ46" s="11">
        <v>0.99914999999999998</v>
      </c>
      <c r="AR46" s="11">
        <v>0.99919000000000002</v>
      </c>
      <c r="AS46" s="11">
        <v>0.99919000000000002</v>
      </c>
      <c r="AT46" s="11">
        <v>0.99904999999999999</v>
      </c>
      <c r="AU46" s="11">
        <v>0.99914999999999998</v>
      </c>
      <c r="AV46" s="11">
        <v>0.99912999999999996</v>
      </c>
      <c r="AW46" s="11">
        <v>0.99911000000000005</v>
      </c>
      <c r="AX46" s="11">
        <v>0.99912000000000001</v>
      </c>
      <c r="AY46" s="11">
        <v>0.99911000000000005</v>
      </c>
      <c r="AZ46" s="11">
        <v>0.99904999999999999</v>
      </c>
      <c r="BA46" s="11">
        <v>0.99890999999999996</v>
      </c>
      <c r="BB46" s="11"/>
      <c r="BC46" s="5">
        <f t="shared" si="0"/>
        <v>-1</v>
      </c>
    </row>
    <row r="47" spans="1:61" ht="16.5" customHeight="1" thickBot="1" x14ac:dyDescent="0.3">
      <c r="A47" s="19"/>
      <c r="B47" s="137" t="s">
        <v>65</v>
      </c>
      <c r="C47" s="2" t="s">
        <v>51</v>
      </c>
      <c r="D47" s="20">
        <v>401</v>
      </c>
      <c r="E47" s="4">
        <v>434</v>
      </c>
      <c r="F47" s="4">
        <v>467</v>
      </c>
      <c r="G47" s="4">
        <v>424</v>
      </c>
      <c r="H47" s="4">
        <v>431</v>
      </c>
      <c r="I47" s="4">
        <v>443</v>
      </c>
      <c r="J47" s="4">
        <v>427</v>
      </c>
      <c r="K47" s="4">
        <v>435</v>
      </c>
      <c r="L47" s="4">
        <v>515</v>
      </c>
      <c r="M47" s="4">
        <v>477</v>
      </c>
      <c r="N47" s="4">
        <v>457</v>
      </c>
      <c r="O47" s="4">
        <v>450</v>
      </c>
      <c r="P47" s="4">
        <v>439</v>
      </c>
      <c r="Q47" s="4">
        <v>364</v>
      </c>
      <c r="R47" s="4">
        <v>351</v>
      </c>
      <c r="S47" s="4">
        <v>324</v>
      </c>
      <c r="T47" s="4">
        <v>473</v>
      </c>
      <c r="U47" s="4">
        <v>443</v>
      </c>
      <c r="V47" s="4">
        <v>472</v>
      </c>
      <c r="W47" s="4">
        <v>502</v>
      </c>
      <c r="X47" s="4">
        <v>561</v>
      </c>
      <c r="Y47" s="4">
        <v>548</v>
      </c>
      <c r="Z47" s="4">
        <v>1174</v>
      </c>
      <c r="AA47" s="4">
        <v>3072</v>
      </c>
      <c r="AB47" s="4">
        <v>2301</v>
      </c>
      <c r="AC47" s="4">
        <v>1308</v>
      </c>
      <c r="AD47" s="4">
        <v>783</v>
      </c>
      <c r="AE47" s="4">
        <v>1341</v>
      </c>
      <c r="AF47" s="4">
        <v>1408</v>
      </c>
      <c r="AG47" s="4">
        <v>955</v>
      </c>
      <c r="AH47" s="4">
        <v>673</v>
      </c>
      <c r="AI47" s="4">
        <v>896</v>
      </c>
      <c r="AJ47" s="4">
        <v>1024</v>
      </c>
      <c r="AK47" s="4">
        <v>855</v>
      </c>
      <c r="AL47" s="4">
        <v>805</v>
      </c>
      <c r="AM47" s="4">
        <v>650</v>
      </c>
      <c r="AN47" s="4">
        <v>753</v>
      </c>
      <c r="AO47" s="4">
        <v>747</v>
      </c>
      <c r="AP47" s="4">
        <v>1007</v>
      </c>
      <c r="AQ47" s="4">
        <v>1007</v>
      </c>
      <c r="AR47" s="4">
        <v>714</v>
      </c>
      <c r="AS47" s="4">
        <v>818</v>
      </c>
      <c r="AT47" s="4">
        <v>802</v>
      </c>
      <c r="AU47" s="4">
        <v>797</v>
      </c>
      <c r="AV47" s="4">
        <v>739</v>
      </c>
      <c r="AW47" s="4">
        <v>700</v>
      </c>
      <c r="AX47" s="4">
        <v>643</v>
      </c>
      <c r="AY47" s="4">
        <v>676</v>
      </c>
      <c r="AZ47" s="4">
        <v>606</v>
      </c>
      <c r="BA47" s="4">
        <v>693</v>
      </c>
      <c r="BB47" s="4"/>
      <c r="BC47" s="5">
        <f t="shared" si="0"/>
        <v>-1</v>
      </c>
    </row>
    <row r="48" spans="1:61" ht="16.5" customHeight="1" thickBot="1" x14ac:dyDescent="0.3">
      <c r="A48" s="19"/>
      <c r="B48" s="138"/>
      <c r="C48" s="2" t="s">
        <v>52</v>
      </c>
      <c r="D48" s="20">
        <v>334</v>
      </c>
      <c r="E48" s="4">
        <v>352</v>
      </c>
      <c r="F48" s="4">
        <v>368</v>
      </c>
      <c r="G48" s="4">
        <v>330</v>
      </c>
      <c r="H48" s="4">
        <v>341</v>
      </c>
      <c r="I48" s="4">
        <v>353</v>
      </c>
      <c r="J48" s="4">
        <v>340</v>
      </c>
      <c r="K48" s="4">
        <v>340</v>
      </c>
      <c r="L48" s="4">
        <v>402</v>
      </c>
      <c r="M48" s="4">
        <v>374</v>
      </c>
      <c r="N48" s="4">
        <v>364</v>
      </c>
      <c r="O48" s="4">
        <v>360</v>
      </c>
      <c r="P48" s="4">
        <v>347</v>
      </c>
      <c r="Q48" s="4">
        <v>297</v>
      </c>
      <c r="R48" s="4">
        <v>287</v>
      </c>
      <c r="S48" s="4">
        <v>280</v>
      </c>
      <c r="T48" s="4">
        <v>407</v>
      </c>
      <c r="U48" s="4">
        <v>388</v>
      </c>
      <c r="V48" s="4">
        <v>415</v>
      </c>
      <c r="W48" s="4">
        <v>448</v>
      </c>
      <c r="X48" s="4">
        <v>502</v>
      </c>
      <c r="Y48" s="4">
        <v>499</v>
      </c>
      <c r="Z48" s="4">
        <v>1108</v>
      </c>
      <c r="AA48" s="4">
        <v>2971</v>
      </c>
      <c r="AB48" s="4">
        <v>2216</v>
      </c>
      <c r="AC48" s="4">
        <v>1250</v>
      </c>
      <c r="AD48" s="4">
        <v>725</v>
      </c>
      <c r="AE48" s="4">
        <v>1275</v>
      </c>
      <c r="AF48" s="4">
        <v>1247</v>
      </c>
      <c r="AG48" s="4">
        <v>851</v>
      </c>
      <c r="AH48" s="4">
        <v>622</v>
      </c>
      <c r="AI48" s="4">
        <v>850</v>
      </c>
      <c r="AJ48" s="4">
        <v>961</v>
      </c>
      <c r="AK48" s="4">
        <v>819</v>
      </c>
      <c r="AL48" s="4">
        <v>782</v>
      </c>
      <c r="AM48" s="4">
        <v>605</v>
      </c>
      <c r="AN48" s="4">
        <v>691</v>
      </c>
      <c r="AO48" s="4">
        <v>684</v>
      </c>
      <c r="AP48" s="4">
        <v>825</v>
      </c>
      <c r="AQ48" s="4">
        <v>851</v>
      </c>
      <c r="AR48" s="4">
        <v>642</v>
      </c>
      <c r="AS48" s="4">
        <v>740</v>
      </c>
      <c r="AT48" s="4">
        <v>743</v>
      </c>
      <c r="AU48" s="4">
        <v>731</v>
      </c>
      <c r="AV48" s="4">
        <v>687</v>
      </c>
      <c r="AW48" s="4">
        <v>635</v>
      </c>
      <c r="AX48" s="4">
        <v>586</v>
      </c>
      <c r="AY48" s="4">
        <v>619</v>
      </c>
      <c r="AZ48" s="4">
        <v>545</v>
      </c>
      <c r="BA48" s="4">
        <v>639</v>
      </c>
      <c r="BB48" s="4"/>
      <c r="BC48" s="5">
        <f t="shared" si="0"/>
        <v>-1</v>
      </c>
    </row>
    <row r="49" spans="1:61" ht="16.5" customHeight="1" thickBot="1" x14ac:dyDescent="0.3">
      <c r="A49" s="19"/>
      <c r="B49" s="138"/>
      <c r="C49" s="2" t="s">
        <v>53</v>
      </c>
      <c r="D49" s="4">
        <v>126798</v>
      </c>
      <c r="E49" s="4">
        <v>134608</v>
      </c>
      <c r="F49" s="4">
        <v>134110</v>
      </c>
      <c r="G49" s="4">
        <v>128791</v>
      </c>
      <c r="H49" s="4">
        <v>135432</v>
      </c>
      <c r="I49" s="4">
        <v>135206</v>
      </c>
      <c r="J49" s="4">
        <v>137140</v>
      </c>
      <c r="K49" s="4">
        <v>139900</v>
      </c>
      <c r="L49" s="4">
        <v>143148</v>
      </c>
      <c r="M49" s="4">
        <v>146328</v>
      </c>
      <c r="N49" s="4">
        <v>138847</v>
      </c>
      <c r="O49" s="4">
        <v>141568</v>
      </c>
      <c r="P49" s="4">
        <v>140564</v>
      </c>
      <c r="Q49" s="4">
        <v>146147</v>
      </c>
      <c r="R49" s="4">
        <v>142910</v>
      </c>
      <c r="S49" s="4">
        <v>155955</v>
      </c>
      <c r="T49" s="4">
        <v>157373</v>
      </c>
      <c r="U49" s="4">
        <v>154669</v>
      </c>
      <c r="V49" s="4">
        <v>154962</v>
      </c>
      <c r="W49" s="4">
        <v>146834</v>
      </c>
      <c r="X49" s="4">
        <v>159643</v>
      </c>
      <c r="Y49" s="4">
        <v>161535</v>
      </c>
      <c r="Z49" s="4">
        <v>155829</v>
      </c>
      <c r="AA49" s="4">
        <v>166994</v>
      </c>
      <c r="AB49" s="4">
        <v>158171</v>
      </c>
      <c r="AC49" s="4">
        <v>157086</v>
      </c>
      <c r="AD49" s="4">
        <v>168442</v>
      </c>
      <c r="AE49" s="4">
        <v>161415</v>
      </c>
      <c r="AF49" s="4">
        <v>166103</v>
      </c>
      <c r="AG49" s="4">
        <v>165940</v>
      </c>
      <c r="AH49" s="4">
        <v>168918</v>
      </c>
      <c r="AI49" s="4">
        <v>174711</v>
      </c>
      <c r="AJ49" s="4">
        <v>175630</v>
      </c>
      <c r="AK49" s="4">
        <v>169055</v>
      </c>
      <c r="AL49" s="4">
        <v>175353</v>
      </c>
      <c r="AM49" s="4">
        <v>160803</v>
      </c>
      <c r="AN49" s="4">
        <v>175016</v>
      </c>
      <c r="AO49" s="4">
        <v>176837</v>
      </c>
      <c r="AP49" s="4">
        <v>179103</v>
      </c>
      <c r="AQ49" s="4">
        <v>190337</v>
      </c>
      <c r="AR49" s="4">
        <v>178837</v>
      </c>
      <c r="AS49" s="4">
        <v>182895</v>
      </c>
      <c r="AT49" s="4">
        <v>176205</v>
      </c>
      <c r="AU49" s="4">
        <v>178396</v>
      </c>
      <c r="AV49" s="4">
        <v>176955</v>
      </c>
      <c r="AW49" s="4">
        <v>170997</v>
      </c>
      <c r="AX49" s="4">
        <v>164282</v>
      </c>
      <c r="AY49" s="4">
        <v>179471</v>
      </c>
      <c r="AZ49" s="4">
        <v>166903</v>
      </c>
      <c r="BA49" s="4">
        <v>188260</v>
      </c>
      <c r="BB49" s="4"/>
      <c r="BC49" s="5">
        <f t="shared" si="0"/>
        <v>-1</v>
      </c>
    </row>
    <row r="50" spans="1:61" ht="16.5" customHeight="1" thickBot="1" x14ac:dyDescent="0.3">
      <c r="A50" s="19"/>
      <c r="B50" s="138"/>
      <c r="C50" s="10" t="s">
        <v>54</v>
      </c>
      <c r="D50" s="11">
        <f>(1-D48/D49)</f>
        <v>0.99736588905187784</v>
      </c>
      <c r="E50" s="11">
        <v>0.99738000000000004</v>
      </c>
      <c r="F50" s="11">
        <v>0.99726000000000004</v>
      </c>
      <c r="G50" s="11">
        <v>0.99743999999999999</v>
      </c>
      <c r="H50" s="11">
        <v>0.99748000000000003</v>
      </c>
      <c r="I50" s="11">
        <v>0.99739</v>
      </c>
      <c r="J50" s="11">
        <v>0.99751999999999996</v>
      </c>
      <c r="K50" s="11">
        <v>0.99756999999999996</v>
      </c>
      <c r="L50" s="11">
        <v>0.99719000000000002</v>
      </c>
      <c r="M50" s="11">
        <v>0.99743999999999999</v>
      </c>
      <c r="N50" s="11">
        <v>0.99738000000000004</v>
      </c>
      <c r="O50" s="11">
        <v>0.99746000000000001</v>
      </c>
      <c r="P50" s="11">
        <v>0.99753000000000003</v>
      </c>
      <c r="Q50" s="11">
        <v>0.99797000000000002</v>
      </c>
      <c r="R50" s="11">
        <v>0.99799000000000004</v>
      </c>
      <c r="S50" s="11">
        <v>0.99819999999999998</v>
      </c>
      <c r="T50" s="11">
        <v>0.99741000000000002</v>
      </c>
      <c r="U50" s="11">
        <v>0.99748999999999999</v>
      </c>
      <c r="V50" s="11">
        <v>0.99731999999999998</v>
      </c>
      <c r="W50" s="11">
        <v>0.99695</v>
      </c>
      <c r="X50" s="11">
        <v>0.99685999999999997</v>
      </c>
      <c r="Y50" s="11">
        <v>0.99690999999999996</v>
      </c>
      <c r="Z50" s="11">
        <v>0.99289000000000005</v>
      </c>
      <c r="AA50" s="11">
        <v>0.98221000000000003</v>
      </c>
      <c r="AB50" s="11">
        <v>0.98599000000000003</v>
      </c>
      <c r="AC50" s="11">
        <v>0.99204000000000003</v>
      </c>
      <c r="AD50" s="11">
        <v>0.99570000000000003</v>
      </c>
      <c r="AE50" s="11">
        <v>0.99209999999999998</v>
      </c>
      <c r="AF50" s="11">
        <v>0.99248999999999998</v>
      </c>
      <c r="AG50" s="11">
        <v>0.99487000000000003</v>
      </c>
      <c r="AH50" s="11">
        <v>0.99631999999999998</v>
      </c>
      <c r="AI50" s="11">
        <v>0.99512999999999996</v>
      </c>
      <c r="AJ50" s="11">
        <v>0.99453000000000003</v>
      </c>
      <c r="AK50" s="11">
        <v>0.99516000000000004</v>
      </c>
      <c r="AL50" s="11">
        <v>0.99553999999999998</v>
      </c>
      <c r="AM50" s="11">
        <v>0.99624000000000001</v>
      </c>
      <c r="AN50" s="11">
        <v>0.99604999999999999</v>
      </c>
      <c r="AO50" s="11">
        <v>0.99612999999999996</v>
      </c>
      <c r="AP50" s="11">
        <v>0.99539</v>
      </c>
      <c r="AQ50" s="11">
        <v>0.99553000000000003</v>
      </c>
      <c r="AR50" s="11">
        <v>0.99641000000000002</v>
      </c>
      <c r="AS50" s="11">
        <v>0.99595</v>
      </c>
      <c r="AT50" s="11">
        <v>0.99578</v>
      </c>
      <c r="AU50" s="11">
        <v>0.99590000000000001</v>
      </c>
      <c r="AV50" s="11">
        <v>0.99612000000000001</v>
      </c>
      <c r="AW50" s="11">
        <v>0.99629000000000001</v>
      </c>
      <c r="AX50" s="11">
        <v>0.99643000000000004</v>
      </c>
      <c r="AY50" s="11">
        <v>0.99655000000000005</v>
      </c>
      <c r="AZ50" s="11">
        <v>0.99673</v>
      </c>
      <c r="BA50" s="11">
        <v>0.99661</v>
      </c>
      <c r="BB50" s="11"/>
      <c r="BC50" s="5">
        <f t="shared" si="0"/>
        <v>-1</v>
      </c>
    </row>
    <row r="51" spans="1:61" ht="14.25" customHeight="1" x14ac:dyDescent="0.25">
      <c r="A51" s="19"/>
      <c r="B51" s="19"/>
    </row>
    <row r="52" spans="1:61" ht="14.25" customHeight="1" x14ac:dyDescent="0.25">
      <c r="A52" s="19"/>
      <c r="B52" s="19"/>
      <c r="C52" s="33" t="s">
        <v>66</v>
      </c>
      <c r="N52" s="15">
        <f>SUM(N5,N9,N13,N17,N29,N33)</f>
        <v>3271245</v>
      </c>
      <c r="O52" s="30">
        <f t="shared" ref="O52:Q52" si="1">SUM(O5,O9,O13,O17,O29,O33)</f>
        <v>3274716</v>
      </c>
      <c r="P52" s="30">
        <f t="shared" si="1"/>
        <v>3278169</v>
      </c>
      <c r="Q52" s="30">
        <f t="shared" si="1"/>
        <v>3283345</v>
      </c>
      <c r="R52" s="37">
        <f t="shared" ref="R52:S52" si="2">SUM(R5,R9,R13,R17,R29,R33)</f>
        <v>3281610</v>
      </c>
      <c r="S52" s="40">
        <f t="shared" si="2"/>
        <v>3269008</v>
      </c>
      <c r="T52" s="46">
        <f t="shared" ref="T52:U52" si="3">SUM(T5,T9,T13,T17,T29,T33)</f>
        <v>3269185</v>
      </c>
      <c r="U52" s="49">
        <f t="shared" si="3"/>
        <v>3226392</v>
      </c>
      <c r="V52" s="52">
        <f t="shared" ref="V52:W52" si="4">SUM(V5,V9,V13,V17,V29,V33)</f>
        <v>2994768</v>
      </c>
      <c r="W52" s="55">
        <f t="shared" si="4"/>
        <v>2968558</v>
      </c>
      <c r="X52" s="58">
        <f t="shared" ref="X52" si="5">SUM(X5,X9,X13,X17,X29,X33)</f>
        <v>3203984</v>
      </c>
      <c r="Y52" s="59">
        <f>SUM(Y5,Y9,Y13,Y17,Y29,Y33)</f>
        <v>3261325</v>
      </c>
      <c r="Z52" s="64">
        <f>SUM(Z5,Z9,Z13,Z17,Z29,Z33)</f>
        <v>3282019</v>
      </c>
      <c r="AA52" s="128">
        <f t="shared" ref="AA52:AB52" si="6">SUM(AA5,AA9,AA13,AA17,AA29,AA33)</f>
        <v>3292419</v>
      </c>
      <c r="AB52" s="128">
        <f t="shared" si="6"/>
        <v>3295317</v>
      </c>
      <c r="AC52" s="74">
        <f t="shared" ref="AC52:AZ52" si="7">SUM(AC9,AC13,AC17,AC21,AC25,AC29,AC33,AC5)</f>
        <v>5590255</v>
      </c>
      <c r="AD52" s="77">
        <f t="shared" si="7"/>
        <v>5648654</v>
      </c>
      <c r="AE52" s="81">
        <f t="shared" si="7"/>
        <v>5620880</v>
      </c>
      <c r="AF52" s="82">
        <f t="shared" si="7"/>
        <v>5740668</v>
      </c>
      <c r="AG52" s="86">
        <f t="shared" si="7"/>
        <v>5821849</v>
      </c>
      <c r="AH52" s="89">
        <f t="shared" si="7"/>
        <v>5872686</v>
      </c>
      <c r="AI52" s="92">
        <f t="shared" si="7"/>
        <v>5904362</v>
      </c>
      <c r="AJ52" s="95">
        <f t="shared" si="7"/>
        <v>5960178</v>
      </c>
      <c r="AK52" s="98">
        <f t="shared" si="7"/>
        <v>6021450</v>
      </c>
      <c r="AL52" s="101">
        <f t="shared" si="7"/>
        <v>6072531</v>
      </c>
      <c r="AM52" s="128">
        <f t="shared" si="7"/>
        <v>6126068</v>
      </c>
      <c r="AN52" s="128">
        <f t="shared" si="7"/>
        <v>6197804</v>
      </c>
      <c r="AO52" s="128">
        <f t="shared" si="7"/>
        <v>6273449</v>
      </c>
      <c r="AP52" s="128">
        <f t="shared" si="7"/>
        <v>6336270</v>
      </c>
      <c r="AQ52" s="128">
        <f t="shared" si="7"/>
        <v>6402189</v>
      </c>
      <c r="AR52" s="128">
        <f t="shared" si="7"/>
        <v>6440860</v>
      </c>
      <c r="AS52" s="128">
        <f t="shared" si="7"/>
        <v>6467154</v>
      </c>
      <c r="AT52" s="128">
        <f t="shared" si="7"/>
        <v>6502130</v>
      </c>
      <c r="AU52" s="128">
        <f t="shared" si="7"/>
        <v>6546121</v>
      </c>
      <c r="AV52" s="128">
        <f t="shared" si="7"/>
        <v>6595619</v>
      </c>
      <c r="AW52" s="128">
        <f t="shared" si="7"/>
        <v>6640900</v>
      </c>
      <c r="AX52" s="128">
        <f t="shared" si="7"/>
        <v>6697240</v>
      </c>
      <c r="AY52" s="128">
        <f t="shared" si="7"/>
        <v>6750174</v>
      </c>
      <c r="AZ52" s="128">
        <f t="shared" si="7"/>
        <v>6837579</v>
      </c>
      <c r="BA52" s="135">
        <f>SUM(BA9,BA13,BA17,BA21,BA25,BA29,BA33,BA37,BA41,BA5)</f>
        <v>7001414</v>
      </c>
    </row>
    <row r="53" spans="1:61" ht="14.25" customHeight="1" thickBot="1" x14ac:dyDescent="0.3">
      <c r="A53" s="19"/>
      <c r="B53" s="19"/>
    </row>
    <row r="54" spans="1:61" ht="14.25" customHeight="1" thickBot="1" x14ac:dyDescent="0.3">
      <c r="A54" s="19"/>
      <c r="B54" s="19"/>
      <c r="C54" s="61" t="s">
        <v>54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2" t="str">
        <f t="shared" ref="S54:AA54" si="8">S2</f>
        <v>2017年1月第1周</v>
      </c>
      <c r="T54" s="2" t="str">
        <f t="shared" si="8"/>
        <v>2017年1月第2周</v>
      </c>
      <c r="U54" s="2" t="str">
        <f t="shared" si="8"/>
        <v>2017年1月第3周</v>
      </c>
      <c r="V54" s="2" t="str">
        <f t="shared" si="8"/>
        <v>2017年1月第4周</v>
      </c>
      <c r="W54" s="2" t="str">
        <f t="shared" si="8"/>
        <v>2017年2月第1周</v>
      </c>
      <c r="X54" s="2" t="str">
        <f t="shared" si="8"/>
        <v>2017年2月第2周</v>
      </c>
      <c r="Y54" s="2" t="str">
        <f t="shared" si="8"/>
        <v>2017年2月第3周</v>
      </c>
      <c r="Z54" s="2" t="str">
        <f t="shared" si="8"/>
        <v>2017年2月第4周</v>
      </c>
      <c r="AA54" s="2" t="str">
        <f t="shared" si="8"/>
        <v>2017年3月第1周</v>
      </c>
      <c r="AB54" s="2" t="str">
        <f t="shared" ref="AB54:AH54" si="9">AB2</f>
        <v>2017年3月第2周</v>
      </c>
      <c r="AC54" s="2" t="str">
        <f t="shared" si="9"/>
        <v>2017年3月第3周</v>
      </c>
      <c r="AD54" s="2" t="str">
        <f t="shared" si="9"/>
        <v>2017年3月第4周</v>
      </c>
      <c r="AE54" s="2" t="str">
        <f t="shared" si="9"/>
        <v>2017年4月第1周</v>
      </c>
      <c r="AF54" s="2" t="str">
        <f t="shared" si="9"/>
        <v>2017年4月第2周</v>
      </c>
      <c r="AG54" s="2" t="str">
        <f t="shared" si="9"/>
        <v>2017年4月第3周</v>
      </c>
      <c r="AH54" s="2" t="str">
        <f t="shared" si="9"/>
        <v>2017年4月第4周</v>
      </c>
      <c r="AI54" s="2" t="str">
        <f>AI2</f>
        <v>2017年4月第5周</v>
      </c>
      <c r="AJ54" s="2" t="str">
        <f t="shared" ref="AJ54:AU54" si="10">AJ2</f>
        <v>2017年5月第1周</v>
      </c>
      <c r="AK54" s="2" t="str">
        <f t="shared" si="10"/>
        <v>2017年5月第2周</v>
      </c>
      <c r="AL54" s="2" t="str">
        <f t="shared" si="10"/>
        <v>2017年5月第3周</v>
      </c>
      <c r="AM54" s="2" t="str">
        <f t="shared" si="10"/>
        <v>2017年5月第4周</v>
      </c>
      <c r="AN54" s="2" t="str">
        <f t="shared" si="10"/>
        <v>2017年6月第1周</v>
      </c>
      <c r="AO54" s="2" t="str">
        <f t="shared" si="10"/>
        <v>2017年6月第2周</v>
      </c>
      <c r="AP54" s="2" t="str">
        <f t="shared" si="10"/>
        <v>2017年6月第3周</v>
      </c>
      <c r="AQ54" s="2" t="str">
        <f t="shared" si="10"/>
        <v>2017年6月第4周</v>
      </c>
      <c r="AR54" s="2" t="str">
        <f t="shared" si="10"/>
        <v>2017年6月第5周</v>
      </c>
      <c r="AS54" s="2" t="str">
        <f t="shared" si="10"/>
        <v>2017年7月第1周</v>
      </c>
      <c r="AT54" s="2" t="str">
        <f t="shared" si="10"/>
        <v>2017年7月第2周</v>
      </c>
      <c r="AU54" s="2" t="str">
        <f t="shared" si="10"/>
        <v>2017年7月第3周</v>
      </c>
      <c r="AV54" s="2" t="str">
        <f t="shared" ref="AV54:AX54" si="11">AV2</f>
        <v>2017年7月第4周</v>
      </c>
      <c r="AW54" s="2" t="str">
        <f t="shared" si="11"/>
        <v>2017年8月第1周</v>
      </c>
      <c r="AX54" s="2" t="str">
        <f t="shared" si="11"/>
        <v>2017年8月第2周</v>
      </c>
      <c r="AY54" s="2" t="str">
        <f t="shared" ref="AY54" si="12">AY2</f>
        <v>2017年8月第3周</v>
      </c>
      <c r="AZ54" s="2" t="str">
        <f t="shared" ref="AZ54:BA54" si="13">AZ2</f>
        <v>2017年8月第4周</v>
      </c>
      <c r="BA54" s="2" t="str">
        <f t="shared" si="13"/>
        <v>2017年9月第1周</v>
      </c>
      <c r="BB54" s="2"/>
    </row>
    <row r="55" spans="1:61" ht="16.5" customHeight="1" thickBot="1" x14ac:dyDescent="0.3">
      <c r="A55" s="19"/>
      <c r="B55" s="19"/>
      <c r="C55" s="10" t="s">
        <v>67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f t="shared" ref="S55:AA55" si="14">S6</f>
        <v>0.99927999999999995</v>
      </c>
      <c r="T55" s="11">
        <f t="shared" si="14"/>
        <v>0.99944</v>
      </c>
      <c r="U55" s="11">
        <f t="shared" si="14"/>
        <v>0.99917</v>
      </c>
      <c r="V55" s="11">
        <f t="shared" si="14"/>
        <v>0.99934999999999996</v>
      </c>
      <c r="W55" s="11">
        <f t="shared" si="14"/>
        <v>0.99944999999999995</v>
      </c>
      <c r="X55" s="11">
        <f t="shared" si="14"/>
        <v>0.99941999999999998</v>
      </c>
      <c r="Y55" s="11">
        <f t="shared" si="14"/>
        <v>0.99941000000000002</v>
      </c>
      <c r="Z55" s="11">
        <f t="shared" si="14"/>
        <v>0.99941999999999998</v>
      </c>
      <c r="AA55" s="11">
        <f t="shared" si="14"/>
        <v>0.99946999999999997</v>
      </c>
      <c r="AB55" s="11">
        <f t="shared" ref="AB55:AE55" si="15">AB6</f>
        <v>0.99944</v>
      </c>
      <c r="AC55" s="11">
        <f t="shared" si="15"/>
        <v>0.99944999999999995</v>
      </c>
      <c r="AD55" s="11">
        <f t="shared" si="15"/>
        <v>0.99948000000000004</v>
      </c>
      <c r="AE55" s="11">
        <f t="shared" si="15"/>
        <v>0.99946000000000002</v>
      </c>
      <c r="AF55" s="11">
        <f t="shared" ref="AF55:AH55" si="16">AF6</f>
        <v>0.99946000000000002</v>
      </c>
      <c r="AG55" s="11">
        <f t="shared" si="16"/>
        <v>0.99948000000000004</v>
      </c>
      <c r="AH55" s="11">
        <f t="shared" si="16"/>
        <v>0.99944</v>
      </c>
      <c r="AI55" s="11">
        <f t="shared" ref="AI55:AM55" si="17">AI6</f>
        <v>0.99902999999999997</v>
      </c>
      <c r="AJ55" s="11">
        <f t="shared" si="17"/>
        <v>0.99956</v>
      </c>
      <c r="AK55" s="11">
        <f t="shared" si="17"/>
        <v>0.99951000000000001</v>
      </c>
      <c r="AL55" s="11">
        <f t="shared" si="17"/>
        <v>0.99934999999999996</v>
      </c>
      <c r="AM55" s="11">
        <f t="shared" si="17"/>
        <v>0.99934000000000001</v>
      </c>
      <c r="AN55" s="11">
        <f t="shared" ref="AN55:AS55" si="18">AN6</f>
        <v>0.99917999999999996</v>
      </c>
      <c r="AO55" s="11">
        <f t="shared" si="18"/>
        <v>0.99907000000000001</v>
      </c>
      <c r="AP55" s="11">
        <f t="shared" si="18"/>
        <v>0.99904000000000004</v>
      </c>
      <c r="AQ55" s="11">
        <f t="shared" si="18"/>
        <v>0.99897999999999998</v>
      </c>
      <c r="AR55" s="11">
        <f t="shared" si="18"/>
        <v>0.99914000000000003</v>
      </c>
      <c r="AS55" s="11">
        <f t="shared" si="18"/>
        <v>0.99914999999999998</v>
      </c>
      <c r="AT55" s="11">
        <f t="shared" ref="AT55:AU55" si="19">AT6</f>
        <v>0.99916000000000005</v>
      </c>
      <c r="AU55" s="11">
        <f t="shared" si="19"/>
        <v>0.99909999999999999</v>
      </c>
      <c r="AV55" s="11">
        <f t="shared" ref="AV55:AX55" si="20">AV6</f>
        <v>0.99914000000000003</v>
      </c>
      <c r="AW55" s="11">
        <f t="shared" si="20"/>
        <v>0.99914000000000003</v>
      </c>
      <c r="AX55" s="11">
        <f t="shared" si="20"/>
        <v>0.99919000000000002</v>
      </c>
      <c r="AY55" s="11">
        <f t="shared" ref="AY55" si="21">AY6</f>
        <v>0.99914999999999998</v>
      </c>
      <c r="AZ55" s="11">
        <f t="shared" ref="AZ55:BA55" si="22">AZ6</f>
        <v>0.99914999999999998</v>
      </c>
      <c r="BA55" s="11">
        <f t="shared" si="22"/>
        <v>0.99919999999999998</v>
      </c>
      <c r="BB55" s="11"/>
    </row>
    <row r="56" spans="1:61" ht="16.5" customHeight="1" thickBot="1" x14ac:dyDescent="0.3">
      <c r="A56" s="19"/>
      <c r="B56" s="19"/>
      <c r="C56" s="2" t="s">
        <v>68</v>
      </c>
      <c r="D56" s="20">
        <v>799</v>
      </c>
      <c r="E56" s="4">
        <v>793</v>
      </c>
      <c r="F56" s="4">
        <v>769</v>
      </c>
      <c r="G56" s="4">
        <v>775</v>
      </c>
      <c r="H56" s="4">
        <v>808</v>
      </c>
      <c r="I56" s="4">
        <v>855</v>
      </c>
      <c r="J56" s="4">
        <v>998</v>
      </c>
      <c r="K56" s="4">
        <v>919</v>
      </c>
      <c r="L56" s="4">
        <v>851</v>
      </c>
      <c r="M56" s="4">
        <v>790</v>
      </c>
      <c r="N56" s="4">
        <v>667</v>
      </c>
      <c r="O56" s="4">
        <v>712</v>
      </c>
      <c r="P56" s="4">
        <v>693</v>
      </c>
      <c r="Q56" s="4">
        <v>737</v>
      </c>
      <c r="R56" s="4">
        <v>712</v>
      </c>
      <c r="S56" s="11">
        <f t="shared" ref="S56:AA56" si="23">S10</f>
        <v>0.99987000000000004</v>
      </c>
      <c r="T56" s="11">
        <f t="shared" si="23"/>
        <v>0.99987000000000004</v>
      </c>
      <c r="U56" s="11">
        <f t="shared" si="23"/>
        <v>0.99985999999999997</v>
      </c>
      <c r="V56" s="11">
        <f t="shared" si="23"/>
        <v>0.99987999999999999</v>
      </c>
      <c r="W56" s="11">
        <f t="shared" si="23"/>
        <v>0.99987999999999999</v>
      </c>
      <c r="X56" s="11">
        <f t="shared" si="23"/>
        <v>0.99985000000000002</v>
      </c>
      <c r="Y56" s="11">
        <f t="shared" si="23"/>
        <v>0.99985000000000002</v>
      </c>
      <c r="Z56" s="11">
        <f t="shared" si="23"/>
        <v>0.99983</v>
      </c>
      <c r="AA56" s="11">
        <f t="shared" si="23"/>
        <v>0.99982000000000004</v>
      </c>
      <c r="AB56" s="11">
        <f t="shared" ref="AB56:AE56" si="24">AB10</f>
        <v>0.99980999999999998</v>
      </c>
      <c r="AC56" s="11">
        <f t="shared" si="24"/>
        <v>0.99973999999999996</v>
      </c>
      <c r="AD56" s="11">
        <f t="shared" si="24"/>
        <v>0.99965999999999999</v>
      </c>
      <c r="AE56" s="11">
        <f t="shared" si="24"/>
        <v>0.99968999999999997</v>
      </c>
      <c r="AF56" s="11">
        <f t="shared" ref="AF56:AH56" si="25">AF10</f>
        <v>0.99951000000000001</v>
      </c>
      <c r="AG56" s="11">
        <f t="shared" si="25"/>
        <v>0.99950000000000006</v>
      </c>
      <c r="AH56" s="11">
        <f t="shared" si="25"/>
        <v>0.99951000000000001</v>
      </c>
      <c r="AI56" s="11">
        <f t="shared" ref="AI56:AM56" si="26">AI10</f>
        <v>0.99946999999999997</v>
      </c>
      <c r="AJ56" s="11">
        <f t="shared" si="26"/>
        <v>0.99941000000000002</v>
      </c>
      <c r="AK56" s="11">
        <f t="shared" si="26"/>
        <v>0.99941999999999998</v>
      </c>
      <c r="AL56" s="11">
        <f t="shared" si="26"/>
        <v>0.99917999999999996</v>
      </c>
      <c r="AM56" s="11">
        <f t="shared" si="26"/>
        <v>0.99907000000000001</v>
      </c>
      <c r="AN56" s="11">
        <f t="shared" ref="AN56:AS56" si="27">AN10</f>
        <v>0.99850000000000005</v>
      </c>
      <c r="AO56" s="11">
        <f t="shared" si="27"/>
        <v>0.99866999999999995</v>
      </c>
      <c r="AP56" s="11">
        <f t="shared" si="27"/>
        <v>0.99851999999999996</v>
      </c>
      <c r="AQ56" s="11">
        <f t="shared" si="27"/>
        <v>0.99865000000000004</v>
      </c>
      <c r="AR56" s="11">
        <f t="shared" si="27"/>
        <v>0.99868999999999997</v>
      </c>
      <c r="AS56" s="11">
        <f t="shared" si="27"/>
        <v>0.99870999999999999</v>
      </c>
      <c r="AT56" s="11">
        <f t="shared" ref="AT56:AU56" si="28">AT10</f>
        <v>0.99872000000000005</v>
      </c>
      <c r="AU56" s="11">
        <f t="shared" si="28"/>
        <v>0.99863999999999997</v>
      </c>
      <c r="AV56" s="11">
        <f t="shared" ref="AV56:AX56" si="29">AV10</f>
        <v>0.99858000000000002</v>
      </c>
      <c r="AW56" s="11">
        <f t="shared" si="29"/>
        <v>0.99858000000000002</v>
      </c>
      <c r="AX56" s="11">
        <f t="shared" si="29"/>
        <v>0.99856999999999996</v>
      </c>
      <c r="AY56" s="11">
        <f t="shared" ref="AY56" si="30">AY10</f>
        <v>0.99858999999999998</v>
      </c>
      <c r="AZ56" s="11">
        <f t="shared" ref="AZ56:BA56" si="31">AZ10</f>
        <v>0.99861</v>
      </c>
      <c r="BA56" s="11">
        <f t="shared" si="31"/>
        <v>0.99858999999999998</v>
      </c>
      <c r="BB56" s="11"/>
    </row>
    <row r="57" spans="1:61" ht="16.5" customHeight="1" thickBot="1" x14ac:dyDescent="0.3">
      <c r="A57" s="16"/>
      <c r="B57" s="16"/>
      <c r="C57" s="2" t="s">
        <v>69</v>
      </c>
      <c r="D57" s="20">
        <v>579</v>
      </c>
      <c r="E57" s="4">
        <v>574</v>
      </c>
      <c r="F57" s="4">
        <v>545</v>
      </c>
      <c r="G57" s="4">
        <v>511</v>
      </c>
      <c r="H57" s="4">
        <v>502</v>
      </c>
      <c r="I57" s="4">
        <v>565</v>
      </c>
      <c r="J57" s="4">
        <v>757</v>
      </c>
      <c r="K57" s="4">
        <v>710</v>
      </c>
      <c r="L57" s="4">
        <v>584</v>
      </c>
      <c r="M57" s="4">
        <v>531</v>
      </c>
      <c r="N57" s="4">
        <v>488</v>
      </c>
      <c r="O57" s="4">
        <v>497</v>
      </c>
      <c r="P57" s="4">
        <v>490</v>
      </c>
      <c r="Q57" s="4">
        <v>506</v>
      </c>
      <c r="R57" s="4">
        <v>507</v>
      </c>
      <c r="S57" s="11">
        <f t="shared" ref="S57:AA57" si="32">S14</f>
        <v>0.99846000000000001</v>
      </c>
      <c r="T57" s="11">
        <f t="shared" si="32"/>
        <v>0.99790000000000001</v>
      </c>
      <c r="U57" s="11">
        <f t="shared" si="32"/>
        <v>0.99685000000000001</v>
      </c>
      <c r="V57" s="11">
        <f t="shared" si="32"/>
        <v>0.99611000000000005</v>
      </c>
      <c r="W57" s="11">
        <f t="shared" si="32"/>
        <v>0.99556</v>
      </c>
      <c r="X57" s="11">
        <f t="shared" si="32"/>
        <v>0.99521000000000004</v>
      </c>
      <c r="Y57" s="11">
        <f t="shared" si="32"/>
        <v>0.99553000000000003</v>
      </c>
      <c r="Z57" s="11">
        <f t="shared" si="32"/>
        <v>0.99563000000000001</v>
      </c>
      <c r="AA57" s="11">
        <f t="shared" si="32"/>
        <v>0.99528000000000005</v>
      </c>
      <c r="AB57" s="11">
        <f t="shared" ref="AB57:AE57" si="33">AB14</f>
        <v>0.99607000000000001</v>
      </c>
      <c r="AC57" s="11">
        <f t="shared" si="33"/>
        <v>0.99651000000000001</v>
      </c>
      <c r="AD57" s="11">
        <f t="shared" si="33"/>
        <v>0.99712000000000001</v>
      </c>
      <c r="AE57" s="11">
        <f t="shared" si="33"/>
        <v>0.99690999999999996</v>
      </c>
      <c r="AF57" s="11">
        <f t="shared" ref="AF57:AH57" si="34">AF14</f>
        <v>0.99887000000000004</v>
      </c>
      <c r="AG57" s="11">
        <f t="shared" si="34"/>
        <v>0.99892999999999998</v>
      </c>
      <c r="AH57" s="11">
        <f t="shared" si="34"/>
        <v>0.99897999999999998</v>
      </c>
      <c r="AI57" s="11">
        <f t="shared" ref="AI57:AM57" si="35">AI14</f>
        <v>0.99900999999999995</v>
      </c>
      <c r="AJ57" s="11">
        <f t="shared" si="35"/>
        <v>0.99897999999999998</v>
      </c>
      <c r="AK57" s="11">
        <f t="shared" si="35"/>
        <v>0.999</v>
      </c>
      <c r="AL57" s="11">
        <f t="shared" si="35"/>
        <v>0.99878999999999996</v>
      </c>
      <c r="AM57" s="11">
        <f t="shared" si="35"/>
        <v>0.99887000000000004</v>
      </c>
      <c r="AN57" s="11">
        <f t="shared" ref="AN57:AS57" si="36">AN14</f>
        <v>0.99860000000000004</v>
      </c>
      <c r="AO57" s="11">
        <f t="shared" si="36"/>
        <v>0.99888999999999994</v>
      </c>
      <c r="AP57" s="11">
        <f t="shared" si="36"/>
        <v>0.99895999999999996</v>
      </c>
      <c r="AQ57" s="11">
        <f t="shared" si="36"/>
        <v>0.99929000000000001</v>
      </c>
      <c r="AR57" s="11">
        <f t="shared" si="36"/>
        <v>0.99931999999999999</v>
      </c>
      <c r="AS57" s="11">
        <f t="shared" si="36"/>
        <v>0.99939999999999996</v>
      </c>
      <c r="AT57" s="11">
        <f t="shared" ref="AT57:AU57" si="37">AT14</f>
        <v>0.99941999999999998</v>
      </c>
      <c r="AU57" s="11">
        <f t="shared" si="37"/>
        <v>0.99936999999999998</v>
      </c>
      <c r="AV57" s="11">
        <f t="shared" ref="AV57:AX57" si="38">AV14</f>
        <v>0.99936999999999998</v>
      </c>
      <c r="AW57" s="11">
        <f t="shared" si="38"/>
        <v>0.99939</v>
      </c>
      <c r="AX57" s="11">
        <f t="shared" si="38"/>
        <v>0.99941000000000002</v>
      </c>
      <c r="AY57" s="11">
        <f t="shared" ref="AY57" si="39">AY14</f>
        <v>0.99939</v>
      </c>
      <c r="AZ57" s="11">
        <f t="shared" ref="AZ57:BA57" si="40">AZ14</f>
        <v>0.99943000000000004</v>
      </c>
      <c r="BA57" s="11">
        <f t="shared" si="40"/>
        <v>0.99944</v>
      </c>
      <c r="BB57" s="11"/>
    </row>
    <row r="58" spans="1:61" ht="16.5" customHeight="1" thickBot="1" x14ac:dyDescent="0.3">
      <c r="C58" s="2" t="s">
        <v>70</v>
      </c>
      <c r="D58" s="4">
        <v>227185</v>
      </c>
      <c r="E58" s="4">
        <v>241475</v>
      </c>
      <c r="F58" s="4">
        <v>251104</v>
      </c>
      <c r="G58" s="4">
        <v>229855</v>
      </c>
      <c r="H58" s="4">
        <v>242182</v>
      </c>
      <c r="I58" s="4">
        <v>238021</v>
      </c>
      <c r="J58" s="4">
        <v>246971</v>
      </c>
      <c r="K58" s="4">
        <v>245422</v>
      </c>
      <c r="L58" s="4">
        <v>256044</v>
      </c>
      <c r="M58" s="4">
        <v>260243</v>
      </c>
      <c r="N58" s="4">
        <v>245392</v>
      </c>
      <c r="O58" s="4">
        <v>247450</v>
      </c>
      <c r="P58" s="4">
        <v>243463</v>
      </c>
      <c r="Q58" s="4">
        <v>252802</v>
      </c>
      <c r="R58" s="4">
        <v>251078</v>
      </c>
      <c r="S58" s="11">
        <f t="shared" ref="S58:AA58" si="41">S18</f>
        <v>0.99972000000000005</v>
      </c>
      <c r="T58" s="11">
        <f t="shared" si="41"/>
        <v>0.99968000000000001</v>
      </c>
      <c r="U58" s="11">
        <f t="shared" si="41"/>
        <v>0.99968000000000001</v>
      </c>
      <c r="V58" s="11">
        <f t="shared" si="41"/>
        <v>0.99965000000000004</v>
      </c>
      <c r="W58" s="11">
        <f t="shared" si="41"/>
        <v>0.99966999999999995</v>
      </c>
      <c r="X58" s="11">
        <f t="shared" si="41"/>
        <v>0.99965999999999999</v>
      </c>
      <c r="Y58" s="11">
        <f t="shared" si="41"/>
        <v>0.99965999999999999</v>
      </c>
      <c r="Z58" s="11">
        <f t="shared" si="41"/>
        <v>0.99965999999999999</v>
      </c>
      <c r="AA58" s="11">
        <f t="shared" si="41"/>
        <v>0.99965999999999999</v>
      </c>
      <c r="AB58" s="11">
        <f t="shared" ref="AB58:AE58" si="42">AB18</f>
        <v>0.99968000000000001</v>
      </c>
      <c r="AC58" s="11">
        <f t="shared" si="42"/>
        <v>0.99966999999999995</v>
      </c>
      <c r="AD58" s="11">
        <f t="shared" si="42"/>
        <v>0.99968000000000001</v>
      </c>
      <c r="AE58" s="11">
        <f t="shared" si="42"/>
        <v>0.99968000000000001</v>
      </c>
      <c r="AF58" s="11">
        <f t="shared" ref="AF58:AH58" si="43">AF18</f>
        <v>0.99968999999999997</v>
      </c>
      <c r="AG58" s="11">
        <f t="shared" si="43"/>
        <v>0.99973000000000001</v>
      </c>
      <c r="AH58" s="11">
        <f t="shared" si="43"/>
        <v>0.99973999999999996</v>
      </c>
      <c r="AI58" s="11">
        <f t="shared" ref="AI58:AM58" si="44">AI18</f>
        <v>0.99975999999999998</v>
      </c>
      <c r="AJ58" s="11">
        <f t="shared" si="44"/>
        <v>0.99975999999999998</v>
      </c>
      <c r="AK58" s="11">
        <f t="shared" si="44"/>
        <v>0.99973999999999996</v>
      </c>
      <c r="AL58" s="11">
        <f t="shared" si="44"/>
        <v>0.99944999999999995</v>
      </c>
      <c r="AM58" s="11">
        <f t="shared" si="44"/>
        <v>0.99914999999999998</v>
      </c>
      <c r="AN58" s="11">
        <f t="shared" ref="AN58:AS58" si="45">AN18</f>
        <v>0.99775999999999998</v>
      </c>
      <c r="AO58" s="11">
        <f t="shared" si="45"/>
        <v>0.99744999999999995</v>
      </c>
      <c r="AP58" s="11">
        <f t="shared" si="45"/>
        <v>0.99731000000000003</v>
      </c>
      <c r="AQ58" s="11">
        <f t="shared" si="45"/>
        <v>0.99719000000000002</v>
      </c>
      <c r="AR58" s="11">
        <f t="shared" si="45"/>
        <v>0.99746999999999997</v>
      </c>
      <c r="AS58" s="11">
        <f t="shared" si="45"/>
        <v>0.99750000000000005</v>
      </c>
      <c r="AT58" s="11">
        <f t="shared" ref="AT58:AU58" si="46">AT18</f>
        <v>0.99765000000000004</v>
      </c>
      <c r="AU58" s="11">
        <f t="shared" si="46"/>
        <v>0.99763999999999997</v>
      </c>
      <c r="AV58" s="11">
        <f t="shared" ref="AV58:AX58" si="47">AV18</f>
        <v>0.99790999999999996</v>
      </c>
      <c r="AW58" s="11">
        <f t="shared" si="47"/>
        <v>0.998</v>
      </c>
      <c r="AX58" s="11">
        <f t="shared" si="47"/>
        <v>0.99821000000000004</v>
      </c>
      <c r="AY58" s="11">
        <f t="shared" ref="AY58" si="48">AY18</f>
        <v>0.99790000000000001</v>
      </c>
      <c r="AZ58" s="11">
        <f t="shared" ref="AZ58:BA58" si="49">AZ18</f>
        <v>0.99787999999999999</v>
      </c>
      <c r="BA58" s="11">
        <f t="shared" si="49"/>
        <v>0.99795</v>
      </c>
      <c r="BB58" s="11"/>
    </row>
    <row r="59" spans="1:61" ht="16.5" customHeight="1" thickBot="1" x14ac:dyDescent="0.3">
      <c r="C59" s="10" t="s">
        <v>71</v>
      </c>
      <c r="D59" s="11">
        <f>(1-D57/D58)</f>
        <v>0.99745141624667122</v>
      </c>
      <c r="E59" s="11">
        <v>0.99761999999999995</v>
      </c>
      <c r="F59" s="11">
        <v>0.99782999999999999</v>
      </c>
      <c r="G59" s="11">
        <v>0.99778</v>
      </c>
      <c r="H59" s="11">
        <v>0.99792999999999998</v>
      </c>
      <c r="I59" s="11">
        <v>0.99763000000000002</v>
      </c>
      <c r="J59" s="11">
        <v>0.99692999999999998</v>
      </c>
      <c r="K59" s="11">
        <v>0.99711000000000005</v>
      </c>
      <c r="L59" s="11">
        <v>0.99772000000000005</v>
      </c>
      <c r="M59" s="11">
        <v>0.99795999999999996</v>
      </c>
      <c r="N59" s="11">
        <v>0.99800999999999995</v>
      </c>
      <c r="O59" s="11">
        <v>0.99799000000000004</v>
      </c>
      <c r="P59" s="11">
        <v>0.99799000000000004</v>
      </c>
      <c r="Q59" s="11">
        <v>0.998</v>
      </c>
      <c r="R59" s="11">
        <v>0.99797999999999998</v>
      </c>
      <c r="S59" s="11">
        <f t="shared" ref="S59:AA59" si="50">S22</f>
        <v>0.99875000000000003</v>
      </c>
      <c r="T59" s="11">
        <f t="shared" si="50"/>
        <v>0.99839999999999995</v>
      </c>
      <c r="U59" s="11">
        <f t="shared" si="50"/>
        <v>0.99800999999999995</v>
      </c>
      <c r="V59" s="11">
        <f t="shared" si="50"/>
        <v>0.99775000000000003</v>
      </c>
      <c r="W59" s="11">
        <f t="shared" si="50"/>
        <v>0.99768000000000001</v>
      </c>
      <c r="X59" s="11">
        <f t="shared" si="50"/>
        <v>0.99743000000000004</v>
      </c>
      <c r="Y59" s="11">
        <f t="shared" si="50"/>
        <v>0.99734</v>
      </c>
      <c r="Z59" s="11">
        <f t="shared" si="50"/>
        <v>0.99729000000000001</v>
      </c>
      <c r="AA59" s="11">
        <f t="shared" si="50"/>
        <v>0.99722999999999995</v>
      </c>
      <c r="AB59" s="11">
        <f t="shared" ref="AB59:AE59" si="51">AB22</f>
        <v>0.99729999999999996</v>
      </c>
      <c r="AC59" s="11">
        <f t="shared" si="51"/>
        <v>0.99724000000000002</v>
      </c>
      <c r="AD59" s="11">
        <f t="shared" si="51"/>
        <v>0.99724999999999997</v>
      </c>
      <c r="AE59" s="11">
        <f t="shared" si="51"/>
        <v>0.99726999999999999</v>
      </c>
      <c r="AF59" s="11">
        <f t="shared" ref="AF59:AH59" si="52">AF22</f>
        <v>0.99722999999999995</v>
      </c>
      <c r="AG59" s="11">
        <f t="shared" si="52"/>
        <v>0.99724999999999997</v>
      </c>
      <c r="AH59" s="11">
        <f t="shared" si="52"/>
        <v>0.99729000000000001</v>
      </c>
      <c r="AI59" s="11">
        <f t="shared" ref="AI59:AM59" si="53">AI22</f>
        <v>0.99807999999999997</v>
      </c>
      <c r="AJ59" s="11">
        <f t="shared" si="53"/>
        <v>0.99924999999999997</v>
      </c>
      <c r="AK59" s="11">
        <f t="shared" si="53"/>
        <v>0.99916000000000005</v>
      </c>
      <c r="AL59" s="11">
        <f t="shared" si="53"/>
        <v>0.99892000000000003</v>
      </c>
      <c r="AM59" s="11">
        <f t="shared" si="53"/>
        <v>0.99890999999999996</v>
      </c>
      <c r="AN59" s="11">
        <f t="shared" ref="AN59:AS59" si="54">AN22</f>
        <v>0.99894000000000005</v>
      </c>
      <c r="AO59" s="11">
        <f t="shared" si="54"/>
        <v>0.99883</v>
      </c>
      <c r="AP59" s="11">
        <f t="shared" si="54"/>
        <v>0.99875999999999998</v>
      </c>
      <c r="AQ59" s="11">
        <f t="shared" si="54"/>
        <v>0.99885000000000002</v>
      </c>
      <c r="AR59" s="11">
        <f t="shared" si="54"/>
        <v>0.99892999999999998</v>
      </c>
      <c r="AS59" s="11">
        <f t="shared" si="54"/>
        <v>0.99888999999999994</v>
      </c>
      <c r="AT59" s="11">
        <f t="shared" ref="AT59:AU59" si="55">AT22</f>
        <v>0.99888999999999994</v>
      </c>
      <c r="AU59" s="11">
        <f t="shared" si="55"/>
        <v>0.99885000000000002</v>
      </c>
      <c r="AV59" s="11">
        <f t="shared" ref="AV59:AX59" si="56">AV22</f>
        <v>0.99887000000000004</v>
      </c>
      <c r="AW59" s="11">
        <f t="shared" si="56"/>
        <v>0.99887999999999999</v>
      </c>
      <c r="AX59" s="11">
        <f t="shared" si="56"/>
        <v>0.99895</v>
      </c>
      <c r="AY59" s="11">
        <f t="shared" ref="AY59" si="57">AY22</f>
        <v>0.99885000000000002</v>
      </c>
      <c r="AZ59" s="11">
        <f t="shared" ref="AZ59:BA59" si="58">AZ22</f>
        <v>0.99890000000000001</v>
      </c>
      <c r="BA59" s="11">
        <f t="shared" si="58"/>
        <v>0.99892999999999998</v>
      </c>
      <c r="BB59" s="11"/>
    </row>
    <row r="60" spans="1:61" ht="16.5" customHeight="1" thickBot="1" x14ac:dyDescent="0.3">
      <c r="C60" s="2" t="s">
        <v>72</v>
      </c>
      <c r="D60" s="20">
        <v>401</v>
      </c>
      <c r="E60" s="4">
        <v>434</v>
      </c>
      <c r="F60" s="4">
        <v>467</v>
      </c>
      <c r="G60" s="4">
        <v>424</v>
      </c>
      <c r="H60" s="4">
        <v>431</v>
      </c>
      <c r="I60" s="4">
        <v>443</v>
      </c>
      <c r="J60" s="4">
        <v>427</v>
      </c>
      <c r="K60" s="4">
        <v>435</v>
      </c>
      <c r="L60" s="4">
        <v>515</v>
      </c>
      <c r="M60" s="4">
        <v>477</v>
      </c>
      <c r="N60" s="4">
        <v>457</v>
      </c>
      <c r="O60" s="4">
        <v>450</v>
      </c>
      <c r="P60" s="4">
        <v>439</v>
      </c>
      <c r="Q60" s="4">
        <v>364</v>
      </c>
      <c r="R60" s="4">
        <v>351</v>
      </c>
      <c r="S60" s="11">
        <f t="shared" ref="S60:AA60" si="59">S26</f>
        <v>0.99997999999999998</v>
      </c>
      <c r="T60" s="11">
        <f t="shared" si="59"/>
        <v>0.99999000000000005</v>
      </c>
      <c r="U60" s="11">
        <f t="shared" si="59"/>
        <v>0.99997999999999998</v>
      </c>
      <c r="V60" s="11">
        <f t="shared" si="59"/>
        <v>0.99999000000000005</v>
      </c>
      <c r="W60" s="11">
        <f t="shared" si="59"/>
        <v>0.99999000000000005</v>
      </c>
      <c r="X60" s="11">
        <f t="shared" si="59"/>
        <v>0.99997999999999998</v>
      </c>
      <c r="Y60" s="11">
        <f t="shared" si="59"/>
        <v>0.99999000000000005</v>
      </c>
      <c r="Z60" s="11">
        <f t="shared" si="59"/>
        <v>0.99999000000000005</v>
      </c>
      <c r="AA60" s="11">
        <f t="shared" si="59"/>
        <v>0.99999000000000005</v>
      </c>
      <c r="AB60" s="11">
        <f t="shared" ref="AB60:AE60" si="60">AB26</f>
        <v>0.99999000000000005</v>
      </c>
      <c r="AC60" s="11">
        <f t="shared" si="60"/>
        <v>0.99997999999999998</v>
      </c>
      <c r="AD60" s="11">
        <f t="shared" si="60"/>
        <v>0.99999000000000005</v>
      </c>
      <c r="AE60" s="11">
        <f t="shared" si="60"/>
        <v>0.99999000000000005</v>
      </c>
      <c r="AF60" s="11">
        <f t="shared" ref="AF60:AH60" si="61">AF26</f>
        <v>0.99999000000000005</v>
      </c>
      <c r="AG60" s="11">
        <f t="shared" si="61"/>
        <v>0.99999000000000005</v>
      </c>
      <c r="AH60" s="11">
        <f t="shared" si="61"/>
        <v>0.99999000000000005</v>
      </c>
      <c r="AI60" s="11">
        <f t="shared" ref="AI60:AM60" si="62">AI26</f>
        <v>0.99999000000000005</v>
      </c>
      <c r="AJ60" s="11">
        <f t="shared" si="62"/>
        <v>0.99999000000000005</v>
      </c>
      <c r="AK60" s="11">
        <f t="shared" si="62"/>
        <v>0.99999000000000005</v>
      </c>
      <c r="AL60" s="11">
        <f t="shared" si="62"/>
        <v>0.99982000000000004</v>
      </c>
      <c r="AM60" s="11">
        <f t="shared" si="62"/>
        <v>0.99936000000000003</v>
      </c>
      <c r="AN60" s="11">
        <f t="shared" ref="AN60:AS60" si="63">AN26</f>
        <v>0.99763000000000002</v>
      </c>
      <c r="AO60" s="11">
        <f t="shared" si="63"/>
        <v>0.99756999999999996</v>
      </c>
      <c r="AP60" s="11">
        <f t="shared" si="63"/>
        <v>0.99663999999999997</v>
      </c>
      <c r="AQ60" s="11">
        <f t="shared" si="63"/>
        <v>0.99661999999999995</v>
      </c>
      <c r="AR60" s="11">
        <f t="shared" si="63"/>
        <v>0.99670999999999998</v>
      </c>
      <c r="AS60" s="11">
        <f t="shared" si="63"/>
        <v>0.99668000000000001</v>
      </c>
      <c r="AT60" s="11">
        <f t="shared" ref="AT60:AU60" si="64">AT26</f>
        <v>0.99673</v>
      </c>
      <c r="AU60" s="11">
        <f t="shared" si="64"/>
        <v>0.99673</v>
      </c>
      <c r="AV60" s="11">
        <f t="shared" ref="AV60:AX60" si="65">AV26</f>
        <v>0.99700999999999995</v>
      </c>
      <c r="AW60" s="11">
        <f t="shared" si="65"/>
        <v>0.99707000000000001</v>
      </c>
      <c r="AX60" s="11">
        <f t="shared" si="65"/>
        <v>0.99717999999999996</v>
      </c>
      <c r="AY60" s="11">
        <f t="shared" ref="AY60" si="66">AY26</f>
        <v>0.99702999999999997</v>
      </c>
      <c r="AZ60" s="11">
        <f t="shared" ref="AZ60:BA60" si="67">AZ26</f>
        <v>0.99707999999999997</v>
      </c>
      <c r="BA60" s="11">
        <f t="shared" si="67"/>
        <v>0.99714999999999998</v>
      </c>
      <c r="BB60" s="11"/>
    </row>
    <row r="61" spans="1:61" ht="16.5" customHeight="1" thickBot="1" x14ac:dyDescent="0.3">
      <c r="C61" s="2" t="s">
        <v>73</v>
      </c>
      <c r="D61" s="20">
        <v>334</v>
      </c>
      <c r="E61" s="4">
        <v>352</v>
      </c>
      <c r="F61" s="4">
        <v>368</v>
      </c>
      <c r="G61" s="4">
        <v>330</v>
      </c>
      <c r="H61" s="4">
        <v>341</v>
      </c>
      <c r="I61" s="4">
        <v>353</v>
      </c>
      <c r="J61" s="4">
        <v>340</v>
      </c>
      <c r="K61" s="4">
        <v>340</v>
      </c>
      <c r="L61" s="4">
        <v>402</v>
      </c>
      <c r="M61" s="4">
        <v>374</v>
      </c>
      <c r="N61" s="4">
        <v>364</v>
      </c>
      <c r="O61" s="4">
        <v>360</v>
      </c>
      <c r="P61" s="4">
        <v>347</v>
      </c>
      <c r="Q61" s="4">
        <v>297</v>
      </c>
      <c r="R61" s="4">
        <v>287</v>
      </c>
      <c r="S61" s="11">
        <f t="shared" ref="S61:AA61" si="68">S30</f>
        <v>0</v>
      </c>
      <c r="T61" s="11">
        <f t="shared" si="68"/>
        <v>0</v>
      </c>
      <c r="U61" s="11">
        <f t="shared" si="68"/>
        <v>0</v>
      </c>
      <c r="V61" s="11">
        <f t="shared" si="68"/>
        <v>0</v>
      </c>
      <c r="W61" s="11">
        <f t="shared" si="68"/>
        <v>0</v>
      </c>
      <c r="X61" s="11">
        <f t="shared" si="68"/>
        <v>0</v>
      </c>
      <c r="Y61" s="11">
        <f t="shared" si="68"/>
        <v>0</v>
      </c>
      <c r="Z61" s="11">
        <f t="shared" si="68"/>
        <v>0</v>
      </c>
      <c r="AA61" s="11">
        <f t="shared" si="68"/>
        <v>0</v>
      </c>
      <c r="AB61" s="11">
        <f t="shared" ref="AB61:AE61" si="69">AB30</f>
        <v>0</v>
      </c>
      <c r="AC61" s="11">
        <f t="shared" si="69"/>
        <v>0.97645000000000004</v>
      </c>
      <c r="AD61" s="11">
        <f t="shared" si="69"/>
        <v>0.98394000000000004</v>
      </c>
      <c r="AE61" s="11">
        <f t="shared" si="69"/>
        <v>0.98516000000000004</v>
      </c>
      <c r="AF61" s="11">
        <f t="shared" ref="AF61:AH61" si="70">AF30</f>
        <v>0.99143999999999999</v>
      </c>
      <c r="AG61" s="11">
        <f t="shared" si="70"/>
        <v>0.99370999999999998</v>
      </c>
      <c r="AH61" s="11">
        <f t="shared" si="70"/>
        <v>0.99348999999999998</v>
      </c>
      <c r="AI61" s="11">
        <f t="shared" ref="AI61:AM61" si="71">AI30</f>
        <v>0.99375000000000002</v>
      </c>
      <c r="AJ61" s="11">
        <f t="shared" si="71"/>
        <v>0.99338000000000004</v>
      </c>
      <c r="AK61" s="11">
        <f t="shared" si="71"/>
        <v>0.99343000000000004</v>
      </c>
      <c r="AL61" s="11">
        <f t="shared" si="71"/>
        <v>0.99226000000000003</v>
      </c>
      <c r="AM61" s="11">
        <f t="shared" si="71"/>
        <v>0.99295999999999995</v>
      </c>
      <c r="AN61" s="11">
        <f t="shared" ref="AN61:AS61" si="72">AN30</f>
        <v>0.99260000000000004</v>
      </c>
      <c r="AO61" s="11">
        <f t="shared" si="72"/>
        <v>0.99309999999999998</v>
      </c>
      <c r="AP61" s="11">
        <f t="shared" si="72"/>
        <v>0.99461999999999995</v>
      </c>
      <c r="AQ61" s="11">
        <f t="shared" si="72"/>
        <v>0.99524000000000001</v>
      </c>
      <c r="AR61" s="11">
        <f t="shared" si="72"/>
        <v>0.99570000000000003</v>
      </c>
      <c r="AS61" s="11">
        <f t="shared" si="72"/>
        <v>0.99511000000000005</v>
      </c>
      <c r="AT61" s="11">
        <f t="shared" ref="AT61:AU61" si="73">AT30</f>
        <v>0.99592999999999998</v>
      </c>
      <c r="AU61" s="11">
        <f t="shared" si="73"/>
        <v>0.99529000000000001</v>
      </c>
      <c r="AV61" s="11">
        <f t="shared" ref="AV61:AX61" si="74">AV30</f>
        <v>0.99565999999999999</v>
      </c>
      <c r="AW61" s="11">
        <f t="shared" si="74"/>
        <v>0.99582999999999999</v>
      </c>
      <c r="AX61" s="11">
        <f t="shared" si="74"/>
        <v>0.99548999999999999</v>
      </c>
      <c r="AY61" s="11">
        <f t="shared" ref="AY61" si="75">AY30</f>
        <v>0.99555000000000005</v>
      </c>
      <c r="AZ61" s="11">
        <f t="shared" ref="AZ61:BA61" si="76">AZ30</f>
        <v>0.99563999999999997</v>
      </c>
      <c r="BA61" s="11">
        <f t="shared" si="76"/>
        <v>0.99609999999999999</v>
      </c>
      <c r="BB61" s="11"/>
    </row>
    <row r="62" spans="1:61" ht="16.5" customHeight="1" thickBot="1" x14ac:dyDescent="0.3">
      <c r="C62" s="2" t="s">
        <v>74</v>
      </c>
      <c r="D62" s="4">
        <v>126798</v>
      </c>
      <c r="E62" s="4">
        <v>134608</v>
      </c>
      <c r="F62" s="4">
        <v>134110</v>
      </c>
      <c r="G62" s="4">
        <v>128791</v>
      </c>
      <c r="H62" s="4">
        <v>135432</v>
      </c>
      <c r="I62" s="4">
        <v>135206</v>
      </c>
      <c r="J62" s="4">
        <v>137140</v>
      </c>
      <c r="K62" s="4">
        <v>139900</v>
      </c>
      <c r="L62" s="4">
        <v>143148</v>
      </c>
      <c r="M62" s="4">
        <v>146328</v>
      </c>
      <c r="N62" s="4">
        <v>138847</v>
      </c>
      <c r="O62" s="4">
        <v>141568</v>
      </c>
      <c r="P62" s="4">
        <v>140564</v>
      </c>
      <c r="Q62" s="4">
        <v>146147</v>
      </c>
      <c r="R62" s="4">
        <v>142910</v>
      </c>
      <c r="S62" s="11">
        <f t="shared" ref="S62:AA62" si="77">S34</f>
        <v>0</v>
      </c>
      <c r="T62" s="11">
        <f t="shared" si="77"/>
        <v>0</v>
      </c>
      <c r="U62" s="11">
        <f t="shared" si="77"/>
        <v>0</v>
      </c>
      <c r="V62" s="11">
        <f t="shared" si="77"/>
        <v>0</v>
      </c>
      <c r="W62" s="11">
        <f t="shared" si="77"/>
        <v>0</v>
      </c>
      <c r="X62" s="11">
        <f t="shared" si="77"/>
        <v>0</v>
      </c>
      <c r="Y62" s="11">
        <f t="shared" si="77"/>
        <v>0</v>
      </c>
      <c r="Z62" s="11">
        <f t="shared" si="77"/>
        <v>0</v>
      </c>
      <c r="AA62" s="11">
        <f t="shared" si="77"/>
        <v>0</v>
      </c>
      <c r="AB62" s="11">
        <f t="shared" ref="AB62:AE62" si="78">AB34</f>
        <v>0</v>
      </c>
      <c r="AC62" s="11">
        <f t="shared" si="78"/>
        <v>0.99933000000000005</v>
      </c>
      <c r="AD62" s="11">
        <f t="shared" si="78"/>
        <v>0.99926999999999999</v>
      </c>
      <c r="AE62" s="11">
        <f t="shared" si="78"/>
        <v>0.99924999999999997</v>
      </c>
      <c r="AF62" s="11">
        <f t="shared" ref="AF62:AH62" si="79">AF34</f>
        <v>0.99944999999999995</v>
      </c>
      <c r="AG62" s="11">
        <f t="shared" si="79"/>
        <v>0.99946999999999997</v>
      </c>
      <c r="AH62" s="11">
        <f t="shared" si="79"/>
        <v>0.99951000000000001</v>
      </c>
      <c r="AI62" s="11">
        <f t="shared" ref="AI62:AM62" si="80">AI34</f>
        <v>0.99953000000000003</v>
      </c>
      <c r="AJ62" s="11">
        <f t="shared" si="80"/>
        <v>0.99939999999999996</v>
      </c>
      <c r="AK62" s="11">
        <f t="shared" si="80"/>
        <v>0.99929000000000001</v>
      </c>
      <c r="AL62" s="11">
        <f t="shared" si="80"/>
        <v>0.99931999999999999</v>
      </c>
      <c r="AM62" s="11">
        <f t="shared" si="80"/>
        <v>0.99914999999999998</v>
      </c>
      <c r="AN62" s="11">
        <f t="shared" ref="AN62:AS62" si="81">AN34</f>
        <v>0.99926000000000004</v>
      </c>
      <c r="AO62" s="11">
        <f t="shared" si="81"/>
        <v>0.99922</v>
      </c>
      <c r="AP62" s="11">
        <f t="shared" si="81"/>
        <v>0.99919999999999998</v>
      </c>
      <c r="AQ62" s="11">
        <f t="shared" si="81"/>
        <v>0.99919000000000002</v>
      </c>
      <c r="AR62" s="11">
        <f t="shared" si="81"/>
        <v>0.99917999999999996</v>
      </c>
      <c r="AS62" s="11">
        <f t="shared" si="81"/>
        <v>0.999</v>
      </c>
      <c r="AT62" s="11">
        <f t="shared" ref="AT62:AU62" si="82">AT34</f>
        <v>0.99907999999999997</v>
      </c>
      <c r="AU62" s="11">
        <f t="shared" si="82"/>
        <v>0.99909000000000003</v>
      </c>
      <c r="AV62" s="11">
        <f t="shared" ref="AV62:AX62" si="83">AV34</f>
        <v>0.99912000000000001</v>
      </c>
      <c r="AW62" s="11">
        <f t="shared" si="83"/>
        <v>0.99919000000000002</v>
      </c>
      <c r="AX62" s="11">
        <f t="shared" si="83"/>
        <v>0.99929999999999997</v>
      </c>
      <c r="AY62" s="11">
        <f t="shared" ref="AY62" si="84">AY34</f>
        <v>0.99907999999999997</v>
      </c>
      <c r="AZ62" s="11">
        <f t="shared" ref="AZ62:BA62" si="85">AZ34</f>
        <v>0.99921000000000004</v>
      </c>
      <c r="BA62" s="11">
        <f t="shared" si="85"/>
        <v>0.99931000000000003</v>
      </c>
      <c r="BB62" s="11"/>
    </row>
    <row r="63" spans="1:61" ht="16.5" customHeight="1" thickBot="1" x14ac:dyDescent="0.3">
      <c r="A63" s="134"/>
      <c r="B63" s="134"/>
      <c r="C63" s="2" t="s">
        <v>75</v>
      </c>
      <c r="D63" s="20">
        <v>334</v>
      </c>
      <c r="E63" s="4">
        <v>352</v>
      </c>
      <c r="F63" s="4">
        <v>368</v>
      </c>
      <c r="G63" s="4">
        <v>330</v>
      </c>
      <c r="H63" s="4">
        <v>341</v>
      </c>
      <c r="I63" s="4">
        <v>353</v>
      </c>
      <c r="J63" s="4">
        <v>340</v>
      </c>
      <c r="K63" s="4">
        <v>340</v>
      </c>
      <c r="L63" s="4">
        <v>402</v>
      </c>
      <c r="M63" s="4">
        <v>374</v>
      </c>
      <c r="N63" s="4">
        <v>364</v>
      </c>
      <c r="O63" s="4">
        <v>360</v>
      </c>
      <c r="P63" s="4">
        <v>347</v>
      </c>
      <c r="Q63" s="4">
        <v>297</v>
      </c>
      <c r="R63" s="4">
        <v>287</v>
      </c>
      <c r="S63" s="11">
        <f t="shared" ref="S63:AW63" si="86">S32</f>
        <v>0</v>
      </c>
      <c r="T63" s="11">
        <f t="shared" si="86"/>
        <v>0</v>
      </c>
      <c r="U63" s="11">
        <f t="shared" si="86"/>
        <v>0</v>
      </c>
      <c r="V63" s="11">
        <f t="shared" si="86"/>
        <v>0</v>
      </c>
      <c r="W63" s="11">
        <f t="shared" si="86"/>
        <v>0</v>
      </c>
      <c r="X63" s="11">
        <f t="shared" si="86"/>
        <v>0</v>
      </c>
      <c r="Y63" s="11">
        <f t="shared" si="86"/>
        <v>0</v>
      </c>
      <c r="Z63" s="11">
        <f t="shared" si="86"/>
        <v>0</v>
      </c>
      <c r="AA63" s="11">
        <f t="shared" si="86"/>
        <v>0</v>
      </c>
      <c r="AB63" s="11">
        <f t="shared" si="86"/>
        <v>0</v>
      </c>
      <c r="AC63" s="11">
        <f t="shared" si="86"/>
        <v>8</v>
      </c>
      <c r="AD63" s="11">
        <f t="shared" si="86"/>
        <v>12</v>
      </c>
      <c r="AE63" s="11">
        <f t="shared" si="86"/>
        <v>11</v>
      </c>
      <c r="AF63" s="11">
        <f t="shared" si="86"/>
        <v>14</v>
      </c>
      <c r="AG63" s="11">
        <f t="shared" si="86"/>
        <v>16</v>
      </c>
      <c r="AH63" s="11">
        <f t="shared" si="86"/>
        <v>17</v>
      </c>
      <c r="AI63" s="11">
        <f t="shared" si="86"/>
        <v>18</v>
      </c>
      <c r="AJ63" s="11">
        <f t="shared" si="86"/>
        <v>26</v>
      </c>
      <c r="AK63" s="11">
        <f t="shared" si="86"/>
        <v>34</v>
      </c>
      <c r="AL63" s="11">
        <f t="shared" si="86"/>
        <v>35</v>
      </c>
      <c r="AM63" s="11">
        <f t="shared" si="86"/>
        <v>46</v>
      </c>
      <c r="AN63" s="11">
        <f t="shared" si="86"/>
        <v>43</v>
      </c>
      <c r="AO63" s="11">
        <f t="shared" si="86"/>
        <v>49</v>
      </c>
      <c r="AP63" s="11">
        <f t="shared" si="86"/>
        <v>54</v>
      </c>
      <c r="AQ63" s="11">
        <f t="shared" si="86"/>
        <v>59</v>
      </c>
      <c r="AR63" s="11">
        <f t="shared" si="86"/>
        <v>63</v>
      </c>
      <c r="AS63" s="11">
        <f t="shared" si="86"/>
        <v>85</v>
      </c>
      <c r="AT63" s="11">
        <f t="shared" si="86"/>
        <v>84</v>
      </c>
      <c r="AU63" s="11">
        <f t="shared" si="86"/>
        <v>87</v>
      </c>
      <c r="AV63" s="11">
        <f t="shared" si="86"/>
        <v>88</v>
      </c>
      <c r="AW63" s="11">
        <f t="shared" si="86"/>
        <v>85</v>
      </c>
      <c r="AX63" s="11">
        <f>AX38</f>
        <v>0</v>
      </c>
      <c r="AY63" s="11">
        <f t="shared" ref="AY63:AZ63" si="87">AY38</f>
        <v>0</v>
      </c>
      <c r="AZ63" s="11">
        <f t="shared" si="87"/>
        <v>0</v>
      </c>
      <c r="BA63" s="11">
        <f t="shared" ref="BA63:BB63" si="88">BA38</f>
        <v>0.99612000000000001</v>
      </c>
      <c r="BB63" s="11"/>
      <c r="BC63" s="134"/>
      <c r="BD63" s="134"/>
      <c r="BE63" s="134"/>
      <c r="BF63" s="134"/>
      <c r="BG63" s="134"/>
      <c r="BH63" s="134"/>
      <c r="BI63" s="134"/>
    </row>
    <row r="64" spans="1:61" ht="16.5" customHeight="1" thickBot="1" x14ac:dyDescent="0.3">
      <c r="A64" s="134"/>
      <c r="B64" s="134"/>
      <c r="C64" s="2" t="s">
        <v>76</v>
      </c>
      <c r="D64" s="4">
        <v>126798</v>
      </c>
      <c r="E64" s="4">
        <v>134608</v>
      </c>
      <c r="F64" s="4">
        <v>134110</v>
      </c>
      <c r="G64" s="4">
        <v>128791</v>
      </c>
      <c r="H64" s="4">
        <v>135432</v>
      </c>
      <c r="I64" s="4">
        <v>135206</v>
      </c>
      <c r="J64" s="4">
        <v>137140</v>
      </c>
      <c r="K64" s="4">
        <v>139900</v>
      </c>
      <c r="L64" s="4">
        <v>143148</v>
      </c>
      <c r="M64" s="4">
        <v>146328</v>
      </c>
      <c r="N64" s="4">
        <v>138847</v>
      </c>
      <c r="O64" s="4">
        <v>141568</v>
      </c>
      <c r="P64" s="4">
        <v>140564</v>
      </c>
      <c r="Q64" s="4">
        <v>146147</v>
      </c>
      <c r="R64" s="4">
        <v>142910</v>
      </c>
      <c r="S64" s="11">
        <f t="shared" ref="S64:AW64" si="89">S36</f>
        <v>0</v>
      </c>
      <c r="T64" s="11">
        <f t="shared" si="89"/>
        <v>0</v>
      </c>
      <c r="U64" s="11">
        <f t="shared" si="89"/>
        <v>0</v>
      </c>
      <c r="V64" s="11">
        <f t="shared" si="89"/>
        <v>0</v>
      </c>
      <c r="W64" s="11">
        <f t="shared" si="89"/>
        <v>0</v>
      </c>
      <c r="X64" s="11">
        <f t="shared" si="89"/>
        <v>0</v>
      </c>
      <c r="Y64" s="11">
        <f t="shared" si="89"/>
        <v>0</v>
      </c>
      <c r="Z64" s="11">
        <f t="shared" si="89"/>
        <v>0</v>
      </c>
      <c r="AA64" s="11">
        <f t="shared" si="89"/>
        <v>0</v>
      </c>
      <c r="AB64" s="11">
        <f t="shared" si="89"/>
        <v>0</v>
      </c>
      <c r="AC64" s="11">
        <f t="shared" si="89"/>
        <v>0</v>
      </c>
      <c r="AD64" s="11">
        <f t="shared" si="89"/>
        <v>0</v>
      </c>
      <c r="AE64" s="11">
        <f t="shared" si="89"/>
        <v>0</v>
      </c>
      <c r="AF64" s="11">
        <f t="shared" si="89"/>
        <v>0</v>
      </c>
      <c r="AG64" s="11">
        <f t="shared" si="89"/>
        <v>0</v>
      </c>
      <c r="AH64" s="11">
        <f t="shared" si="89"/>
        <v>0</v>
      </c>
      <c r="AI64" s="11">
        <f t="shared" si="89"/>
        <v>0</v>
      </c>
      <c r="AJ64" s="11">
        <f t="shared" si="89"/>
        <v>0</v>
      </c>
      <c r="AK64" s="11">
        <f t="shared" si="89"/>
        <v>0</v>
      </c>
      <c r="AL64" s="11">
        <f t="shared" si="89"/>
        <v>0</v>
      </c>
      <c r="AM64" s="11">
        <f t="shared" si="89"/>
        <v>0</v>
      </c>
      <c r="AN64" s="11">
        <f t="shared" si="89"/>
        <v>0</v>
      </c>
      <c r="AO64" s="11">
        <f t="shared" si="89"/>
        <v>0</v>
      </c>
      <c r="AP64" s="11">
        <f t="shared" si="89"/>
        <v>0</v>
      </c>
      <c r="AQ64" s="11">
        <f t="shared" si="89"/>
        <v>0</v>
      </c>
      <c r="AR64" s="11">
        <f t="shared" si="89"/>
        <v>0</v>
      </c>
      <c r="AS64" s="11">
        <f t="shared" si="89"/>
        <v>0</v>
      </c>
      <c r="AT64" s="11">
        <f t="shared" si="89"/>
        <v>0</v>
      </c>
      <c r="AU64" s="11">
        <f t="shared" si="89"/>
        <v>0</v>
      </c>
      <c r="AV64" s="11">
        <f t="shared" si="89"/>
        <v>0</v>
      </c>
      <c r="AW64" s="11">
        <f t="shared" si="89"/>
        <v>0</v>
      </c>
      <c r="AX64" s="11">
        <f>AX42</f>
        <v>0</v>
      </c>
      <c r="AY64" s="11">
        <f t="shared" ref="AY64:AZ64" si="90">AY42</f>
        <v>0</v>
      </c>
      <c r="AZ64" s="11">
        <f t="shared" si="90"/>
        <v>0</v>
      </c>
      <c r="BA64" s="11">
        <f t="shared" ref="BA64:BB64" si="91">BA42</f>
        <v>0.99526999999999999</v>
      </c>
      <c r="BB64" s="11"/>
      <c r="BC64" s="134"/>
      <c r="BD64" s="134"/>
      <c r="BE64" s="134"/>
      <c r="BF64" s="134"/>
      <c r="BG64" s="134"/>
      <c r="BH64" s="134"/>
      <c r="BI64" s="134"/>
    </row>
    <row r="65" spans="1:54" ht="16.5" customHeight="1" thickBot="1" x14ac:dyDescent="0.3">
      <c r="A65" s="19"/>
      <c r="B65" s="19"/>
      <c r="C65" s="10" t="s">
        <v>77</v>
      </c>
      <c r="D65" s="11">
        <f>(1-D61/D62)</f>
        <v>0.99736588905187784</v>
      </c>
      <c r="E65" s="11">
        <v>0.99738000000000004</v>
      </c>
      <c r="F65" s="11">
        <v>0.99726000000000004</v>
      </c>
      <c r="G65" s="11">
        <v>0.99743999999999999</v>
      </c>
      <c r="H65" s="11">
        <v>0.99748000000000003</v>
      </c>
      <c r="I65" s="11">
        <v>0.99739</v>
      </c>
      <c r="J65" s="11">
        <v>0.99751999999999996</v>
      </c>
      <c r="K65" s="11">
        <v>0.99756999999999996</v>
      </c>
      <c r="L65" s="11">
        <v>0.99719000000000002</v>
      </c>
      <c r="M65" s="11">
        <v>0.99743999999999999</v>
      </c>
      <c r="N65" s="11">
        <v>0.99738000000000004</v>
      </c>
      <c r="O65" s="11">
        <v>0.99746000000000001</v>
      </c>
      <c r="P65" s="11">
        <v>0.99753000000000003</v>
      </c>
      <c r="Q65" s="11">
        <v>0.99797000000000002</v>
      </c>
      <c r="R65" s="11">
        <v>0.99799000000000004</v>
      </c>
      <c r="S65" s="11">
        <f t="shared" ref="S65:AA65" si="92">S46</f>
        <v>0.99809000000000003</v>
      </c>
      <c r="T65" s="11">
        <f t="shared" si="92"/>
        <v>0.99839</v>
      </c>
      <c r="U65" s="11">
        <f t="shared" si="92"/>
        <v>0.99853999999999998</v>
      </c>
      <c r="V65" s="11">
        <f t="shared" si="92"/>
        <v>0.99858999999999998</v>
      </c>
      <c r="W65" s="11">
        <f t="shared" si="92"/>
        <v>0.99865999999999999</v>
      </c>
      <c r="X65" s="11">
        <f t="shared" si="92"/>
        <v>0.99863000000000002</v>
      </c>
      <c r="Y65" s="11">
        <f t="shared" si="92"/>
        <v>0.99870999999999999</v>
      </c>
      <c r="Z65" s="11">
        <f t="shared" si="92"/>
        <v>0.99877000000000005</v>
      </c>
      <c r="AA65" s="11">
        <f t="shared" si="92"/>
        <v>0.99892000000000003</v>
      </c>
      <c r="AB65" s="11">
        <f t="shared" ref="AB65:AE65" si="93">AB46</f>
        <v>0.999</v>
      </c>
      <c r="AC65" s="11">
        <f t="shared" si="93"/>
        <v>0.98914999999999997</v>
      </c>
      <c r="AD65" s="11">
        <f t="shared" si="93"/>
        <v>0.99907999999999997</v>
      </c>
      <c r="AE65" s="11">
        <f t="shared" si="93"/>
        <v>0.99641999999999997</v>
      </c>
      <c r="AF65" s="11">
        <f t="shared" ref="AF65:AH65" si="94">AF46</f>
        <v>0.99912000000000001</v>
      </c>
      <c r="AG65" s="11">
        <f t="shared" si="94"/>
        <v>0.99916000000000005</v>
      </c>
      <c r="AH65" s="11">
        <f t="shared" si="94"/>
        <v>0.99914999999999998</v>
      </c>
      <c r="AI65" s="11">
        <f t="shared" ref="AI65:AM65" si="95">AI46</f>
        <v>0.99907999999999997</v>
      </c>
      <c r="AJ65" s="11">
        <f t="shared" si="95"/>
        <v>0.99905999999999995</v>
      </c>
      <c r="AK65" s="11">
        <f t="shared" si="95"/>
        <v>0.99897999999999998</v>
      </c>
      <c r="AL65" s="11">
        <f t="shared" si="95"/>
        <v>0.99904000000000004</v>
      </c>
      <c r="AM65" s="11">
        <f t="shared" si="95"/>
        <v>0.99914999999999998</v>
      </c>
      <c r="AN65" s="11">
        <f t="shared" ref="AN65:AS65" si="96">AN46</f>
        <v>0.99904000000000004</v>
      </c>
      <c r="AO65" s="11">
        <f t="shared" si="96"/>
        <v>0.99907000000000001</v>
      </c>
      <c r="AP65" s="11">
        <f t="shared" si="96"/>
        <v>0.99912999999999996</v>
      </c>
      <c r="AQ65" s="11">
        <f t="shared" si="96"/>
        <v>0.99914999999999998</v>
      </c>
      <c r="AR65" s="11">
        <f t="shared" si="96"/>
        <v>0.99919000000000002</v>
      </c>
      <c r="AS65" s="11">
        <f t="shared" si="96"/>
        <v>0.99919000000000002</v>
      </c>
      <c r="AT65" s="11">
        <f t="shared" ref="AT65:AU65" si="97">AT46</f>
        <v>0.99904999999999999</v>
      </c>
      <c r="AU65" s="11">
        <f t="shared" si="97"/>
        <v>0.99914999999999998</v>
      </c>
      <c r="AV65" s="11">
        <f t="shared" ref="AV65:AX65" si="98">AV46</f>
        <v>0.99912999999999996</v>
      </c>
      <c r="AW65" s="11">
        <f t="shared" si="98"/>
        <v>0.99911000000000005</v>
      </c>
      <c r="AX65" s="11">
        <f t="shared" si="98"/>
        <v>0.99912000000000001</v>
      </c>
      <c r="AY65" s="11">
        <f t="shared" ref="AY65" si="99">AY46</f>
        <v>0.99911000000000005</v>
      </c>
      <c r="AZ65" s="11">
        <f t="shared" ref="AZ65:BA65" si="100">AZ46</f>
        <v>0.99904999999999999</v>
      </c>
      <c r="BA65" s="11">
        <f t="shared" si="100"/>
        <v>0.99890999999999996</v>
      </c>
      <c r="BB65" s="11"/>
    </row>
    <row r="66" spans="1:54" ht="16.5" customHeight="1" thickBot="1" x14ac:dyDescent="0.3">
      <c r="A66" s="19"/>
      <c r="B66" s="19"/>
      <c r="C66" s="10" t="s">
        <v>78</v>
      </c>
      <c r="D66" s="11">
        <f>(1-D62/D65)</f>
        <v>-127131.88211664979</v>
      </c>
      <c r="E66" s="11">
        <v>0.99738000000000004</v>
      </c>
      <c r="F66" s="11">
        <v>0.99726000000000004</v>
      </c>
      <c r="G66" s="11">
        <v>0.99743999999999999</v>
      </c>
      <c r="H66" s="11">
        <v>0.99748000000000003</v>
      </c>
      <c r="I66" s="11">
        <v>0.99739</v>
      </c>
      <c r="J66" s="11">
        <v>0.99751999999999996</v>
      </c>
      <c r="K66" s="11">
        <v>0.99756999999999996</v>
      </c>
      <c r="L66" s="11">
        <v>0.99719000000000002</v>
      </c>
      <c r="M66" s="11">
        <v>0.99743999999999999</v>
      </c>
      <c r="N66" s="11">
        <v>0.99738000000000004</v>
      </c>
      <c r="O66" s="11">
        <v>0.99746000000000001</v>
      </c>
      <c r="P66" s="11">
        <v>0.99753000000000003</v>
      </c>
      <c r="Q66" s="11">
        <v>0.99797000000000002</v>
      </c>
      <c r="R66" s="11">
        <v>0.99799000000000004</v>
      </c>
      <c r="S66" s="11">
        <f t="shared" ref="S66:AA66" si="101">S50</f>
        <v>0.99819999999999998</v>
      </c>
      <c r="T66" s="11">
        <f t="shared" si="101"/>
        <v>0.99741000000000002</v>
      </c>
      <c r="U66" s="11">
        <f t="shared" si="101"/>
        <v>0.99748999999999999</v>
      </c>
      <c r="V66" s="11">
        <f t="shared" si="101"/>
        <v>0.99731999999999998</v>
      </c>
      <c r="W66" s="11">
        <f t="shared" si="101"/>
        <v>0.99695</v>
      </c>
      <c r="X66" s="11">
        <f t="shared" si="101"/>
        <v>0.99685999999999997</v>
      </c>
      <c r="Y66" s="11">
        <f t="shared" si="101"/>
        <v>0.99690999999999996</v>
      </c>
      <c r="Z66" s="11">
        <f t="shared" si="101"/>
        <v>0.99289000000000005</v>
      </c>
      <c r="AA66" s="11">
        <f t="shared" si="101"/>
        <v>0.98221000000000003</v>
      </c>
      <c r="AB66" s="11">
        <f t="shared" ref="AB66:AE66" si="102">AB50</f>
        <v>0.98599000000000003</v>
      </c>
      <c r="AC66" s="11">
        <f t="shared" si="102"/>
        <v>0.99204000000000003</v>
      </c>
      <c r="AD66" s="11">
        <f t="shared" si="102"/>
        <v>0.99570000000000003</v>
      </c>
      <c r="AE66" s="11">
        <f t="shared" si="102"/>
        <v>0.99209999999999998</v>
      </c>
      <c r="AF66" s="11">
        <f t="shared" ref="AF66:AH66" si="103">AF50</f>
        <v>0.99248999999999998</v>
      </c>
      <c r="AG66" s="11">
        <f t="shared" si="103"/>
        <v>0.99487000000000003</v>
      </c>
      <c r="AH66" s="11">
        <f t="shared" si="103"/>
        <v>0.99631999999999998</v>
      </c>
      <c r="AI66" s="11">
        <f t="shared" ref="AI66:AM66" si="104">AI50</f>
        <v>0.99512999999999996</v>
      </c>
      <c r="AJ66" s="11">
        <f t="shared" si="104"/>
        <v>0.99453000000000003</v>
      </c>
      <c r="AK66" s="11">
        <f t="shared" si="104"/>
        <v>0.99516000000000004</v>
      </c>
      <c r="AL66" s="11">
        <f t="shared" si="104"/>
        <v>0.99553999999999998</v>
      </c>
      <c r="AM66" s="11">
        <f t="shared" si="104"/>
        <v>0.99624000000000001</v>
      </c>
      <c r="AN66" s="11">
        <f t="shared" ref="AN66:AS66" si="105">AN50</f>
        <v>0.99604999999999999</v>
      </c>
      <c r="AO66" s="11">
        <f t="shared" si="105"/>
        <v>0.99612999999999996</v>
      </c>
      <c r="AP66" s="11">
        <f t="shared" si="105"/>
        <v>0.99539</v>
      </c>
      <c r="AQ66" s="11">
        <f t="shared" si="105"/>
        <v>0.99553000000000003</v>
      </c>
      <c r="AR66" s="11">
        <f t="shared" si="105"/>
        <v>0.99641000000000002</v>
      </c>
      <c r="AS66" s="11">
        <f t="shared" si="105"/>
        <v>0.99595</v>
      </c>
      <c r="AT66" s="11">
        <f t="shared" ref="AT66:AU66" si="106">AT50</f>
        <v>0.99578</v>
      </c>
      <c r="AU66" s="11">
        <f t="shared" si="106"/>
        <v>0.99590000000000001</v>
      </c>
      <c r="AV66" s="11">
        <f t="shared" ref="AV66:AX66" si="107">AV50</f>
        <v>0.99612000000000001</v>
      </c>
      <c r="AW66" s="11">
        <f t="shared" si="107"/>
        <v>0.99629000000000001</v>
      </c>
      <c r="AX66" s="11">
        <f t="shared" si="107"/>
        <v>0.99643000000000004</v>
      </c>
      <c r="AY66" s="11">
        <f t="shared" ref="AY66" si="108">AY50</f>
        <v>0.99655000000000005</v>
      </c>
      <c r="AZ66" s="11">
        <f t="shared" ref="AZ66:BA66" si="109">AZ50</f>
        <v>0.99673</v>
      </c>
      <c r="BA66" s="11">
        <f t="shared" si="109"/>
        <v>0.99661</v>
      </c>
      <c r="BB66" s="11"/>
    </row>
    <row r="67" spans="1:54" ht="14.25" customHeight="1" x14ac:dyDescent="0.25">
      <c r="A67" s="19"/>
      <c r="B67" s="19"/>
    </row>
    <row r="68" spans="1:54" ht="14.25" customHeight="1" x14ac:dyDescent="0.25">
      <c r="A68" s="19"/>
      <c r="B68" s="19"/>
    </row>
    <row r="69" spans="1:54" ht="14.25" customHeight="1" x14ac:dyDescent="0.25">
      <c r="A69" s="19"/>
      <c r="B69" s="19"/>
      <c r="AG69" s="84" t="s">
        <v>79</v>
      </c>
    </row>
    <row r="70" spans="1:54" ht="14.25" customHeight="1" x14ac:dyDescent="0.25">
      <c r="A70" s="19"/>
      <c r="B70" s="19"/>
    </row>
    <row r="71" spans="1:54" ht="14.25" customHeight="1" x14ac:dyDescent="0.25">
      <c r="A71" s="19"/>
      <c r="B71" s="19"/>
    </row>
    <row r="72" spans="1:54" ht="14.25" customHeight="1" x14ac:dyDescent="0.25">
      <c r="A72" s="19"/>
      <c r="B72" s="19"/>
    </row>
    <row r="73" spans="1:54" ht="14.25" customHeight="1" x14ac:dyDescent="0.25">
      <c r="A73" s="19"/>
      <c r="B73" s="19"/>
    </row>
    <row r="74" spans="1:54" ht="14.25" customHeight="1" x14ac:dyDescent="0.25">
      <c r="A74" s="19"/>
      <c r="B74" s="19"/>
    </row>
    <row r="75" spans="1:54" ht="14.25" customHeight="1" x14ac:dyDescent="0.25">
      <c r="A75" s="19"/>
      <c r="B75" s="19"/>
    </row>
    <row r="76" spans="1:54" ht="14.25" customHeight="1" x14ac:dyDescent="0.25">
      <c r="A76" s="19"/>
      <c r="B76" s="19"/>
    </row>
    <row r="77" spans="1:54" ht="14.25" customHeight="1" x14ac:dyDescent="0.25">
      <c r="A77" s="19"/>
      <c r="B77" s="19"/>
    </row>
    <row r="78" spans="1:54" ht="14.25" customHeight="1" x14ac:dyDescent="0.25">
      <c r="A78" s="19"/>
      <c r="B78" s="19"/>
    </row>
    <row r="79" spans="1:54" ht="14.25" customHeight="1" x14ac:dyDescent="0.25">
      <c r="A79" s="19"/>
      <c r="B79" s="19"/>
    </row>
    <row r="80" spans="1:54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6"/>
      <c r="B89" s="16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9"/>
      <c r="B102" s="19"/>
    </row>
    <row r="103" spans="1:2" ht="14.25" customHeight="1" x14ac:dyDescent="0.25">
      <c r="A103" s="19"/>
      <c r="B103" s="19"/>
    </row>
    <row r="104" spans="1:2" ht="14.25" customHeight="1" x14ac:dyDescent="0.25">
      <c r="A104" s="19"/>
      <c r="B104" s="19"/>
    </row>
    <row r="105" spans="1:2" ht="14.25" customHeight="1" x14ac:dyDescent="0.25">
      <c r="A105" s="19"/>
      <c r="B105" s="19"/>
    </row>
    <row r="106" spans="1:2" ht="14.25" customHeight="1" x14ac:dyDescent="0.25">
      <c r="A106" s="19"/>
      <c r="B106" s="19"/>
    </row>
    <row r="107" spans="1:2" ht="14.25" customHeight="1" x14ac:dyDescent="0.25">
      <c r="A107" s="19"/>
      <c r="B107" s="19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6"/>
      <c r="B119" s="16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9"/>
      <c r="B132" s="19"/>
    </row>
    <row r="133" spans="1:2" ht="14.25" customHeight="1" x14ac:dyDescent="0.25">
      <c r="A133" s="19"/>
      <c r="B133" s="19"/>
    </row>
    <row r="134" spans="1:2" ht="14.25" customHeight="1" x14ac:dyDescent="0.25">
      <c r="A134" s="19"/>
      <c r="B134" s="19"/>
    </row>
    <row r="135" spans="1:2" ht="14.25" customHeight="1" x14ac:dyDescent="0.25">
      <c r="A135" s="19"/>
      <c r="B135" s="19"/>
    </row>
    <row r="136" spans="1:2" ht="14.25" customHeight="1" x14ac:dyDescent="0.25">
      <c r="A136" s="19"/>
      <c r="B136" s="19"/>
    </row>
    <row r="137" spans="1:2" ht="14.25" customHeight="1" x14ac:dyDescent="0.25">
      <c r="A137" s="19"/>
      <c r="B137" s="19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6"/>
      <c r="B149" s="16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9"/>
      <c r="B162" s="19"/>
    </row>
    <row r="163" spans="1:2" ht="14.25" customHeight="1" x14ac:dyDescent="0.25">
      <c r="A163" s="19"/>
      <c r="B163" s="19"/>
    </row>
    <row r="164" spans="1:2" ht="14.25" customHeight="1" x14ac:dyDescent="0.25">
      <c r="A164" s="19"/>
      <c r="B164" s="19"/>
    </row>
    <row r="165" spans="1:2" ht="14.25" customHeight="1" x14ac:dyDescent="0.25">
      <c r="A165" s="19"/>
      <c r="B165" s="19"/>
    </row>
    <row r="166" spans="1:2" ht="14.25" customHeight="1" x14ac:dyDescent="0.25">
      <c r="A166" s="19"/>
      <c r="B166" s="19"/>
    </row>
    <row r="167" spans="1:2" ht="14.25" customHeight="1" x14ac:dyDescent="0.25">
      <c r="A167" s="19"/>
      <c r="B167" s="19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6"/>
      <c r="B179" s="16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19"/>
      <c r="B192" s="19"/>
    </row>
    <row r="193" spans="1:2" ht="14.25" customHeight="1" x14ac:dyDescent="0.25">
      <c r="A193" s="19"/>
      <c r="B193" s="19"/>
    </row>
    <row r="194" spans="1:2" ht="14.25" customHeight="1" x14ac:dyDescent="0.25">
      <c r="A194" s="19"/>
      <c r="B194" s="19"/>
    </row>
    <row r="195" spans="1:2" ht="14.25" customHeight="1" x14ac:dyDescent="0.25">
      <c r="A195" s="19"/>
      <c r="B195" s="19"/>
    </row>
    <row r="196" spans="1:2" ht="14.25" customHeight="1" x14ac:dyDescent="0.25">
      <c r="A196" s="19"/>
      <c r="B196" s="19"/>
    </row>
    <row r="197" spans="1:2" ht="14.25" customHeight="1" x14ac:dyDescent="0.25">
      <c r="A197" s="19"/>
      <c r="B197" s="19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22"/>
      <c r="B209" s="22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19"/>
      <c r="B222" s="19"/>
    </row>
    <row r="223" spans="1:2" ht="14.25" customHeight="1" x14ac:dyDescent="0.25">
      <c r="A223" s="19"/>
      <c r="B223" s="19"/>
    </row>
    <row r="224" spans="1:2" ht="14.25" customHeight="1" x14ac:dyDescent="0.25">
      <c r="A224" s="19"/>
      <c r="B224" s="19"/>
    </row>
    <row r="225" spans="1:2" ht="14.25" customHeight="1" x14ac:dyDescent="0.25">
      <c r="A225" s="19"/>
      <c r="B225" s="19"/>
    </row>
    <row r="226" spans="1:2" ht="14.25" customHeight="1" x14ac:dyDescent="0.25">
      <c r="A226" s="19"/>
      <c r="B226" s="19"/>
    </row>
    <row r="227" spans="1:2" ht="14.25" customHeight="1" x14ac:dyDescent="0.25">
      <c r="A227" s="19"/>
      <c r="B227" s="19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22"/>
      <c r="B239" s="22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19"/>
      <c r="B252" s="19"/>
    </row>
    <row r="253" spans="1:2" ht="14.25" customHeight="1" x14ac:dyDescent="0.25">
      <c r="A253" s="19"/>
      <c r="B253" s="19"/>
    </row>
    <row r="254" spans="1:2" ht="14.25" customHeight="1" x14ac:dyDescent="0.25">
      <c r="A254" s="19"/>
      <c r="B254" s="19"/>
    </row>
    <row r="255" spans="1:2" ht="14.25" customHeight="1" x14ac:dyDescent="0.25">
      <c r="A255" s="19"/>
      <c r="B255" s="19"/>
    </row>
    <row r="256" spans="1:2" ht="14.25" customHeight="1" x14ac:dyDescent="0.25">
      <c r="A256" s="19"/>
      <c r="B256" s="19"/>
    </row>
    <row r="257" spans="1:2" ht="14.25" customHeight="1" x14ac:dyDescent="0.25">
      <c r="A257" s="19"/>
      <c r="B257" s="19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22"/>
      <c r="B269" s="22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19"/>
      <c r="B282" s="19"/>
    </row>
    <row r="283" spans="1:2" ht="14.25" customHeight="1" x14ac:dyDescent="0.25">
      <c r="A283" s="19"/>
      <c r="B283" s="19"/>
    </row>
    <row r="284" spans="1:2" ht="14.25" customHeight="1" x14ac:dyDescent="0.25">
      <c r="A284" s="19"/>
      <c r="B284" s="19"/>
    </row>
    <row r="285" spans="1:2" ht="14.25" customHeight="1" x14ac:dyDescent="0.25">
      <c r="A285" s="19"/>
      <c r="B285" s="19"/>
    </row>
    <row r="286" spans="1:2" ht="14.25" customHeight="1" x14ac:dyDescent="0.25">
      <c r="A286" s="19"/>
      <c r="B286" s="19"/>
    </row>
    <row r="287" spans="1:2" ht="14.25" customHeight="1" x14ac:dyDescent="0.25">
      <c r="A287" s="19"/>
      <c r="B287" s="19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22"/>
      <c r="B299" s="22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  <row r="312" spans="1:2" ht="14.25" customHeight="1" x14ac:dyDescent="0.25">
      <c r="A312" s="19"/>
      <c r="B312" s="19"/>
    </row>
    <row r="313" spans="1:2" ht="14.25" customHeight="1" x14ac:dyDescent="0.25">
      <c r="A313" s="19"/>
      <c r="B313" s="19"/>
    </row>
    <row r="314" spans="1:2" ht="14.25" customHeight="1" x14ac:dyDescent="0.25">
      <c r="A314" s="19"/>
      <c r="B314" s="19"/>
    </row>
    <row r="315" spans="1:2" ht="14.25" customHeight="1" x14ac:dyDescent="0.25">
      <c r="A315" s="19"/>
      <c r="B315" s="19"/>
    </row>
    <row r="316" spans="1:2" ht="14.25" customHeight="1" x14ac:dyDescent="0.25">
      <c r="A316" s="19"/>
      <c r="B316" s="19"/>
    </row>
    <row r="317" spans="1:2" ht="14.25" customHeight="1" x14ac:dyDescent="0.25">
      <c r="A317" s="19"/>
      <c r="B317" s="19"/>
    </row>
    <row r="318" spans="1:2" ht="14.25" customHeight="1" x14ac:dyDescent="0.25">
      <c r="A318" s="19"/>
      <c r="B318" s="19"/>
    </row>
    <row r="319" spans="1:2" ht="14.25" customHeight="1" x14ac:dyDescent="0.25">
      <c r="A319" s="19"/>
      <c r="B319" s="19"/>
    </row>
    <row r="320" spans="1:2" ht="14.25" customHeight="1" x14ac:dyDescent="0.25">
      <c r="A320" s="19"/>
      <c r="B320" s="19"/>
    </row>
    <row r="321" spans="1:2" ht="14.25" customHeight="1" x14ac:dyDescent="0.25">
      <c r="A321" s="19"/>
      <c r="B321" s="19"/>
    </row>
    <row r="322" spans="1:2" ht="14.25" customHeight="1" x14ac:dyDescent="0.25">
      <c r="A322" s="19"/>
      <c r="B322" s="19"/>
    </row>
    <row r="323" spans="1:2" ht="14.25" customHeight="1" x14ac:dyDescent="0.25">
      <c r="A323" s="19"/>
      <c r="B323" s="19"/>
    </row>
    <row r="324" spans="1:2" ht="14.25" customHeight="1" x14ac:dyDescent="0.25">
      <c r="A324" s="19"/>
      <c r="B324" s="19"/>
    </row>
    <row r="325" spans="1:2" ht="14.25" customHeight="1" x14ac:dyDescent="0.25">
      <c r="A325" s="19"/>
      <c r="B325" s="19"/>
    </row>
    <row r="326" spans="1:2" ht="14.25" customHeight="1" x14ac:dyDescent="0.25">
      <c r="A326" s="19"/>
      <c r="B326" s="19"/>
    </row>
    <row r="327" spans="1:2" ht="14.25" customHeight="1" x14ac:dyDescent="0.25">
      <c r="A327" s="19"/>
      <c r="B327" s="19"/>
    </row>
    <row r="328" spans="1:2" ht="14.25" customHeight="1" x14ac:dyDescent="0.25">
      <c r="A328" s="19"/>
      <c r="B328" s="19"/>
    </row>
  </sheetData>
  <mergeCells count="12">
    <mergeCell ref="B31:B34"/>
    <mergeCell ref="B43:B46"/>
    <mergeCell ref="B47:B50"/>
    <mergeCell ref="B3:B6"/>
    <mergeCell ref="B7:B10"/>
    <mergeCell ref="B11:B14"/>
    <mergeCell ref="B15:B18"/>
    <mergeCell ref="B27:B30"/>
    <mergeCell ref="B19:B22"/>
    <mergeCell ref="B23:B26"/>
    <mergeCell ref="B35:B38"/>
    <mergeCell ref="B39:B42"/>
  </mergeCell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31" workbookViewId="0">
      <selection activeCell="BD60" sqref="BD60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hidden="1" customWidth="1"/>
    <col min="24" max="24" width="19.625" style="57" hidden="1" customWidth="1"/>
    <col min="25" max="25" width="19.625" style="60" hidden="1" customWidth="1"/>
    <col min="26" max="26" width="19.625" style="63" hidden="1" customWidth="1"/>
    <col min="27" max="27" width="19.625" style="66" hidden="1" customWidth="1"/>
    <col min="28" max="28" width="19.625" style="68" hidden="1" customWidth="1"/>
    <col min="29" max="29" width="19.625" style="70" hidden="1" customWidth="1"/>
    <col min="30" max="30" width="19.625" style="76" hidden="1" customWidth="1"/>
    <col min="31" max="31" width="19.625" style="80" hidden="1" customWidth="1"/>
    <col min="32" max="32" width="19.625" style="83" hidden="1" customWidth="1"/>
    <col min="33" max="33" width="19.625" style="85" hidden="1" customWidth="1"/>
    <col min="34" max="34" width="19.625" style="88" hidden="1" customWidth="1"/>
    <col min="35" max="35" width="19.625" style="91" hidden="1" customWidth="1"/>
    <col min="36" max="36" width="19.625" style="94" hidden="1" customWidth="1"/>
    <col min="37" max="37" width="19.625" style="97" hidden="1" customWidth="1"/>
    <col min="38" max="38" width="19.625" style="100" hidden="1" customWidth="1"/>
    <col min="39" max="39" width="19.625" style="103" hidden="1" customWidth="1"/>
    <col min="40" max="40" width="19.625" style="105" hidden="1" customWidth="1"/>
    <col min="41" max="41" width="19.625" style="107" hidden="1" customWidth="1"/>
    <col min="42" max="42" width="19.625" style="109" hidden="1" customWidth="1"/>
    <col min="43" max="43" width="19.625" style="111" hidden="1" customWidth="1"/>
    <col min="44" max="44" width="19.625" style="113" hidden="1" customWidth="1"/>
    <col min="45" max="45" width="19.625" style="115" hidden="1" customWidth="1"/>
    <col min="46" max="47" width="19.625" style="117" hidden="1" customWidth="1"/>
    <col min="48" max="48" width="19.625" style="119" hidden="1" customWidth="1"/>
    <col min="49" max="49" width="19.625" style="121" hidden="1" customWidth="1"/>
    <col min="50" max="50" width="19.625" style="125" hidden="1" customWidth="1"/>
    <col min="51" max="51" width="19.625" style="123" customWidth="1"/>
    <col min="52" max="52" width="19.625" style="127" customWidth="1"/>
    <col min="53" max="53" width="19.625" style="133" customWidth="1"/>
    <col min="54" max="54" width="19.625" style="136" customWidth="1"/>
    <col min="55" max="55" width="11" style="8" customWidth="1"/>
    <col min="56" max="60" width="9" style="9" customWidth="1"/>
    <col min="61" max="61" width="12.625" style="9" customWidth="1"/>
  </cols>
  <sheetData>
    <row r="1" spans="1:61" ht="16.5" customHeight="1" x14ac:dyDescent="0.25">
      <c r="A1" s="78"/>
      <c r="BC1" s="12"/>
    </row>
    <row r="2" spans="1:61" ht="16.5" customHeight="1" x14ac:dyDescent="0.25">
      <c r="B2" s="2" t="s">
        <v>79</v>
      </c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80</v>
      </c>
      <c r="Q2" s="2" t="s">
        <v>81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388</v>
      </c>
      <c r="BB2" s="2" t="s">
        <v>389</v>
      </c>
      <c r="BC2" s="10" t="s">
        <v>49</v>
      </c>
    </row>
    <row r="3" spans="1:61" ht="16.5" customHeight="1" x14ac:dyDescent="0.25">
      <c r="B3" s="137" t="s">
        <v>50</v>
      </c>
      <c r="C3" s="2" t="s">
        <v>82</v>
      </c>
      <c r="D3" s="2" t="s">
        <v>83</v>
      </c>
      <c r="E3" s="2" t="s">
        <v>84</v>
      </c>
      <c r="F3" s="2" t="s">
        <v>84</v>
      </c>
      <c r="G3" s="2" t="s">
        <v>84</v>
      </c>
      <c r="H3" s="2" t="s">
        <v>84</v>
      </c>
      <c r="I3" s="2" t="s">
        <v>84</v>
      </c>
      <c r="J3" s="2" t="s">
        <v>84</v>
      </c>
      <c r="K3" s="2" t="s">
        <v>84</v>
      </c>
      <c r="L3" s="2" t="s">
        <v>84</v>
      </c>
      <c r="M3" s="2" t="s">
        <v>84</v>
      </c>
      <c r="N3" s="2" t="s">
        <v>84</v>
      </c>
      <c r="O3" s="2" t="s">
        <v>84</v>
      </c>
      <c r="P3" s="2" t="s">
        <v>84</v>
      </c>
      <c r="Q3" s="2" t="s">
        <v>84</v>
      </c>
      <c r="R3" s="2" t="s">
        <v>84</v>
      </c>
      <c r="S3" s="2" t="s">
        <v>84</v>
      </c>
      <c r="T3" s="2" t="s">
        <v>84</v>
      </c>
      <c r="U3" s="2" t="s">
        <v>85</v>
      </c>
      <c r="V3" s="2" t="s">
        <v>85</v>
      </c>
      <c r="W3" s="2" t="s">
        <v>85</v>
      </c>
      <c r="X3" s="2" t="s">
        <v>85</v>
      </c>
      <c r="Y3" s="2" t="s">
        <v>85</v>
      </c>
      <c r="Z3" s="2" t="s">
        <v>85</v>
      </c>
      <c r="AA3" s="2" t="s">
        <v>85</v>
      </c>
      <c r="AB3" s="2" t="s">
        <v>85</v>
      </c>
      <c r="AC3" s="2" t="s">
        <v>85</v>
      </c>
      <c r="AD3" s="2" t="s">
        <v>85</v>
      </c>
      <c r="AE3" s="2" t="s">
        <v>85</v>
      </c>
      <c r="AF3" s="2" t="s">
        <v>85</v>
      </c>
      <c r="AG3" s="2" t="s">
        <v>85</v>
      </c>
      <c r="AH3" s="2" t="s">
        <v>85</v>
      </c>
      <c r="AI3" s="2" t="s">
        <v>86</v>
      </c>
      <c r="AJ3" s="2" t="s">
        <v>86</v>
      </c>
      <c r="AK3" s="2" t="s">
        <v>86</v>
      </c>
      <c r="AL3" s="2" t="s">
        <v>86</v>
      </c>
      <c r="AM3" s="2" t="s">
        <v>86</v>
      </c>
      <c r="AN3" s="2" t="s">
        <v>87</v>
      </c>
      <c r="AO3" s="2" t="s">
        <v>87</v>
      </c>
      <c r="AP3" s="2" t="s">
        <v>87</v>
      </c>
      <c r="AQ3" s="2" t="s">
        <v>88</v>
      </c>
      <c r="AR3" s="2" t="s">
        <v>88</v>
      </c>
      <c r="AS3" s="2" t="s">
        <v>88</v>
      </c>
      <c r="AT3" s="2" t="s">
        <v>88</v>
      </c>
      <c r="AU3" s="2" t="s">
        <v>88</v>
      </c>
      <c r="AV3" s="2" t="s">
        <v>88</v>
      </c>
      <c r="AW3" s="2" t="s">
        <v>88</v>
      </c>
      <c r="AX3" s="2" t="s">
        <v>88</v>
      </c>
      <c r="AY3" s="2" t="s">
        <v>88</v>
      </c>
      <c r="AZ3" s="2" t="s">
        <v>88</v>
      </c>
      <c r="BA3" s="2" t="s">
        <v>88</v>
      </c>
      <c r="BB3" s="2"/>
      <c r="BC3" s="2"/>
    </row>
    <row r="4" spans="1:61" ht="16.5" customHeight="1" x14ac:dyDescent="0.25">
      <c r="B4" s="141"/>
      <c r="C4" s="2" t="s">
        <v>51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4">
        <v>790</v>
      </c>
      <c r="AC4" s="4">
        <v>956</v>
      </c>
      <c r="AD4" s="4">
        <v>816</v>
      </c>
      <c r="AE4" s="4">
        <v>836</v>
      </c>
      <c r="AF4" s="4">
        <v>848</v>
      </c>
      <c r="AG4" s="4">
        <v>871</v>
      </c>
      <c r="AH4" s="4">
        <v>774</v>
      </c>
      <c r="AI4" s="4">
        <v>1711</v>
      </c>
      <c r="AJ4" s="4">
        <v>550</v>
      </c>
      <c r="AK4" s="4">
        <v>460</v>
      </c>
      <c r="AL4" s="4">
        <v>371</v>
      </c>
      <c r="AM4" s="4">
        <v>330</v>
      </c>
      <c r="AN4" s="4">
        <v>612</v>
      </c>
      <c r="AO4" s="4">
        <v>1218</v>
      </c>
      <c r="AP4" s="4">
        <v>1235</v>
      </c>
      <c r="AQ4" s="4">
        <v>1614</v>
      </c>
      <c r="AR4" s="4">
        <v>1357</v>
      </c>
      <c r="AS4" s="4">
        <v>1380</v>
      </c>
      <c r="AT4" s="4">
        <v>1465</v>
      </c>
      <c r="AU4" s="4">
        <v>1568</v>
      </c>
      <c r="AV4" s="4">
        <v>1523</v>
      </c>
      <c r="AW4" s="4">
        <v>1734</v>
      </c>
      <c r="AX4" s="4">
        <v>1894</v>
      </c>
      <c r="AY4" s="4">
        <v>1609</v>
      </c>
      <c r="AZ4" s="4">
        <v>1532</v>
      </c>
      <c r="BA4" s="4">
        <v>1365</v>
      </c>
      <c r="BB4" s="4"/>
      <c r="BC4" s="5">
        <f t="shared" ref="BC4:BC62" si="0">(BB4-BA4)/BA4</f>
        <v>-1</v>
      </c>
    </row>
    <row r="5" spans="1:61" ht="16.5" customHeight="1" x14ac:dyDescent="0.25">
      <c r="B5" s="141"/>
      <c r="C5" s="2" t="s">
        <v>52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4">
        <v>610</v>
      </c>
      <c r="AC5" s="4">
        <v>642</v>
      </c>
      <c r="AD5" s="4">
        <v>613</v>
      </c>
      <c r="AE5" s="4">
        <v>619</v>
      </c>
      <c r="AF5" s="4">
        <v>642</v>
      </c>
      <c r="AG5" s="4">
        <v>620</v>
      </c>
      <c r="AH5" s="4">
        <v>582</v>
      </c>
      <c r="AI5" s="4">
        <v>1268</v>
      </c>
      <c r="AJ5" s="4">
        <v>421</v>
      </c>
      <c r="AK5" s="4">
        <v>386</v>
      </c>
      <c r="AL5" s="4">
        <v>317</v>
      </c>
      <c r="AM5" s="4">
        <v>281</v>
      </c>
      <c r="AN5" s="4">
        <v>531</v>
      </c>
      <c r="AO5" s="4">
        <v>997</v>
      </c>
      <c r="AP5" s="4">
        <v>1017</v>
      </c>
      <c r="AQ5" s="4">
        <v>1399</v>
      </c>
      <c r="AR5" s="4">
        <v>1159</v>
      </c>
      <c r="AS5" s="4">
        <v>1191</v>
      </c>
      <c r="AT5" s="4">
        <v>1196</v>
      </c>
      <c r="AU5" s="4">
        <v>1243</v>
      </c>
      <c r="AV5" s="4">
        <v>1209</v>
      </c>
      <c r="AW5" s="4">
        <v>1241</v>
      </c>
      <c r="AX5" s="4">
        <v>1190</v>
      </c>
      <c r="AY5" s="4">
        <v>1211</v>
      </c>
      <c r="AZ5" s="4">
        <v>1231</v>
      </c>
      <c r="BA5" s="4">
        <v>1174</v>
      </c>
      <c r="BB5" s="4"/>
      <c r="BC5" s="5">
        <f t="shared" si="0"/>
        <v>-1</v>
      </c>
    </row>
    <row r="6" spans="1:61" ht="16.5" customHeight="1" x14ac:dyDescent="0.25">
      <c r="B6" s="141"/>
      <c r="C6" s="2" t="s">
        <v>53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4">
        <v>1284029</v>
      </c>
      <c r="AC6" s="4">
        <v>1286929</v>
      </c>
      <c r="AD6" s="4">
        <v>1289477</v>
      </c>
      <c r="AE6" s="4">
        <v>1287003</v>
      </c>
      <c r="AF6" s="4">
        <v>1289199</v>
      </c>
      <c r="AG6" s="4">
        <v>1293619</v>
      </c>
      <c r="AH6" s="4">
        <v>1261445</v>
      </c>
      <c r="AI6" s="4">
        <v>905514</v>
      </c>
      <c r="AJ6" s="4">
        <v>1351274</v>
      </c>
      <c r="AK6" s="4">
        <v>1294705</v>
      </c>
      <c r="AL6" s="4">
        <v>1064490</v>
      </c>
      <c r="AM6" s="4">
        <v>850062</v>
      </c>
      <c r="AN6" s="4">
        <v>461051</v>
      </c>
      <c r="AO6" s="4">
        <v>909496</v>
      </c>
      <c r="AP6" s="4">
        <v>1222695</v>
      </c>
      <c r="AQ6" s="4">
        <v>1275261</v>
      </c>
      <c r="AR6" s="4">
        <v>1317815</v>
      </c>
      <c r="AS6" s="4">
        <v>1320142</v>
      </c>
      <c r="AT6" s="4">
        <v>1320952</v>
      </c>
      <c r="AU6" s="4">
        <v>1321310</v>
      </c>
      <c r="AV6" s="4">
        <v>1320206</v>
      </c>
      <c r="AW6" s="4">
        <v>1317400</v>
      </c>
      <c r="AX6" s="4">
        <v>1317062</v>
      </c>
      <c r="AY6" s="4">
        <v>1312741</v>
      </c>
      <c r="AZ6" s="4">
        <v>1315732</v>
      </c>
      <c r="BA6" s="4">
        <v>1320954</v>
      </c>
      <c r="BB6" s="4"/>
      <c r="BC6" s="5">
        <f t="shared" si="0"/>
        <v>-1</v>
      </c>
    </row>
    <row r="7" spans="1:61" ht="16.5" customHeight="1" x14ac:dyDescent="0.25">
      <c r="B7" s="141"/>
      <c r="C7" s="10" t="s">
        <v>54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11">
        <v>0.99951999999999996</v>
      </c>
      <c r="AC7" s="11">
        <v>0.99950000000000006</v>
      </c>
      <c r="AD7" s="11">
        <v>0.99951999999999996</v>
      </c>
      <c r="AE7" s="11">
        <v>0.99951999999999996</v>
      </c>
      <c r="AF7" s="11">
        <v>0.99950000000000006</v>
      </c>
      <c r="AG7" s="11">
        <v>0.99951999999999996</v>
      </c>
      <c r="AH7" s="11">
        <v>0.99953999999999998</v>
      </c>
      <c r="AI7" s="11">
        <v>0.99860000000000004</v>
      </c>
      <c r="AJ7" s="11">
        <v>0.99968999999999997</v>
      </c>
      <c r="AK7" s="11">
        <v>0.99970000000000003</v>
      </c>
      <c r="AL7" s="11">
        <v>0.99970000000000003</v>
      </c>
      <c r="AM7" s="11">
        <v>0.99966999999999995</v>
      </c>
      <c r="AN7" s="11">
        <v>0.99885000000000002</v>
      </c>
      <c r="AO7" s="11">
        <v>0.99890000000000001</v>
      </c>
      <c r="AP7" s="11">
        <v>0.99917</v>
      </c>
      <c r="AQ7" s="11">
        <v>0.99890000000000001</v>
      </c>
      <c r="AR7" s="11">
        <v>0.99912000000000001</v>
      </c>
      <c r="AS7" s="11">
        <v>0.99909999999999999</v>
      </c>
      <c r="AT7" s="11">
        <v>0.99909000000000003</v>
      </c>
      <c r="AU7" s="11">
        <v>0.99905999999999995</v>
      </c>
      <c r="AV7" s="11">
        <v>0.99907999999999997</v>
      </c>
      <c r="AW7" s="11">
        <v>0.99905999999999995</v>
      </c>
      <c r="AX7" s="11">
        <v>0.99909999999999999</v>
      </c>
      <c r="AY7" s="11">
        <v>0.99907999999999997</v>
      </c>
      <c r="AZ7" s="11">
        <v>0.99905999999999995</v>
      </c>
      <c r="BA7" s="11">
        <v>0.99911000000000005</v>
      </c>
      <c r="BB7" s="11"/>
      <c r="BC7" s="5">
        <f t="shared" si="0"/>
        <v>-1</v>
      </c>
    </row>
    <row r="8" spans="1:61" ht="16.5" customHeight="1" x14ac:dyDescent="0.25">
      <c r="B8" s="137" t="s">
        <v>55</v>
      </c>
      <c r="C8" s="2" t="s">
        <v>82</v>
      </c>
      <c r="D8" s="2" t="s">
        <v>89</v>
      </c>
      <c r="E8" s="2" t="s">
        <v>90</v>
      </c>
      <c r="F8" s="2" t="s">
        <v>90</v>
      </c>
      <c r="G8" s="2" t="s">
        <v>90</v>
      </c>
      <c r="H8" s="2" t="s">
        <v>90</v>
      </c>
      <c r="I8" s="2" t="s">
        <v>90</v>
      </c>
      <c r="J8" s="2" t="s">
        <v>90</v>
      </c>
      <c r="K8" s="2" t="s">
        <v>90</v>
      </c>
      <c r="L8" s="2" t="s">
        <v>90</v>
      </c>
      <c r="M8" s="2" t="s">
        <v>90</v>
      </c>
      <c r="N8" s="2" t="s">
        <v>90</v>
      </c>
      <c r="O8" s="2" t="s">
        <v>90</v>
      </c>
      <c r="P8" s="2" t="s">
        <v>90</v>
      </c>
      <c r="Q8" s="2" t="s">
        <v>90</v>
      </c>
      <c r="R8" s="2" t="s">
        <v>90</v>
      </c>
      <c r="S8" s="2" t="s">
        <v>90</v>
      </c>
      <c r="T8" s="2" t="s">
        <v>90</v>
      </c>
      <c r="U8" s="2" t="s">
        <v>90</v>
      </c>
      <c r="V8" s="2" t="s">
        <v>90</v>
      </c>
      <c r="W8" s="2" t="s">
        <v>90</v>
      </c>
      <c r="X8" s="2" t="s">
        <v>90</v>
      </c>
      <c r="Y8" s="2" t="s">
        <v>90</v>
      </c>
      <c r="Z8" s="2" t="s">
        <v>90</v>
      </c>
      <c r="AA8" s="2" t="s">
        <v>90</v>
      </c>
      <c r="AB8" s="2" t="s">
        <v>90</v>
      </c>
      <c r="AC8" s="2" t="s">
        <v>90</v>
      </c>
      <c r="AD8" s="2" t="s">
        <v>90</v>
      </c>
      <c r="AE8" s="2" t="s">
        <v>91</v>
      </c>
      <c r="AF8" s="2" t="s">
        <v>91</v>
      </c>
      <c r="AG8" s="2" t="s">
        <v>91</v>
      </c>
      <c r="AH8" s="2" t="s">
        <v>91</v>
      </c>
      <c r="AI8" s="2" t="s">
        <v>91</v>
      </c>
      <c r="AJ8" s="2" t="s">
        <v>91</v>
      </c>
      <c r="AK8" s="2" t="s">
        <v>91</v>
      </c>
      <c r="AL8" s="2" t="s">
        <v>91</v>
      </c>
      <c r="AM8" s="2" t="s">
        <v>92</v>
      </c>
      <c r="AN8" s="2" t="s">
        <v>92</v>
      </c>
      <c r="AO8" s="2" t="s">
        <v>92</v>
      </c>
      <c r="AP8" s="2" t="s">
        <v>93</v>
      </c>
      <c r="AQ8" s="2" t="s">
        <v>93</v>
      </c>
      <c r="AR8" s="2" t="s">
        <v>93</v>
      </c>
      <c r="AS8" s="2" t="s">
        <v>93</v>
      </c>
      <c r="AT8" s="2" t="s">
        <v>93</v>
      </c>
      <c r="AU8" s="2" t="s">
        <v>93</v>
      </c>
      <c r="AV8" s="2" t="s">
        <v>93</v>
      </c>
      <c r="AW8" s="2" t="s">
        <v>93</v>
      </c>
      <c r="AX8" s="2" t="s">
        <v>93</v>
      </c>
      <c r="AY8" s="2" t="s">
        <v>93</v>
      </c>
      <c r="AZ8" s="2" t="s">
        <v>93</v>
      </c>
      <c r="BA8" s="2" t="s">
        <v>93</v>
      </c>
      <c r="BB8" s="2"/>
      <c r="BC8" s="2"/>
    </row>
    <row r="9" spans="1:61" ht="16.5" customHeight="1" x14ac:dyDescent="0.25">
      <c r="B9" s="141"/>
      <c r="C9" s="2" t="s">
        <v>51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4">
        <v>1</v>
      </c>
      <c r="AC9" s="4">
        <v>1</v>
      </c>
      <c r="AD9" s="4">
        <v>0</v>
      </c>
      <c r="AE9" s="4">
        <v>57</v>
      </c>
      <c r="AF9" s="4">
        <v>116</v>
      </c>
      <c r="AG9" s="4">
        <v>122</v>
      </c>
      <c r="AH9" s="4">
        <v>116</v>
      </c>
      <c r="AI9" s="4">
        <v>132</v>
      </c>
      <c r="AJ9" s="4">
        <v>150</v>
      </c>
      <c r="AK9" s="4">
        <v>136</v>
      </c>
      <c r="AL9" s="4">
        <v>155</v>
      </c>
      <c r="AM9" s="4">
        <v>55</v>
      </c>
      <c r="AN9" s="4">
        <v>168</v>
      </c>
      <c r="AO9" s="4">
        <v>139</v>
      </c>
      <c r="AP9" s="4">
        <v>194</v>
      </c>
      <c r="AQ9" s="4">
        <v>134</v>
      </c>
      <c r="AR9" s="4">
        <v>140</v>
      </c>
      <c r="AS9" s="4">
        <v>147</v>
      </c>
      <c r="AT9" s="4">
        <v>147</v>
      </c>
      <c r="AU9" s="4">
        <v>159</v>
      </c>
      <c r="AV9" s="4">
        <v>172</v>
      </c>
      <c r="AW9" s="4">
        <v>165</v>
      </c>
      <c r="AX9" s="4">
        <v>170</v>
      </c>
      <c r="AY9" s="4">
        <v>172</v>
      </c>
      <c r="AZ9" s="4">
        <v>171</v>
      </c>
      <c r="BA9" s="4">
        <v>171</v>
      </c>
      <c r="BB9" s="4"/>
      <c r="BC9" s="5">
        <f t="shared" si="0"/>
        <v>-1</v>
      </c>
    </row>
    <row r="10" spans="1:61" ht="16.5" customHeight="1" x14ac:dyDescent="0.25">
      <c r="B10" s="141"/>
      <c r="C10" s="2" t="s">
        <v>52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1</v>
      </c>
      <c r="AC10" s="4">
        <v>1</v>
      </c>
      <c r="AD10" s="4">
        <v>0</v>
      </c>
      <c r="AE10" s="4">
        <v>37</v>
      </c>
      <c r="AF10" s="4">
        <v>85</v>
      </c>
      <c r="AG10" s="4">
        <v>85</v>
      </c>
      <c r="AH10" s="4">
        <v>85</v>
      </c>
      <c r="AI10" s="4">
        <v>95</v>
      </c>
      <c r="AJ10" s="4">
        <v>107</v>
      </c>
      <c r="AK10" s="4">
        <v>101</v>
      </c>
      <c r="AL10" s="4">
        <v>122</v>
      </c>
      <c r="AM10" s="4">
        <v>41</v>
      </c>
      <c r="AN10" s="4">
        <v>108</v>
      </c>
      <c r="AO10" s="4">
        <v>95</v>
      </c>
      <c r="AP10" s="4">
        <v>134</v>
      </c>
      <c r="AQ10" s="4">
        <v>95</v>
      </c>
      <c r="AR10" s="4">
        <v>100</v>
      </c>
      <c r="AS10" s="4">
        <v>103</v>
      </c>
      <c r="AT10" s="4">
        <v>107</v>
      </c>
      <c r="AU10" s="4">
        <v>115</v>
      </c>
      <c r="AV10" s="4">
        <v>121</v>
      </c>
      <c r="AW10" s="4">
        <v>127</v>
      </c>
      <c r="AX10" s="4">
        <v>124</v>
      </c>
      <c r="AY10" s="4">
        <v>133</v>
      </c>
      <c r="AZ10" s="4">
        <v>133</v>
      </c>
      <c r="BA10" s="4">
        <v>132</v>
      </c>
      <c r="BB10" s="4"/>
      <c r="BC10" s="5">
        <f t="shared" si="0"/>
        <v>-1</v>
      </c>
    </row>
    <row r="11" spans="1:61" ht="16.5" customHeight="1" x14ac:dyDescent="0.25">
      <c r="B11" s="141"/>
      <c r="C11" s="2" t="s">
        <v>53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4">
        <v>199684</v>
      </c>
      <c r="AC11" s="4">
        <v>167709</v>
      </c>
      <c r="AD11" s="4">
        <v>136065</v>
      </c>
      <c r="AE11" s="4">
        <v>76299</v>
      </c>
      <c r="AF11" s="4">
        <v>189608</v>
      </c>
      <c r="AG11" s="4">
        <v>192568</v>
      </c>
      <c r="AH11" s="4">
        <v>193942</v>
      </c>
      <c r="AI11" s="4">
        <v>192285</v>
      </c>
      <c r="AJ11" s="4">
        <v>177796</v>
      </c>
      <c r="AK11" s="4">
        <v>178770</v>
      </c>
      <c r="AL11" s="4">
        <v>170077</v>
      </c>
      <c r="AM11" s="4">
        <v>80676</v>
      </c>
      <c r="AN11" s="4">
        <v>177072</v>
      </c>
      <c r="AO11" s="4">
        <v>185825</v>
      </c>
      <c r="AP11" s="4">
        <v>150569</v>
      </c>
      <c r="AQ11" s="4">
        <v>193434</v>
      </c>
      <c r="AR11" s="4">
        <v>194033</v>
      </c>
      <c r="AS11" s="4">
        <v>193932</v>
      </c>
      <c r="AT11" s="4">
        <v>193504</v>
      </c>
      <c r="AU11" s="4">
        <v>192897</v>
      </c>
      <c r="AV11" s="4">
        <v>192224</v>
      </c>
      <c r="AW11" s="4">
        <v>191352</v>
      </c>
      <c r="AX11" s="4">
        <v>190775</v>
      </c>
      <c r="AY11" s="4">
        <v>190102</v>
      </c>
      <c r="AZ11" s="4">
        <v>190264</v>
      </c>
      <c r="BA11" s="4">
        <v>190699</v>
      </c>
      <c r="BB11" s="4"/>
      <c r="BC11" s="5">
        <f t="shared" si="0"/>
        <v>-1</v>
      </c>
    </row>
    <row r="12" spans="1:61" ht="16.5" customHeight="1" x14ac:dyDescent="0.25">
      <c r="B12" s="141"/>
      <c r="C12" s="10" t="s">
        <v>54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11">
        <v>0.99999000000000005</v>
      </c>
      <c r="AC12" s="11">
        <v>0.99999000000000005</v>
      </c>
      <c r="AD12" s="11">
        <v>1</v>
      </c>
      <c r="AE12" s="11">
        <v>0.99951999999999996</v>
      </c>
      <c r="AF12" s="11">
        <v>0.99955000000000005</v>
      </c>
      <c r="AG12" s="11">
        <v>0.99956</v>
      </c>
      <c r="AH12" s="11">
        <v>0.99956</v>
      </c>
      <c r="AI12" s="11">
        <v>0.99951000000000001</v>
      </c>
      <c r="AJ12" s="11">
        <v>0.99939999999999996</v>
      </c>
      <c r="AK12" s="11">
        <v>0.99944</v>
      </c>
      <c r="AL12" s="11">
        <v>0.99927999999999995</v>
      </c>
      <c r="AM12" s="11">
        <v>0.99948999999999999</v>
      </c>
      <c r="AN12" s="11">
        <v>0.99939</v>
      </c>
      <c r="AO12" s="11">
        <v>0.99948999999999999</v>
      </c>
      <c r="AP12" s="11">
        <v>0.99911000000000005</v>
      </c>
      <c r="AQ12" s="11">
        <v>0.99951000000000001</v>
      </c>
      <c r="AR12" s="11">
        <v>0.99948000000000004</v>
      </c>
      <c r="AS12" s="11">
        <v>0.99946999999999997</v>
      </c>
      <c r="AT12" s="11">
        <v>0.99944999999999995</v>
      </c>
      <c r="AU12" s="11">
        <v>0.99939999999999996</v>
      </c>
      <c r="AV12" s="11">
        <v>0.99936999999999998</v>
      </c>
      <c r="AW12" s="11">
        <v>0.99934000000000001</v>
      </c>
      <c r="AX12" s="11">
        <v>0.99934999999999996</v>
      </c>
      <c r="AY12" s="11">
        <v>0.99929999999999997</v>
      </c>
      <c r="AZ12" s="11">
        <v>0.99929999999999997</v>
      </c>
      <c r="BA12" s="11">
        <v>0.99931000000000003</v>
      </c>
      <c r="BB12" s="11"/>
      <c r="BC12" s="5">
        <f t="shared" si="0"/>
        <v>-1</v>
      </c>
      <c r="BI12" s="13"/>
    </row>
    <row r="13" spans="1:61" ht="16.5" customHeight="1" x14ac:dyDescent="0.25">
      <c r="B13" s="137" t="s">
        <v>56</v>
      </c>
      <c r="C13" s="2" t="s">
        <v>82</v>
      </c>
      <c r="D13" s="2" t="s">
        <v>89</v>
      </c>
      <c r="E13" s="2" t="s">
        <v>90</v>
      </c>
      <c r="F13" s="2" t="s">
        <v>90</v>
      </c>
      <c r="G13" s="2" t="s">
        <v>90</v>
      </c>
      <c r="H13" s="2" t="s">
        <v>90</v>
      </c>
      <c r="I13" s="2" t="s">
        <v>90</v>
      </c>
      <c r="J13" s="2" t="s">
        <v>90</v>
      </c>
      <c r="K13" s="2" t="s">
        <v>90</v>
      </c>
      <c r="L13" s="2" t="s">
        <v>90</v>
      </c>
      <c r="M13" s="2" t="s">
        <v>90</v>
      </c>
      <c r="N13" s="2" t="s">
        <v>90</v>
      </c>
      <c r="O13" s="2" t="s">
        <v>90</v>
      </c>
      <c r="P13" s="2" t="s">
        <v>90</v>
      </c>
      <c r="Q13" s="2" t="s">
        <v>90</v>
      </c>
      <c r="R13" s="2" t="s">
        <v>90</v>
      </c>
      <c r="S13" s="2" t="s">
        <v>90</v>
      </c>
      <c r="T13" s="2" t="s">
        <v>90</v>
      </c>
      <c r="U13" s="2" t="s">
        <v>90</v>
      </c>
      <c r="V13" s="2" t="s">
        <v>94</v>
      </c>
      <c r="W13" s="2" t="s">
        <v>94</v>
      </c>
      <c r="X13" s="2" t="s">
        <v>94</v>
      </c>
      <c r="Y13" s="2" t="s">
        <v>94</v>
      </c>
      <c r="Z13" s="2" t="s">
        <v>94</v>
      </c>
      <c r="AA13" s="2" t="s">
        <v>94</v>
      </c>
      <c r="AB13" s="2" t="s">
        <v>94</v>
      </c>
      <c r="AC13" s="2" t="s">
        <v>94</v>
      </c>
      <c r="AD13" s="2" t="s">
        <v>94</v>
      </c>
      <c r="AE13" s="2" t="s">
        <v>91</v>
      </c>
      <c r="AF13" s="2" t="s">
        <v>91</v>
      </c>
      <c r="AG13" s="2" t="s">
        <v>91</v>
      </c>
      <c r="AH13" s="2" t="s">
        <v>91</v>
      </c>
      <c r="AI13" s="2" t="s">
        <v>91</v>
      </c>
      <c r="AJ13" s="2" t="s">
        <v>91</v>
      </c>
      <c r="AK13" s="2" t="s">
        <v>91</v>
      </c>
      <c r="AL13" s="2" t="s">
        <v>91</v>
      </c>
      <c r="AM13" s="2" t="s">
        <v>92</v>
      </c>
      <c r="AN13" s="2" t="s">
        <v>92</v>
      </c>
      <c r="AO13" s="2" t="s">
        <v>92</v>
      </c>
      <c r="AP13" s="2" t="s">
        <v>93</v>
      </c>
      <c r="AQ13" s="2" t="s">
        <v>93</v>
      </c>
      <c r="AR13" s="2" t="s">
        <v>93</v>
      </c>
      <c r="AS13" s="2" t="s">
        <v>93</v>
      </c>
      <c r="AT13" s="2" t="s">
        <v>93</v>
      </c>
      <c r="AU13" s="2" t="s">
        <v>93</v>
      </c>
      <c r="AV13" s="2" t="s">
        <v>93</v>
      </c>
      <c r="AW13" s="2" t="s">
        <v>93</v>
      </c>
      <c r="AX13" s="2" t="s">
        <v>93</v>
      </c>
      <c r="AY13" s="2" t="s">
        <v>93</v>
      </c>
      <c r="AZ13" s="2" t="s">
        <v>93</v>
      </c>
      <c r="BA13" s="2" t="s">
        <v>93</v>
      </c>
      <c r="BB13" s="2"/>
      <c r="BC13" s="2"/>
      <c r="BI13" s="13"/>
    </row>
    <row r="14" spans="1:61" ht="16.5" customHeight="1" x14ac:dyDescent="0.25">
      <c r="B14" s="141"/>
      <c r="C14" s="2" t="s">
        <v>51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4">
        <v>681</v>
      </c>
      <c r="AC14" s="4">
        <v>572</v>
      </c>
      <c r="AD14" s="4">
        <v>418</v>
      </c>
      <c r="AE14" s="4">
        <v>37</v>
      </c>
      <c r="AF14" s="4">
        <v>42</v>
      </c>
      <c r="AG14" s="4">
        <v>45</v>
      </c>
      <c r="AH14" s="4">
        <v>50</v>
      </c>
      <c r="AI14" s="4">
        <v>47</v>
      </c>
      <c r="AJ14" s="4">
        <v>65</v>
      </c>
      <c r="AK14" s="4">
        <v>58</v>
      </c>
      <c r="AL14" s="4">
        <v>55</v>
      </c>
      <c r="AM14" s="4">
        <v>54</v>
      </c>
      <c r="AN14" s="4">
        <v>154</v>
      </c>
      <c r="AO14" s="4">
        <v>100</v>
      </c>
      <c r="AP14" s="4">
        <v>104</v>
      </c>
      <c r="AQ14" s="4">
        <v>75</v>
      </c>
      <c r="AR14" s="4">
        <v>70</v>
      </c>
      <c r="AS14" s="4">
        <v>61</v>
      </c>
      <c r="AT14" s="4">
        <v>73</v>
      </c>
      <c r="AU14" s="4">
        <v>72</v>
      </c>
      <c r="AV14" s="4">
        <v>86</v>
      </c>
      <c r="AW14" s="4">
        <v>62</v>
      </c>
      <c r="AX14" s="4">
        <v>83</v>
      </c>
      <c r="AY14" s="4">
        <v>71</v>
      </c>
      <c r="AZ14" s="4">
        <v>84</v>
      </c>
      <c r="BA14" s="4">
        <v>73</v>
      </c>
      <c r="BB14" s="4"/>
      <c r="BC14" s="5">
        <f t="shared" si="0"/>
        <v>-1</v>
      </c>
      <c r="BF14" s="14"/>
      <c r="BI14" s="13"/>
    </row>
    <row r="15" spans="1:61" ht="16.5" customHeight="1" x14ac:dyDescent="0.25">
      <c r="B15" s="141"/>
      <c r="C15" s="2" t="s">
        <v>52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4">
        <v>566</v>
      </c>
      <c r="AC15" s="4">
        <v>496</v>
      </c>
      <c r="AD15" s="4">
        <v>355</v>
      </c>
      <c r="AE15" s="4">
        <v>34</v>
      </c>
      <c r="AF15" s="4">
        <v>36</v>
      </c>
      <c r="AG15" s="4">
        <v>33</v>
      </c>
      <c r="AH15" s="4">
        <v>37</v>
      </c>
      <c r="AI15" s="4">
        <v>35</v>
      </c>
      <c r="AJ15" s="4">
        <v>38</v>
      </c>
      <c r="AK15" s="4">
        <v>40</v>
      </c>
      <c r="AL15" s="4">
        <v>41</v>
      </c>
      <c r="AM15" s="4">
        <v>44</v>
      </c>
      <c r="AN15" s="4">
        <v>126</v>
      </c>
      <c r="AO15" s="4">
        <v>85</v>
      </c>
      <c r="AP15" s="4">
        <v>91</v>
      </c>
      <c r="AQ15" s="4">
        <v>55</v>
      </c>
      <c r="AR15" s="4">
        <v>61</v>
      </c>
      <c r="AS15" s="4">
        <v>46</v>
      </c>
      <c r="AT15" s="4">
        <v>51</v>
      </c>
      <c r="AU15" s="4">
        <v>56</v>
      </c>
      <c r="AV15" s="4">
        <v>58</v>
      </c>
      <c r="AW15" s="4">
        <v>55</v>
      </c>
      <c r="AX15" s="4">
        <v>59</v>
      </c>
      <c r="AY15" s="4">
        <v>61</v>
      </c>
      <c r="AZ15" s="4">
        <v>56</v>
      </c>
      <c r="BA15" s="4">
        <v>54</v>
      </c>
      <c r="BB15" s="4"/>
      <c r="BC15" s="5">
        <f t="shared" si="0"/>
        <v>-1</v>
      </c>
    </row>
    <row r="16" spans="1:61" ht="16.5" customHeight="1" x14ac:dyDescent="0.25">
      <c r="B16" s="141"/>
      <c r="C16" s="2" t="s">
        <v>53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4">
        <v>155702</v>
      </c>
      <c r="AC16" s="4">
        <v>130173</v>
      </c>
      <c r="AD16" s="4">
        <v>105328</v>
      </c>
      <c r="AE16" s="4">
        <v>60947</v>
      </c>
      <c r="AF16" s="4">
        <v>151877</v>
      </c>
      <c r="AG16" s="4">
        <v>154434</v>
      </c>
      <c r="AH16" s="4">
        <v>155541</v>
      </c>
      <c r="AI16" s="4">
        <v>152897</v>
      </c>
      <c r="AJ16" s="4">
        <v>129439</v>
      </c>
      <c r="AK16" s="4">
        <v>130340</v>
      </c>
      <c r="AL16" s="4">
        <v>125549</v>
      </c>
      <c r="AM16" s="4">
        <v>64954</v>
      </c>
      <c r="AN16" s="4">
        <v>143884</v>
      </c>
      <c r="AO16" s="4">
        <v>151996</v>
      </c>
      <c r="AP16" s="4">
        <v>128637</v>
      </c>
      <c r="AQ16" s="4">
        <v>164467</v>
      </c>
      <c r="AR16" s="4">
        <v>165439</v>
      </c>
      <c r="AS16" s="4">
        <v>165601</v>
      </c>
      <c r="AT16" s="4">
        <v>165745</v>
      </c>
      <c r="AU16" s="4">
        <v>165683</v>
      </c>
      <c r="AV16" s="4">
        <v>165640</v>
      </c>
      <c r="AW16" s="4">
        <v>165387</v>
      </c>
      <c r="AX16" s="4">
        <v>165272</v>
      </c>
      <c r="AY16" s="4">
        <v>164910</v>
      </c>
      <c r="AZ16" s="4">
        <v>165528</v>
      </c>
      <c r="BA16" s="4">
        <v>165978</v>
      </c>
      <c r="BB16" s="4"/>
      <c r="BC16" s="5">
        <f t="shared" si="0"/>
        <v>-1</v>
      </c>
    </row>
    <row r="17" spans="2:55" ht="16.5" customHeight="1" x14ac:dyDescent="0.25">
      <c r="B17" s="141"/>
      <c r="C17" s="10" t="s">
        <v>54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11">
        <v>0.99636000000000002</v>
      </c>
      <c r="AC17" s="11">
        <v>0.99619000000000002</v>
      </c>
      <c r="AD17" s="11">
        <v>0.99663000000000002</v>
      </c>
      <c r="AE17" s="11">
        <v>0.99944</v>
      </c>
      <c r="AF17" s="11">
        <v>0.99975999999999998</v>
      </c>
      <c r="AG17" s="11">
        <v>0.99978999999999996</v>
      </c>
      <c r="AH17" s="11">
        <v>0.99975999999999998</v>
      </c>
      <c r="AI17" s="11">
        <v>0.99977000000000005</v>
      </c>
      <c r="AJ17" s="11">
        <v>0.99970999999999999</v>
      </c>
      <c r="AK17" s="11">
        <v>0.99968999999999997</v>
      </c>
      <c r="AL17" s="11">
        <v>0.99966999999999995</v>
      </c>
      <c r="AM17" s="11">
        <v>0.99931999999999999</v>
      </c>
      <c r="AN17" s="11">
        <v>0.99912000000000001</v>
      </c>
      <c r="AO17" s="11">
        <v>0.99944</v>
      </c>
      <c r="AP17" s="11">
        <v>0.99929000000000001</v>
      </c>
      <c r="AQ17" s="11">
        <v>0.99966999999999995</v>
      </c>
      <c r="AR17" s="11">
        <v>0.99963000000000002</v>
      </c>
      <c r="AS17" s="11">
        <v>0.99972000000000005</v>
      </c>
      <c r="AT17" s="11">
        <v>0.99968999999999997</v>
      </c>
      <c r="AU17" s="11">
        <v>0.99965999999999999</v>
      </c>
      <c r="AV17" s="11">
        <v>0.99965000000000004</v>
      </c>
      <c r="AW17" s="11">
        <v>0.99966999999999995</v>
      </c>
      <c r="AX17" s="11">
        <v>0.99963999999999997</v>
      </c>
      <c r="AY17" s="11">
        <v>0.99963000000000002</v>
      </c>
      <c r="AZ17" s="11">
        <v>0.99965999999999999</v>
      </c>
      <c r="BA17" s="11">
        <v>0.99966999999999995</v>
      </c>
      <c r="BB17" s="11"/>
      <c r="BC17" s="5">
        <f t="shared" si="0"/>
        <v>-1</v>
      </c>
    </row>
    <row r="18" spans="2:55" ht="16.5" customHeight="1" x14ac:dyDescent="0.25">
      <c r="B18" s="137" t="s">
        <v>57</v>
      </c>
      <c r="C18" s="2" t="s">
        <v>82</v>
      </c>
      <c r="D18" s="2" t="s">
        <v>95</v>
      </c>
      <c r="E18" s="2" t="s">
        <v>96</v>
      </c>
      <c r="F18" s="2" t="s">
        <v>96</v>
      </c>
      <c r="G18" s="2" t="s">
        <v>96</v>
      </c>
      <c r="H18" s="2" t="s">
        <v>96</v>
      </c>
      <c r="I18" s="2" t="s">
        <v>96</v>
      </c>
      <c r="J18" s="2" t="s">
        <v>96</v>
      </c>
      <c r="K18" s="2" t="s">
        <v>96</v>
      </c>
      <c r="L18" s="2" t="s">
        <v>96</v>
      </c>
      <c r="M18" s="2" t="s">
        <v>96</v>
      </c>
      <c r="N18" s="2" t="s">
        <v>96</v>
      </c>
      <c r="O18" s="2" t="s">
        <v>96</v>
      </c>
      <c r="P18" s="2" t="s">
        <v>96</v>
      </c>
      <c r="Q18" s="2" t="s">
        <v>96</v>
      </c>
      <c r="R18" s="2" t="s">
        <v>96</v>
      </c>
      <c r="S18" s="2" t="s">
        <v>96</v>
      </c>
      <c r="T18" s="2" t="s">
        <v>96</v>
      </c>
      <c r="U18" s="2" t="s">
        <v>96</v>
      </c>
      <c r="V18" s="2" t="s">
        <v>96</v>
      </c>
      <c r="W18" s="2" t="s">
        <v>96</v>
      </c>
      <c r="X18" s="2" t="s">
        <v>96</v>
      </c>
      <c r="Y18" s="2" t="s">
        <v>96</v>
      </c>
      <c r="Z18" s="2" t="s">
        <v>96</v>
      </c>
      <c r="AA18" s="2" t="s">
        <v>96</v>
      </c>
      <c r="AB18" s="2" t="s">
        <v>96</v>
      </c>
      <c r="AC18" s="2" t="s">
        <v>96</v>
      </c>
      <c r="AD18" s="2" t="s">
        <v>96</v>
      </c>
      <c r="AE18" s="2" t="s">
        <v>96</v>
      </c>
      <c r="AF18" s="2" t="s">
        <v>96</v>
      </c>
      <c r="AG18" s="2" t="s">
        <v>96</v>
      </c>
      <c r="AH18" s="2" t="s">
        <v>96</v>
      </c>
      <c r="AI18" s="2" t="s">
        <v>96</v>
      </c>
      <c r="AJ18" s="2" t="s">
        <v>96</v>
      </c>
      <c r="AK18" s="2" t="s">
        <v>96</v>
      </c>
      <c r="AL18" s="2" t="s">
        <v>96</v>
      </c>
      <c r="AM18" s="2" t="s">
        <v>96</v>
      </c>
      <c r="AN18" s="2" t="s">
        <v>97</v>
      </c>
      <c r="AO18" s="2" t="s">
        <v>97</v>
      </c>
      <c r="AP18" s="2" t="s">
        <v>97</v>
      </c>
      <c r="AQ18" s="2" t="s">
        <v>97</v>
      </c>
      <c r="AR18" s="2" t="s">
        <v>97</v>
      </c>
      <c r="AS18" s="2" t="s">
        <v>97</v>
      </c>
      <c r="AT18" s="2" t="s">
        <v>97</v>
      </c>
      <c r="AU18" s="2" t="s">
        <v>97</v>
      </c>
      <c r="AV18" s="2" t="s">
        <v>97</v>
      </c>
      <c r="AW18" s="2" t="s">
        <v>97</v>
      </c>
      <c r="AX18" s="2" t="s">
        <v>97</v>
      </c>
      <c r="AY18" s="2" t="s">
        <v>97</v>
      </c>
      <c r="AZ18" s="2" t="s">
        <v>97</v>
      </c>
      <c r="BA18" s="2" t="s">
        <v>97</v>
      </c>
      <c r="BB18" s="2"/>
      <c r="BC18" s="2"/>
    </row>
    <row r="19" spans="2:55" ht="16.5" customHeight="1" x14ac:dyDescent="0.25">
      <c r="B19" s="141"/>
      <c r="C19" s="2" t="s">
        <v>51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2</v>
      </c>
      <c r="AI19" s="4">
        <v>2</v>
      </c>
      <c r="AJ19" s="4">
        <v>1</v>
      </c>
      <c r="AK19" s="4">
        <v>1</v>
      </c>
      <c r="AL19" s="4">
        <v>1</v>
      </c>
      <c r="AM19" s="4">
        <v>2</v>
      </c>
      <c r="AN19" s="4">
        <v>1235</v>
      </c>
      <c r="AO19" s="4">
        <v>1519</v>
      </c>
      <c r="AP19" s="4">
        <v>1580</v>
      </c>
      <c r="AQ19" s="4">
        <v>1639</v>
      </c>
      <c r="AR19" s="4">
        <v>1463</v>
      </c>
      <c r="AS19" s="4">
        <v>1420</v>
      </c>
      <c r="AT19" s="4">
        <v>1335</v>
      </c>
      <c r="AU19" s="4">
        <v>1279</v>
      </c>
      <c r="AV19" s="4">
        <v>1126</v>
      </c>
      <c r="AW19" s="4">
        <v>1043</v>
      </c>
      <c r="AX19" s="4">
        <v>926</v>
      </c>
      <c r="AY19" s="4">
        <v>1085</v>
      </c>
      <c r="AZ19" s="4">
        <v>1096</v>
      </c>
      <c r="BA19" s="4">
        <v>1055</v>
      </c>
      <c r="BB19" s="4"/>
      <c r="BC19" s="5">
        <f t="shared" si="0"/>
        <v>-1</v>
      </c>
    </row>
    <row r="20" spans="2:55" ht="16.5" customHeight="1" x14ac:dyDescent="0.25">
      <c r="B20" s="141"/>
      <c r="C20" s="2" t="s">
        <v>52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2</v>
      </c>
      <c r="AI20" s="4">
        <v>2</v>
      </c>
      <c r="AJ20" s="4">
        <v>1</v>
      </c>
      <c r="AK20" s="4">
        <v>1</v>
      </c>
      <c r="AL20" s="4">
        <v>1</v>
      </c>
      <c r="AM20" s="4">
        <v>2</v>
      </c>
      <c r="AN20" s="4">
        <v>1118</v>
      </c>
      <c r="AO20" s="4">
        <v>1416</v>
      </c>
      <c r="AP20" s="4">
        <v>1500</v>
      </c>
      <c r="AQ20" s="4">
        <v>1562</v>
      </c>
      <c r="AR20" s="4">
        <v>1379</v>
      </c>
      <c r="AS20" s="4">
        <v>1324</v>
      </c>
      <c r="AT20" s="4">
        <v>1218</v>
      </c>
      <c r="AU20" s="4">
        <v>1211</v>
      </c>
      <c r="AV20" s="4">
        <v>1043</v>
      </c>
      <c r="AW20" s="4">
        <v>984</v>
      </c>
      <c r="AX20" s="4">
        <v>884</v>
      </c>
      <c r="AY20" s="4">
        <v>1040</v>
      </c>
      <c r="AZ20" s="4">
        <v>1042</v>
      </c>
      <c r="BA20" s="4">
        <v>1011</v>
      </c>
      <c r="BB20" s="4"/>
      <c r="BC20" s="5">
        <f t="shared" si="0"/>
        <v>-1</v>
      </c>
    </row>
    <row r="21" spans="2:55" ht="16.5" customHeight="1" x14ac:dyDescent="0.25">
      <c r="B21" s="141"/>
      <c r="C21" s="2" t="s">
        <v>53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4">
        <v>459607</v>
      </c>
      <c r="AC21" s="4">
        <v>459737</v>
      </c>
      <c r="AD21" s="4">
        <v>458923</v>
      </c>
      <c r="AE21" s="4">
        <v>458191</v>
      </c>
      <c r="AF21" s="4">
        <v>453192</v>
      </c>
      <c r="AG21" s="4">
        <v>455202</v>
      </c>
      <c r="AH21" s="4">
        <v>454220</v>
      </c>
      <c r="AI21" s="4">
        <v>451206</v>
      </c>
      <c r="AJ21" s="4">
        <v>449619</v>
      </c>
      <c r="AK21" s="4">
        <v>449510</v>
      </c>
      <c r="AL21" s="4">
        <v>438074</v>
      </c>
      <c r="AM21" s="4">
        <v>375434</v>
      </c>
      <c r="AN21" s="4">
        <v>347096</v>
      </c>
      <c r="AO21" s="4">
        <v>379581</v>
      </c>
      <c r="AP21" s="4">
        <v>382203</v>
      </c>
      <c r="AQ21" s="4">
        <v>382089</v>
      </c>
      <c r="AR21" s="4">
        <v>379492</v>
      </c>
      <c r="AS21" s="4">
        <v>373773</v>
      </c>
      <c r="AT21" s="4">
        <v>369881</v>
      </c>
      <c r="AU21" s="4">
        <v>367812</v>
      </c>
      <c r="AV21" s="4">
        <v>366774</v>
      </c>
      <c r="AW21" s="4">
        <v>365333</v>
      </c>
      <c r="AX21" s="4">
        <v>365196</v>
      </c>
      <c r="AY21" s="4">
        <v>364141</v>
      </c>
      <c r="AZ21" s="4">
        <v>366116</v>
      </c>
      <c r="BA21" s="4">
        <v>371047</v>
      </c>
      <c r="BB21" s="4"/>
      <c r="BC21" s="5">
        <f t="shared" si="0"/>
        <v>-1</v>
      </c>
    </row>
    <row r="22" spans="2:55" ht="16.5" customHeight="1" x14ac:dyDescent="0.25">
      <c r="B22" s="141"/>
      <c r="C22" s="10" t="s">
        <v>54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11">
        <v>1</v>
      </c>
      <c r="AC22" s="11">
        <v>0.99999000000000005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0.99999000000000005</v>
      </c>
      <c r="AN22" s="11">
        <v>0.99678</v>
      </c>
      <c r="AO22" s="11">
        <v>0.99626999999999999</v>
      </c>
      <c r="AP22" s="11">
        <v>0.99607999999999997</v>
      </c>
      <c r="AQ22" s="11">
        <v>0.99590999999999996</v>
      </c>
      <c r="AR22" s="11">
        <v>0.99636999999999998</v>
      </c>
      <c r="AS22" s="11">
        <v>0.99646000000000001</v>
      </c>
      <c r="AT22" s="11">
        <v>0.99670999999999998</v>
      </c>
      <c r="AU22" s="11">
        <v>0.99670999999999998</v>
      </c>
      <c r="AV22" s="11">
        <v>0.99716000000000005</v>
      </c>
      <c r="AW22" s="11">
        <v>0.99731000000000003</v>
      </c>
      <c r="AX22" s="11">
        <v>0.99758000000000002</v>
      </c>
      <c r="AY22" s="11">
        <v>0.99714000000000003</v>
      </c>
      <c r="AZ22" s="11">
        <v>0.99714999999999998</v>
      </c>
      <c r="BA22" s="11">
        <v>0.99728000000000006</v>
      </c>
      <c r="BB22" s="11"/>
      <c r="BC22" s="5">
        <f t="shared" si="0"/>
        <v>-1</v>
      </c>
    </row>
    <row r="23" spans="2:55" ht="16.5" customHeight="1" x14ac:dyDescent="0.25">
      <c r="B23" s="137" t="s">
        <v>58</v>
      </c>
      <c r="C23" s="2" t="s">
        <v>82</v>
      </c>
      <c r="D23" s="2" t="s">
        <v>98</v>
      </c>
      <c r="E23" s="2" t="s">
        <v>99</v>
      </c>
      <c r="F23" s="2" t="s">
        <v>99</v>
      </c>
      <c r="G23" s="2" t="s">
        <v>99</v>
      </c>
      <c r="H23" s="2" t="s">
        <v>99</v>
      </c>
      <c r="I23" s="2" t="s">
        <v>99</v>
      </c>
      <c r="J23" s="2" t="s">
        <v>99</v>
      </c>
      <c r="K23" s="2" t="s">
        <v>99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2" t="s">
        <v>99</v>
      </c>
      <c r="S23" s="2" t="s">
        <v>99</v>
      </c>
      <c r="T23" s="2" t="s">
        <v>99</v>
      </c>
      <c r="U23" s="2" t="s">
        <v>86</v>
      </c>
      <c r="V23" s="2" t="s">
        <v>100</v>
      </c>
      <c r="W23" s="2" t="s">
        <v>100</v>
      </c>
      <c r="X23" s="2" t="s">
        <v>100</v>
      </c>
      <c r="Y23" s="2" t="s">
        <v>100</v>
      </c>
      <c r="Z23" s="2" t="s">
        <v>100</v>
      </c>
      <c r="AA23" s="2" t="s">
        <v>100</v>
      </c>
      <c r="AB23" s="2" t="s">
        <v>100</v>
      </c>
      <c r="AC23" s="2" t="s">
        <v>100</v>
      </c>
      <c r="AD23" s="2" t="s">
        <v>100</v>
      </c>
      <c r="AE23" s="2" t="s">
        <v>100</v>
      </c>
      <c r="AF23" s="2" t="s">
        <v>100</v>
      </c>
      <c r="AG23" s="2" t="s">
        <v>100</v>
      </c>
      <c r="AH23" s="2" t="s">
        <v>100</v>
      </c>
      <c r="AI23" s="2" t="s">
        <v>101</v>
      </c>
      <c r="AJ23" s="2" t="s">
        <v>101</v>
      </c>
      <c r="AK23" s="2" t="s">
        <v>101</v>
      </c>
      <c r="AL23" s="2" t="s">
        <v>101</v>
      </c>
      <c r="AM23" s="2" t="s">
        <v>101</v>
      </c>
      <c r="AN23" s="2" t="s">
        <v>102</v>
      </c>
      <c r="AO23" s="2" t="s">
        <v>102</v>
      </c>
      <c r="AP23" s="2" t="s">
        <v>103</v>
      </c>
      <c r="AQ23" s="2" t="s">
        <v>104</v>
      </c>
      <c r="AR23" s="2" t="s">
        <v>104</v>
      </c>
      <c r="AS23" s="2" t="s">
        <v>104</v>
      </c>
      <c r="AT23" s="2" t="s">
        <v>104</v>
      </c>
      <c r="AU23" s="2" t="s">
        <v>104</v>
      </c>
      <c r="AV23" s="2" t="s">
        <v>104</v>
      </c>
      <c r="AW23" s="2" t="s">
        <v>104</v>
      </c>
      <c r="AX23" s="2" t="s">
        <v>104</v>
      </c>
      <c r="AY23" s="2" t="s">
        <v>104</v>
      </c>
      <c r="AZ23" s="2" t="s">
        <v>104</v>
      </c>
      <c r="BA23" s="2" t="s">
        <v>104</v>
      </c>
      <c r="BB23" s="2"/>
      <c r="BC23" s="2"/>
    </row>
    <row r="24" spans="2:55" ht="16.5" customHeight="1" x14ac:dyDescent="0.25">
      <c r="B24" s="141"/>
      <c r="C24" s="2" t="s">
        <v>51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4">
        <v>4105</v>
      </c>
      <c r="AC24" s="4">
        <v>4297</v>
      </c>
      <c r="AD24" s="4">
        <v>4355</v>
      </c>
      <c r="AE24" s="4">
        <v>4292</v>
      </c>
      <c r="AF24" s="4">
        <v>4534</v>
      </c>
      <c r="AG24" s="4">
        <v>4592</v>
      </c>
      <c r="AH24" s="4">
        <v>4356</v>
      </c>
      <c r="AI24" s="4">
        <v>1687</v>
      </c>
      <c r="AJ24" s="4">
        <v>765</v>
      </c>
      <c r="AK24" s="4">
        <v>841</v>
      </c>
      <c r="AL24" s="4">
        <v>686</v>
      </c>
      <c r="AM24" s="4">
        <v>541</v>
      </c>
      <c r="AN24" s="4">
        <v>734</v>
      </c>
      <c r="AO24" s="4">
        <v>1655</v>
      </c>
      <c r="AP24" s="4">
        <v>1258</v>
      </c>
      <c r="AQ24" s="4">
        <v>1545</v>
      </c>
      <c r="AR24" s="4">
        <v>1833</v>
      </c>
      <c r="AS24" s="4">
        <v>1988</v>
      </c>
      <c r="AT24" s="4">
        <v>2064</v>
      </c>
      <c r="AU24" s="4">
        <v>2187</v>
      </c>
      <c r="AV24" s="4">
        <v>2192</v>
      </c>
      <c r="AW24" s="4">
        <v>2182</v>
      </c>
      <c r="AX24" s="4">
        <v>2021</v>
      </c>
      <c r="AY24" s="4">
        <v>2308</v>
      </c>
      <c r="AZ24" s="4">
        <v>2328</v>
      </c>
      <c r="BA24" s="4">
        <v>2308</v>
      </c>
      <c r="BB24" s="4"/>
      <c r="BC24" s="5">
        <f t="shared" si="0"/>
        <v>-1</v>
      </c>
    </row>
    <row r="25" spans="2:55" ht="16.5" customHeight="1" x14ac:dyDescent="0.25">
      <c r="B25" s="141"/>
      <c r="C25" s="2" t="s">
        <v>52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4">
        <v>3770</v>
      </c>
      <c r="AC25" s="4">
        <v>3942</v>
      </c>
      <c r="AD25" s="4">
        <v>4005</v>
      </c>
      <c r="AE25" s="4">
        <v>3956</v>
      </c>
      <c r="AF25" s="4">
        <v>4189</v>
      </c>
      <c r="AG25" s="4">
        <v>4269</v>
      </c>
      <c r="AH25" s="4">
        <v>4003</v>
      </c>
      <c r="AI25" s="4">
        <v>1631</v>
      </c>
      <c r="AJ25" s="4">
        <v>699</v>
      </c>
      <c r="AK25" s="4">
        <v>648</v>
      </c>
      <c r="AL25" s="4">
        <v>567</v>
      </c>
      <c r="AM25" s="4">
        <v>476</v>
      </c>
      <c r="AN25" s="4">
        <v>615</v>
      </c>
      <c r="AO25" s="4">
        <v>1431</v>
      </c>
      <c r="AP25" s="4">
        <v>1137</v>
      </c>
      <c r="AQ25" s="4">
        <v>1338</v>
      </c>
      <c r="AR25" s="4">
        <v>1557</v>
      </c>
      <c r="AS25" s="4">
        <v>1647</v>
      </c>
      <c r="AT25" s="4">
        <v>1719</v>
      </c>
      <c r="AU25" s="4">
        <v>1830</v>
      </c>
      <c r="AV25" s="4">
        <v>1808</v>
      </c>
      <c r="AW25" s="4">
        <v>1853</v>
      </c>
      <c r="AX25" s="4">
        <v>1731</v>
      </c>
      <c r="AY25" s="4">
        <v>1953</v>
      </c>
      <c r="AZ25" s="4">
        <v>1917</v>
      </c>
      <c r="BA25" s="4">
        <v>1895</v>
      </c>
      <c r="BB25" s="4"/>
      <c r="BC25" s="5">
        <f t="shared" si="0"/>
        <v>-1</v>
      </c>
    </row>
    <row r="26" spans="2:55" ht="16.5" customHeight="1" x14ac:dyDescent="0.25">
      <c r="B26" s="141"/>
      <c r="C26" s="2" t="s">
        <v>53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4">
        <v>1213848</v>
      </c>
      <c r="AC26" s="4">
        <v>1238950</v>
      </c>
      <c r="AD26" s="4">
        <v>1263931</v>
      </c>
      <c r="AE26" s="4">
        <v>1253733</v>
      </c>
      <c r="AF26" s="4">
        <v>1309401</v>
      </c>
      <c r="AG26" s="4">
        <v>1340163</v>
      </c>
      <c r="AH26" s="4">
        <v>1320775</v>
      </c>
      <c r="AI26" s="4">
        <v>1197807</v>
      </c>
      <c r="AJ26" s="4">
        <v>1532397</v>
      </c>
      <c r="AK26" s="4">
        <v>1450903</v>
      </c>
      <c r="AL26" s="4">
        <v>1167437</v>
      </c>
      <c r="AM26" s="4">
        <v>965735</v>
      </c>
      <c r="AN26" s="4">
        <v>610983</v>
      </c>
      <c r="AO26" s="4">
        <v>1247645</v>
      </c>
      <c r="AP26" s="4">
        <v>484428</v>
      </c>
      <c r="AQ26" s="4">
        <v>1170973</v>
      </c>
      <c r="AR26" s="4">
        <v>1473038</v>
      </c>
      <c r="AS26" s="4">
        <v>1526505</v>
      </c>
      <c r="AT26" s="4">
        <v>1560848</v>
      </c>
      <c r="AU26" s="4">
        <v>1594637</v>
      </c>
      <c r="AV26" s="4">
        <v>1624949</v>
      </c>
      <c r="AW26" s="4">
        <v>1650963</v>
      </c>
      <c r="AX26" s="4">
        <v>1677659</v>
      </c>
      <c r="AY26" s="4">
        <v>1705647</v>
      </c>
      <c r="AZ26" s="4">
        <v>1743832</v>
      </c>
      <c r="BA26" s="4">
        <v>1779548</v>
      </c>
      <c r="BB26" s="4"/>
      <c r="BC26" s="5">
        <f t="shared" si="0"/>
        <v>-1</v>
      </c>
    </row>
    <row r="27" spans="2:55" ht="16.5" customHeight="1" x14ac:dyDescent="0.25">
      <c r="B27" s="141"/>
      <c r="C27" s="10" t="s">
        <v>54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11">
        <v>0.99689000000000005</v>
      </c>
      <c r="AC27" s="11">
        <v>0.99682000000000004</v>
      </c>
      <c r="AD27" s="11">
        <v>0.99682999999999999</v>
      </c>
      <c r="AE27" s="11">
        <v>0.99683999999999995</v>
      </c>
      <c r="AF27" s="11">
        <v>0.99680000000000002</v>
      </c>
      <c r="AG27" s="11">
        <v>0.99680999999999997</v>
      </c>
      <c r="AH27" s="11">
        <v>0.99697000000000002</v>
      </c>
      <c r="AI27" s="11">
        <v>0.99863999999999997</v>
      </c>
      <c r="AJ27" s="11">
        <v>0.99953999999999998</v>
      </c>
      <c r="AK27" s="11">
        <v>0.99955000000000005</v>
      </c>
      <c r="AL27" s="11">
        <v>0.99951000000000001</v>
      </c>
      <c r="AM27" s="11">
        <v>0.99951000000000001</v>
      </c>
      <c r="AN27" s="11">
        <v>0.99899000000000004</v>
      </c>
      <c r="AO27" s="11">
        <v>0.99885000000000002</v>
      </c>
      <c r="AP27" s="11">
        <v>0.99765000000000004</v>
      </c>
      <c r="AQ27" s="11">
        <v>0.99885999999999997</v>
      </c>
      <c r="AR27" s="11">
        <v>0.99894000000000005</v>
      </c>
      <c r="AS27" s="11">
        <v>0.99892000000000003</v>
      </c>
      <c r="AT27" s="11">
        <v>0.99890000000000001</v>
      </c>
      <c r="AU27" s="11">
        <v>0.99885000000000002</v>
      </c>
      <c r="AV27" s="11">
        <v>0.99888999999999994</v>
      </c>
      <c r="AW27" s="11">
        <v>0.99887999999999999</v>
      </c>
      <c r="AX27" s="11">
        <v>0.99897000000000002</v>
      </c>
      <c r="AY27" s="11">
        <v>0.99885000000000002</v>
      </c>
      <c r="AZ27" s="11">
        <v>0.99890000000000001</v>
      </c>
      <c r="BA27" s="11">
        <v>0.99894000000000005</v>
      </c>
      <c r="BB27" s="11"/>
      <c r="BC27" s="5">
        <f t="shared" si="0"/>
        <v>-1</v>
      </c>
    </row>
    <row r="28" spans="2:55" ht="16.5" customHeight="1" x14ac:dyDescent="0.25">
      <c r="B28" s="137" t="s">
        <v>59</v>
      </c>
      <c r="C28" s="2" t="s">
        <v>82</v>
      </c>
      <c r="D28" s="2" t="s">
        <v>105</v>
      </c>
      <c r="E28" s="2" t="s">
        <v>106</v>
      </c>
      <c r="F28" s="2" t="s">
        <v>106</v>
      </c>
      <c r="G28" s="2" t="s">
        <v>106</v>
      </c>
      <c r="H28" s="2" t="s">
        <v>106</v>
      </c>
      <c r="I28" s="2" t="s">
        <v>106</v>
      </c>
      <c r="J28" s="2" t="s">
        <v>106</v>
      </c>
      <c r="K28" s="2" t="s">
        <v>106</v>
      </c>
      <c r="L28" s="2" t="s">
        <v>106</v>
      </c>
      <c r="M28" s="2" t="s">
        <v>106</v>
      </c>
      <c r="N28" s="2" t="s">
        <v>106</v>
      </c>
      <c r="O28" s="2" t="s">
        <v>106</v>
      </c>
      <c r="P28" s="2" t="s">
        <v>106</v>
      </c>
      <c r="Q28" s="2" t="s">
        <v>106</v>
      </c>
      <c r="R28" s="2" t="s">
        <v>106</v>
      </c>
      <c r="S28" s="2" t="s">
        <v>106</v>
      </c>
      <c r="T28" s="2" t="s">
        <v>106</v>
      </c>
      <c r="U28" s="2" t="s">
        <v>106</v>
      </c>
      <c r="V28" s="2" t="s">
        <v>106</v>
      </c>
      <c r="W28" s="2" t="s">
        <v>106</v>
      </c>
      <c r="X28" s="2" t="s">
        <v>106</v>
      </c>
      <c r="Y28" s="2" t="s">
        <v>106</v>
      </c>
      <c r="Z28" s="2" t="s">
        <v>106</v>
      </c>
      <c r="AA28" s="2" t="s">
        <v>106</v>
      </c>
      <c r="AB28" s="2" t="s">
        <v>106</v>
      </c>
      <c r="AC28" s="2" t="s">
        <v>106</v>
      </c>
      <c r="AD28" s="2" t="s">
        <v>106</v>
      </c>
      <c r="AE28" s="2" t="s">
        <v>106</v>
      </c>
      <c r="AF28" s="2" t="s">
        <v>106</v>
      </c>
      <c r="AG28" s="2" t="s">
        <v>106</v>
      </c>
      <c r="AH28" s="2" t="s">
        <v>106</v>
      </c>
      <c r="AI28" s="2" t="s">
        <v>106</v>
      </c>
      <c r="AJ28" s="2" t="s">
        <v>106</v>
      </c>
      <c r="AK28" s="2" t="s">
        <v>106</v>
      </c>
      <c r="AL28" s="2" t="s">
        <v>106</v>
      </c>
      <c r="AM28" s="2" t="s">
        <v>106</v>
      </c>
      <c r="AN28" s="2" t="s">
        <v>107</v>
      </c>
      <c r="AO28" s="2" t="s">
        <v>107</v>
      </c>
      <c r="AP28" s="2" t="s">
        <v>108</v>
      </c>
      <c r="AQ28" s="2" t="s">
        <v>108</v>
      </c>
      <c r="AR28" s="2" t="s">
        <v>108</v>
      </c>
      <c r="AS28" s="2" t="s">
        <v>108</v>
      </c>
      <c r="AT28" s="2" t="s">
        <v>108</v>
      </c>
      <c r="AU28" s="2" t="s">
        <v>108</v>
      </c>
      <c r="AV28" s="2" t="s">
        <v>108</v>
      </c>
      <c r="AW28" s="2" t="s">
        <v>108</v>
      </c>
      <c r="AX28" s="2" t="s">
        <v>108</v>
      </c>
      <c r="AY28" s="2" t="s">
        <v>108</v>
      </c>
      <c r="AZ28" s="2" t="s">
        <v>108</v>
      </c>
      <c r="BA28" s="2" t="s">
        <v>108</v>
      </c>
      <c r="BB28" s="2"/>
      <c r="BC28" s="2"/>
    </row>
    <row r="29" spans="2:55" ht="16.5" customHeight="1" x14ac:dyDescent="0.25">
      <c r="B29" s="141"/>
      <c r="C29" s="2" t="s">
        <v>51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4156</v>
      </c>
      <c r="AO29" s="4">
        <v>4244</v>
      </c>
      <c r="AP29" s="4">
        <v>6450</v>
      </c>
      <c r="AQ29" s="4">
        <v>6242</v>
      </c>
      <c r="AR29" s="4">
        <v>5840</v>
      </c>
      <c r="AS29" s="4">
        <v>5989</v>
      </c>
      <c r="AT29" s="4">
        <v>6236</v>
      </c>
      <c r="AU29" s="4">
        <v>6144</v>
      </c>
      <c r="AV29" s="4">
        <v>5846</v>
      </c>
      <c r="AW29" s="4">
        <v>5810</v>
      </c>
      <c r="AX29" s="4">
        <v>5854</v>
      </c>
      <c r="AY29" s="4">
        <v>6554</v>
      </c>
      <c r="AZ29" s="4">
        <v>6728</v>
      </c>
      <c r="BA29" s="4">
        <v>7243</v>
      </c>
      <c r="BB29" s="4"/>
      <c r="BC29" s="5">
        <f t="shared" si="0"/>
        <v>-1</v>
      </c>
    </row>
    <row r="30" spans="2:55" ht="16.5" customHeight="1" x14ac:dyDescent="0.25">
      <c r="B30" s="141"/>
      <c r="C30" s="2" t="s">
        <v>52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2061</v>
      </c>
      <c r="AO30" s="4">
        <v>2231</v>
      </c>
      <c r="AP30" s="4">
        <v>3307</v>
      </c>
      <c r="AQ30" s="4">
        <v>2996</v>
      </c>
      <c r="AR30" s="4">
        <v>3017</v>
      </c>
      <c r="AS30" s="4">
        <v>3124</v>
      </c>
      <c r="AT30" s="4">
        <v>3156</v>
      </c>
      <c r="AU30" s="4">
        <v>3246</v>
      </c>
      <c r="AV30" s="4">
        <v>3018</v>
      </c>
      <c r="AW30" s="4">
        <v>3025</v>
      </c>
      <c r="AX30" s="4">
        <v>2987</v>
      </c>
      <c r="AY30" s="4">
        <v>3225</v>
      </c>
      <c r="AZ30" s="4">
        <v>3260</v>
      </c>
      <c r="BA30" s="4">
        <v>3274</v>
      </c>
      <c r="BB30" s="4"/>
      <c r="BC30" s="5">
        <f t="shared" si="0"/>
        <v>-1</v>
      </c>
    </row>
    <row r="31" spans="2:55" ht="16.5" customHeight="1" x14ac:dyDescent="0.25">
      <c r="B31" s="141"/>
      <c r="C31" s="2" t="s">
        <v>53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4">
        <v>441525</v>
      </c>
      <c r="AC31" s="4">
        <v>449690</v>
      </c>
      <c r="AD31" s="4">
        <v>456788</v>
      </c>
      <c r="AE31" s="4">
        <v>454278</v>
      </c>
      <c r="AF31" s="4">
        <v>472298</v>
      </c>
      <c r="AG31" s="4">
        <v>479798</v>
      </c>
      <c r="AH31" s="4">
        <v>486582</v>
      </c>
      <c r="AI31" s="4">
        <v>491308</v>
      </c>
      <c r="AJ31" s="4">
        <v>499856</v>
      </c>
      <c r="AK31" s="4">
        <v>508993</v>
      </c>
      <c r="AL31" s="4">
        <v>506416</v>
      </c>
      <c r="AM31" s="4">
        <v>451753</v>
      </c>
      <c r="AN31" s="4">
        <v>505995</v>
      </c>
      <c r="AO31" s="4">
        <v>555292</v>
      </c>
      <c r="AP31" s="4">
        <v>643226</v>
      </c>
      <c r="AQ31" s="4">
        <v>902809</v>
      </c>
      <c r="AR31" s="4">
        <v>914683</v>
      </c>
      <c r="AS31" s="4">
        <v>921665</v>
      </c>
      <c r="AT31" s="4">
        <v>929758</v>
      </c>
      <c r="AU31" s="4">
        <v>940194</v>
      </c>
      <c r="AV31" s="4">
        <v>951888</v>
      </c>
      <c r="AW31" s="4">
        <v>962834</v>
      </c>
      <c r="AX31" s="4">
        <v>975432</v>
      </c>
      <c r="AY31" s="4">
        <v>986741</v>
      </c>
      <c r="AZ31" s="4">
        <v>1004621</v>
      </c>
      <c r="BA31" s="4">
        <v>1023028</v>
      </c>
      <c r="BB31" s="4"/>
      <c r="BC31" s="5">
        <f t="shared" si="0"/>
        <v>-1</v>
      </c>
    </row>
    <row r="32" spans="2:55" ht="16.5" customHeight="1" x14ac:dyDescent="0.25">
      <c r="B32" s="141"/>
      <c r="C32" s="10" t="s">
        <v>54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0.99592999999999998</v>
      </c>
      <c r="AO32" s="11">
        <v>0.99597999999999998</v>
      </c>
      <c r="AP32" s="11">
        <v>0.99485999999999997</v>
      </c>
      <c r="AQ32" s="11">
        <v>0.99668000000000001</v>
      </c>
      <c r="AR32" s="11">
        <v>0.99670000000000003</v>
      </c>
      <c r="AS32" s="11">
        <v>0.99661</v>
      </c>
      <c r="AT32" s="11">
        <v>0.99661</v>
      </c>
      <c r="AU32" s="11">
        <v>0.99655000000000005</v>
      </c>
      <c r="AV32" s="11">
        <v>0.99682999999999999</v>
      </c>
      <c r="AW32" s="11">
        <v>0.99685999999999997</v>
      </c>
      <c r="AX32" s="11">
        <v>0.99694000000000005</v>
      </c>
      <c r="AY32" s="11">
        <v>0.99673</v>
      </c>
      <c r="AZ32" s="11">
        <v>0.99675000000000002</v>
      </c>
      <c r="BA32" s="11">
        <v>0.99680000000000002</v>
      </c>
      <c r="BB32" s="11"/>
      <c r="BC32" s="5">
        <f t="shared" si="0"/>
        <v>-1</v>
      </c>
    </row>
    <row r="33" spans="1:61" ht="16.5" customHeight="1" x14ac:dyDescent="0.25">
      <c r="A33" s="73"/>
      <c r="B33" s="137" t="s">
        <v>60</v>
      </c>
      <c r="C33" s="2" t="s">
        <v>82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109</v>
      </c>
      <c r="AD33" s="2" t="s">
        <v>110</v>
      </c>
      <c r="AE33" s="2" t="s">
        <v>110</v>
      </c>
      <c r="AF33" s="2" t="s">
        <v>110</v>
      </c>
      <c r="AG33" s="2" t="s">
        <v>110</v>
      </c>
      <c r="AH33" s="2" t="s">
        <v>110</v>
      </c>
      <c r="AI33" s="2" t="s">
        <v>110</v>
      </c>
      <c r="AJ33" s="2" t="s">
        <v>111</v>
      </c>
      <c r="AK33" s="2" t="s">
        <v>111</v>
      </c>
      <c r="AL33" s="2" t="s">
        <v>111</v>
      </c>
      <c r="AM33" s="2" t="s">
        <v>111</v>
      </c>
      <c r="AN33" s="2" t="s">
        <v>111</v>
      </c>
      <c r="AO33" s="2" t="s">
        <v>112</v>
      </c>
      <c r="AP33" s="2" t="s">
        <v>112</v>
      </c>
      <c r="AQ33" s="2" t="s">
        <v>112</v>
      </c>
      <c r="AR33" s="2" t="s">
        <v>112</v>
      </c>
      <c r="AS33" s="2" t="s">
        <v>112</v>
      </c>
      <c r="AT33" s="2" t="s">
        <v>112</v>
      </c>
      <c r="AU33" s="2" t="s">
        <v>112</v>
      </c>
      <c r="AV33" s="2" t="s">
        <v>112</v>
      </c>
      <c r="AW33" s="2" t="s">
        <v>112</v>
      </c>
      <c r="AX33" s="2" t="s">
        <v>112</v>
      </c>
      <c r="AY33" s="2" t="s">
        <v>112</v>
      </c>
      <c r="AZ33" s="2" t="s">
        <v>112</v>
      </c>
      <c r="BA33" s="2" t="s">
        <v>112</v>
      </c>
      <c r="BB33" s="2"/>
      <c r="BC33" s="2"/>
      <c r="BD33" s="72"/>
      <c r="BE33" s="72"/>
      <c r="BF33" s="72"/>
      <c r="BG33" s="72"/>
      <c r="BH33" s="72"/>
      <c r="BI33" s="72"/>
    </row>
    <row r="34" spans="1:61" ht="16.5" customHeight="1" x14ac:dyDescent="0.25">
      <c r="A34" s="73"/>
      <c r="B34" s="141"/>
      <c r="C34" s="2" t="s">
        <v>51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32</v>
      </c>
      <c r="AD34" s="4">
        <v>4</v>
      </c>
      <c r="AE34" s="4">
        <v>4</v>
      </c>
      <c r="AF34" s="4">
        <v>10</v>
      </c>
      <c r="AG34" s="4">
        <v>14</v>
      </c>
      <c r="AH34" s="4">
        <v>21</v>
      </c>
      <c r="AI34" s="4">
        <v>21</v>
      </c>
      <c r="AJ34" s="4">
        <v>20</v>
      </c>
      <c r="AK34" s="4">
        <v>30</v>
      </c>
      <c r="AL34" s="4">
        <v>45</v>
      </c>
      <c r="AM34" s="4">
        <v>40</v>
      </c>
      <c r="AN34" s="4">
        <v>47</v>
      </c>
      <c r="AO34" s="4">
        <v>18</v>
      </c>
      <c r="AP34" s="4">
        <v>25</v>
      </c>
      <c r="AQ34" s="4">
        <v>28</v>
      </c>
      <c r="AR34" s="4">
        <v>20</v>
      </c>
      <c r="AS34" s="4">
        <v>31</v>
      </c>
      <c r="AT34" s="4">
        <v>23</v>
      </c>
      <c r="AU34" s="4">
        <v>25</v>
      </c>
      <c r="AV34" s="4">
        <v>28</v>
      </c>
      <c r="AW34" s="4">
        <v>36</v>
      </c>
      <c r="AX34" s="4">
        <v>40</v>
      </c>
      <c r="AY34" s="4">
        <v>43</v>
      </c>
      <c r="AZ34" s="4">
        <v>44</v>
      </c>
      <c r="BA34" s="4">
        <v>39</v>
      </c>
      <c r="BB34" s="4"/>
      <c r="BC34" s="5">
        <f t="shared" si="0"/>
        <v>-1</v>
      </c>
      <c r="BD34" s="72"/>
      <c r="BE34" s="72"/>
      <c r="BF34" s="72"/>
      <c r="BG34" s="72"/>
      <c r="BH34" s="72"/>
      <c r="BI34" s="72"/>
    </row>
    <row r="35" spans="1:61" ht="16.5" customHeight="1" x14ac:dyDescent="0.25">
      <c r="A35" s="73"/>
      <c r="B35" s="141"/>
      <c r="C35" s="2" t="s">
        <v>52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7</v>
      </c>
      <c r="AD35" s="4">
        <v>4</v>
      </c>
      <c r="AE35" s="4">
        <v>4</v>
      </c>
      <c r="AF35" s="4">
        <v>10</v>
      </c>
      <c r="AG35" s="4">
        <v>14</v>
      </c>
      <c r="AH35" s="4">
        <v>19</v>
      </c>
      <c r="AI35" s="4">
        <v>20</v>
      </c>
      <c r="AJ35" s="4">
        <v>17</v>
      </c>
      <c r="AK35" s="4">
        <v>24</v>
      </c>
      <c r="AL35" s="4">
        <v>32</v>
      </c>
      <c r="AM35" s="4">
        <v>30</v>
      </c>
      <c r="AN35" s="4">
        <v>33</v>
      </c>
      <c r="AO35" s="4">
        <v>14</v>
      </c>
      <c r="AP35" s="4">
        <v>16</v>
      </c>
      <c r="AQ35" s="4">
        <v>18</v>
      </c>
      <c r="AR35" s="4">
        <v>11</v>
      </c>
      <c r="AS35" s="4">
        <v>18</v>
      </c>
      <c r="AT35" s="4">
        <v>15</v>
      </c>
      <c r="AU35" s="4">
        <v>20</v>
      </c>
      <c r="AV35" s="4">
        <v>20</v>
      </c>
      <c r="AW35" s="4">
        <v>23</v>
      </c>
      <c r="AX35" s="4">
        <v>29</v>
      </c>
      <c r="AY35" s="4">
        <v>31</v>
      </c>
      <c r="AZ35" s="4">
        <v>29</v>
      </c>
      <c r="BA35" s="4">
        <v>28</v>
      </c>
      <c r="BB35" s="4"/>
      <c r="BC35" s="5">
        <f t="shared" si="0"/>
        <v>-1</v>
      </c>
      <c r="BD35" s="72"/>
      <c r="BE35" s="72"/>
      <c r="BF35" s="72"/>
      <c r="BG35" s="72"/>
      <c r="BH35" s="72"/>
      <c r="BI35" s="72"/>
    </row>
    <row r="36" spans="1:61" ht="16.5" customHeight="1" x14ac:dyDescent="0.25">
      <c r="A36" s="73"/>
      <c r="B36" s="141"/>
      <c r="C36" s="2" t="s">
        <v>53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540</v>
      </c>
      <c r="AD36" s="4">
        <v>1134</v>
      </c>
      <c r="AE36" s="4">
        <v>1890</v>
      </c>
      <c r="AF36" s="4">
        <v>3538</v>
      </c>
      <c r="AG36" s="4">
        <v>4988</v>
      </c>
      <c r="AH36" s="4">
        <v>5791</v>
      </c>
      <c r="AI36" s="4">
        <v>6495</v>
      </c>
      <c r="AJ36" s="4">
        <v>7255</v>
      </c>
      <c r="AK36" s="4">
        <v>8160</v>
      </c>
      <c r="AL36" s="4">
        <v>8929</v>
      </c>
      <c r="AM36" s="4">
        <v>9479</v>
      </c>
      <c r="AN36" s="4">
        <v>9399</v>
      </c>
      <c r="AO36" s="4">
        <v>10323</v>
      </c>
      <c r="AP36" s="4">
        <v>11102</v>
      </c>
      <c r="AQ36" s="4">
        <v>11990</v>
      </c>
      <c r="AR36" s="4">
        <v>12504</v>
      </c>
      <c r="AS36" s="4">
        <v>11981</v>
      </c>
      <c r="AT36" s="4">
        <v>12434</v>
      </c>
      <c r="AU36" s="4">
        <v>12994</v>
      </c>
      <c r="AV36" s="4">
        <v>13647</v>
      </c>
      <c r="AW36" s="4">
        <v>14167</v>
      </c>
      <c r="AX36" s="4">
        <v>14902</v>
      </c>
      <c r="AY36" s="4">
        <v>15952</v>
      </c>
      <c r="AZ36" s="4">
        <v>16419</v>
      </c>
      <c r="BA36" s="4">
        <v>17012</v>
      </c>
      <c r="BB36" s="4"/>
      <c r="BC36" s="5">
        <f t="shared" si="0"/>
        <v>-1</v>
      </c>
      <c r="BD36" s="72"/>
      <c r="BE36" s="72"/>
      <c r="BF36" s="72"/>
      <c r="BG36" s="72"/>
      <c r="BH36" s="72"/>
      <c r="BI36" s="72"/>
    </row>
    <row r="37" spans="1:61" ht="16.5" customHeight="1" x14ac:dyDescent="0.25">
      <c r="A37" s="73"/>
      <c r="B37" s="141"/>
      <c r="C37" s="10" t="s">
        <v>54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>
        <v>0.98704000000000003</v>
      </c>
      <c r="AD37" s="11">
        <v>0.99646999999999997</v>
      </c>
      <c r="AE37" s="11">
        <v>0.99787999999999999</v>
      </c>
      <c r="AF37" s="11">
        <v>0.99717</v>
      </c>
      <c r="AG37" s="11">
        <v>0.99719000000000002</v>
      </c>
      <c r="AH37" s="11">
        <v>0.99672000000000005</v>
      </c>
      <c r="AI37" s="11">
        <v>0.99692000000000003</v>
      </c>
      <c r="AJ37" s="11">
        <v>0.99765999999999999</v>
      </c>
      <c r="AK37" s="11">
        <v>0.99705999999999995</v>
      </c>
      <c r="AL37" s="11">
        <v>0.99641999999999997</v>
      </c>
      <c r="AM37" s="11">
        <v>0.99683999999999995</v>
      </c>
      <c r="AN37" s="11">
        <v>0.99648999999999999</v>
      </c>
      <c r="AO37" s="11">
        <v>0.99863999999999997</v>
      </c>
      <c r="AP37" s="11">
        <v>0.99856</v>
      </c>
      <c r="AQ37" s="11">
        <v>0.99850000000000005</v>
      </c>
      <c r="AR37" s="11">
        <v>0.99912000000000001</v>
      </c>
      <c r="AS37" s="11">
        <v>0.99850000000000005</v>
      </c>
      <c r="AT37" s="11">
        <v>0.99878999999999996</v>
      </c>
      <c r="AU37" s="11">
        <v>0.99846000000000001</v>
      </c>
      <c r="AV37" s="11">
        <v>0.99853000000000003</v>
      </c>
      <c r="AW37" s="11">
        <v>0.99838000000000005</v>
      </c>
      <c r="AX37" s="11">
        <v>0.99804999999999999</v>
      </c>
      <c r="AY37" s="11">
        <v>0.99805999999999995</v>
      </c>
      <c r="AZ37" s="11">
        <v>0.99822999999999995</v>
      </c>
      <c r="BA37" s="11">
        <v>0.99834999999999996</v>
      </c>
      <c r="BB37" s="11"/>
      <c r="BC37" s="5">
        <f t="shared" si="0"/>
        <v>-1</v>
      </c>
      <c r="BD37" s="72"/>
      <c r="BE37" s="72"/>
      <c r="BF37" s="72"/>
      <c r="BG37" s="72"/>
      <c r="BH37" s="72"/>
      <c r="BI37" s="72"/>
    </row>
    <row r="38" spans="1:61" ht="16.5" customHeight="1" x14ac:dyDescent="0.25">
      <c r="A38" s="73"/>
      <c r="B38" s="137" t="s">
        <v>61</v>
      </c>
      <c r="C38" s="2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113</v>
      </c>
      <c r="AD38" s="2" t="s">
        <v>113</v>
      </c>
      <c r="AE38" s="2" t="s">
        <v>113</v>
      </c>
      <c r="AF38" s="2" t="s">
        <v>113</v>
      </c>
      <c r="AG38" s="2" t="s">
        <v>113</v>
      </c>
      <c r="AH38" s="2" t="s">
        <v>113</v>
      </c>
      <c r="AI38" s="2" t="s">
        <v>113</v>
      </c>
      <c r="AJ38" s="2" t="s">
        <v>114</v>
      </c>
      <c r="AK38" s="2" t="s">
        <v>114</v>
      </c>
      <c r="AL38" s="2" t="s">
        <v>114</v>
      </c>
      <c r="AM38" s="2" t="s">
        <v>114</v>
      </c>
      <c r="AN38" s="2" t="s">
        <v>114</v>
      </c>
      <c r="AO38" s="2" t="s">
        <v>114</v>
      </c>
      <c r="AP38" s="2" t="s">
        <v>114</v>
      </c>
      <c r="AQ38" s="2" t="s">
        <v>114</v>
      </c>
      <c r="AR38" s="2" t="s">
        <v>114</v>
      </c>
      <c r="AS38" s="2" t="s">
        <v>115</v>
      </c>
      <c r="AT38" s="2" t="s">
        <v>115</v>
      </c>
      <c r="AU38" s="2" t="s">
        <v>115</v>
      </c>
      <c r="AV38" s="2" t="s">
        <v>115</v>
      </c>
      <c r="AW38" s="2" t="s">
        <v>115</v>
      </c>
      <c r="AX38" s="2" t="s">
        <v>115</v>
      </c>
      <c r="AY38" s="2" t="s">
        <v>116</v>
      </c>
      <c r="AZ38" s="2" t="s">
        <v>116</v>
      </c>
      <c r="BA38" s="2" t="s">
        <v>116</v>
      </c>
      <c r="BB38" s="2"/>
      <c r="BC38" s="2"/>
      <c r="BD38" s="72"/>
      <c r="BE38" s="72"/>
      <c r="BF38" s="72"/>
      <c r="BG38" s="72"/>
      <c r="BH38" s="72"/>
      <c r="BI38" s="72"/>
    </row>
    <row r="39" spans="1:61" ht="16.5" customHeight="1" x14ac:dyDescent="0.25">
      <c r="A39" s="73"/>
      <c r="B39" s="141"/>
      <c r="C39" s="2" t="s">
        <v>51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9</v>
      </c>
      <c r="AD39" s="4">
        <v>13</v>
      </c>
      <c r="AE39" s="4">
        <v>13</v>
      </c>
      <c r="AF39" s="4">
        <v>15</v>
      </c>
      <c r="AG39" s="4">
        <v>20</v>
      </c>
      <c r="AH39" s="4">
        <v>16</v>
      </c>
      <c r="AI39" s="4">
        <v>20</v>
      </c>
      <c r="AJ39" s="4">
        <v>26</v>
      </c>
      <c r="AK39" s="4">
        <v>34</v>
      </c>
      <c r="AL39" s="4">
        <v>32</v>
      </c>
      <c r="AM39" s="4">
        <v>50</v>
      </c>
      <c r="AN39" s="4">
        <v>42</v>
      </c>
      <c r="AO39" s="4">
        <v>39</v>
      </c>
      <c r="AP39" s="4">
        <v>27</v>
      </c>
      <c r="AQ39" s="4">
        <v>34</v>
      </c>
      <c r="AR39" s="4">
        <v>31</v>
      </c>
      <c r="AS39" s="4">
        <v>69</v>
      </c>
      <c r="AT39" s="4">
        <v>84</v>
      </c>
      <c r="AU39" s="4">
        <v>115</v>
      </c>
      <c r="AV39" s="4">
        <v>90</v>
      </c>
      <c r="AW39" s="4">
        <v>89</v>
      </c>
      <c r="AX39" s="4">
        <v>76</v>
      </c>
      <c r="AY39" s="4">
        <v>81</v>
      </c>
      <c r="AZ39" s="4">
        <v>85</v>
      </c>
      <c r="BA39" s="4">
        <v>82</v>
      </c>
      <c r="BB39" s="4"/>
      <c r="BC39" s="5">
        <f t="shared" si="0"/>
        <v>-1</v>
      </c>
      <c r="BD39" s="72"/>
      <c r="BE39" s="72"/>
      <c r="BF39" s="72"/>
      <c r="BG39" s="72"/>
      <c r="BH39" s="72"/>
      <c r="BI39" s="72"/>
    </row>
    <row r="40" spans="1:61" ht="16.5" customHeight="1" x14ac:dyDescent="0.25">
      <c r="A40" s="73"/>
      <c r="B40" s="141"/>
      <c r="C40" s="2" t="s">
        <v>52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8</v>
      </c>
      <c r="AD40" s="4">
        <v>12</v>
      </c>
      <c r="AE40" s="4">
        <v>11</v>
      </c>
      <c r="AF40" s="4">
        <v>13</v>
      </c>
      <c r="AG40" s="4">
        <v>16</v>
      </c>
      <c r="AH40" s="4">
        <v>15</v>
      </c>
      <c r="AI40" s="4">
        <v>18</v>
      </c>
      <c r="AJ40" s="4">
        <v>22</v>
      </c>
      <c r="AK40" s="4">
        <v>29</v>
      </c>
      <c r="AL40" s="4">
        <v>28</v>
      </c>
      <c r="AM40" s="4">
        <v>37</v>
      </c>
      <c r="AN40" s="4">
        <v>35</v>
      </c>
      <c r="AO40" s="4">
        <v>31</v>
      </c>
      <c r="AP40" s="4">
        <v>25</v>
      </c>
      <c r="AQ40" s="4">
        <v>28</v>
      </c>
      <c r="AR40" s="4">
        <v>27</v>
      </c>
      <c r="AS40" s="4">
        <v>63</v>
      </c>
      <c r="AT40" s="4">
        <v>74</v>
      </c>
      <c r="AU40" s="4">
        <v>78</v>
      </c>
      <c r="AV40" s="4">
        <v>76</v>
      </c>
      <c r="AW40" s="4">
        <v>77</v>
      </c>
      <c r="AX40" s="4">
        <v>67</v>
      </c>
      <c r="AY40" s="4">
        <v>73</v>
      </c>
      <c r="AZ40" s="4">
        <v>74</v>
      </c>
      <c r="BA40" s="4">
        <v>64</v>
      </c>
      <c r="BB40" s="4"/>
      <c r="BC40" s="5">
        <f t="shared" si="0"/>
        <v>-1</v>
      </c>
      <c r="BD40" s="72"/>
      <c r="BE40" s="72"/>
      <c r="BF40" s="72"/>
      <c r="BG40" s="72"/>
      <c r="BH40" s="72"/>
      <c r="BI40" s="72"/>
    </row>
    <row r="41" spans="1:61" ht="16.5" customHeight="1" x14ac:dyDescent="0.25">
      <c r="A41" s="73"/>
      <c r="B41" s="141"/>
      <c r="C41" s="2" t="s">
        <v>53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13759</v>
      </c>
      <c r="AD41" s="4">
        <v>18269</v>
      </c>
      <c r="AE41" s="4">
        <v>22732</v>
      </c>
      <c r="AF41" s="4">
        <v>26859</v>
      </c>
      <c r="AG41" s="4">
        <v>31187</v>
      </c>
      <c r="AH41" s="4">
        <v>35051</v>
      </c>
      <c r="AI41" s="4">
        <v>38044</v>
      </c>
      <c r="AJ41" s="4">
        <v>38252</v>
      </c>
      <c r="AK41" s="4">
        <v>41184</v>
      </c>
      <c r="AL41" s="4">
        <v>44260</v>
      </c>
      <c r="AM41" s="4">
        <v>46852</v>
      </c>
      <c r="AN41" s="4">
        <v>50392</v>
      </c>
      <c r="AO41" s="4">
        <v>38474</v>
      </c>
      <c r="AP41" s="4">
        <v>40077</v>
      </c>
      <c r="AQ41" s="4">
        <v>43040</v>
      </c>
      <c r="AR41" s="4">
        <v>44448</v>
      </c>
      <c r="AS41" s="4">
        <v>73675</v>
      </c>
      <c r="AT41" s="4">
        <v>77673</v>
      </c>
      <c r="AU41" s="4">
        <v>81441</v>
      </c>
      <c r="AV41" s="4">
        <v>85543</v>
      </c>
      <c r="AW41" s="4">
        <v>89703</v>
      </c>
      <c r="AX41" s="4">
        <v>93446</v>
      </c>
      <c r="AY41" s="4">
        <v>94131</v>
      </c>
      <c r="AZ41" s="4">
        <v>98728</v>
      </c>
      <c r="BA41" s="4">
        <v>102814</v>
      </c>
      <c r="BB41" s="4"/>
      <c r="BC41" s="5">
        <f t="shared" si="0"/>
        <v>-1</v>
      </c>
      <c r="BD41" s="72"/>
      <c r="BE41" s="72"/>
      <c r="BF41" s="72"/>
      <c r="BG41" s="72"/>
      <c r="BH41" s="72"/>
      <c r="BI41" s="72"/>
    </row>
    <row r="42" spans="1:61" ht="16.5" customHeight="1" x14ac:dyDescent="0.25">
      <c r="A42" s="73"/>
      <c r="B42" s="141"/>
      <c r="C42" s="10" t="s">
        <v>54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>
        <v>0.99941999999999998</v>
      </c>
      <c r="AD42" s="11">
        <v>0.99934000000000001</v>
      </c>
      <c r="AE42" s="11">
        <v>0.99951999999999996</v>
      </c>
      <c r="AF42" s="11">
        <v>0.99951999999999996</v>
      </c>
      <c r="AG42" s="11">
        <v>0.99948999999999999</v>
      </c>
      <c r="AH42" s="11">
        <v>0.99956999999999996</v>
      </c>
      <c r="AI42" s="11">
        <v>0.99953000000000003</v>
      </c>
      <c r="AJ42" s="11">
        <v>0.99941999999999998</v>
      </c>
      <c r="AK42" s="11">
        <v>0.99929999999999997</v>
      </c>
      <c r="AL42" s="11">
        <v>0.99936999999999998</v>
      </c>
      <c r="AM42" s="11">
        <v>0.99921000000000004</v>
      </c>
      <c r="AN42" s="11">
        <v>0.99931000000000003</v>
      </c>
      <c r="AO42" s="11">
        <v>0.99919000000000002</v>
      </c>
      <c r="AP42" s="11">
        <v>0.99938000000000005</v>
      </c>
      <c r="AQ42" s="11">
        <v>0.99934999999999996</v>
      </c>
      <c r="AR42" s="11">
        <v>0.99939</v>
      </c>
      <c r="AS42" s="11">
        <v>0.99914000000000003</v>
      </c>
      <c r="AT42" s="11">
        <v>0.99904999999999999</v>
      </c>
      <c r="AU42" s="11">
        <v>0.99904000000000004</v>
      </c>
      <c r="AV42" s="11">
        <v>0.99911000000000005</v>
      </c>
      <c r="AW42" s="11">
        <v>0.99914000000000003</v>
      </c>
      <c r="AX42" s="11">
        <v>0.99927999999999995</v>
      </c>
      <c r="AY42" s="11">
        <v>0.99922</v>
      </c>
      <c r="AZ42" s="11">
        <v>0.99924999999999997</v>
      </c>
      <c r="BA42" s="11">
        <v>0.99938000000000005</v>
      </c>
      <c r="BB42" s="11"/>
      <c r="BC42" s="5">
        <f t="shared" si="0"/>
        <v>-1</v>
      </c>
      <c r="BD42" s="72"/>
      <c r="BE42" s="72"/>
      <c r="BF42" s="72"/>
      <c r="BG42" s="72"/>
      <c r="BH42" s="72"/>
      <c r="BI42" s="72"/>
    </row>
    <row r="43" spans="1:61" ht="16.5" customHeight="1" x14ac:dyDescent="0.25">
      <c r="A43" s="131"/>
      <c r="B43" s="137" t="s">
        <v>62</v>
      </c>
      <c r="C43" s="2" t="s">
        <v>82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 t="s">
        <v>117</v>
      </c>
      <c r="BB43" s="2"/>
      <c r="BC43" s="2"/>
      <c r="BD43" s="130"/>
      <c r="BE43" s="130"/>
      <c r="BF43" s="130"/>
      <c r="BG43" s="130"/>
      <c r="BH43" s="130"/>
      <c r="BI43" s="130"/>
    </row>
    <row r="44" spans="1:61" ht="16.5" customHeight="1" x14ac:dyDescent="0.25">
      <c r="A44" s="131"/>
      <c r="B44" s="141"/>
      <c r="C44" s="2" t="s">
        <v>51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v>305</v>
      </c>
      <c r="BB44" s="4"/>
      <c r="BC44" s="5">
        <f t="shared" si="0"/>
        <v>-1</v>
      </c>
      <c r="BD44" s="130"/>
      <c r="BE44" s="130"/>
      <c r="BF44" s="130"/>
      <c r="BG44" s="130"/>
      <c r="BH44" s="130"/>
      <c r="BI44" s="130"/>
    </row>
    <row r="45" spans="1:61" ht="16.5" customHeight="1" x14ac:dyDescent="0.25">
      <c r="A45" s="131"/>
      <c r="B45" s="141"/>
      <c r="C45" s="2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v>159</v>
      </c>
      <c r="BB45" s="4"/>
      <c r="BC45" s="5">
        <f t="shared" si="0"/>
        <v>-1</v>
      </c>
      <c r="BD45" s="130"/>
      <c r="BE45" s="130"/>
      <c r="BF45" s="130"/>
      <c r="BG45" s="130"/>
      <c r="BH45" s="130"/>
      <c r="BI45" s="130"/>
    </row>
    <row r="46" spans="1:61" ht="16.5" customHeight="1" x14ac:dyDescent="0.25">
      <c r="A46" s="131"/>
      <c r="B46" s="141"/>
      <c r="C46" s="2" t="s">
        <v>53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v>36397</v>
      </c>
      <c r="BB46" s="4"/>
      <c r="BC46" s="5">
        <f t="shared" si="0"/>
        <v>-1</v>
      </c>
      <c r="BD46" s="130"/>
      <c r="BE46" s="130"/>
      <c r="BF46" s="130"/>
      <c r="BG46" s="130"/>
      <c r="BH46" s="130"/>
      <c r="BI46" s="130"/>
    </row>
    <row r="47" spans="1:61" ht="16.5" customHeight="1" x14ac:dyDescent="0.25">
      <c r="A47" s="131"/>
      <c r="B47" s="141"/>
      <c r="C47" s="10" t="s">
        <v>54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>
        <v>0.99563000000000001</v>
      </c>
      <c r="BB47" s="11"/>
      <c r="BC47" s="5">
        <f t="shared" si="0"/>
        <v>-1</v>
      </c>
      <c r="BD47" s="130"/>
      <c r="BE47" s="130"/>
      <c r="BF47" s="130"/>
      <c r="BG47" s="130"/>
      <c r="BH47" s="130"/>
      <c r="BI47" s="130"/>
    </row>
    <row r="48" spans="1:61" ht="16.5" customHeight="1" x14ac:dyDescent="0.25">
      <c r="A48" s="131"/>
      <c r="B48" s="137" t="s">
        <v>63</v>
      </c>
      <c r="C48" s="2" t="s">
        <v>82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 t="s">
        <v>118</v>
      </c>
      <c r="BB48" s="2"/>
      <c r="BC48" s="2"/>
      <c r="BD48" s="130"/>
      <c r="BE48" s="130"/>
      <c r="BF48" s="130"/>
      <c r="BG48" s="130"/>
      <c r="BH48" s="130"/>
      <c r="BI48" s="130"/>
    </row>
    <row r="49" spans="1:61" ht="16.5" customHeight="1" x14ac:dyDescent="0.25">
      <c r="A49" s="131"/>
      <c r="B49" s="141"/>
      <c r="C49" s="2" t="s">
        <v>51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>
        <v>36</v>
      </c>
      <c r="BB49" s="4"/>
      <c r="BC49" s="5">
        <f t="shared" si="0"/>
        <v>-1</v>
      </c>
      <c r="BD49" s="130"/>
      <c r="BE49" s="130"/>
      <c r="BF49" s="130"/>
      <c r="BG49" s="130"/>
      <c r="BH49" s="130"/>
      <c r="BI49" s="130"/>
    </row>
    <row r="50" spans="1:61" ht="16.5" customHeight="1" x14ac:dyDescent="0.25">
      <c r="A50" s="131"/>
      <c r="B50" s="141"/>
      <c r="C50" s="2" t="s">
        <v>52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>
        <v>31</v>
      </c>
      <c r="BB50" s="4"/>
      <c r="BC50" s="5">
        <f t="shared" si="0"/>
        <v>-1</v>
      </c>
      <c r="BD50" s="130"/>
      <c r="BE50" s="130"/>
      <c r="BF50" s="130"/>
      <c r="BG50" s="130"/>
      <c r="BH50" s="130"/>
      <c r="BI50" s="130"/>
    </row>
    <row r="51" spans="1:61" ht="16.5" customHeight="1" x14ac:dyDescent="0.25">
      <c r="A51" s="131"/>
      <c r="B51" s="141"/>
      <c r="C51" s="2" t="s">
        <v>53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>
        <v>7802</v>
      </c>
      <c r="BB51" s="4"/>
      <c r="BC51" s="5">
        <f t="shared" si="0"/>
        <v>-1</v>
      </c>
      <c r="BD51" s="130"/>
      <c r="BE51" s="130"/>
      <c r="BF51" s="130"/>
      <c r="BG51" s="130"/>
      <c r="BH51" s="130"/>
      <c r="BI51" s="130"/>
    </row>
    <row r="52" spans="1:61" ht="16.5" customHeight="1" x14ac:dyDescent="0.25">
      <c r="A52" s="131"/>
      <c r="B52" s="141"/>
      <c r="C52" s="10" t="s">
        <v>54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>
        <v>0.99602999999999997</v>
      </c>
      <c r="BB52" s="11"/>
      <c r="BC52" s="5">
        <f t="shared" si="0"/>
        <v>-1</v>
      </c>
      <c r="BD52" s="130"/>
      <c r="BE52" s="130"/>
      <c r="BF52" s="130"/>
      <c r="BG52" s="130"/>
      <c r="BH52" s="130"/>
      <c r="BI52" s="130"/>
    </row>
    <row r="53" spans="1:61" ht="16.5" customHeight="1" x14ac:dyDescent="0.25">
      <c r="B53" s="137" t="s">
        <v>64</v>
      </c>
      <c r="C53" s="2" t="s">
        <v>82</v>
      </c>
      <c r="D53" s="2" t="s">
        <v>119</v>
      </c>
      <c r="E53" s="2" t="s">
        <v>120</v>
      </c>
      <c r="F53" s="2" t="s">
        <v>120</v>
      </c>
      <c r="G53" s="2" t="s">
        <v>120</v>
      </c>
      <c r="H53" s="2" t="s">
        <v>120</v>
      </c>
      <c r="I53" s="2" t="s">
        <v>120</v>
      </c>
      <c r="J53" s="2" t="s">
        <v>120</v>
      </c>
      <c r="K53" s="2" t="s">
        <v>120</v>
      </c>
      <c r="L53" s="2" t="s">
        <v>120</v>
      </c>
      <c r="M53" s="2" t="s">
        <v>120</v>
      </c>
      <c r="N53" s="2" t="s">
        <v>120</v>
      </c>
      <c r="O53" s="2" t="s">
        <v>120</v>
      </c>
      <c r="P53" s="2" t="s">
        <v>120</v>
      </c>
      <c r="Q53" s="2" t="s">
        <v>120</v>
      </c>
      <c r="R53" s="2" t="s">
        <v>120</v>
      </c>
      <c r="S53" s="2" t="s">
        <v>120</v>
      </c>
      <c r="T53" s="2" t="s">
        <v>121</v>
      </c>
      <c r="U53" s="2" t="s">
        <v>121</v>
      </c>
      <c r="V53" s="2" t="s">
        <v>121</v>
      </c>
      <c r="W53" s="2" t="s">
        <v>121</v>
      </c>
      <c r="X53" s="2" t="s">
        <v>121</v>
      </c>
      <c r="Y53" s="2" t="s">
        <v>121</v>
      </c>
      <c r="Z53" s="2" t="s">
        <v>122</v>
      </c>
      <c r="AA53" s="2" t="s">
        <v>123</v>
      </c>
      <c r="AB53" s="2" t="s">
        <v>123</v>
      </c>
      <c r="AC53" s="2" t="s">
        <v>123</v>
      </c>
      <c r="AD53" s="2" t="s">
        <v>123</v>
      </c>
      <c r="AE53" s="2" t="s">
        <v>123</v>
      </c>
      <c r="AF53" s="2" t="s">
        <v>123</v>
      </c>
      <c r="AG53" s="2" t="s">
        <v>123</v>
      </c>
      <c r="AH53" s="2" t="s">
        <v>123</v>
      </c>
      <c r="AI53" s="2" t="s">
        <v>123</v>
      </c>
      <c r="AJ53" s="2" t="s">
        <v>123</v>
      </c>
      <c r="AK53" s="2" t="s">
        <v>124</v>
      </c>
      <c r="AL53" s="2" t="s">
        <v>124</v>
      </c>
      <c r="AM53" s="2" t="s">
        <v>124</v>
      </c>
      <c r="AN53" s="2" t="s">
        <v>124</v>
      </c>
      <c r="AO53" s="2" t="s">
        <v>124</v>
      </c>
      <c r="AP53" s="2" t="s">
        <v>125</v>
      </c>
      <c r="AQ53" s="2" t="s">
        <v>125</v>
      </c>
      <c r="AR53" s="2" t="s">
        <v>125</v>
      </c>
      <c r="AS53" s="2" t="s">
        <v>125</v>
      </c>
      <c r="AT53" s="2" t="s">
        <v>126</v>
      </c>
      <c r="AU53" s="2" t="s">
        <v>126</v>
      </c>
      <c r="AV53" s="2" t="s">
        <v>126</v>
      </c>
      <c r="AW53" s="2" t="s">
        <v>126</v>
      </c>
      <c r="AX53" s="2" t="s">
        <v>126</v>
      </c>
      <c r="AY53" s="2" t="s">
        <v>126</v>
      </c>
      <c r="AZ53" s="2" t="s">
        <v>126</v>
      </c>
      <c r="BA53" s="2" t="s">
        <v>126</v>
      </c>
      <c r="BB53" s="2"/>
      <c r="BC53" s="2"/>
    </row>
    <row r="54" spans="1:61" ht="16.5" customHeight="1" x14ac:dyDescent="0.25">
      <c r="B54" s="141"/>
      <c r="C54" s="2" t="s">
        <v>51</v>
      </c>
      <c r="D54" s="4">
        <v>463</v>
      </c>
      <c r="E54" s="4">
        <v>486</v>
      </c>
      <c r="F54" s="4">
        <v>482</v>
      </c>
      <c r="G54" s="4">
        <v>508</v>
      </c>
      <c r="H54" s="4">
        <v>556</v>
      </c>
      <c r="I54" s="4">
        <v>596</v>
      </c>
      <c r="J54" s="4">
        <v>720</v>
      </c>
      <c r="K54" s="4">
        <v>644</v>
      </c>
      <c r="L54" s="4">
        <v>549</v>
      </c>
      <c r="M54" s="4">
        <v>525</v>
      </c>
      <c r="N54" s="4">
        <v>436</v>
      </c>
      <c r="O54" s="4">
        <v>490</v>
      </c>
      <c r="P54" s="4">
        <v>450</v>
      </c>
      <c r="Q54" s="4">
        <v>471</v>
      </c>
      <c r="R54" s="4">
        <v>471</v>
      </c>
      <c r="S54" s="4">
        <v>439</v>
      </c>
      <c r="T54" s="4">
        <v>226</v>
      </c>
      <c r="U54" s="4">
        <v>227</v>
      </c>
      <c r="V54" s="4">
        <v>243</v>
      </c>
      <c r="W54" s="4">
        <v>243</v>
      </c>
      <c r="X54" s="4">
        <v>254</v>
      </c>
      <c r="Y54" s="4">
        <v>238</v>
      </c>
      <c r="Z54" s="4">
        <v>176</v>
      </c>
      <c r="AA54" s="4">
        <v>127</v>
      </c>
      <c r="AB54" s="4">
        <v>169</v>
      </c>
      <c r="AC54" s="4">
        <v>10202</v>
      </c>
      <c r="AD54" s="4">
        <v>198</v>
      </c>
      <c r="AE54" s="4">
        <v>2764</v>
      </c>
      <c r="AF54" s="4">
        <v>221</v>
      </c>
      <c r="AG54" s="4">
        <v>183</v>
      </c>
      <c r="AH54" s="4">
        <v>185</v>
      </c>
      <c r="AI54" s="4">
        <v>210</v>
      </c>
      <c r="AJ54" s="4">
        <v>193</v>
      </c>
      <c r="AK54" s="4">
        <v>100</v>
      </c>
      <c r="AL54" s="4">
        <v>177</v>
      </c>
      <c r="AM54" s="4">
        <v>168</v>
      </c>
      <c r="AN54" s="4">
        <v>147</v>
      </c>
      <c r="AO54" s="4">
        <v>132</v>
      </c>
      <c r="AP54" s="4">
        <v>166</v>
      </c>
      <c r="AQ54" s="4">
        <v>242</v>
      </c>
      <c r="AR54" s="4">
        <v>208</v>
      </c>
      <c r="AS54" s="4">
        <v>166</v>
      </c>
      <c r="AT54" s="4">
        <v>137</v>
      </c>
      <c r="AU54" s="4">
        <v>189</v>
      </c>
      <c r="AV54" s="4">
        <v>206</v>
      </c>
      <c r="AW54" s="4">
        <v>212</v>
      </c>
      <c r="AX54" s="4">
        <v>198</v>
      </c>
      <c r="AY54" s="4">
        <v>225</v>
      </c>
      <c r="AZ54" s="4">
        <v>234</v>
      </c>
      <c r="BA54" s="4">
        <v>214</v>
      </c>
      <c r="BB54" s="4"/>
      <c r="BC54" s="5">
        <f t="shared" si="0"/>
        <v>-1</v>
      </c>
    </row>
    <row r="55" spans="1:61" ht="16.5" customHeight="1" x14ac:dyDescent="0.25">
      <c r="B55" s="141"/>
      <c r="C55" s="2" t="s">
        <v>52</v>
      </c>
      <c r="D55" s="4">
        <v>398</v>
      </c>
      <c r="E55" s="4">
        <v>397</v>
      </c>
      <c r="F55" s="4">
        <v>387</v>
      </c>
      <c r="G55" s="4">
        <v>362</v>
      </c>
      <c r="H55" s="4">
        <v>362</v>
      </c>
      <c r="I55" s="4">
        <v>421</v>
      </c>
      <c r="J55" s="4">
        <v>610</v>
      </c>
      <c r="K55" s="4">
        <v>570</v>
      </c>
      <c r="L55" s="4">
        <v>431</v>
      </c>
      <c r="M55" s="4">
        <v>391</v>
      </c>
      <c r="N55" s="4">
        <v>361</v>
      </c>
      <c r="O55" s="4">
        <v>379</v>
      </c>
      <c r="P55" s="4">
        <v>368</v>
      </c>
      <c r="Q55" s="4">
        <v>376</v>
      </c>
      <c r="R55" s="4">
        <v>378</v>
      </c>
      <c r="S55" s="4">
        <v>372</v>
      </c>
      <c r="T55" s="4">
        <v>181</v>
      </c>
      <c r="U55" s="4">
        <v>192</v>
      </c>
      <c r="V55" s="4">
        <v>199</v>
      </c>
      <c r="W55" s="4">
        <v>195</v>
      </c>
      <c r="X55" s="4">
        <v>218</v>
      </c>
      <c r="Y55" s="4">
        <v>174</v>
      </c>
      <c r="Z55" s="4">
        <v>146</v>
      </c>
      <c r="AA55" s="4">
        <v>98</v>
      </c>
      <c r="AB55" s="4">
        <v>135</v>
      </c>
      <c r="AC55" s="4">
        <v>2284</v>
      </c>
      <c r="AD55" s="4">
        <v>148</v>
      </c>
      <c r="AE55" s="4">
        <v>725</v>
      </c>
      <c r="AF55" s="4">
        <v>156</v>
      </c>
      <c r="AG55" s="4">
        <v>146</v>
      </c>
      <c r="AH55" s="4">
        <v>151</v>
      </c>
      <c r="AI55" s="4">
        <v>157</v>
      </c>
      <c r="AJ55" s="4">
        <v>161</v>
      </c>
      <c r="AK55" s="4">
        <v>79</v>
      </c>
      <c r="AL55" s="4">
        <v>147</v>
      </c>
      <c r="AM55" s="4">
        <v>141</v>
      </c>
      <c r="AN55" s="4">
        <v>125</v>
      </c>
      <c r="AO55" s="4">
        <v>92</v>
      </c>
      <c r="AP55" s="4">
        <v>141</v>
      </c>
      <c r="AQ55" s="4">
        <v>180</v>
      </c>
      <c r="AR55" s="4">
        <v>172</v>
      </c>
      <c r="AS55" s="4">
        <v>142</v>
      </c>
      <c r="AT55" s="4">
        <v>117</v>
      </c>
      <c r="AU55" s="4">
        <v>156</v>
      </c>
      <c r="AV55" s="4">
        <v>174</v>
      </c>
      <c r="AW55" s="4">
        <v>178</v>
      </c>
      <c r="AX55" s="4">
        <v>167</v>
      </c>
      <c r="AY55" s="4">
        <v>183</v>
      </c>
      <c r="AZ55" s="4">
        <v>192</v>
      </c>
      <c r="BA55" s="4">
        <v>171</v>
      </c>
      <c r="BB55" s="4"/>
      <c r="BC55" s="5">
        <f t="shared" si="0"/>
        <v>-1</v>
      </c>
    </row>
    <row r="56" spans="1:61" ht="16.5" customHeight="1" x14ac:dyDescent="0.25">
      <c r="B56" s="141"/>
      <c r="C56" s="2" t="s">
        <v>53</v>
      </c>
      <c r="D56" s="4">
        <v>187002</v>
      </c>
      <c r="E56" s="4">
        <v>200890</v>
      </c>
      <c r="F56" s="4">
        <v>211447</v>
      </c>
      <c r="G56" s="4">
        <v>194423</v>
      </c>
      <c r="H56" s="4">
        <v>204839</v>
      </c>
      <c r="I56" s="4">
        <v>207722</v>
      </c>
      <c r="J56" s="4">
        <v>211952</v>
      </c>
      <c r="K56" s="4">
        <v>211542</v>
      </c>
      <c r="L56" s="4">
        <v>220702</v>
      </c>
      <c r="M56" s="4">
        <v>226556</v>
      </c>
      <c r="N56" s="4">
        <v>214151</v>
      </c>
      <c r="O56" s="4">
        <v>216351</v>
      </c>
      <c r="P56" s="4">
        <v>212817</v>
      </c>
      <c r="Q56" s="4">
        <v>221463</v>
      </c>
      <c r="R56" s="4">
        <v>220008</v>
      </c>
      <c r="S56" s="4">
        <v>226383</v>
      </c>
      <c r="T56" s="4">
        <v>166221</v>
      </c>
      <c r="U56" s="4">
        <v>206948</v>
      </c>
      <c r="V56" s="4">
        <v>219069</v>
      </c>
      <c r="W56" s="4">
        <v>214932</v>
      </c>
      <c r="X56" s="4">
        <v>224798</v>
      </c>
      <c r="Y56" s="4">
        <v>224223</v>
      </c>
      <c r="Z56" s="4">
        <v>167441</v>
      </c>
      <c r="AA56" s="4">
        <v>101347</v>
      </c>
      <c r="AB56" s="4">
        <v>187922</v>
      </c>
      <c r="AC56" s="4">
        <v>204611</v>
      </c>
      <c r="AD56" s="4">
        <v>221015</v>
      </c>
      <c r="AE56" s="4">
        <v>211135</v>
      </c>
      <c r="AF56" s="4">
        <v>237432</v>
      </c>
      <c r="AG56" s="4">
        <v>242605</v>
      </c>
      <c r="AH56" s="4">
        <v>235166</v>
      </c>
      <c r="AI56" s="4">
        <v>230195</v>
      </c>
      <c r="AJ56" s="4">
        <v>225201</v>
      </c>
      <c r="AK56" s="4">
        <v>87530</v>
      </c>
      <c r="AL56" s="4">
        <v>213592</v>
      </c>
      <c r="AM56" s="4">
        <v>221573</v>
      </c>
      <c r="AN56" s="4">
        <v>191901</v>
      </c>
      <c r="AO56" s="4">
        <v>139474</v>
      </c>
      <c r="AP56" s="4">
        <v>180329</v>
      </c>
      <c r="AQ56" s="4">
        <v>258257</v>
      </c>
      <c r="AR56" s="4">
        <v>251879</v>
      </c>
      <c r="AS56" s="4">
        <v>227514</v>
      </c>
      <c r="AT56" s="4">
        <v>127086</v>
      </c>
      <c r="AU56" s="4">
        <v>226974</v>
      </c>
      <c r="AV56" s="4">
        <v>240174</v>
      </c>
      <c r="AW56" s="4">
        <v>239542</v>
      </c>
      <c r="AX56" s="4">
        <v>235434</v>
      </c>
      <c r="AY56" s="4">
        <v>258751</v>
      </c>
      <c r="AZ56" s="4">
        <v>251169</v>
      </c>
      <c r="BA56" s="4">
        <v>248545</v>
      </c>
      <c r="BB56" s="4"/>
      <c r="BC56" s="5">
        <f t="shared" si="0"/>
        <v>-1</v>
      </c>
    </row>
    <row r="57" spans="1:61" ht="16.5" customHeight="1" x14ac:dyDescent="0.25">
      <c r="B57" s="141"/>
      <c r="C57" s="10" t="s">
        <v>54</v>
      </c>
      <c r="D57" s="11">
        <f>(1-D55/D56)</f>
        <v>0.99787168051678587</v>
      </c>
      <c r="E57" s="11">
        <v>0.99802000000000002</v>
      </c>
      <c r="F57" s="11">
        <v>0.99817</v>
      </c>
      <c r="G57" s="11">
        <v>0.99814000000000003</v>
      </c>
      <c r="H57" s="11">
        <v>0.99822999999999995</v>
      </c>
      <c r="I57" s="11">
        <v>0.99797000000000002</v>
      </c>
      <c r="J57" s="11">
        <v>0.99712000000000001</v>
      </c>
      <c r="K57" s="11">
        <v>0.99731000000000003</v>
      </c>
      <c r="L57" s="11">
        <v>0.99804999999999999</v>
      </c>
      <c r="M57" s="11">
        <v>0.99826999999999999</v>
      </c>
      <c r="N57" s="11">
        <v>0.99831000000000003</v>
      </c>
      <c r="O57" s="11">
        <v>0.99824999999999997</v>
      </c>
      <c r="P57" s="11">
        <v>0.99826999999999999</v>
      </c>
      <c r="Q57" s="11">
        <v>0.99829999999999997</v>
      </c>
      <c r="R57" s="11">
        <v>0.99827999999999995</v>
      </c>
      <c r="S57" s="11">
        <v>0.99836000000000003</v>
      </c>
      <c r="T57" s="11">
        <v>0.99890999999999996</v>
      </c>
      <c r="U57" s="11">
        <v>0.99907000000000001</v>
      </c>
      <c r="V57" s="11">
        <v>0.99909000000000003</v>
      </c>
      <c r="W57" s="11">
        <v>0.99909000000000003</v>
      </c>
      <c r="X57" s="11">
        <v>0.99902999999999997</v>
      </c>
      <c r="Y57" s="11">
        <v>0.99922</v>
      </c>
      <c r="Z57" s="11">
        <v>0.99912999999999996</v>
      </c>
      <c r="AA57" s="11">
        <v>0.99902999999999997</v>
      </c>
      <c r="AB57" s="11">
        <v>0.99927999999999995</v>
      </c>
      <c r="AC57" s="11">
        <v>0.98884000000000005</v>
      </c>
      <c r="AD57" s="11">
        <v>0.99933000000000005</v>
      </c>
      <c r="AE57" s="11">
        <v>0.99656999999999996</v>
      </c>
      <c r="AF57" s="11">
        <v>0.99934000000000001</v>
      </c>
      <c r="AG57" s="11">
        <v>0.99939999999999996</v>
      </c>
      <c r="AH57" s="11">
        <v>0.99936000000000003</v>
      </c>
      <c r="AI57" s="11">
        <v>0.99931999999999999</v>
      </c>
      <c r="AJ57" s="11">
        <v>0.99929000000000001</v>
      </c>
      <c r="AK57" s="11">
        <v>0.99909999999999999</v>
      </c>
      <c r="AL57" s="11">
        <v>0.99931000000000003</v>
      </c>
      <c r="AM57" s="11">
        <v>0.99936000000000003</v>
      </c>
      <c r="AN57" s="11">
        <v>0.99934999999999996</v>
      </c>
      <c r="AO57" s="11">
        <v>0.99934000000000001</v>
      </c>
      <c r="AP57" s="11">
        <v>0.99922</v>
      </c>
      <c r="AQ57" s="11">
        <v>0.99929999999999997</v>
      </c>
      <c r="AR57" s="11">
        <v>0.99931999999999999</v>
      </c>
      <c r="AS57" s="11">
        <v>0.99938000000000005</v>
      </c>
      <c r="AT57" s="11">
        <v>0.99907999999999997</v>
      </c>
      <c r="AU57" s="11">
        <v>0.99931000000000003</v>
      </c>
      <c r="AV57" s="11">
        <v>0.99927999999999995</v>
      </c>
      <c r="AW57" s="11">
        <v>0.99926000000000004</v>
      </c>
      <c r="AX57" s="11">
        <v>0.99929000000000001</v>
      </c>
      <c r="AY57" s="11">
        <v>0.99929000000000001</v>
      </c>
      <c r="AZ57" s="11">
        <v>0.99924000000000002</v>
      </c>
      <c r="BA57" s="11">
        <v>0.99931000000000003</v>
      </c>
      <c r="BB57" s="11"/>
      <c r="BC57" s="5">
        <f t="shared" si="0"/>
        <v>-1</v>
      </c>
    </row>
    <row r="58" spans="1:61" ht="16.5" customHeight="1" x14ac:dyDescent="0.25">
      <c r="B58" s="137" t="s">
        <v>65</v>
      </c>
      <c r="C58" s="2" t="s">
        <v>82</v>
      </c>
      <c r="D58" s="2" t="s">
        <v>127</v>
      </c>
      <c r="E58" s="2" t="s">
        <v>128</v>
      </c>
      <c r="F58" s="2" t="s">
        <v>128</v>
      </c>
      <c r="G58" s="2" t="s">
        <v>128</v>
      </c>
      <c r="H58" s="2" t="s">
        <v>128</v>
      </c>
      <c r="I58" s="2" t="s">
        <v>128</v>
      </c>
      <c r="J58" s="2" t="s">
        <v>128</v>
      </c>
      <c r="K58" s="2" t="s">
        <v>128</v>
      </c>
      <c r="L58" s="2" t="s">
        <v>128</v>
      </c>
      <c r="M58" s="2" t="s">
        <v>128</v>
      </c>
      <c r="N58" s="2" t="s">
        <v>128</v>
      </c>
      <c r="O58" s="2" t="s">
        <v>128</v>
      </c>
      <c r="P58" s="2" t="s">
        <v>128</v>
      </c>
      <c r="Q58" s="2" t="s">
        <v>128</v>
      </c>
      <c r="R58" s="2" t="s">
        <v>128</v>
      </c>
      <c r="S58" s="2" t="s">
        <v>129</v>
      </c>
      <c r="T58" s="2" t="s">
        <v>129</v>
      </c>
      <c r="U58" s="2" t="s">
        <v>129</v>
      </c>
      <c r="V58" s="2" t="s">
        <v>130</v>
      </c>
      <c r="W58" s="2" t="s">
        <v>130</v>
      </c>
      <c r="X58" s="2" t="s">
        <v>130</v>
      </c>
      <c r="Y58" s="2" t="s">
        <v>130</v>
      </c>
      <c r="Z58" s="2" t="s">
        <v>130</v>
      </c>
      <c r="AA58" s="2" t="s">
        <v>131</v>
      </c>
      <c r="AB58" s="2" t="s">
        <v>131</v>
      </c>
      <c r="AC58" s="2" t="s">
        <v>131</v>
      </c>
      <c r="AD58" s="2" t="s">
        <v>132</v>
      </c>
      <c r="AE58" s="2" t="s">
        <v>132</v>
      </c>
      <c r="AF58" s="2" t="s">
        <v>132</v>
      </c>
      <c r="AG58" s="2" t="s">
        <v>132</v>
      </c>
      <c r="AH58" s="2" t="s">
        <v>133</v>
      </c>
      <c r="AI58" s="2" t="s">
        <v>134</v>
      </c>
      <c r="AJ58" s="2" t="s">
        <v>134</v>
      </c>
      <c r="AK58" s="2" t="s">
        <v>135</v>
      </c>
      <c r="AL58" s="2" t="s">
        <v>135</v>
      </c>
      <c r="AM58" s="2" t="s">
        <v>135</v>
      </c>
      <c r="AN58" s="2" t="s">
        <v>136</v>
      </c>
      <c r="AO58" s="2" t="s">
        <v>136</v>
      </c>
      <c r="AP58" s="2" t="s">
        <v>136</v>
      </c>
      <c r="AQ58" s="2" t="s">
        <v>137</v>
      </c>
      <c r="AR58" s="2" t="s">
        <v>138</v>
      </c>
      <c r="AS58" s="2" t="s">
        <v>138</v>
      </c>
      <c r="AT58" s="2" t="s">
        <v>138</v>
      </c>
      <c r="AU58" s="2" t="s">
        <v>138</v>
      </c>
      <c r="AV58" s="2" t="s">
        <v>138</v>
      </c>
      <c r="AW58" s="2" t="s">
        <v>138</v>
      </c>
      <c r="AX58" s="2" t="s">
        <v>138</v>
      </c>
      <c r="AY58" s="2" t="s">
        <v>138</v>
      </c>
      <c r="AZ58" s="2" t="s">
        <v>138</v>
      </c>
      <c r="BA58" s="2" t="s">
        <v>139</v>
      </c>
      <c r="BB58" s="2"/>
      <c r="BC58" s="2"/>
    </row>
    <row r="59" spans="1:61" ht="16.5" customHeight="1" x14ac:dyDescent="0.25">
      <c r="B59" s="141"/>
      <c r="C59" s="2" t="s">
        <v>51</v>
      </c>
      <c r="D59" s="4">
        <v>308</v>
      </c>
      <c r="E59" s="4">
        <v>335</v>
      </c>
      <c r="F59" s="4">
        <v>368</v>
      </c>
      <c r="G59" s="4">
        <v>332</v>
      </c>
      <c r="H59" s="4">
        <v>349</v>
      </c>
      <c r="I59" s="4">
        <v>358</v>
      </c>
      <c r="J59" s="4">
        <v>344</v>
      </c>
      <c r="K59" s="4">
        <v>348</v>
      </c>
      <c r="L59" s="4">
        <v>436</v>
      </c>
      <c r="M59" s="4">
        <v>395</v>
      </c>
      <c r="N59" s="4">
        <v>371</v>
      </c>
      <c r="O59" s="4">
        <v>369</v>
      </c>
      <c r="P59" s="4">
        <v>361</v>
      </c>
      <c r="Q59" s="4">
        <v>287</v>
      </c>
      <c r="R59" s="4">
        <v>280</v>
      </c>
      <c r="S59" s="4">
        <v>270</v>
      </c>
      <c r="T59" s="4">
        <v>347</v>
      </c>
      <c r="U59" s="4">
        <v>351</v>
      </c>
      <c r="V59" s="4">
        <v>330</v>
      </c>
      <c r="W59" s="4">
        <v>400</v>
      </c>
      <c r="X59" s="4">
        <v>459</v>
      </c>
      <c r="Y59" s="4">
        <v>458</v>
      </c>
      <c r="Z59" s="4">
        <v>1091</v>
      </c>
      <c r="AA59" s="4">
        <v>2120</v>
      </c>
      <c r="AB59" s="4">
        <v>1991</v>
      </c>
      <c r="AC59" s="4">
        <v>1122</v>
      </c>
      <c r="AD59" s="4">
        <v>465</v>
      </c>
      <c r="AE59" s="4">
        <v>423</v>
      </c>
      <c r="AF59" s="4">
        <v>650</v>
      </c>
      <c r="AG59" s="4">
        <v>553</v>
      </c>
      <c r="AH59" s="4">
        <v>291</v>
      </c>
      <c r="AI59" s="4">
        <v>338</v>
      </c>
      <c r="AJ59" s="4">
        <v>770</v>
      </c>
      <c r="AK59" s="4">
        <v>321</v>
      </c>
      <c r="AL59" s="4">
        <v>504</v>
      </c>
      <c r="AM59" s="4">
        <v>473</v>
      </c>
      <c r="AN59" s="4">
        <v>442</v>
      </c>
      <c r="AO59" s="4">
        <v>573</v>
      </c>
      <c r="AP59" s="4">
        <v>775</v>
      </c>
      <c r="AQ59" s="4">
        <v>491</v>
      </c>
      <c r="AR59" s="4">
        <v>382</v>
      </c>
      <c r="AS59" s="4">
        <v>538</v>
      </c>
      <c r="AT59" s="4">
        <v>541</v>
      </c>
      <c r="AU59" s="4">
        <v>557</v>
      </c>
      <c r="AV59" s="4">
        <v>538</v>
      </c>
      <c r="AW59" s="4">
        <v>536</v>
      </c>
      <c r="AX59" s="4">
        <v>490</v>
      </c>
      <c r="AY59" s="4">
        <v>546</v>
      </c>
      <c r="AZ59" s="4">
        <v>497</v>
      </c>
      <c r="BA59" s="4">
        <v>283</v>
      </c>
      <c r="BB59" s="4"/>
      <c r="BC59" s="5">
        <f t="shared" si="0"/>
        <v>-1</v>
      </c>
    </row>
    <row r="60" spans="1:61" ht="16.5" customHeight="1" x14ac:dyDescent="0.25">
      <c r="B60" s="141"/>
      <c r="C60" s="2" t="s">
        <v>52</v>
      </c>
      <c r="D60" s="4">
        <v>257</v>
      </c>
      <c r="E60" s="4">
        <v>273</v>
      </c>
      <c r="F60" s="4">
        <v>287</v>
      </c>
      <c r="G60" s="4">
        <v>258</v>
      </c>
      <c r="H60" s="4">
        <v>273</v>
      </c>
      <c r="I60" s="4">
        <v>286</v>
      </c>
      <c r="J60" s="4">
        <v>274</v>
      </c>
      <c r="K60" s="4">
        <v>273</v>
      </c>
      <c r="L60" s="4">
        <v>337</v>
      </c>
      <c r="M60" s="4">
        <v>307</v>
      </c>
      <c r="N60" s="4">
        <v>294</v>
      </c>
      <c r="O60" s="4">
        <v>294</v>
      </c>
      <c r="P60" s="4">
        <v>283</v>
      </c>
      <c r="Q60" s="4">
        <v>238</v>
      </c>
      <c r="R60" s="4">
        <v>231</v>
      </c>
      <c r="S60" s="4">
        <v>244</v>
      </c>
      <c r="T60" s="4">
        <v>305</v>
      </c>
      <c r="U60" s="4">
        <v>314</v>
      </c>
      <c r="V60" s="4">
        <v>295</v>
      </c>
      <c r="W60" s="4">
        <v>360</v>
      </c>
      <c r="X60" s="4">
        <v>416</v>
      </c>
      <c r="Y60" s="4">
        <v>424</v>
      </c>
      <c r="Z60" s="4">
        <v>1042</v>
      </c>
      <c r="AA60" s="4">
        <v>2062</v>
      </c>
      <c r="AB60" s="4">
        <v>1928</v>
      </c>
      <c r="AC60" s="4">
        <v>1082</v>
      </c>
      <c r="AD60" s="4">
        <v>432</v>
      </c>
      <c r="AE60" s="4">
        <v>393</v>
      </c>
      <c r="AF60" s="4">
        <v>597</v>
      </c>
      <c r="AG60" s="4">
        <v>510</v>
      </c>
      <c r="AH60" s="4">
        <v>275</v>
      </c>
      <c r="AI60" s="4">
        <v>321</v>
      </c>
      <c r="AJ60" s="4">
        <v>730</v>
      </c>
      <c r="AK60" s="4">
        <v>307</v>
      </c>
      <c r="AL60" s="4">
        <v>479</v>
      </c>
      <c r="AM60" s="4">
        <v>440</v>
      </c>
      <c r="AN60" s="4">
        <v>416</v>
      </c>
      <c r="AO60" s="4">
        <v>532</v>
      </c>
      <c r="AP60" s="4">
        <v>620</v>
      </c>
      <c r="AQ60" s="4">
        <v>449</v>
      </c>
      <c r="AR60" s="4">
        <v>359</v>
      </c>
      <c r="AS60" s="4">
        <v>508</v>
      </c>
      <c r="AT60" s="4">
        <v>513</v>
      </c>
      <c r="AU60" s="4">
        <v>523</v>
      </c>
      <c r="AV60" s="4">
        <v>514</v>
      </c>
      <c r="AW60" s="4">
        <v>494</v>
      </c>
      <c r="AX60" s="4">
        <v>460</v>
      </c>
      <c r="AY60" s="4">
        <v>505</v>
      </c>
      <c r="AZ60" s="4">
        <v>454</v>
      </c>
      <c r="BA60" s="4">
        <v>267</v>
      </c>
      <c r="BB60" s="4"/>
      <c r="BC60" s="5">
        <f t="shared" si="0"/>
        <v>-1</v>
      </c>
    </row>
    <row r="61" spans="1:61" ht="16.5" customHeight="1" x14ac:dyDescent="0.25">
      <c r="B61" s="141"/>
      <c r="C61" s="2" t="s">
        <v>53</v>
      </c>
      <c r="D61" s="4">
        <v>115443</v>
      </c>
      <c r="E61" s="4">
        <v>123444</v>
      </c>
      <c r="F61" s="4">
        <v>123314</v>
      </c>
      <c r="G61" s="4">
        <v>120243</v>
      </c>
      <c r="H61" s="4">
        <v>124450</v>
      </c>
      <c r="I61" s="4">
        <v>126325</v>
      </c>
      <c r="J61" s="4">
        <v>128382</v>
      </c>
      <c r="K61" s="4">
        <v>131752</v>
      </c>
      <c r="L61" s="4">
        <v>134779</v>
      </c>
      <c r="M61" s="4">
        <v>138129</v>
      </c>
      <c r="N61" s="4">
        <v>131217</v>
      </c>
      <c r="O61" s="4">
        <v>133968</v>
      </c>
      <c r="P61" s="4">
        <v>133242</v>
      </c>
      <c r="Q61" s="4">
        <v>138863</v>
      </c>
      <c r="R61" s="4">
        <v>135865</v>
      </c>
      <c r="S61" s="4">
        <v>51610</v>
      </c>
      <c r="T61" s="4">
        <v>128351</v>
      </c>
      <c r="U61" s="4">
        <v>133980</v>
      </c>
      <c r="V61" s="4">
        <v>71639</v>
      </c>
      <c r="W61" s="4">
        <v>123985</v>
      </c>
      <c r="X61" s="4">
        <v>138675</v>
      </c>
      <c r="Y61" s="4">
        <v>142347</v>
      </c>
      <c r="Z61" s="4">
        <v>138929</v>
      </c>
      <c r="AA61" s="4">
        <v>96316</v>
      </c>
      <c r="AB61" s="4">
        <v>132959</v>
      </c>
      <c r="AC61" s="4">
        <v>135824</v>
      </c>
      <c r="AD61" s="4">
        <v>118594</v>
      </c>
      <c r="AE61" s="4">
        <v>70830</v>
      </c>
      <c r="AF61" s="4">
        <v>144047</v>
      </c>
      <c r="AG61" s="4">
        <v>147518</v>
      </c>
      <c r="AH61" s="4">
        <v>69962</v>
      </c>
      <c r="AI61" s="4">
        <v>39334</v>
      </c>
      <c r="AJ61" s="4">
        <v>142086</v>
      </c>
      <c r="AK61" s="4">
        <v>77629</v>
      </c>
      <c r="AL61" s="4">
        <v>147285</v>
      </c>
      <c r="AM61" s="4">
        <v>137424</v>
      </c>
      <c r="AN61" s="4">
        <v>83170</v>
      </c>
      <c r="AO61" s="4">
        <v>146380</v>
      </c>
      <c r="AP61" s="4">
        <v>154463</v>
      </c>
      <c r="AQ61" s="4">
        <v>131109</v>
      </c>
      <c r="AR61" s="4">
        <v>116437</v>
      </c>
      <c r="AS61" s="4">
        <v>152146</v>
      </c>
      <c r="AT61" s="4">
        <v>151156</v>
      </c>
      <c r="AU61" s="4">
        <v>155910</v>
      </c>
      <c r="AV61" s="4">
        <v>156735</v>
      </c>
      <c r="AW61" s="4">
        <v>152583</v>
      </c>
      <c r="AX61" s="4">
        <v>147437</v>
      </c>
      <c r="AY61" s="4">
        <v>162935</v>
      </c>
      <c r="AZ61" s="4">
        <v>151822</v>
      </c>
      <c r="BA61" s="4">
        <v>63742</v>
      </c>
      <c r="BB61" s="4"/>
      <c r="BC61" s="5">
        <f t="shared" si="0"/>
        <v>-1</v>
      </c>
    </row>
    <row r="62" spans="1:61" ht="16.5" customHeight="1" x14ac:dyDescent="0.25">
      <c r="B62" s="141"/>
      <c r="C62" s="10" t="s">
        <v>54</v>
      </c>
      <c r="D62" s="11">
        <f>(1-D60/D61)</f>
        <v>0.99777379312734427</v>
      </c>
      <c r="E62" s="11">
        <v>0.99778999999999995</v>
      </c>
      <c r="F62" s="11">
        <v>0.99766999999999995</v>
      </c>
      <c r="G62" s="11">
        <v>0.99785000000000001</v>
      </c>
      <c r="H62" s="11">
        <v>0.99780999999999997</v>
      </c>
      <c r="I62" s="11">
        <v>0.99773999999999996</v>
      </c>
      <c r="J62" s="11">
        <v>0.99787000000000003</v>
      </c>
      <c r="K62" s="11">
        <v>0.99792999999999998</v>
      </c>
      <c r="L62" s="11">
        <v>0.99750000000000005</v>
      </c>
      <c r="M62" s="11">
        <v>0.99778</v>
      </c>
      <c r="N62" s="11">
        <v>0.99775999999999998</v>
      </c>
      <c r="O62" s="11">
        <v>0.99780999999999997</v>
      </c>
      <c r="P62" s="11">
        <v>0.99787999999999999</v>
      </c>
      <c r="Q62" s="11">
        <v>0.99829000000000001</v>
      </c>
      <c r="R62" s="11">
        <v>0.99829999999999997</v>
      </c>
      <c r="S62" s="11">
        <v>0.99526999999999999</v>
      </c>
      <c r="T62" s="11">
        <v>0.99761999999999995</v>
      </c>
      <c r="U62" s="11">
        <v>0.99765999999999999</v>
      </c>
      <c r="V62" s="11">
        <v>0.99587999999999999</v>
      </c>
      <c r="W62" s="11">
        <v>0.99709999999999999</v>
      </c>
      <c r="X62" s="11">
        <v>0.997</v>
      </c>
      <c r="Y62" s="11">
        <v>0.99702000000000002</v>
      </c>
      <c r="Z62" s="11">
        <v>0.99250000000000005</v>
      </c>
      <c r="AA62" s="11">
        <v>0.97858999999999996</v>
      </c>
      <c r="AB62" s="11">
        <v>0.98550000000000004</v>
      </c>
      <c r="AC62" s="11">
        <v>0.99202999999999997</v>
      </c>
      <c r="AD62" s="11">
        <v>0.99636000000000002</v>
      </c>
      <c r="AE62" s="11">
        <v>0.99444999999999995</v>
      </c>
      <c r="AF62" s="11">
        <v>0.99585999999999997</v>
      </c>
      <c r="AG62" s="11">
        <v>0.99653999999999998</v>
      </c>
      <c r="AH62" s="11">
        <v>0.99607000000000001</v>
      </c>
      <c r="AI62" s="11">
        <v>0.99184000000000005</v>
      </c>
      <c r="AJ62" s="11">
        <v>0.99485999999999997</v>
      </c>
      <c r="AK62" s="11">
        <v>0.99604999999999999</v>
      </c>
      <c r="AL62" s="11">
        <v>0.99675000000000002</v>
      </c>
      <c r="AM62" s="11">
        <v>0.99680000000000002</v>
      </c>
      <c r="AN62" s="11">
        <v>0.995</v>
      </c>
      <c r="AO62" s="11">
        <v>0.99636999999999998</v>
      </c>
      <c r="AP62" s="11">
        <v>0.99599000000000004</v>
      </c>
      <c r="AQ62" s="11">
        <v>0.99658000000000002</v>
      </c>
      <c r="AR62" s="11">
        <v>0.99692000000000003</v>
      </c>
      <c r="AS62" s="11">
        <v>0.99665999999999999</v>
      </c>
      <c r="AT62" s="11">
        <v>0.99661</v>
      </c>
      <c r="AU62" s="11">
        <v>0.99665000000000004</v>
      </c>
      <c r="AV62" s="11">
        <v>0.99672000000000005</v>
      </c>
      <c r="AW62" s="11">
        <v>0.99675999999999998</v>
      </c>
      <c r="AX62" s="11">
        <v>0.99687999999999999</v>
      </c>
      <c r="AY62" s="11">
        <v>0.99690000000000001</v>
      </c>
      <c r="AZ62" s="11">
        <v>0.99700999999999995</v>
      </c>
      <c r="BA62" s="11">
        <v>0.99580999999999997</v>
      </c>
      <c r="BB62" s="11"/>
      <c r="BC62" s="5">
        <f t="shared" si="0"/>
        <v>-1</v>
      </c>
    </row>
  </sheetData>
  <mergeCells count="12">
    <mergeCell ref="B28:B32"/>
    <mergeCell ref="B53:B57"/>
    <mergeCell ref="B58:B62"/>
    <mergeCell ref="B3:B7"/>
    <mergeCell ref="B8:B12"/>
    <mergeCell ref="B13:B17"/>
    <mergeCell ref="B18:B22"/>
    <mergeCell ref="B23:B27"/>
    <mergeCell ref="B33:B37"/>
    <mergeCell ref="B38:B42"/>
    <mergeCell ref="B43:B47"/>
    <mergeCell ref="B48:B52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workbookViewId="0">
      <selection activeCell="AN61" sqref="AN61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hidden="1" customWidth="1"/>
    <col min="8" max="8" width="20.625" style="57" hidden="1" customWidth="1"/>
    <col min="9" max="9" width="20.625" style="60" hidden="1" customWidth="1"/>
    <col min="10" max="10" width="20.625" style="63" hidden="1" customWidth="1"/>
    <col min="11" max="11" width="20.625" style="66" hidden="1" customWidth="1"/>
    <col min="12" max="12" width="20.625" style="68" hidden="1" customWidth="1"/>
    <col min="13" max="13" width="20.625" style="70" hidden="1" customWidth="1"/>
    <col min="14" max="14" width="20.625" style="76" hidden="1" customWidth="1"/>
    <col min="15" max="15" width="20.625" style="80" hidden="1" customWidth="1"/>
    <col min="16" max="16" width="20.625" style="83" hidden="1" customWidth="1"/>
    <col min="17" max="17" width="20.625" style="85" hidden="1" customWidth="1"/>
    <col min="18" max="18" width="20.625" style="88" hidden="1" customWidth="1"/>
    <col min="19" max="19" width="20.25" style="91" hidden="1" customWidth="1"/>
    <col min="20" max="20" width="20.625" style="94" hidden="1" customWidth="1"/>
    <col min="21" max="21" width="20.625" style="97" hidden="1" customWidth="1"/>
    <col min="22" max="22" width="20.625" style="100" hidden="1" customWidth="1"/>
    <col min="23" max="23" width="20.625" style="103" hidden="1" customWidth="1"/>
    <col min="24" max="24" width="20.625" style="105" hidden="1" customWidth="1"/>
    <col min="25" max="25" width="20.625" style="107" hidden="1" customWidth="1"/>
    <col min="26" max="26" width="20.625" style="109" hidden="1" customWidth="1"/>
    <col min="27" max="27" width="20.625" style="111" hidden="1" customWidth="1"/>
    <col min="28" max="28" width="20.625" style="113" hidden="1" customWidth="1"/>
    <col min="29" max="29" width="20.625" style="115" hidden="1" customWidth="1"/>
    <col min="30" max="31" width="20.625" style="117" hidden="1" customWidth="1"/>
    <col min="32" max="32" width="20.625" style="119" hidden="1" customWidth="1"/>
    <col min="33" max="33" width="20.625" style="121" hidden="1" customWidth="1"/>
    <col min="34" max="34" width="20.625" style="125" hidden="1" customWidth="1"/>
    <col min="35" max="35" width="20.625" style="123" customWidth="1"/>
    <col min="36" max="36" width="20.625" style="127" customWidth="1"/>
    <col min="37" max="37" width="20.625" style="133" customWidth="1"/>
    <col min="38" max="38" width="20.625" style="136" customWidth="1"/>
    <col min="39" max="39" width="11" style="44" customWidth="1"/>
    <col min="40" max="44" width="9" style="43" customWidth="1"/>
    <col min="45" max="45" width="12.625" style="43" customWidth="1"/>
  </cols>
  <sheetData>
    <row r="1" spans="2:45" ht="16.5" customHeight="1" x14ac:dyDescent="0.25">
      <c r="AM1" s="12"/>
    </row>
    <row r="2" spans="2:45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388</v>
      </c>
      <c r="AL2" s="2" t="s">
        <v>389</v>
      </c>
      <c r="AM2" s="10" t="s">
        <v>49</v>
      </c>
    </row>
    <row r="3" spans="2:45" ht="16.5" customHeight="1" x14ac:dyDescent="0.25">
      <c r="B3" s="137" t="s">
        <v>50</v>
      </c>
      <c r="C3" s="2" t="s">
        <v>82</v>
      </c>
      <c r="D3" s="2" t="s">
        <v>140</v>
      </c>
      <c r="E3" s="2" t="s">
        <v>140</v>
      </c>
      <c r="F3" s="2" t="s">
        <v>140</v>
      </c>
      <c r="G3" s="2" t="s">
        <v>140</v>
      </c>
      <c r="H3" s="2" t="s">
        <v>140</v>
      </c>
      <c r="I3" s="2" t="s">
        <v>140</v>
      </c>
      <c r="J3" s="2" t="s">
        <v>140</v>
      </c>
      <c r="K3" s="2" t="s">
        <v>140</v>
      </c>
      <c r="L3" s="2" t="s">
        <v>141</v>
      </c>
      <c r="M3" s="2" t="s">
        <v>141</v>
      </c>
      <c r="N3" s="2" t="s">
        <v>141</v>
      </c>
      <c r="O3" s="2" t="s">
        <v>142</v>
      </c>
      <c r="P3" s="2" t="s">
        <v>142</v>
      </c>
      <c r="Q3" s="2" t="s">
        <v>143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145</v>
      </c>
      <c r="AD3" s="2" t="s">
        <v>145</v>
      </c>
      <c r="AE3" s="2" t="s">
        <v>146</v>
      </c>
      <c r="AF3" s="2" t="s">
        <v>146</v>
      </c>
      <c r="AG3" s="2" t="s">
        <v>146</v>
      </c>
      <c r="AH3" s="2" t="s">
        <v>147</v>
      </c>
      <c r="AI3" s="2" t="s">
        <v>147</v>
      </c>
      <c r="AJ3" s="2" t="s">
        <v>147</v>
      </c>
      <c r="AK3" s="2" t="s">
        <v>147</v>
      </c>
      <c r="AL3" s="2"/>
      <c r="AM3" s="2"/>
    </row>
    <row r="4" spans="2:45" ht="16.5" customHeight="1" x14ac:dyDescent="0.25">
      <c r="B4" s="141"/>
      <c r="C4" s="2" t="s">
        <v>51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4">
        <v>146</v>
      </c>
      <c r="M4" s="4">
        <v>68</v>
      </c>
      <c r="N4" s="4">
        <v>54</v>
      </c>
      <c r="O4" s="4">
        <v>124</v>
      </c>
      <c r="P4" s="4">
        <v>48</v>
      </c>
      <c r="Q4" s="4">
        <v>91</v>
      </c>
      <c r="R4" s="4">
        <v>76</v>
      </c>
      <c r="S4" s="4">
        <v>31</v>
      </c>
      <c r="T4" s="4">
        <v>21</v>
      </c>
      <c r="U4" s="4">
        <v>23</v>
      </c>
      <c r="V4" s="4">
        <v>24</v>
      </c>
      <c r="W4" s="4">
        <v>22</v>
      </c>
      <c r="X4" s="4">
        <v>32</v>
      </c>
      <c r="Y4" s="4">
        <v>32</v>
      </c>
      <c r="Z4" s="4">
        <v>43</v>
      </c>
      <c r="AA4" s="4">
        <v>31</v>
      </c>
      <c r="AB4" s="4">
        <v>27</v>
      </c>
      <c r="AC4" s="4">
        <v>18</v>
      </c>
      <c r="AD4" s="4">
        <v>16</v>
      </c>
      <c r="AE4" s="4">
        <v>65</v>
      </c>
      <c r="AF4" s="4">
        <v>33</v>
      </c>
      <c r="AG4" s="4">
        <v>19</v>
      </c>
      <c r="AH4" s="4">
        <v>50</v>
      </c>
      <c r="AI4" s="4">
        <v>37</v>
      </c>
      <c r="AJ4" s="4">
        <v>27</v>
      </c>
      <c r="AK4" s="4">
        <v>24</v>
      </c>
      <c r="AL4" s="4"/>
      <c r="AM4" s="5">
        <f t="shared" ref="AM4:AM62" si="0">(AL4-AK4)/AK4</f>
        <v>-1</v>
      </c>
    </row>
    <row r="5" spans="2:45" ht="16.5" customHeight="1" x14ac:dyDescent="0.25">
      <c r="B5" s="141"/>
      <c r="C5" s="2" t="s">
        <v>52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4">
        <v>122</v>
      </c>
      <c r="M5" s="4">
        <v>42</v>
      </c>
      <c r="N5" s="4">
        <v>38</v>
      </c>
      <c r="O5" s="4">
        <v>122</v>
      </c>
      <c r="P5" s="4">
        <v>42</v>
      </c>
      <c r="Q5" s="4">
        <v>83</v>
      </c>
      <c r="R5" s="4">
        <v>74</v>
      </c>
      <c r="S5" s="4">
        <v>30</v>
      </c>
      <c r="T5" s="4">
        <v>20</v>
      </c>
      <c r="U5" s="4">
        <v>22</v>
      </c>
      <c r="V5" s="4">
        <v>24</v>
      </c>
      <c r="W5" s="4">
        <v>20</v>
      </c>
      <c r="X5" s="4">
        <v>28</v>
      </c>
      <c r="Y5" s="4">
        <v>27</v>
      </c>
      <c r="Z5" s="4">
        <v>24</v>
      </c>
      <c r="AA5" s="4">
        <v>22</v>
      </c>
      <c r="AB5" s="4">
        <v>23</v>
      </c>
      <c r="AC5" s="4">
        <v>17</v>
      </c>
      <c r="AD5" s="4">
        <v>13</v>
      </c>
      <c r="AE5" s="4">
        <v>64</v>
      </c>
      <c r="AF5" s="4">
        <v>21</v>
      </c>
      <c r="AG5" s="4">
        <v>19</v>
      </c>
      <c r="AH5" s="4">
        <v>41</v>
      </c>
      <c r="AI5" s="4">
        <v>27</v>
      </c>
      <c r="AJ5" s="4">
        <v>22</v>
      </c>
      <c r="AK5" s="4">
        <v>22</v>
      </c>
      <c r="AL5" s="4"/>
      <c r="AM5" s="5">
        <f t="shared" si="0"/>
        <v>-1</v>
      </c>
    </row>
    <row r="6" spans="2:45" ht="16.5" customHeight="1" x14ac:dyDescent="0.25">
      <c r="B6" s="141"/>
      <c r="C6" s="2" t="s">
        <v>53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4">
        <v>34668</v>
      </c>
      <c r="M6" s="4">
        <v>55084</v>
      </c>
      <c r="N6" s="4">
        <v>56395</v>
      </c>
      <c r="O6" s="4">
        <v>33946</v>
      </c>
      <c r="P6" s="4">
        <v>54192</v>
      </c>
      <c r="Q6" s="4">
        <v>35910</v>
      </c>
      <c r="R6" s="4">
        <v>29922</v>
      </c>
      <c r="S6" s="4">
        <v>52785</v>
      </c>
      <c r="T6" s="4">
        <v>55272</v>
      </c>
      <c r="U6" s="4">
        <v>56016</v>
      </c>
      <c r="V6" s="4">
        <v>56491</v>
      </c>
      <c r="W6" s="4">
        <v>56767</v>
      </c>
      <c r="X6" s="4">
        <v>56959</v>
      </c>
      <c r="Y6" s="4">
        <v>57229</v>
      </c>
      <c r="Z6" s="4">
        <v>57367</v>
      </c>
      <c r="AA6" s="4">
        <v>57351</v>
      </c>
      <c r="AB6" s="4">
        <v>56875</v>
      </c>
      <c r="AC6" s="4">
        <v>48792</v>
      </c>
      <c r="AD6" s="4">
        <v>47841</v>
      </c>
      <c r="AE6" s="4">
        <v>37047</v>
      </c>
      <c r="AF6" s="4">
        <v>51260</v>
      </c>
      <c r="AG6" s="4">
        <v>52223</v>
      </c>
      <c r="AH6" s="4">
        <v>24182</v>
      </c>
      <c r="AI6" s="4">
        <v>50254</v>
      </c>
      <c r="AJ6" s="4">
        <v>51641</v>
      </c>
      <c r="AK6" s="4">
        <v>52661</v>
      </c>
      <c r="AL6" s="4"/>
      <c r="AM6" s="5">
        <f t="shared" si="0"/>
        <v>-1</v>
      </c>
    </row>
    <row r="7" spans="2:45" ht="16.5" customHeight="1" x14ac:dyDescent="0.25">
      <c r="B7" s="141"/>
      <c r="C7" s="10" t="s">
        <v>54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11">
        <v>0.99648000000000003</v>
      </c>
      <c r="M7" s="11">
        <v>0.99924000000000002</v>
      </c>
      <c r="N7" s="11">
        <v>0.99933000000000005</v>
      </c>
      <c r="O7" s="11">
        <v>0.99641000000000002</v>
      </c>
      <c r="P7" s="11">
        <v>0.99922</v>
      </c>
      <c r="Q7" s="11">
        <v>0.99768999999999997</v>
      </c>
      <c r="R7" s="11">
        <v>0.99753000000000003</v>
      </c>
      <c r="S7" s="11">
        <v>0.99943000000000004</v>
      </c>
      <c r="T7" s="11">
        <v>0.99963999999999997</v>
      </c>
      <c r="U7" s="11">
        <v>0.99961</v>
      </c>
      <c r="V7" s="11">
        <v>0.99958000000000002</v>
      </c>
      <c r="W7" s="11">
        <v>0.99965000000000004</v>
      </c>
      <c r="X7" s="11">
        <v>0.99951000000000001</v>
      </c>
      <c r="Y7" s="11">
        <v>0.99953000000000003</v>
      </c>
      <c r="Z7" s="11">
        <v>0.99958000000000002</v>
      </c>
      <c r="AA7" s="11">
        <v>0.99961999999999995</v>
      </c>
      <c r="AB7" s="11">
        <v>0.99960000000000004</v>
      </c>
      <c r="AC7" s="11">
        <v>0.99965000000000004</v>
      </c>
      <c r="AD7" s="11">
        <v>0.99973000000000001</v>
      </c>
      <c r="AE7" s="11">
        <v>0.99826999999999999</v>
      </c>
      <c r="AF7" s="11">
        <v>0.99958999999999998</v>
      </c>
      <c r="AG7" s="11">
        <v>0.99963999999999997</v>
      </c>
      <c r="AH7" s="11">
        <v>0.99829999999999997</v>
      </c>
      <c r="AI7" s="11">
        <v>0.99946000000000002</v>
      </c>
      <c r="AJ7" s="11">
        <v>0.99956999999999996</v>
      </c>
      <c r="AK7" s="11">
        <v>0.99958000000000002</v>
      </c>
      <c r="AL7" s="11"/>
      <c r="AM7" s="5">
        <f t="shared" si="0"/>
        <v>-1</v>
      </c>
    </row>
    <row r="8" spans="2:45" ht="16.5" customHeight="1" x14ac:dyDescent="0.25">
      <c r="B8" s="137" t="s">
        <v>55</v>
      </c>
      <c r="C8" s="2" t="s">
        <v>82</v>
      </c>
      <c r="D8" s="2" t="s">
        <v>148</v>
      </c>
      <c r="E8" s="2" t="s">
        <v>148</v>
      </c>
      <c r="F8" s="2" t="s">
        <v>148</v>
      </c>
      <c r="G8" s="2" t="s">
        <v>148</v>
      </c>
      <c r="H8" s="2" t="s">
        <v>148</v>
      </c>
      <c r="I8" s="2" t="s">
        <v>148</v>
      </c>
      <c r="J8" s="2" t="s">
        <v>149</v>
      </c>
      <c r="K8" s="2" t="s">
        <v>149</v>
      </c>
      <c r="L8" s="2" t="s">
        <v>149</v>
      </c>
      <c r="M8" s="2" t="s">
        <v>149</v>
      </c>
      <c r="N8" s="2" t="s">
        <v>149</v>
      </c>
      <c r="O8" s="2" t="s">
        <v>149</v>
      </c>
      <c r="P8" s="2" t="s">
        <v>149</v>
      </c>
      <c r="Q8" s="2" t="s">
        <v>149</v>
      </c>
      <c r="R8" s="2" t="s">
        <v>149</v>
      </c>
      <c r="S8" s="2" t="s">
        <v>149</v>
      </c>
      <c r="T8" s="2" t="s">
        <v>149</v>
      </c>
      <c r="U8" s="2" t="s">
        <v>149</v>
      </c>
      <c r="V8" s="2" t="s">
        <v>149</v>
      </c>
      <c r="W8" s="2" t="s">
        <v>149</v>
      </c>
      <c r="X8" s="2" t="s">
        <v>149</v>
      </c>
      <c r="Y8" s="2" t="s">
        <v>149</v>
      </c>
      <c r="Z8" s="2" t="s">
        <v>149</v>
      </c>
      <c r="AA8" s="2" t="s">
        <v>149</v>
      </c>
      <c r="AB8" s="2" t="s">
        <v>149</v>
      </c>
      <c r="AC8" s="2" t="s">
        <v>149</v>
      </c>
      <c r="AD8" s="2" t="s">
        <v>149</v>
      </c>
      <c r="AE8" s="2" t="s">
        <v>149</v>
      </c>
      <c r="AF8" s="2" t="s">
        <v>149</v>
      </c>
      <c r="AG8" s="2" t="s">
        <v>149</v>
      </c>
      <c r="AH8" s="2" t="s">
        <v>149</v>
      </c>
      <c r="AI8" s="2" t="s">
        <v>149</v>
      </c>
      <c r="AJ8" s="2" t="s">
        <v>149</v>
      </c>
      <c r="AK8" s="2" t="s">
        <v>149</v>
      </c>
      <c r="AL8" s="2"/>
      <c r="AM8" s="2"/>
    </row>
    <row r="9" spans="2:45" ht="16.5" customHeight="1" x14ac:dyDescent="0.25">
      <c r="B9" s="141"/>
      <c r="C9" s="2" t="s">
        <v>51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4">
        <v>13</v>
      </c>
      <c r="M9" s="4">
        <v>15</v>
      </c>
      <c r="N9" s="4">
        <v>17</v>
      </c>
      <c r="O9" s="4">
        <v>15</v>
      </c>
      <c r="P9" s="4">
        <v>13</v>
      </c>
      <c r="Q9" s="4">
        <v>19</v>
      </c>
      <c r="R9" s="4">
        <v>16</v>
      </c>
      <c r="S9" s="4">
        <v>16</v>
      </c>
      <c r="T9" s="4">
        <v>18</v>
      </c>
      <c r="U9" s="4">
        <v>17</v>
      </c>
      <c r="V9" s="4">
        <v>20</v>
      </c>
      <c r="W9" s="4">
        <v>17</v>
      </c>
      <c r="X9" s="4">
        <v>20</v>
      </c>
      <c r="Y9" s="4">
        <v>16</v>
      </c>
      <c r="Z9" s="4">
        <v>20</v>
      </c>
      <c r="AA9" s="4">
        <v>24</v>
      </c>
      <c r="AB9" s="4">
        <v>18</v>
      </c>
      <c r="AC9" s="4">
        <v>20</v>
      </c>
      <c r="AD9" s="4">
        <v>21</v>
      </c>
      <c r="AE9" s="4">
        <v>20</v>
      </c>
      <c r="AF9" s="4">
        <v>22</v>
      </c>
      <c r="AG9" s="4">
        <v>23</v>
      </c>
      <c r="AH9" s="4">
        <v>22</v>
      </c>
      <c r="AI9" s="4">
        <v>21</v>
      </c>
      <c r="AJ9" s="4">
        <v>20</v>
      </c>
      <c r="AK9" s="4">
        <v>19</v>
      </c>
      <c r="AL9" s="4"/>
      <c r="AM9" s="5">
        <f t="shared" si="0"/>
        <v>-1</v>
      </c>
    </row>
    <row r="10" spans="2:45" ht="16.5" customHeight="1" x14ac:dyDescent="0.25">
      <c r="B10" s="141"/>
      <c r="C10" s="2" t="s">
        <v>52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4">
        <v>11</v>
      </c>
      <c r="M10" s="4">
        <v>11</v>
      </c>
      <c r="N10" s="4">
        <v>13</v>
      </c>
      <c r="O10" s="4">
        <v>11</v>
      </c>
      <c r="P10" s="4">
        <v>10</v>
      </c>
      <c r="Q10" s="4">
        <v>12</v>
      </c>
      <c r="R10" s="4">
        <v>11</v>
      </c>
      <c r="S10" s="4">
        <v>11</v>
      </c>
      <c r="T10" s="4">
        <v>12</v>
      </c>
      <c r="U10" s="4">
        <v>11</v>
      </c>
      <c r="V10" s="4">
        <v>14</v>
      </c>
      <c r="W10" s="4">
        <v>11</v>
      </c>
      <c r="X10" s="4">
        <v>14</v>
      </c>
      <c r="Y10" s="4">
        <v>10</v>
      </c>
      <c r="Z10" s="4">
        <v>15</v>
      </c>
      <c r="AA10" s="4">
        <v>16</v>
      </c>
      <c r="AB10" s="4">
        <v>13</v>
      </c>
      <c r="AC10" s="4">
        <v>14</v>
      </c>
      <c r="AD10" s="4">
        <v>13</v>
      </c>
      <c r="AE10" s="4">
        <v>13</v>
      </c>
      <c r="AF10" s="4">
        <v>14</v>
      </c>
      <c r="AG10" s="4">
        <v>14</v>
      </c>
      <c r="AH10" s="4">
        <v>14</v>
      </c>
      <c r="AI10" s="4">
        <v>14</v>
      </c>
      <c r="AJ10" s="4">
        <v>13</v>
      </c>
      <c r="AK10" s="4">
        <v>14</v>
      </c>
      <c r="AL10" s="4"/>
      <c r="AM10" s="5">
        <f t="shared" si="0"/>
        <v>-1</v>
      </c>
    </row>
    <row r="11" spans="2:45" ht="16.5" customHeight="1" x14ac:dyDescent="0.25">
      <c r="B11" s="141"/>
      <c r="C11" s="2" t="s">
        <v>53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4">
        <v>19815</v>
      </c>
      <c r="M11" s="4">
        <v>20039</v>
      </c>
      <c r="N11" s="4">
        <v>20173</v>
      </c>
      <c r="O11" s="4">
        <v>20083</v>
      </c>
      <c r="P11" s="4">
        <v>20327</v>
      </c>
      <c r="Q11" s="4">
        <v>20366</v>
      </c>
      <c r="R11" s="4">
        <v>20392</v>
      </c>
      <c r="S11" s="4">
        <v>20356</v>
      </c>
      <c r="T11" s="4">
        <v>20455</v>
      </c>
      <c r="U11" s="4">
        <v>20544</v>
      </c>
      <c r="V11" s="4">
        <v>20560</v>
      </c>
      <c r="W11" s="4">
        <v>20494</v>
      </c>
      <c r="X11" s="4">
        <v>20421</v>
      </c>
      <c r="Y11" s="4">
        <v>20421</v>
      </c>
      <c r="Z11" s="4">
        <v>20397</v>
      </c>
      <c r="AA11" s="4">
        <v>20354</v>
      </c>
      <c r="AB11" s="4">
        <v>20290</v>
      </c>
      <c r="AC11" s="4">
        <v>20178</v>
      </c>
      <c r="AD11" s="4">
        <v>20094</v>
      </c>
      <c r="AE11" s="4">
        <v>20075</v>
      </c>
      <c r="AF11" s="4">
        <v>20039</v>
      </c>
      <c r="AG11" s="4">
        <v>19928</v>
      </c>
      <c r="AH11" s="4">
        <v>19875</v>
      </c>
      <c r="AI11" s="4">
        <v>19796</v>
      </c>
      <c r="AJ11" s="4">
        <v>19771</v>
      </c>
      <c r="AK11" s="4">
        <v>19799</v>
      </c>
      <c r="AL11" s="4"/>
      <c r="AM11" s="5">
        <f t="shared" si="0"/>
        <v>-1</v>
      </c>
    </row>
    <row r="12" spans="2:45" ht="16.5" customHeight="1" x14ac:dyDescent="0.25">
      <c r="B12" s="141"/>
      <c r="C12" s="10" t="s">
        <v>54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11">
        <v>0.99944</v>
      </c>
      <c r="M12" s="11">
        <v>0.99944999999999995</v>
      </c>
      <c r="N12" s="11">
        <v>0.99936000000000003</v>
      </c>
      <c r="O12" s="11">
        <v>0.99944999999999995</v>
      </c>
      <c r="P12" s="11">
        <v>0.99951000000000001</v>
      </c>
      <c r="Q12" s="11">
        <v>0.99941000000000002</v>
      </c>
      <c r="R12" s="11">
        <v>0.99946000000000002</v>
      </c>
      <c r="S12" s="11">
        <v>0.99946000000000002</v>
      </c>
      <c r="T12" s="11">
        <v>0.99941000000000002</v>
      </c>
      <c r="U12" s="11">
        <v>0.99946000000000002</v>
      </c>
      <c r="V12" s="11">
        <v>0.99931999999999999</v>
      </c>
      <c r="W12" s="11">
        <v>0.99946000000000002</v>
      </c>
      <c r="X12" s="11">
        <v>0.99931000000000003</v>
      </c>
      <c r="Y12" s="11">
        <v>0.99951000000000001</v>
      </c>
      <c r="Z12" s="11">
        <v>0.99926000000000004</v>
      </c>
      <c r="AA12" s="11">
        <v>0.99921000000000004</v>
      </c>
      <c r="AB12" s="11">
        <v>0.99936000000000003</v>
      </c>
      <c r="AC12" s="11">
        <v>0.99931000000000003</v>
      </c>
      <c r="AD12" s="11">
        <v>0.99934999999999996</v>
      </c>
      <c r="AE12" s="11">
        <v>0.99934999999999996</v>
      </c>
      <c r="AF12" s="11">
        <v>0.99929999999999997</v>
      </c>
      <c r="AG12" s="11">
        <v>0.99929999999999997</v>
      </c>
      <c r="AH12" s="11">
        <v>0.99929999999999997</v>
      </c>
      <c r="AI12" s="11">
        <v>0.99929000000000001</v>
      </c>
      <c r="AJ12" s="11">
        <v>0.99934000000000001</v>
      </c>
      <c r="AK12" s="11">
        <v>0.99929000000000001</v>
      </c>
      <c r="AL12" s="11"/>
      <c r="AM12" s="5">
        <f t="shared" si="0"/>
        <v>-1</v>
      </c>
      <c r="AS12" s="13"/>
    </row>
    <row r="13" spans="2:45" ht="16.5" customHeight="1" x14ac:dyDescent="0.25">
      <c r="B13" s="137" t="s">
        <v>56</v>
      </c>
      <c r="C13" s="2" t="s">
        <v>82</v>
      </c>
      <c r="D13" s="2" t="s">
        <v>150</v>
      </c>
      <c r="E13" s="2" t="s">
        <v>150</v>
      </c>
      <c r="F13" s="2" t="s">
        <v>150</v>
      </c>
      <c r="G13" s="2" t="s">
        <v>150</v>
      </c>
      <c r="H13" s="2" t="s">
        <v>150</v>
      </c>
      <c r="I13" s="2" t="s">
        <v>150</v>
      </c>
      <c r="J13" s="2" t="s">
        <v>149</v>
      </c>
      <c r="K13" s="2" t="s">
        <v>149</v>
      </c>
      <c r="L13" s="2" t="s">
        <v>149</v>
      </c>
      <c r="M13" s="2" t="s">
        <v>149</v>
      </c>
      <c r="N13" s="2" t="s">
        <v>151</v>
      </c>
      <c r="O13" s="2" t="s">
        <v>152</v>
      </c>
      <c r="P13" s="2" t="s">
        <v>153</v>
      </c>
      <c r="Q13" s="2" t="s">
        <v>153</v>
      </c>
      <c r="R13" s="2" t="s">
        <v>153</v>
      </c>
      <c r="S13" s="2" t="s">
        <v>153</v>
      </c>
      <c r="T13" s="2" t="s">
        <v>153</v>
      </c>
      <c r="U13" s="2" t="s">
        <v>153</v>
      </c>
      <c r="V13" s="2" t="s">
        <v>153</v>
      </c>
      <c r="W13" s="2" t="s">
        <v>153</v>
      </c>
      <c r="X13" s="2" t="s">
        <v>153</v>
      </c>
      <c r="Y13" s="2" t="s">
        <v>153</v>
      </c>
      <c r="Z13" s="2" t="s">
        <v>153</v>
      </c>
      <c r="AA13" s="2" t="s">
        <v>154</v>
      </c>
      <c r="AB13" s="2" t="s">
        <v>154</v>
      </c>
      <c r="AC13" s="2" t="s">
        <v>154</v>
      </c>
      <c r="AD13" s="2" t="s">
        <v>155</v>
      </c>
      <c r="AE13" s="2" t="s">
        <v>155</v>
      </c>
      <c r="AF13" s="2" t="s">
        <v>155</v>
      </c>
      <c r="AG13" s="2" t="s">
        <v>156</v>
      </c>
      <c r="AH13" s="2" t="s">
        <v>157</v>
      </c>
      <c r="AI13" s="2" t="s">
        <v>157</v>
      </c>
      <c r="AJ13" s="2" t="s">
        <v>157</v>
      </c>
      <c r="AK13" s="2" t="s">
        <v>157</v>
      </c>
      <c r="AL13" s="2"/>
      <c r="AM13" s="2"/>
      <c r="AS13" s="13"/>
    </row>
    <row r="14" spans="2:45" ht="16.5" customHeight="1" x14ac:dyDescent="0.25">
      <c r="B14" s="141"/>
      <c r="C14" s="2" t="s">
        <v>51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4">
        <v>14</v>
      </c>
      <c r="M14" s="4">
        <v>11</v>
      </c>
      <c r="N14" s="4">
        <v>11</v>
      </c>
      <c r="O14" s="4">
        <v>7</v>
      </c>
      <c r="P14" s="4">
        <v>11</v>
      </c>
      <c r="Q14" s="4">
        <v>14</v>
      </c>
      <c r="R14" s="4">
        <v>7</v>
      </c>
      <c r="S14" s="4">
        <v>10</v>
      </c>
      <c r="T14" s="4">
        <v>10</v>
      </c>
      <c r="U14" s="4">
        <v>9</v>
      </c>
      <c r="V14" s="4">
        <v>13</v>
      </c>
      <c r="W14" s="4">
        <v>14</v>
      </c>
      <c r="X14" s="4">
        <v>16</v>
      </c>
      <c r="Y14" s="4">
        <v>14</v>
      </c>
      <c r="Z14" s="4">
        <v>13</v>
      </c>
      <c r="AA14" s="4">
        <v>8</v>
      </c>
      <c r="AB14" s="4">
        <v>5</v>
      </c>
      <c r="AC14" s="4">
        <v>8</v>
      </c>
      <c r="AD14" s="4">
        <v>4</v>
      </c>
      <c r="AE14" s="4">
        <v>7</v>
      </c>
      <c r="AF14" s="4">
        <v>8</v>
      </c>
      <c r="AG14" s="4">
        <v>6</v>
      </c>
      <c r="AH14" s="4">
        <v>9</v>
      </c>
      <c r="AI14" s="4">
        <v>8</v>
      </c>
      <c r="AJ14" s="4">
        <v>8</v>
      </c>
      <c r="AK14" s="4">
        <v>7</v>
      </c>
      <c r="AL14" s="4"/>
      <c r="AM14" s="5">
        <f t="shared" si="0"/>
        <v>-1</v>
      </c>
      <c r="AP14" s="14"/>
      <c r="AS14" s="13"/>
    </row>
    <row r="15" spans="2:45" ht="16.5" customHeight="1" x14ac:dyDescent="0.25">
      <c r="B15" s="141"/>
      <c r="C15" s="2" t="s">
        <v>52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4">
        <v>13</v>
      </c>
      <c r="M15" s="4">
        <v>10</v>
      </c>
      <c r="N15" s="4">
        <v>9</v>
      </c>
      <c r="O15" s="4">
        <v>6</v>
      </c>
      <c r="P15" s="4">
        <v>9</v>
      </c>
      <c r="Q15" s="4">
        <v>11</v>
      </c>
      <c r="R15" s="4">
        <v>6</v>
      </c>
      <c r="S15" s="4">
        <v>8</v>
      </c>
      <c r="T15" s="4">
        <v>9</v>
      </c>
      <c r="U15" s="4">
        <v>9</v>
      </c>
      <c r="V15" s="4">
        <v>11</v>
      </c>
      <c r="W15" s="4">
        <v>12</v>
      </c>
      <c r="X15" s="4">
        <v>12</v>
      </c>
      <c r="Y15" s="4">
        <v>9</v>
      </c>
      <c r="Z15" s="4">
        <v>10</v>
      </c>
      <c r="AA15" s="4">
        <v>7</v>
      </c>
      <c r="AB15" s="4">
        <v>5</v>
      </c>
      <c r="AC15" s="4">
        <v>6</v>
      </c>
      <c r="AD15" s="4">
        <v>4</v>
      </c>
      <c r="AE15" s="4">
        <v>5</v>
      </c>
      <c r="AF15" s="4">
        <v>7</v>
      </c>
      <c r="AG15" s="4">
        <v>6</v>
      </c>
      <c r="AH15" s="4">
        <v>8</v>
      </c>
      <c r="AI15" s="4">
        <v>6</v>
      </c>
      <c r="AJ15" s="4">
        <v>7</v>
      </c>
      <c r="AK15" s="4">
        <v>6</v>
      </c>
      <c r="AL15" s="4"/>
      <c r="AM15" s="5">
        <f t="shared" si="0"/>
        <v>-1</v>
      </c>
    </row>
    <row r="16" spans="2:45" ht="16.5" customHeight="1" x14ac:dyDescent="0.25">
      <c r="B16" s="141"/>
      <c r="C16" s="2" t="s">
        <v>53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4">
        <v>11093</v>
      </c>
      <c r="M16" s="4">
        <v>11284</v>
      </c>
      <c r="N16" s="4">
        <v>7696</v>
      </c>
      <c r="O16" s="4">
        <v>8976</v>
      </c>
      <c r="P16" s="4">
        <v>6586</v>
      </c>
      <c r="Q16" s="4">
        <v>10706</v>
      </c>
      <c r="R16" s="4">
        <v>11033</v>
      </c>
      <c r="S16" s="4">
        <v>11173</v>
      </c>
      <c r="T16" s="4">
        <v>11306</v>
      </c>
      <c r="U16" s="4">
        <v>11456</v>
      </c>
      <c r="V16" s="4">
        <v>11544</v>
      </c>
      <c r="W16" s="4">
        <v>11602</v>
      </c>
      <c r="X16" s="4">
        <v>11609</v>
      </c>
      <c r="Y16" s="4">
        <v>11660</v>
      </c>
      <c r="Z16" s="4">
        <v>11693</v>
      </c>
      <c r="AA16" s="4">
        <v>6830</v>
      </c>
      <c r="AB16" s="4">
        <v>10786</v>
      </c>
      <c r="AC16" s="4">
        <v>11121</v>
      </c>
      <c r="AD16" s="4">
        <v>7177</v>
      </c>
      <c r="AE16" s="4">
        <v>10847</v>
      </c>
      <c r="AF16" s="4">
        <v>11153</v>
      </c>
      <c r="AG16" s="4">
        <v>7173</v>
      </c>
      <c r="AH16" s="4">
        <v>9181</v>
      </c>
      <c r="AI16" s="4">
        <v>11161</v>
      </c>
      <c r="AJ16" s="4">
        <v>11408</v>
      </c>
      <c r="AK16" s="4">
        <v>11632</v>
      </c>
      <c r="AL16" s="4"/>
      <c r="AM16" s="5">
        <f t="shared" si="0"/>
        <v>-1</v>
      </c>
    </row>
    <row r="17" spans="2:39" ht="16.5" customHeight="1" x14ac:dyDescent="0.25">
      <c r="B17" s="141"/>
      <c r="C17" s="10" t="s">
        <v>54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11">
        <v>0.99883</v>
      </c>
      <c r="M17" s="11">
        <v>0.99911000000000005</v>
      </c>
      <c r="N17" s="11">
        <v>0.99883</v>
      </c>
      <c r="O17" s="11">
        <v>0.99933000000000005</v>
      </c>
      <c r="P17" s="11">
        <v>0.99863000000000002</v>
      </c>
      <c r="Q17" s="11">
        <v>0.99897000000000002</v>
      </c>
      <c r="R17" s="11">
        <v>0.99946000000000002</v>
      </c>
      <c r="S17" s="11">
        <v>0.99927999999999995</v>
      </c>
      <c r="T17" s="11">
        <v>0.99919999999999998</v>
      </c>
      <c r="U17" s="11">
        <v>0.99921000000000004</v>
      </c>
      <c r="V17" s="11">
        <v>0.99904999999999999</v>
      </c>
      <c r="W17" s="11">
        <v>0.99897000000000002</v>
      </c>
      <c r="X17" s="11">
        <v>0.99897000000000002</v>
      </c>
      <c r="Y17" s="11">
        <v>0.99922999999999995</v>
      </c>
      <c r="Z17" s="11">
        <v>0.99914000000000003</v>
      </c>
      <c r="AA17" s="11">
        <v>0.99897999999999998</v>
      </c>
      <c r="AB17" s="11">
        <v>0.99953999999999998</v>
      </c>
      <c r="AC17" s="11">
        <v>0.99946000000000002</v>
      </c>
      <c r="AD17" s="11">
        <v>0.99944</v>
      </c>
      <c r="AE17" s="11">
        <v>0.99953999999999998</v>
      </c>
      <c r="AF17" s="11">
        <v>0.99936999999999998</v>
      </c>
      <c r="AG17" s="11">
        <v>0.99916000000000005</v>
      </c>
      <c r="AH17" s="11">
        <v>0.99912999999999996</v>
      </c>
      <c r="AI17" s="11">
        <v>0.99946000000000002</v>
      </c>
      <c r="AJ17" s="11">
        <v>0.99939</v>
      </c>
      <c r="AK17" s="11">
        <v>0.99948000000000004</v>
      </c>
      <c r="AL17" s="11"/>
      <c r="AM17" s="5">
        <f t="shared" si="0"/>
        <v>-1</v>
      </c>
    </row>
    <row r="18" spans="2:39" ht="16.5" customHeight="1" x14ac:dyDescent="0.25">
      <c r="B18" s="137" t="s">
        <v>57</v>
      </c>
      <c r="C18" s="2" t="s">
        <v>82</v>
      </c>
      <c r="D18" s="2" t="s">
        <v>158</v>
      </c>
      <c r="E18" s="2" t="s">
        <v>158</v>
      </c>
      <c r="F18" s="2" t="s">
        <v>158</v>
      </c>
      <c r="G18" s="2" t="s">
        <v>158</v>
      </c>
      <c r="H18" s="2" t="s">
        <v>158</v>
      </c>
      <c r="I18" s="2" t="s">
        <v>158</v>
      </c>
      <c r="J18" s="2" t="s">
        <v>158</v>
      </c>
      <c r="K18" s="2" t="s">
        <v>158</v>
      </c>
      <c r="L18" s="2" t="s">
        <v>158</v>
      </c>
      <c r="M18" s="2" t="s">
        <v>158</v>
      </c>
      <c r="N18" s="2" t="s">
        <v>158</v>
      </c>
      <c r="O18" s="2" t="s">
        <v>158</v>
      </c>
      <c r="P18" s="2" t="s">
        <v>158</v>
      </c>
      <c r="Q18" s="2" t="s">
        <v>158</v>
      </c>
      <c r="R18" s="2" t="s">
        <v>158</v>
      </c>
      <c r="S18" s="2" t="s">
        <v>158</v>
      </c>
      <c r="T18" s="2" t="s">
        <v>158</v>
      </c>
      <c r="U18" s="2" t="s">
        <v>159</v>
      </c>
      <c r="V18" s="2" t="s">
        <v>159</v>
      </c>
      <c r="W18" s="2" t="s">
        <v>159</v>
      </c>
      <c r="X18" s="2" t="s">
        <v>159</v>
      </c>
      <c r="Y18" s="2" t="s">
        <v>159</v>
      </c>
      <c r="Z18" s="2" t="s">
        <v>159</v>
      </c>
      <c r="AA18" s="2" t="s">
        <v>159</v>
      </c>
      <c r="AB18" s="2" t="s">
        <v>159</v>
      </c>
      <c r="AC18" s="2" t="s">
        <v>159</v>
      </c>
      <c r="AD18" s="2" t="s">
        <v>159</v>
      </c>
      <c r="AE18" s="2" t="s">
        <v>159</v>
      </c>
      <c r="AF18" s="2" t="s">
        <v>159</v>
      </c>
      <c r="AG18" s="2" t="s">
        <v>159</v>
      </c>
      <c r="AH18" s="2" t="s">
        <v>159</v>
      </c>
      <c r="AI18" s="2" t="s">
        <v>159</v>
      </c>
      <c r="AJ18" s="2" t="s">
        <v>159</v>
      </c>
      <c r="AK18" s="2" t="s">
        <v>159</v>
      </c>
      <c r="AL18" s="2"/>
      <c r="AM18" s="2"/>
    </row>
    <row r="19" spans="2:39" ht="16.5" customHeight="1" x14ac:dyDescent="0.25">
      <c r="B19" s="141"/>
      <c r="C19" s="2" t="s">
        <v>51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11</v>
      </c>
      <c r="V19" s="4">
        <v>18</v>
      </c>
      <c r="W19" s="4">
        <v>16</v>
      </c>
      <c r="X19" s="4">
        <v>21</v>
      </c>
      <c r="Y19" s="4">
        <v>24</v>
      </c>
      <c r="Z19" s="4">
        <v>24</v>
      </c>
      <c r="AA19" s="4">
        <v>27</v>
      </c>
      <c r="AB19" s="4">
        <v>20</v>
      </c>
      <c r="AC19" s="4">
        <v>25</v>
      </c>
      <c r="AD19" s="4">
        <v>15</v>
      </c>
      <c r="AE19" s="4">
        <v>17</v>
      </c>
      <c r="AF19" s="4">
        <v>22</v>
      </c>
      <c r="AG19" s="4">
        <v>24</v>
      </c>
      <c r="AH19" s="4">
        <v>21</v>
      </c>
      <c r="AI19" s="4">
        <v>20</v>
      </c>
      <c r="AJ19" s="4">
        <v>19</v>
      </c>
      <c r="AK19" s="4">
        <v>16</v>
      </c>
      <c r="AL19" s="4"/>
      <c r="AM19" s="5">
        <f t="shared" si="0"/>
        <v>-1</v>
      </c>
    </row>
    <row r="20" spans="2:39" ht="16.5" customHeight="1" x14ac:dyDescent="0.25">
      <c r="B20" s="141"/>
      <c r="C20" s="2" t="s">
        <v>52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10</v>
      </c>
      <c r="V20" s="4">
        <v>17</v>
      </c>
      <c r="W20" s="4">
        <v>15</v>
      </c>
      <c r="X20" s="4">
        <v>20</v>
      </c>
      <c r="Y20" s="4">
        <v>23</v>
      </c>
      <c r="Z20" s="4">
        <v>24</v>
      </c>
      <c r="AA20" s="4">
        <v>25</v>
      </c>
      <c r="AB20" s="4">
        <v>20</v>
      </c>
      <c r="AC20" s="4">
        <v>22</v>
      </c>
      <c r="AD20" s="4">
        <v>14</v>
      </c>
      <c r="AE20" s="4">
        <v>16</v>
      </c>
      <c r="AF20" s="4">
        <v>19</v>
      </c>
      <c r="AG20" s="4">
        <v>18</v>
      </c>
      <c r="AH20" s="4">
        <v>18</v>
      </c>
      <c r="AI20" s="4">
        <v>17</v>
      </c>
      <c r="AJ20" s="4">
        <v>18</v>
      </c>
      <c r="AK20" s="4">
        <v>16</v>
      </c>
      <c r="AL20" s="4"/>
      <c r="AM20" s="5">
        <f t="shared" si="0"/>
        <v>-1</v>
      </c>
    </row>
    <row r="21" spans="2:39" ht="16.5" customHeight="1" x14ac:dyDescent="0.25">
      <c r="B21" s="141"/>
      <c r="C21" s="2" t="s">
        <v>53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4">
        <v>2935</v>
      </c>
      <c r="M21" s="4">
        <v>2958</v>
      </c>
      <c r="N21" s="4">
        <v>2980</v>
      </c>
      <c r="O21" s="4">
        <v>2963</v>
      </c>
      <c r="P21" s="4">
        <v>2991</v>
      </c>
      <c r="Q21" s="4">
        <v>3041</v>
      </c>
      <c r="R21" s="4">
        <v>3041</v>
      </c>
      <c r="S21" s="4">
        <v>3062</v>
      </c>
      <c r="T21" s="4">
        <v>3095</v>
      </c>
      <c r="U21" s="4">
        <v>1450</v>
      </c>
      <c r="V21" s="4">
        <v>2663</v>
      </c>
      <c r="W21" s="4">
        <v>2933</v>
      </c>
      <c r="X21" s="4">
        <v>3031</v>
      </c>
      <c r="Y21" s="4">
        <v>3131</v>
      </c>
      <c r="Z21" s="4">
        <v>3155</v>
      </c>
      <c r="AA21" s="4">
        <v>3166</v>
      </c>
      <c r="AB21" s="4">
        <v>3127</v>
      </c>
      <c r="AC21" s="4">
        <v>3068</v>
      </c>
      <c r="AD21" s="4">
        <v>3022</v>
      </c>
      <c r="AE21" s="4">
        <v>3009</v>
      </c>
      <c r="AF21" s="4">
        <v>3009</v>
      </c>
      <c r="AG21" s="4">
        <v>3026</v>
      </c>
      <c r="AH21" s="4">
        <v>3044</v>
      </c>
      <c r="AI21" s="4">
        <v>3024</v>
      </c>
      <c r="AJ21" s="4">
        <v>3064</v>
      </c>
      <c r="AK21" s="4">
        <v>3152</v>
      </c>
      <c r="AL21" s="4"/>
      <c r="AM21" s="5">
        <f t="shared" si="0"/>
        <v>-1</v>
      </c>
    </row>
    <row r="22" spans="2:39" ht="16.5" customHeight="1" x14ac:dyDescent="0.25">
      <c r="B22" s="141"/>
      <c r="C22" s="10" t="s">
        <v>54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0.99966999999999995</v>
      </c>
      <c r="Q22" s="11">
        <v>1</v>
      </c>
      <c r="R22" s="11">
        <v>1</v>
      </c>
      <c r="S22" s="11">
        <v>1</v>
      </c>
      <c r="T22" s="11">
        <v>1</v>
      </c>
      <c r="U22" s="11">
        <v>0.99309999999999998</v>
      </c>
      <c r="V22" s="11">
        <v>0.99361999999999995</v>
      </c>
      <c r="W22" s="11">
        <v>0.99489000000000005</v>
      </c>
      <c r="X22" s="11">
        <v>0.99339999999999995</v>
      </c>
      <c r="Y22" s="11">
        <v>0.99265000000000003</v>
      </c>
      <c r="Z22" s="11">
        <v>0.99238999999999999</v>
      </c>
      <c r="AA22" s="11">
        <v>0.99209999999999998</v>
      </c>
      <c r="AB22" s="11">
        <v>0.99360000000000004</v>
      </c>
      <c r="AC22" s="11">
        <v>0.99282999999999999</v>
      </c>
      <c r="AD22" s="11">
        <v>0.99536999999999998</v>
      </c>
      <c r="AE22" s="11">
        <v>0.99468000000000001</v>
      </c>
      <c r="AF22" s="11">
        <v>0.99368999999999996</v>
      </c>
      <c r="AG22" s="11">
        <v>0.99404999999999999</v>
      </c>
      <c r="AH22" s="11">
        <v>0.99409000000000003</v>
      </c>
      <c r="AI22" s="11">
        <v>0.99438000000000004</v>
      </c>
      <c r="AJ22" s="11">
        <v>0.99412999999999996</v>
      </c>
      <c r="AK22" s="11">
        <v>0.99492000000000003</v>
      </c>
      <c r="AL22" s="11"/>
      <c r="AM22" s="5">
        <f t="shared" si="0"/>
        <v>-1</v>
      </c>
    </row>
    <row r="23" spans="2:39" ht="16.5" customHeight="1" x14ac:dyDescent="0.25">
      <c r="B23" s="137" t="s">
        <v>58</v>
      </c>
      <c r="C23" s="2" t="s">
        <v>82</v>
      </c>
      <c r="D23" s="2" t="s">
        <v>160</v>
      </c>
      <c r="E23" s="2" t="s">
        <v>161</v>
      </c>
      <c r="F23" s="2" t="s">
        <v>162</v>
      </c>
      <c r="G23" s="2" t="s">
        <v>163</v>
      </c>
      <c r="H23" s="2" t="s">
        <v>164</v>
      </c>
      <c r="I23" s="2" t="s">
        <v>165</v>
      </c>
      <c r="J23" s="2" t="s">
        <v>166</v>
      </c>
      <c r="K23" s="2" t="s">
        <v>167</v>
      </c>
      <c r="L23" s="2" t="s">
        <v>168</v>
      </c>
      <c r="M23" s="2" t="s">
        <v>169</v>
      </c>
      <c r="N23" s="2" t="s">
        <v>170</v>
      </c>
      <c r="O23" s="2" t="s">
        <v>171</v>
      </c>
      <c r="P23" s="2" t="s">
        <v>171</v>
      </c>
      <c r="Q23" s="2" t="s">
        <v>172</v>
      </c>
      <c r="R23" s="2" t="s">
        <v>173</v>
      </c>
      <c r="S23" s="2" t="s">
        <v>173</v>
      </c>
      <c r="T23" s="2" t="s">
        <v>173</v>
      </c>
      <c r="U23" s="2" t="s">
        <v>173</v>
      </c>
      <c r="V23" s="2" t="s">
        <v>173</v>
      </c>
      <c r="W23" s="2" t="s">
        <v>173</v>
      </c>
      <c r="X23" s="2" t="s">
        <v>173</v>
      </c>
      <c r="Y23" s="2" t="s">
        <v>173</v>
      </c>
      <c r="Z23" s="2" t="s">
        <v>174</v>
      </c>
      <c r="AA23" s="2" t="s">
        <v>175</v>
      </c>
      <c r="AB23" s="2" t="s">
        <v>176</v>
      </c>
      <c r="AC23" s="2" t="s">
        <v>177</v>
      </c>
      <c r="AD23" s="2" t="s">
        <v>177</v>
      </c>
      <c r="AE23" s="2" t="s">
        <v>177</v>
      </c>
      <c r="AF23" s="2" t="s">
        <v>178</v>
      </c>
      <c r="AG23" s="2" t="s">
        <v>178</v>
      </c>
      <c r="AH23" s="2" t="s">
        <v>178</v>
      </c>
      <c r="AI23" s="2" t="s">
        <v>178</v>
      </c>
      <c r="AJ23" s="2" t="s">
        <v>178</v>
      </c>
      <c r="AK23" s="2" t="s">
        <v>178</v>
      </c>
      <c r="AL23" s="2"/>
      <c r="AM23" s="2"/>
    </row>
    <row r="24" spans="2:39" ht="16.5" customHeight="1" x14ac:dyDescent="0.25">
      <c r="B24" s="141"/>
      <c r="C24" s="2" t="s">
        <v>51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4">
        <v>19</v>
      </c>
      <c r="M24" s="4">
        <v>38</v>
      </c>
      <c r="N24" s="4">
        <v>10</v>
      </c>
      <c r="O24" s="4">
        <v>12</v>
      </c>
      <c r="P24" s="4">
        <v>13</v>
      </c>
      <c r="Q24" s="4">
        <v>11</v>
      </c>
      <c r="R24" s="4">
        <v>9</v>
      </c>
      <c r="S24" s="4">
        <v>15</v>
      </c>
      <c r="T24" s="4">
        <v>16</v>
      </c>
      <c r="U24" s="4">
        <v>14</v>
      </c>
      <c r="V24" s="4">
        <v>18</v>
      </c>
      <c r="W24" s="4">
        <v>31</v>
      </c>
      <c r="X24" s="4">
        <v>21</v>
      </c>
      <c r="Y24" s="4">
        <v>22</v>
      </c>
      <c r="Z24" s="4">
        <v>52</v>
      </c>
      <c r="AA24" s="4">
        <v>20</v>
      </c>
      <c r="AB24" s="4">
        <v>19</v>
      </c>
      <c r="AC24" s="4">
        <v>11</v>
      </c>
      <c r="AD24" s="4">
        <v>23</v>
      </c>
      <c r="AE24" s="4">
        <v>20</v>
      </c>
      <c r="AF24" s="4">
        <v>9</v>
      </c>
      <c r="AG24" s="4">
        <v>17</v>
      </c>
      <c r="AH24" s="4">
        <v>15</v>
      </c>
      <c r="AI24" s="4">
        <v>17</v>
      </c>
      <c r="AJ24" s="4">
        <v>36</v>
      </c>
      <c r="AK24" s="4">
        <v>25</v>
      </c>
      <c r="AL24" s="4"/>
      <c r="AM24" s="5">
        <f t="shared" si="0"/>
        <v>-1</v>
      </c>
    </row>
    <row r="25" spans="2:39" ht="16.5" customHeight="1" x14ac:dyDescent="0.25">
      <c r="B25" s="141"/>
      <c r="C25" s="2" t="s">
        <v>52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4">
        <v>13</v>
      </c>
      <c r="M25" s="4">
        <v>8</v>
      </c>
      <c r="N25" s="4">
        <v>8</v>
      </c>
      <c r="O25" s="4">
        <v>12</v>
      </c>
      <c r="P25" s="4">
        <v>13</v>
      </c>
      <c r="Q25" s="4">
        <v>11</v>
      </c>
      <c r="R25" s="4">
        <v>8</v>
      </c>
      <c r="S25" s="4">
        <v>12</v>
      </c>
      <c r="T25" s="4">
        <v>11</v>
      </c>
      <c r="U25" s="4">
        <v>13</v>
      </c>
      <c r="V25" s="4">
        <v>16</v>
      </c>
      <c r="W25" s="4">
        <v>19</v>
      </c>
      <c r="X25" s="4">
        <v>17</v>
      </c>
      <c r="Y25" s="4">
        <v>17</v>
      </c>
      <c r="Z25" s="4">
        <v>21</v>
      </c>
      <c r="AA25" s="4">
        <v>17</v>
      </c>
      <c r="AB25" s="4">
        <v>14</v>
      </c>
      <c r="AC25" s="4">
        <v>10</v>
      </c>
      <c r="AD25" s="4">
        <v>12</v>
      </c>
      <c r="AE25" s="4">
        <v>12</v>
      </c>
      <c r="AF25" s="4">
        <v>9</v>
      </c>
      <c r="AG25" s="4">
        <v>12</v>
      </c>
      <c r="AH25" s="4">
        <v>11</v>
      </c>
      <c r="AI25" s="4">
        <v>15</v>
      </c>
      <c r="AJ25" s="4">
        <v>14</v>
      </c>
      <c r="AK25" s="4">
        <v>14</v>
      </c>
      <c r="AL25" s="4"/>
      <c r="AM25" s="5">
        <f t="shared" si="0"/>
        <v>-1</v>
      </c>
    </row>
    <row r="26" spans="2:39" ht="16.5" customHeight="1" x14ac:dyDescent="0.25">
      <c r="B26" s="141"/>
      <c r="C26" s="2" t="s">
        <v>53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4">
        <v>15137</v>
      </c>
      <c r="M26" s="4">
        <v>15191</v>
      </c>
      <c r="N26" s="4">
        <v>6576</v>
      </c>
      <c r="O26" s="4">
        <v>15421</v>
      </c>
      <c r="P26" s="4">
        <v>23561</v>
      </c>
      <c r="Q26" s="4">
        <v>17838</v>
      </c>
      <c r="R26" s="4">
        <v>15650</v>
      </c>
      <c r="S26" s="4">
        <v>24193</v>
      </c>
      <c r="T26" s="4">
        <v>25096</v>
      </c>
      <c r="U26" s="4">
        <v>25680</v>
      </c>
      <c r="V26" s="4">
        <v>26129</v>
      </c>
      <c r="W26" s="4">
        <v>26441</v>
      </c>
      <c r="X26" s="4">
        <v>26725</v>
      </c>
      <c r="Y26" s="4">
        <v>27103</v>
      </c>
      <c r="Z26" s="4">
        <v>16687</v>
      </c>
      <c r="AA26" s="4">
        <v>18629</v>
      </c>
      <c r="AB26" s="4">
        <v>20463</v>
      </c>
      <c r="AC26" s="4">
        <v>16734</v>
      </c>
      <c r="AD26" s="4">
        <v>25822</v>
      </c>
      <c r="AE26" s="4">
        <v>26580</v>
      </c>
      <c r="AF26" s="4">
        <v>17389</v>
      </c>
      <c r="AG26" s="4">
        <v>26629</v>
      </c>
      <c r="AH26" s="4">
        <v>27498</v>
      </c>
      <c r="AI26" s="4">
        <v>28099</v>
      </c>
      <c r="AJ26" s="4">
        <v>28812</v>
      </c>
      <c r="AK26" s="4">
        <v>29128</v>
      </c>
      <c r="AL26" s="4"/>
      <c r="AM26" s="5">
        <f t="shared" si="0"/>
        <v>-1</v>
      </c>
    </row>
    <row r="27" spans="2:39" ht="16.5" customHeight="1" x14ac:dyDescent="0.25">
      <c r="B27" s="141"/>
      <c r="C27" s="10" t="s">
        <v>54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11">
        <v>0.99914000000000003</v>
      </c>
      <c r="M27" s="11">
        <v>0.99946999999999997</v>
      </c>
      <c r="N27" s="11">
        <v>0.99878</v>
      </c>
      <c r="O27" s="11">
        <v>0.99922</v>
      </c>
      <c r="P27" s="11">
        <v>0.99944999999999995</v>
      </c>
      <c r="Q27" s="11">
        <v>0.99938000000000005</v>
      </c>
      <c r="R27" s="11">
        <v>0.99948999999999999</v>
      </c>
      <c r="S27" s="11">
        <v>0.99950000000000006</v>
      </c>
      <c r="T27" s="11">
        <v>0.99956</v>
      </c>
      <c r="U27" s="11">
        <v>0.99948999999999999</v>
      </c>
      <c r="V27" s="11">
        <v>0.99939</v>
      </c>
      <c r="W27" s="11">
        <v>0.99927999999999995</v>
      </c>
      <c r="X27" s="11">
        <v>0.99936000000000003</v>
      </c>
      <c r="Y27" s="11">
        <v>0.99936999999999998</v>
      </c>
      <c r="Z27" s="11">
        <v>0.99873999999999996</v>
      </c>
      <c r="AA27" s="11">
        <v>0.99909000000000003</v>
      </c>
      <c r="AB27" s="11">
        <v>0.99931999999999999</v>
      </c>
      <c r="AC27" s="11">
        <v>0.99939999999999996</v>
      </c>
      <c r="AD27" s="11">
        <v>0.99953999999999998</v>
      </c>
      <c r="AE27" s="11">
        <v>0.99955000000000005</v>
      </c>
      <c r="AF27" s="11">
        <v>0.99948000000000004</v>
      </c>
      <c r="AG27" s="11">
        <v>0.99955000000000005</v>
      </c>
      <c r="AH27" s="11">
        <v>0.99960000000000004</v>
      </c>
      <c r="AI27" s="11">
        <v>0.99946999999999997</v>
      </c>
      <c r="AJ27" s="11">
        <v>0.99951000000000001</v>
      </c>
      <c r="AK27" s="11">
        <v>0.99951999999999996</v>
      </c>
      <c r="AL27" s="11"/>
      <c r="AM27" s="5">
        <f t="shared" si="0"/>
        <v>-1</v>
      </c>
    </row>
    <row r="28" spans="2:39" ht="16.5" customHeight="1" x14ac:dyDescent="0.25">
      <c r="B28" s="137" t="s">
        <v>59</v>
      </c>
      <c r="C28" s="2" t="s">
        <v>82</v>
      </c>
      <c r="D28" s="2" t="s">
        <v>179</v>
      </c>
      <c r="E28" s="2" t="s">
        <v>179</v>
      </c>
      <c r="F28" s="2" t="s">
        <v>179</v>
      </c>
      <c r="G28" s="2" t="s">
        <v>179</v>
      </c>
      <c r="H28" s="2" t="s">
        <v>179</v>
      </c>
      <c r="I28" s="2" t="s">
        <v>179</v>
      </c>
      <c r="J28" s="2" t="s">
        <v>179</v>
      </c>
      <c r="K28" s="2" t="s">
        <v>179</v>
      </c>
      <c r="L28" s="2" t="s">
        <v>179</v>
      </c>
      <c r="M28" s="2" t="s">
        <v>179</v>
      </c>
      <c r="N28" s="2" t="s">
        <v>179</v>
      </c>
      <c r="O28" s="2" t="s">
        <v>179</v>
      </c>
      <c r="P28" s="2" t="s">
        <v>179</v>
      </c>
      <c r="Q28" s="2" t="s">
        <v>179</v>
      </c>
      <c r="R28" s="2" t="s">
        <v>179</v>
      </c>
      <c r="S28" s="2" t="s">
        <v>179</v>
      </c>
      <c r="T28" s="2" t="s">
        <v>179</v>
      </c>
      <c r="U28" s="2" t="s">
        <v>180</v>
      </c>
      <c r="V28" s="2" t="s">
        <v>180</v>
      </c>
      <c r="W28" s="2" t="s">
        <v>180</v>
      </c>
      <c r="X28" s="2" t="s">
        <v>180</v>
      </c>
      <c r="Y28" s="2" t="s">
        <v>180</v>
      </c>
      <c r="Z28" s="2" t="s">
        <v>180</v>
      </c>
      <c r="AA28" s="2" t="s">
        <v>180</v>
      </c>
      <c r="AB28" s="2" t="s">
        <v>180</v>
      </c>
      <c r="AC28" s="2" t="s">
        <v>180</v>
      </c>
      <c r="AD28" s="2" t="s">
        <v>180</v>
      </c>
      <c r="AE28" s="2" t="s">
        <v>180</v>
      </c>
      <c r="AF28" s="2" t="s">
        <v>180</v>
      </c>
      <c r="AG28" s="2" t="s">
        <v>180</v>
      </c>
      <c r="AH28" s="2" t="s">
        <v>180</v>
      </c>
      <c r="AI28" s="2" t="s">
        <v>180</v>
      </c>
      <c r="AJ28" s="2" t="s">
        <v>180</v>
      </c>
      <c r="AK28" s="2" t="s">
        <v>180</v>
      </c>
      <c r="AL28" s="2"/>
      <c r="AM28" s="2"/>
    </row>
    <row r="29" spans="2:39" ht="16.5" customHeight="1" x14ac:dyDescent="0.25">
      <c r="B29" s="141"/>
      <c r="C29" s="2" t="s">
        <v>51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4">
        <v>49</v>
      </c>
      <c r="M29" s="4">
        <v>38</v>
      </c>
      <c r="N29" s="4">
        <v>38</v>
      </c>
      <c r="O29" s="4">
        <v>36</v>
      </c>
      <c r="P29" s="4">
        <v>23</v>
      </c>
      <c r="Q29" s="4">
        <v>16</v>
      </c>
      <c r="R29" s="4">
        <v>20</v>
      </c>
      <c r="S29" s="4">
        <v>18</v>
      </c>
      <c r="T29" s="4">
        <v>17</v>
      </c>
      <c r="U29" s="4">
        <v>5</v>
      </c>
      <c r="V29" s="4">
        <v>10</v>
      </c>
      <c r="W29" s="4">
        <v>14</v>
      </c>
      <c r="X29" s="4">
        <v>11</v>
      </c>
      <c r="Y29" s="4">
        <v>16</v>
      </c>
      <c r="Z29" s="4">
        <v>13</v>
      </c>
      <c r="AA29" s="4">
        <v>17</v>
      </c>
      <c r="AB29" s="4">
        <v>21</v>
      </c>
      <c r="AC29" s="4">
        <v>17</v>
      </c>
      <c r="AD29" s="4">
        <v>27</v>
      </c>
      <c r="AE29" s="4">
        <v>37</v>
      </c>
      <c r="AF29" s="4">
        <v>32</v>
      </c>
      <c r="AG29" s="4">
        <v>18</v>
      </c>
      <c r="AH29" s="4">
        <v>15</v>
      </c>
      <c r="AI29" s="4">
        <v>24</v>
      </c>
      <c r="AJ29" s="4">
        <v>26</v>
      </c>
      <c r="AK29" s="4">
        <v>24</v>
      </c>
      <c r="AL29" s="4"/>
      <c r="AM29" s="5">
        <f t="shared" si="0"/>
        <v>-1</v>
      </c>
    </row>
    <row r="30" spans="2:39" ht="16.5" customHeight="1" x14ac:dyDescent="0.25">
      <c r="B30" s="141"/>
      <c r="C30" s="2" t="s">
        <v>52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4">
        <v>8</v>
      </c>
      <c r="M30" s="4">
        <v>10</v>
      </c>
      <c r="N30" s="4">
        <v>9</v>
      </c>
      <c r="O30" s="4">
        <v>9</v>
      </c>
      <c r="P30" s="4">
        <v>10</v>
      </c>
      <c r="Q30" s="4">
        <v>6</v>
      </c>
      <c r="R30" s="4">
        <v>8</v>
      </c>
      <c r="S30" s="4">
        <v>8</v>
      </c>
      <c r="T30" s="4">
        <v>5</v>
      </c>
      <c r="U30" s="4">
        <v>4</v>
      </c>
      <c r="V30" s="4">
        <v>9</v>
      </c>
      <c r="W30" s="4">
        <v>12</v>
      </c>
      <c r="X30" s="4">
        <v>9</v>
      </c>
      <c r="Y30" s="4">
        <v>12</v>
      </c>
      <c r="Z30" s="4">
        <v>8</v>
      </c>
      <c r="AA30" s="4">
        <v>11</v>
      </c>
      <c r="AB30" s="4">
        <v>9</v>
      </c>
      <c r="AC30" s="4">
        <v>10</v>
      </c>
      <c r="AD30" s="4">
        <v>11</v>
      </c>
      <c r="AE30" s="4">
        <v>14</v>
      </c>
      <c r="AF30" s="4">
        <v>14</v>
      </c>
      <c r="AG30" s="4">
        <v>12</v>
      </c>
      <c r="AH30" s="4">
        <v>9</v>
      </c>
      <c r="AI30" s="4">
        <v>15</v>
      </c>
      <c r="AJ30" s="4">
        <v>16</v>
      </c>
      <c r="AK30" s="4">
        <v>14</v>
      </c>
      <c r="AL30" s="4"/>
      <c r="AM30" s="5">
        <f t="shared" si="0"/>
        <v>-1</v>
      </c>
    </row>
    <row r="31" spans="2:39" ht="16.5" customHeight="1" x14ac:dyDescent="0.25">
      <c r="B31" s="141"/>
      <c r="C31" s="2" t="s">
        <v>53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4">
        <v>1124</v>
      </c>
      <c r="M31" s="4">
        <v>1209</v>
      </c>
      <c r="N31" s="4">
        <v>1274</v>
      </c>
      <c r="O31" s="4">
        <v>1224</v>
      </c>
      <c r="P31" s="4">
        <v>1244</v>
      </c>
      <c r="Q31" s="4">
        <v>1226</v>
      </c>
      <c r="R31" s="4">
        <v>1240</v>
      </c>
      <c r="S31" s="4">
        <v>1247</v>
      </c>
      <c r="T31" s="4">
        <v>1260</v>
      </c>
      <c r="U31" s="4">
        <v>448</v>
      </c>
      <c r="V31" s="4">
        <v>1126</v>
      </c>
      <c r="W31" s="4">
        <v>1220</v>
      </c>
      <c r="X31" s="4">
        <v>1249</v>
      </c>
      <c r="Y31" s="4">
        <v>1266</v>
      </c>
      <c r="Z31" s="4">
        <v>1257</v>
      </c>
      <c r="AA31" s="4">
        <v>1263</v>
      </c>
      <c r="AB31" s="4">
        <v>1257</v>
      </c>
      <c r="AC31" s="4">
        <v>1269</v>
      </c>
      <c r="AD31" s="4">
        <v>1264</v>
      </c>
      <c r="AE31" s="4">
        <v>1260</v>
      </c>
      <c r="AF31" s="4">
        <v>1285</v>
      </c>
      <c r="AG31" s="4">
        <v>1317</v>
      </c>
      <c r="AH31" s="4">
        <v>1352</v>
      </c>
      <c r="AI31" s="4">
        <v>1405</v>
      </c>
      <c r="AJ31" s="4">
        <v>1471</v>
      </c>
      <c r="AK31" s="4">
        <v>1548</v>
      </c>
      <c r="AL31" s="4"/>
      <c r="AM31" s="5">
        <f t="shared" si="0"/>
        <v>-1</v>
      </c>
    </row>
    <row r="32" spans="2:39" ht="16.5" customHeight="1" x14ac:dyDescent="0.25">
      <c r="B32" s="141"/>
      <c r="C32" s="10" t="s">
        <v>54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11">
        <v>0.99287999999999998</v>
      </c>
      <c r="M32" s="11">
        <v>0.99173</v>
      </c>
      <c r="N32" s="11">
        <v>0.99294000000000004</v>
      </c>
      <c r="O32" s="11">
        <v>0.99265000000000003</v>
      </c>
      <c r="P32" s="11">
        <v>0.99195999999999995</v>
      </c>
      <c r="Q32" s="11">
        <v>0.99511000000000005</v>
      </c>
      <c r="R32" s="11">
        <v>0.99355000000000004</v>
      </c>
      <c r="S32" s="11">
        <v>0.99358000000000002</v>
      </c>
      <c r="T32" s="11">
        <v>0.99602999999999997</v>
      </c>
      <c r="U32" s="11">
        <v>0.99107000000000001</v>
      </c>
      <c r="V32" s="11">
        <v>0.99200999999999995</v>
      </c>
      <c r="W32" s="11">
        <v>0.99016000000000004</v>
      </c>
      <c r="X32" s="11">
        <v>0.99278999999999995</v>
      </c>
      <c r="Y32" s="11">
        <v>0.99051999999999996</v>
      </c>
      <c r="Z32" s="11">
        <v>0.99363999999999997</v>
      </c>
      <c r="AA32" s="11">
        <v>0.99129</v>
      </c>
      <c r="AB32" s="11">
        <v>0.99283999999999994</v>
      </c>
      <c r="AC32" s="11">
        <v>0.99212</v>
      </c>
      <c r="AD32" s="11">
        <v>0.99129999999999996</v>
      </c>
      <c r="AE32" s="11">
        <v>0.98889000000000005</v>
      </c>
      <c r="AF32" s="11">
        <v>0.98911000000000004</v>
      </c>
      <c r="AG32" s="11">
        <v>0.99089000000000005</v>
      </c>
      <c r="AH32" s="11">
        <v>0.99334</v>
      </c>
      <c r="AI32" s="11">
        <v>0.98931999999999998</v>
      </c>
      <c r="AJ32" s="11">
        <v>0.98912</v>
      </c>
      <c r="AK32" s="11">
        <v>0.99095999999999995</v>
      </c>
      <c r="AL32" s="11"/>
      <c r="AM32" s="5">
        <f t="shared" si="0"/>
        <v>-1</v>
      </c>
    </row>
    <row r="33" spans="1:45" ht="16.5" customHeight="1" x14ac:dyDescent="0.25">
      <c r="A33" s="73"/>
      <c r="B33" s="137" t="s">
        <v>60</v>
      </c>
      <c r="C33" s="2" t="s">
        <v>82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181</v>
      </c>
      <c r="N33" s="2" t="s">
        <v>182</v>
      </c>
      <c r="O33" s="2" t="s">
        <v>182</v>
      </c>
      <c r="P33" s="2" t="s">
        <v>183</v>
      </c>
      <c r="Q33" s="2" t="s">
        <v>183</v>
      </c>
      <c r="R33" s="2" t="s">
        <v>184</v>
      </c>
      <c r="S33" s="2" t="s">
        <v>182</v>
      </c>
      <c r="T33" s="2" t="s">
        <v>185</v>
      </c>
      <c r="U33" s="2" t="s">
        <v>186</v>
      </c>
      <c r="V33" s="2" t="s">
        <v>187</v>
      </c>
      <c r="W33" s="2" t="s">
        <v>188</v>
      </c>
      <c r="X33" s="2" t="s">
        <v>189</v>
      </c>
      <c r="Y33" s="2" t="s">
        <v>190</v>
      </c>
      <c r="Z33" s="2" t="s">
        <v>190</v>
      </c>
      <c r="AA33" s="2" t="s">
        <v>190</v>
      </c>
      <c r="AB33" s="2" t="s">
        <v>190</v>
      </c>
      <c r="AC33" s="2" t="s">
        <v>190</v>
      </c>
      <c r="AD33" s="2" t="s">
        <v>190</v>
      </c>
      <c r="AE33" s="2" t="s">
        <v>190</v>
      </c>
      <c r="AF33" s="2" t="s">
        <v>190</v>
      </c>
      <c r="AG33" s="2" t="s">
        <v>190</v>
      </c>
      <c r="AH33" s="2" t="s">
        <v>190</v>
      </c>
      <c r="AI33" s="2" t="s">
        <v>191</v>
      </c>
      <c r="AJ33" s="2" t="s">
        <v>191</v>
      </c>
      <c r="AK33" s="2" t="s">
        <v>191</v>
      </c>
      <c r="AL33" s="2"/>
      <c r="AM33" s="2"/>
      <c r="AN33" s="72"/>
      <c r="AO33" s="72"/>
      <c r="AP33" s="72"/>
      <c r="AQ33" s="72"/>
      <c r="AR33" s="72"/>
      <c r="AS33" s="72"/>
    </row>
    <row r="34" spans="1:45" ht="16.5" customHeight="1" x14ac:dyDescent="0.25">
      <c r="A34" s="73"/>
      <c r="B34" s="141"/>
      <c r="C34" s="2" t="s">
        <v>51</v>
      </c>
      <c r="D34" s="4"/>
      <c r="E34" s="4"/>
      <c r="F34" s="4"/>
      <c r="G34" s="4"/>
      <c r="H34" s="4"/>
      <c r="I34" s="4"/>
      <c r="J34" s="4"/>
      <c r="K34" s="4"/>
      <c r="L34" s="4"/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3</v>
      </c>
      <c r="AA34" s="4">
        <v>4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2</v>
      </c>
      <c r="AI34" s="4">
        <v>5</v>
      </c>
      <c r="AJ34" s="4">
        <v>3</v>
      </c>
      <c r="AK34" s="4">
        <v>1</v>
      </c>
      <c r="AL34" s="4"/>
      <c r="AM34" s="5">
        <f t="shared" si="0"/>
        <v>-1</v>
      </c>
      <c r="AN34" s="72"/>
      <c r="AO34" s="72"/>
      <c r="AP34" s="72"/>
      <c r="AQ34" s="72"/>
      <c r="AR34" s="72"/>
      <c r="AS34" s="72"/>
    </row>
    <row r="35" spans="1:45" ht="16.5" customHeight="1" x14ac:dyDescent="0.25">
      <c r="A35" s="73"/>
      <c r="B35" s="141"/>
      <c r="C35" s="2" t="s">
        <v>52</v>
      </c>
      <c r="D35" s="4"/>
      <c r="E35" s="4"/>
      <c r="F35" s="4"/>
      <c r="G35" s="4"/>
      <c r="H35" s="4"/>
      <c r="I35" s="4"/>
      <c r="J35" s="4"/>
      <c r="K35" s="4"/>
      <c r="L35" s="4"/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2</v>
      </c>
      <c r="AB35" s="4">
        <v>1</v>
      </c>
      <c r="AC35" s="4">
        <v>1</v>
      </c>
      <c r="AD35" s="4">
        <v>1</v>
      </c>
      <c r="AE35" s="4">
        <v>2</v>
      </c>
      <c r="AF35" s="4">
        <v>1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/>
      <c r="AM35" s="5">
        <f t="shared" si="0"/>
        <v>-1</v>
      </c>
      <c r="AN35" s="72"/>
      <c r="AO35" s="72"/>
      <c r="AP35" s="72"/>
      <c r="AQ35" s="72"/>
      <c r="AR35" s="72"/>
      <c r="AS35" s="72"/>
    </row>
    <row r="36" spans="1:45" ht="16.5" customHeight="1" x14ac:dyDescent="0.25">
      <c r="A36" s="73"/>
      <c r="B36" s="141"/>
      <c r="C36" s="2" t="s">
        <v>53</v>
      </c>
      <c r="D36" s="4"/>
      <c r="E36" s="4"/>
      <c r="F36" s="4"/>
      <c r="G36" s="4"/>
      <c r="H36" s="4"/>
      <c r="I36" s="4"/>
      <c r="J36" s="4"/>
      <c r="K36" s="4"/>
      <c r="L36" s="4"/>
      <c r="M36" s="4">
        <v>4</v>
      </c>
      <c r="N36" s="4">
        <v>4</v>
      </c>
      <c r="O36" s="4">
        <v>4</v>
      </c>
      <c r="P36" s="4">
        <v>2</v>
      </c>
      <c r="Q36" s="4">
        <v>2</v>
      </c>
      <c r="R36" s="4">
        <v>3</v>
      </c>
      <c r="S36" s="4">
        <v>4</v>
      </c>
      <c r="T36" s="4">
        <v>5</v>
      </c>
      <c r="U36" s="4">
        <v>3</v>
      </c>
      <c r="V36" s="4">
        <v>4</v>
      </c>
      <c r="W36" s="4">
        <v>4</v>
      </c>
      <c r="X36" s="4">
        <v>3</v>
      </c>
      <c r="Y36" s="4">
        <v>204</v>
      </c>
      <c r="Z36" s="4">
        <v>300</v>
      </c>
      <c r="AA36" s="4">
        <v>376</v>
      </c>
      <c r="AB36" s="4">
        <v>421</v>
      </c>
      <c r="AC36" s="4">
        <v>477</v>
      </c>
      <c r="AD36" s="4">
        <v>521</v>
      </c>
      <c r="AE36" s="4">
        <v>570</v>
      </c>
      <c r="AF36" s="4">
        <v>621</v>
      </c>
      <c r="AG36" s="4">
        <v>660</v>
      </c>
      <c r="AH36" s="4">
        <v>704</v>
      </c>
      <c r="AI36" s="4">
        <v>792</v>
      </c>
      <c r="AJ36" s="4">
        <v>901</v>
      </c>
      <c r="AK36" s="4">
        <v>971</v>
      </c>
      <c r="AL36" s="4"/>
      <c r="AM36" s="5">
        <f t="shared" si="0"/>
        <v>-1</v>
      </c>
      <c r="AN36" s="72"/>
      <c r="AO36" s="72"/>
      <c r="AP36" s="72"/>
      <c r="AQ36" s="72"/>
      <c r="AR36" s="72"/>
      <c r="AS36" s="72"/>
    </row>
    <row r="37" spans="1:45" ht="16.5" customHeight="1" x14ac:dyDescent="0.25">
      <c r="A37" s="73"/>
      <c r="B37" s="141"/>
      <c r="C37" s="10" t="s">
        <v>54</v>
      </c>
      <c r="D37" s="11"/>
      <c r="E37" s="11"/>
      <c r="F37" s="11"/>
      <c r="G37" s="11"/>
      <c r="H37" s="11"/>
      <c r="I37" s="11"/>
      <c r="J37" s="11"/>
      <c r="K37" s="11"/>
      <c r="L37" s="11"/>
      <c r="M37" s="11">
        <v>1</v>
      </c>
      <c r="N37" s="11">
        <v>1</v>
      </c>
      <c r="O37" s="11">
        <v>1</v>
      </c>
      <c r="P37" s="11">
        <v>0.5</v>
      </c>
      <c r="Q37" s="11">
        <v>0.5</v>
      </c>
      <c r="R37" s="11">
        <v>0.66666999999999998</v>
      </c>
      <c r="S37" s="11">
        <v>1</v>
      </c>
      <c r="T37" s="11">
        <v>1</v>
      </c>
      <c r="U37" s="11">
        <v>0.66666999999999998</v>
      </c>
      <c r="V37" s="11">
        <v>1</v>
      </c>
      <c r="W37" s="11">
        <v>1</v>
      </c>
      <c r="X37" s="11">
        <v>1</v>
      </c>
      <c r="Y37" s="11">
        <v>1</v>
      </c>
      <c r="Z37" s="11">
        <v>0.99666999999999994</v>
      </c>
      <c r="AA37" s="11">
        <v>0.99468000000000001</v>
      </c>
      <c r="AB37" s="11">
        <v>0.99761999999999995</v>
      </c>
      <c r="AC37" s="11">
        <v>0.99790000000000001</v>
      </c>
      <c r="AD37" s="11">
        <v>0.99807999999999997</v>
      </c>
      <c r="AE37" s="11">
        <v>0.99648999999999999</v>
      </c>
      <c r="AF37" s="11">
        <v>0.99839</v>
      </c>
      <c r="AG37" s="11">
        <v>0.99697000000000002</v>
      </c>
      <c r="AH37" s="11">
        <v>0.99716000000000005</v>
      </c>
      <c r="AI37" s="11">
        <v>0.99746999999999997</v>
      </c>
      <c r="AJ37" s="11">
        <v>0.99778</v>
      </c>
      <c r="AK37" s="11">
        <v>0.99897000000000002</v>
      </c>
      <c r="AL37" s="11"/>
      <c r="AM37" s="5">
        <f t="shared" si="0"/>
        <v>-1</v>
      </c>
      <c r="AN37" s="72"/>
      <c r="AO37" s="72"/>
      <c r="AP37" s="72"/>
      <c r="AQ37" s="72"/>
      <c r="AR37" s="72"/>
      <c r="AS37" s="72"/>
    </row>
    <row r="38" spans="1:45" ht="16.5" customHeight="1" x14ac:dyDescent="0.25">
      <c r="A38" s="73"/>
      <c r="B38" s="137" t="s">
        <v>61</v>
      </c>
      <c r="C38" s="2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 t="s">
        <v>192</v>
      </c>
      <c r="N38" s="2" t="s">
        <v>193</v>
      </c>
      <c r="O38" s="2" t="s">
        <v>194</v>
      </c>
      <c r="P38" s="2" t="s">
        <v>195</v>
      </c>
      <c r="Q38" s="2" t="s">
        <v>196</v>
      </c>
      <c r="R38" s="2" t="s">
        <v>197</v>
      </c>
      <c r="S38" s="2" t="s">
        <v>198</v>
      </c>
      <c r="T38" s="2" t="s">
        <v>199</v>
      </c>
      <c r="U38" s="2" t="s">
        <v>200</v>
      </c>
      <c r="V38" s="2" t="s">
        <v>201</v>
      </c>
      <c r="W38" s="2" t="s">
        <v>202</v>
      </c>
      <c r="X38" s="2" t="s">
        <v>203</v>
      </c>
      <c r="Y38" s="2" t="s">
        <v>203</v>
      </c>
      <c r="Z38" s="2" t="s">
        <v>203</v>
      </c>
      <c r="AA38" s="2" t="s">
        <v>203</v>
      </c>
      <c r="AB38" s="2" t="s">
        <v>203</v>
      </c>
      <c r="AC38" s="2" t="s">
        <v>203</v>
      </c>
      <c r="AD38" s="2" t="s">
        <v>203</v>
      </c>
      <c r="AE38" s="2" t="s">
        <v>203</v>
      </c>
      <c r="AF38" s="2" t="s">
        <v>203</v>
      </c>
      <c r="AG38" s="2" t="s">
        <v>203</v>
      </c>
      <c r="AH38" s="2" t="s">
        <v>203</v>
      </c>
      <c r="AI38" s="2" t="s">
        <v>203</v>
      </c>
      <c r="AJ38" s="2" t="s">
        <v>204</v>
      </c>
      <c r="AK38" s="2" t="s">
        <v>204</v>
      </c>
      <c r="AL38" s="2"/>
      <c r="AM38" s="2"/>
      <c r="AN38" s="72"/>
      <c r="AO38" s="72"/>
      <c r="AP38" s="72"/>
      <c r="AQ38" s="72"/>
      <c r="AR38" s="72"/>
      <c r="AS38" s="72"/>
    </row>
    <row r="39" spans="1:45" ht="16.5" customHeight="1" x14ac:dyDescent="0.25">
      <c r="A39" s="73"/>
      <c r="B39" s="141"/>
      <c r="C39" s="2" t="s">
        <v>51</v>
      </c>
      <c r="D39" s="4"/>
      <c r="E39" s="4"/>
      <c r="F39" s="4"/>
      <c r="G39" s="4"/>
      <c r="H39" s="4"/>
      <c r="I39" s="4"/>
      <c r="J39" s="4"/>
      <c r="K39" s="4"/>
      <c r="L39" s="4"/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1</v>
      </c>
      <c r="Y39" s="4">
        <v>3</v>
      </c>
      <c r="Z39" s="4">
        <v>4</v>
      </c>
      <c r="AA39" s="4">
        <v>3</v>
      </c>
      <c r="AB39" s="4">
        <v>6</v>
      </c>
      <c r="AC39" s="4">
        <v>7</v>
      </c>
      <c r="AD39" s="4">
        <v>4</v>
      </c>
      <c r="AE39" s="4">
        <v>4</v>
      </c>
      <c r="AF39" s="4">
        <v>3</v>
      </c>
      <c r="AG39" s="4">
        <v>3</v>
      </c>
      <c r="AH39" s="4">
        <v>2</v>
      </c>
      <c r="AI39" s="4">
        <v>2</v>
      </c>
      <c r="AJ39" s="4">
        <v>4</v>
      </c>
      <c r="AK39" s="4">
        <v>22</v>
      </c>
      <c r="AL39" s="4"/>
      <c r="AM39" s="5">
        <f t="shared" si="0"/>
        <v>-1</v>
      </c>
      <c r="AN39" s="72"/>
      <c r="AO39" s="72"/>
      <c r="AP39" s="72"/>
      <c r="AQ39" s="72"/>
      <c r="AR39" s="72"/>
      <c r="AS39" s="72"/>
    </row>
    <row r="40" spans="1:45" ht="16.5" customHeight="1" x14ac:dyDescent="0.25">
      <c r="A40" s="73"/>
      <c r="B40" s="141"/>
      <c r="C40" s="2" t="s">
        <v>52</v>
      </c>
      <c r="D40" s="4"/>
      <c r="E40" s="4"/>
      <c r="F40" s="4"/>
      <c r="G40" s="4"/>
      <c r="H40" s="4"/>
      <c r="I40" s="4"/>
      <c r="J40" s="4"/>
      <c r="K40" s="4"/>
      <c r="L40" s="4"/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</v>
      </c>
      <c r="X40" s="4">
        <v>1</v>
      </c>
      <c r="Y40" s="4">
        <v>2</v>
      </c>
      <c r="Z40" s="4">
        <v>2</v>
      </c>
      <c r="AA40" s="4">
        <v>2</v>
      </c>
      <c r="AB40" s="4">
        <v>4</v>
      </c>
      <c r="AC40" s="4">
        <v>4</v>
      </c>
      <c r="AD40" s="4">
        <v>3</v>
      </c>
      <c r="AE40" s="4">
        <v>2</v>
      </c>
      <c r="AF40" s="4">
        <v>3</v>
      </c>
      <c r="AG40" s="4">
        <v>3</v>
      </c>
      <c r="AH40" s="4">
        <v>2</v>
      </c>
      <c r="AI40" s="4">
        <v>2</v>
      </c>
      <c r="AJ40" s="4">
        <v>3</v>
      </c>
      <c r="AK40" s="4">
        <v>7</v>
      </c>
      <c r="AL40" s="4"/>
      <c r="AM40" s="5">
        <f t="shared" si="0"/>
        <v>-1</v>
      </c>
      <c r="AN40" s="72"/>
      <c r="AO40" s="72"/>
      <c r="AP40" s="72"/>
      <c r="AQ40" s="72"/>
      <c r="AR40" s="72"/>
      <c r="AS40" s="72"/>
    </row>
    <row r="41" spans="1:45" ht="16.5" customHeight="1" x14ac:dyDescent="0.25">
      <c r="A41" s="73"/>
      <c r="B41" s="141"/>
      <c r="C41" s="2" t="s">
        <v>53</v>
      </c>
      <c r="D41" s="4"/>
      <c r="E41" s="4"/>
      <c r="F41" s="4"/>
      <c r="G41" s="4"/>
      <c r="H41" s="4"/>
      <c r="I41" s="4"/>
      <c r="J41" s="4"/>
      <c r="K41" s="4"/>
      <c r="L41" s="4"/>
      <c r="M41" s="4">
        <v>6</v>
      </c>
      <c r="N41" s="4">
        <v>6</v>
      </c>
      <c r="O41" s="4">
        <v>9</v>
      </c>
      <c r="P41" s="4">
        <v>8</v>
      </c>
      <c r="Q41" s="4">
        <v>4</v>
      </c>
      <c r="R41" s="4">
        <v>8</v>
      </c>
      <c r="S41" s="4">
        <v>5</v>
      </c>
      <c r="T41" s="4">
        <v>8</v>
      </c>
      <c r="U41" s="4">
        <v>5</v>
      </c>
      <c r="V41" s="4">
        <v>4</v>
      </c>
      <c r="W41" s="4">
        <v>178</v>
      </c>
      <c r="X41" s="4">
        <v>482</v>
      </c>
      <c r="Y41" s="4">
        <v>646</v>
      </c>
      <c r="Z41" s="4">
        <v>733</v>
      </c>
      <c r="AA41" s="4">
        <v>797</v>
      </c>
      <c r="AB41" s="4">
        <v>878</v>
      </c>
      <c r="AC41" s="4">
        <v>964</v>
      </c>
      <c r="AD41" s="4">
        <v>1016</v>
      </c>
      <c r="AE41" s="4">
        <v>1075</v>
      </c>
      <c r="AF41" s="4">
        <v>1126</v>
      </c>
      <c r="AG41" s="4">
        <v>1205</v>
      </c>
      <c r="AH41" s="4">
        <v>1279</v>
      </c>
      <c r="AI41" s="4">
        <v>1342</v>
      </c>
      <c r="AJ41" s="4">
        <v>1241</v>
      </c>
      <c r="AK41" s="4">
        <v>1534</v>
      </c>
      <c r="AL41" s="4"/>
      <c r="AM41" s="5">
        <f t="shared" si="0"/>
        <v>-1</v>
      </c>
      <c r="AN41" s="72"/>
      <c r="AO41" s="72"/>
      <c r="AP41" s="72"/>
      <c r="AQ41" s="72"/>
      <c r="AR41" s="72"/>
      <c r="AS41" s="72"/>
    </row>
    <row r="42" spans="1:45" ht="16.5" customHeight="1" x14ac:dyDescent="0.25">
      <c r="A42" s="73"/>
      <c r="B42" s="141"/>
      <c r="C42" s="10" t="s">
        <v>54</v>
      </c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0.99438000000000004</v>
      </c>
      <c r="X42" s="11">
        <v>0.99792999999999998</v>
      </c>
      <c r="Y42" s="11">
        <v>0.99690000000000001</v>
      </c>
      <c r="Z42" s="11">
        <v>0.99726999999999999</v>
      </c>
      <c r="AA42" s="11">
        <v>0.99748999999999999</v>
      </c>
      <c r="AB42" s="11">
        <v>0.99543999999999999</v>
      </c>
      <c r="AC42" s="11">
        <v>0.99585000000000001</v>
      </c>
      <c r="AD42" s="11">
        <v>0.99704999999999999</v>
      </c>
      <c r="AE42" s="11">
        <v>0.99814000000000003</v>
      </c>
      <c r="AF42" s="11">
        <v>0.99734</v>
      </c>
      <c r="AG42" s="11">
        <v>0.99751000000000001</v>
      </c>
      <c r="AH42" s="11">
        <v>0.99843999999999999</v>
      </c>
      <c r="AI42" s="11">
        <v>0.99851000000000001</v>
      </c>
      <c r="AJ42" s="11">
        <v>0.99758000000000002</v>
      </c>
      <c r="AK42" s="11">
        <v>0.99543999999999999</v>
      </c>
      <c r="AL42" s="11"/>
      <c r="AM42" s="5">
        <f t="shared" si="0"/>
        <v>-1</v>
      </c>
      <c r="AN42" s="72"/>
      <c r="AO42" s="72"/>
      <c r="AP42" s="72"/>
      <c r="AQ42" s="72"/>
      <c r="AR42" s="72"/>
      <c r="AS42" s="72"/>
    </row>
    <row r="43" spans="1:45" ht="16.5" customHeight="1" x14ac:dyDescent="0.25">
      <c r="A43" s="131"/>
      <c r="B43" s="137" t="s">
        <v>62</v>
      </c>
      <c r="C43" s="2" t="s">
        <v>82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205</v>
      </c>
      <c r="AL43" s="2"/>
      <c r="AM43" s="2"/>
      <c r="AN43" s="130"/>
      <c r="AO43" s="130"/>
      <c r="AP43" s="130"/>
      <c r="AQ43" s="130"/>
      <c r="AR43" s="130"/>
      <c r="AS43" s="130"/>
    </row>
    <row r="44" spans="1:45" ht="16.5" customHeight="1" x14ac:dyDescent="0.25">
      <c r="A44" s="131"/>
      <c r="B44" s="141"/>
      <c r="C44" s="2" t="s">
        <v>51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2</v>
      </c>
      <c r="AL44" s="4"/>
      <c r="AM44" s="5">
        <f t="shared" si="0"/>
        <v>-1</v>
      </c>
      <c r="AN44" s="130"/>
      <c r="AO44" s="130"/>
      <c r="AP44" s="130"/>
      <c r="AQ44" s="130"/>
      <c r="AR44" s="130"/>
      <c r="AS44" s="130"/>
    </row>
    <row r="45" spans="1:45" ht="16.5" customHeight="1" x14ac:dyDescent="0.25">
      <c r="A45" s="131"/>
      <c r="B45" s="141"/>
      <c r="C45" s="2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>
        <v>2</v>
      </c>
      <c r="AL45" s="4"/>
      <c r="AM45" s="5">
        <f t="shared" si="0"/>
        <v>-1</v>
      </c>
      <c r="AN45" s="130"/>
      <c r="AO45" s="130"/>
      <c r="AP45" s="130"/>
      <c r="AQ45" s="130"/>
      <c r="AR45" s="130"/>
      <c r="AS45" s="130"/>
    </row>
    <row r="46" spans="1:45" ht="16.5" customHeight="1" x14ac:dyDescent="0.25">
      <c r="A46" s="131"/>
      <c r="B46" s="141"/>
      <c r="C46" s="2" t="s">
        <v>53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>
        <v>539</v>
      </c>
      <c r="AL46" s="4"/>
      <c r="AM46" s="5">
        <f t="shared" si="0"/>
        <v>-1</v>
      </c>
      <c r="AN46" s="130"/>
      <c r="AO46" s="130"/>
      <c r="AP46" s="130"/>
      <c r="AQ46" s="130"/>
      <c r="AR46" s="130"/>
      <c r="AS46" s="130"/>
    </row>
    <row r="47" spans="1:45" ht="16.5" customHeight="1" x14ac:dyDescent="0.25">
      <c r="A47" s="131"/>
      <c r="B47" s="141"/>
      <c r="C47" s="10" t="s">
        <v>54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0.99629000000000001</v>
      </c>
      <c r="AL47" s="11"/>
      <c r="AM47" s="5">
        <f t="shared" si="0"/>
        <v>-1</v>
      </c>
      <c r="AN47" s="130"/>
      <c r="AO47" s="130"/>
      <c r="AP47" s="130"/>
      <c r="AQ47" s="130"/>
      <c r="AR47" s="130"/>
      <c r="AS47" s="130"/>
    </row>
    <row r="48" spans="1:45" ht="16.5" customHeight="1" x14ac:dyDescent="0.25">
      <c r="A48" s="131"/>
      <c r="B48" s="137" t="s">
        <v>63</v>
      </c>
      <c r="C48" s="2" t="s">
        <v>82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206</v>
      </c>
      <c r="AL48" s="2"/>
      <c r="AM48" s="2"/>
      <c r="AN48" s="130"/>
      <c r="AO48" s="130"/>
      <c r="AP48" s="130"/>
      <c r="AQ48" s="130"/>
      <c r="AR48" s="130"/>
      <c r="AS48" s="130"/>
    </row>
    <row r="49" spans="1:45" ht="16.5" customHeight="1" x14ac:dyDescent="0.25">
      <c r="A49" s="131"/>
      <c r="B49" s="141"/>
      <c r="C49" s="2" t="s">
        <v>51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>
        <v>0</v>
      </c>
      <c r="AL49" s="4"/>
      <c r="AM49" s="5" t="e">
        <f t="shared" si="0"/>
        <v>#DIV/0!</v>
      </c>
      <c r="AN49" s="130"/>
      <c r="AO49" s="130"/>
      <c r="AP49" s="130"/>
      <c r="AQ49" s="130"/>
      <c r="AR49" s="130"/>
      <c r="AS49" s="130"/>
    </row>
    <row r="50" spans="1:45" ht="16.5" customHeight="1" x14ac:dyDescent="0.25">
      <c r="A50" s="131"/>
      <c r="B50" s="141"/>
      <c r="C50" s="2" t="s">
        <v>52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>
        <v>0</v>
      </c>
      <c r="AL50" s="4"/>
      <c r="AM50" s="5" t="e">
        <f t="shared" si="0"/>
        <v>#DIV/0!</v>
      </c>
      <c r="AN50" s="130"/>
      <c r="AO50" s="130"/>
      <c r="AP50" s="130"/>
      <c r="AQ50" s="130"/>
      <c r="AR50" s="130"/>
      <c r="AS50" s="130"/>
    </row>
    <row r="51" spans="1:45" ht="16.5" customHeight="1" x14ac:dyDescent="0.25">
      <c r="A51" s="131"/>
      <c r="B51" s="141"/>
      <c r="C51" s="2" t="s">
        <v>53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</v>
      </c>
      <c r="AL51" s="4"/>
      <c r="AM51" s="5">
        <f t="shared" si="0"/>
        <v>-1</v>
      </c>
      <c r="AN51" s="130"/>
      <c r="AO51" s="130"/>
      <c r="AP51" s="130"/>
      <c r="AQ51" s="130"/>
      <c r="AR51" s="130"/>
      <c r="AS51" s="130"/>
    </row>
    <row r="52" spans="1:45" ht="16.5" customHeight="1" x14ac:dyDescent="0.25">
      <c r="A52" s="131"/>
      <c r="B52" s="141"/>
      <c r="C52" s="10" t="s">
        <v>54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>
        <v>1</v>
      </c>
      <c r="AL52" s="11"/>
      <c r="AM52" s="5">
        <f t="shared" si="0"/>
        <v>-1</v>
      </c>
      <c r="AN52" s="130"/>
      <c r="AO52" s="130"/>
      <c r="AP52" s="130"/>
      <c r="AQ52" s="130"/>
      <c r="AR52" s="130"/>
      <c r="AS52" s="130"/>
    </row>
    <row r="53" spans="1:45" ht="16.5" customHeight="1" x14ac:dyDescent="0.25">
      <c r="B53" s="137" t="s">
        <v>64</v>
      </c>
      <c r="C53" s="2" t="s">
        <v>82</v>
      </c>
      <c r="D53" s="2" t="s">
        <v>207</v>
      </c>
      <c r="E53" s="2" t="s">
        <v>207</v>
      </c>
      <c r="F53" s="2" t="s">
        <v>208</v>
      </c>
      <c r="G53" s="2" t="s">
        <v>208</v>
      </c>
      <c r="H53" s="2" t="s">
        <v>208</v>
      </c>
      <c r="I53" s="2" t="s">
        <v>208</v>
      </c>
      <c r="J53" s="2" t="s">
        <v>209</v>
      </c>
      <c r="K53" s="2" t="s">
        <v>209</v>
      </c>
      <c r="L53" s="2" t="s">
        <v>209</v>
      </c>
      <c r="M53" s="2" t="s">
        <v>209</v>
      </c>
      <c r="N53" s="2" t="s">
        <v>209</v>
      </c>
      <c r="O53" s="2" t="s">
        <v>209</v>
      </c>
      <c r="P53" s="2" t="s">
        <v>209</v>
      </c>
      <c r="Q53" s="2" t="s">
        <v>210</v>
      </c>
      <c r="R53" s="2" t="s">
        <v>210</v>
      </c>
      <c r="S53" s="2" t="s">
        <v>211</v>
      </c>
      <c r="T53" s="2" t="s">
        <v>211</v>
      </c>
      <c r="U53" s="2" t="s">
        <v>212</v>
      </c>
      <c r="V53" s="2" t="s">
        <v>212</v>
      </c>
      <c r="W53" s="2" t="s">
        <v>212</v>
      </c>
      <c r="X53" s="2" t="s">
        <v>213</v>
      </c>
      <c r="Y53" s="2" t="s">
        <v>213</v>
      </c>
      <c r="Z53" s="2" t="s">
        <v>213</v>
      </c>
      <c r="AA53" s="2" t="s">
        <v>213</v>
      </c>
      <c r="AB53" s="2" t="s">
        <v>213</v>
      </c>
      <c r="AC53" s="2" t="s">
        <v>214</v>
      </c>
      <c r="AD53" s="2" t="s">
        <v>214</v>
      </c>
      <c r="AE53" s="2" t="s">
        <v>214</v>
      </c>
      <c r="AF53" s="2" t="s">
        <v>214</v>
      </c>
      <c r="AG53" s="2" t="s">
        <v>214</v>
      </c>
      <c r="AH53" s="2" t="s">
        <v>214</v>
      </c>
      <c r="AI53" s="2" t="s">
        <v>214</v>
      </c>
      <c r="AJ53" s="2" t="s">
        <v>214</v>
      </c>
      <c r="AK53" s="2" t="s">
        <v>215</v>
      </c>
      <c r="AL53" s="2"/>
      <c r="AM53" s="2"/>
    </row>
    <row r="54" spans="1:45" ht="16.5" customHeight="1" x14ac:dyDescent="0.25">
      <c r="B54" s="141"/>
      <c r="C54" s="2" t="s">
        <v>51</v>
      </c>
      <c r="D54" s="4">
        <v>32</v>
      </c>
      <c r="E54" s="4">
        <v>32</v>
      </c>
      <c r="F54" s="4">
        <v>20</v>
      </c>
      <c r="G54" s="4">
        <v>25</v>
      </c>
      <c r="H54" s="4">
        <v>26</v>
      </c>
      <c r="I54" s="4">
        <v>27</v>
      </c>
      <c r="J54" s="4">
        <v>36</v>
      </c>
      <c r="K54" s="4">
        <v>26</v>
      </c>
      <c r="L54" s="4">
        <v>25</v>
      </c>
      <c r="M54" s="4">
        <v>227</v>
      </c>
      <c r="N54" s="4">
        <v>25</v>
      </c>
      <c r="O54" s="4">
        <v>80</v>
      </c>
      <c r="P54" s="4">
        <v>20</v>
      </c>
      <c r="Q54" s="4">
        <v>17</v>
      </c>
      <c r="R54" s="4">
        <v>19</v>
      </c>
      <c r="S54" s="4">
        <v>10</v>
      </c>
      <c r="T54" s="4">
        <v>14</v>
      </c>
      <c r="U54" s="4">
        <v>11</v>
      </c>
      <c r="V54" s="4">
        <v>14</v>
      </c>
      <c r="W54" s="4">
        <v>18</v>
      </c>
      <c r="X54" s="4">
        <v>9</v>
      </c>
      <c r="Y54" s="4">
        <v>13</v>
      </c>
      <c r="Z54" s="4">
        <v>12</v>
      </c>
      <c r="AA54" s="4">
        <v>13</v>
      </c>
      <c r="AB54" s="4">
        <v>11</v>
      </c>
      <c r="AC54" s="4">
        <v>10</v>
      </c>
      <c r="AD54" s="4">
        <v>13</v>
      </c>
      <c r="AE54" s="4">
        <v>17</v>
      </c>
      <c r="AF54" s="4">
        <v>13</v>
      </c>
      <c r="AG54" s="4">
        <v>14</v>
      </c>
      <c r="AH54" s="4">
        <v>16</v>
      </c>
      <c r="AI54" s="4">
        <v>23</v>
      </c>
      <c r="AJ54" s="4">
        <v>15</v>
      </c>
      <c r="AK54" s="4">
        <v>129</v>
      </c>
      <c r="AL54" s="4"/>
      <c r="AM54" s="5">
        <f t="shared" si="0"/>
        <v>-1</v>
      </c>
    </row>
    <row r="55" spans="1:45" ht="16.5" customHeight="1" x14ac:dyDescent="0.25">
      <c r="B55" s="141"/>
      <c r="C55" s="2" t="s">
        <v>52</v>
      </c>
      <c r="D55" s="4">
        <v>23</v>
      </c>
      <c r="E55" s="4">
        <v>24</v>
      </c>
      <c r="F55" s="4">
        <v>18</v>
      </c>
      <c r="G55" s="4">
        <v>21</v>
      </c>
      <c r="H55" s="4">
        <v>23</v>
      </c>
      <c r="I55" s="4">
        <v>21</v>
      </c>
      <c r="J55" s="4">
        <v>30</v>
      </c>
      <c r="K55" s="4">
        <v>21</v>
      </c>
      <c r="L55" s="4">
        <v>20</v>
      </c>
      <c r="M55" s="4">
        <v>67</v>
      </c>
      <c r="N55" s="4">
        <v>21</v>
      </c>
      <c r="O55" s="4">
        <v>35</v>
      </c>
      <c r="P55" s="4">
        <v>18</v>
      </c>
      <c r="Q55" s="4">
        <v>15</v>
      </c>
      <c r="R55" s="4">
        <v>18</v>
      </c>
      <c r="S55" s="4">
        <v>9</v>
      </c>
      <c r="T55" s="4">
        <v>12</v>
      </c>
      <c r="U55" s="4">
        <v>10</v>
      </c>
      <c r="V55" s="4">
        <v>12</v>
      </c>
      <c r="W55" s="4">
        <v>12</v>
      </c>
      <c r="X55" s="4">
        <v>9</v>
      </c>
      <c r="Y55" s="4">
        <v>11</v>
      </c>
      <c r="Z55" s="4">
        <v>10</v>
      </c>
      <c r="AA55" s="4">
        <v>11</v>
      </c>
      <c r="AB55" s="4">
        <v>9</v>
      </c>
      <c r="AC55" s="4">
        <v>9</v>
      </c>
      <c r="AD55" s="4">
        <v>12</v>
      </c>
      <c r="AE55" s="4">
        <v>13</v>
      </c>
      <c r="AF55" s="4">
        <v>11</v>
      </c>
      <c r="AG55" s="4">
        <v>12</v>
      </c>
      <c r="AH55" s="4">
        <v>14</v>
      </c>
      <c r="AI55" s="4">
        <v>16</v>
      </c>
      <c r="AJ55" s="4">
        <v>14</v>
      </c>
      <c r="AK55" s="4">
        <v>64</v>
      </c>
      <c r="AL55" s="4"/>
      <c r="AM55" s="5">
        <f t="shared" si="0"/>
        <v>-1</v>
      </c>
    </row>
    <row r="56" spans="1:45" ht="16.5" customHeight="1" x14ac:dyDescent="0.25">
      <c r="B56" s="141"/>
      <c r="C56" s="2" t="s">
        <v>53</v>
      </c>
      <c r="D56" s="4">
        <v>8093</v>
      </c>
      <c r="E56" s="4">
        <v>7774</v>
      </c>
      <c r="F56" s="4">
        <v>5248</v>
      </c>
      <c r="G56" s="4">
        <v>6029</v>
      </c>
      <c r="H56" s="4">
        <v>6700</v>
      </c>
      <c r="I56" s="4">
        <v>7287</v>
      </c>
      <c r="J56" s="4">
        <v>5446</v>
      </c>
      <c r="K56" s="4">
        <v>8227</v>
      </c>
      <c r="L56" s="4">
        <v>8588</v>
      </c>
      <c r="M56" s="4">
        <v>8483</v>
      </c>
      <c r="N56" s="4">
        <v>8598</v>
      </c>
      <c r="O56" s="4">
        <v>8536</v>
      </c>
      <c r="P56" s="4">
        <v>8871</v>
      </c>
      <c r="Q56" s="4">
        <v>4294</v>
      </c>
      <c r="R56" s="4">
        <v>6387</v>
      </c>
      <c r="S56" s="4">
        <v>2793</v>
      </c>
      <c r="T56" s="4">
        <v>5984</v>
      </c>
      <c r="U56" s="4">
        <v>3327</v>
      </c>
      <c r="V56" s="4">
        <v>5750</v>
      </c>
      <c r="W56" s="4">
        <v>5975</v>
      </c>
      <c r="X56" s="4">
        <v>5041</v>
      </c>
      <c r="Y56" s="4">
        <v>6284</v>
      </c>
      <c r="Z56" s="4">
        <v>6663</v>
      </c>
      <c r="AA56" s="4">
        <v>6971</v>
      </c>
      <c r="AB56" s="4">
        <v>6476</v>
      </c>
      <c r="AC56" s="4">
        <v>4979</v>
      </c>
      <c r="AD56" s="4">
        <v>5781</v>
      </c>
      <c r="AE56" s="4">
        <v>6295</v>
      </c>
      <c r="AF56" s="4">
        <v>6796</v>
      </c>
      <c r="AG56" s="4">
        <v>6831</v>
      </c>
      <c r="AH56" s="4">
        <v>6889</v>
      </c>
      <c r="AI56" s="4">
        <v>7223</v>
      </c>
      <c r="AJ56" s="4">
        <v>7004</v>
      </c>
      <c r="AK56" s="4">
        <v>4032</v>
      </c>
      <c r="AL56" s="4"/>
      <c r="AM56" s="5">
        <f t="shared" si="0"/>
        <v>-1</v>
      </c>
    </row>
    <row r="57" spans="1:45" ht="16.5" customHeight="1" x14ac:dyDescent="0.25">
      <c r="B57" s="141"/>
      <c r="C57" s="10" t="s">
        <v>54</v>
      </c>
      <c r="D57" s="11">
        <v>0.99716000000000005</v>
      </c>
      <c r="E57" s="11">
        <v>0.99690999999999996</v>
      </c>
      <c r="F57" s="11">
        <v>0.99656999999999996</v>
      </c>
      <c r="G57" s="11">
        <v>0.99651999999999996</v>
      </c>
      <c r="H57" s="11">
        <v>0.99656999999999996</v>
      </c>
      <c r="I57" s="11">
        <v>0.99712000000000001</v>
      </c>
      <c r="J57" s="11">
        <v>0.99448999999999999</v>
      </c>
      <c r="K57" s="11">
        <v>0.99744999999999995</v>
      </c>
      <c r="L57" s="11">
        <v>0.99766999999999995</v>
      </c>
      <c r="M57" s="11">
        <v>0.99209999999999998</v>
      </c>
      <c r="N57" s="11">
        <v>0.99756</v>
      </c>
      <c r="O57" s="11">
        <v>0.99590000000000001</v>
      </c>
      <c r="P57" s="11">
        <v>0.99797000000000002</v>
      </c>
      <c r="Q57" s="11">
        <v>0.99651000000000001</v>
      </c>
      <c r="R57" s="11">
        <v>0.99717999999999996</v>
      </c>
      <c r="S57" s="11">
        <v>0.99678</v>
      </c>
      <c r="T57" s="11">
        <v>0.99799000000000004</v>
      </c>
      <c r="U57" s="11">
        <v>0.99699000000000004</v>
      </c>
      <c r="V57" s="11">
        <v>0.99790999999999996</v>
      </c>
      <c r="W57" s="11">
        <v>0.99799000000000004</v>
      </c>
      <c r="X57" s="11">
        <v>0.99821000000000004</v>
      </c>
      <c r="Y57" s="11">
        <v>0.99824999999999997</v>
      </c>
      <c r="Z57" s="11">
        <v>0.99850000000000005</v>
      </c>
      <c r="AA57" s="11">
        <v>0.99841999999999997</v>
      </c>
      <c r="AB57" s="11">
        <v>0.99861</v>
      </c>
      <c r="AC57" s="11">
        <v>0.99819000000000002</v>
      </c>
      <c r="AD57" s="11">
        <v>0.99792000000000003</v>
      </c>
      <c r="AE57" s="11">
        <v>0.99792999999999998</v>
      </c>
      <c r="AF57" s="11">
        <v>0.99838000000000005</v>
      </c>
      <c r="AG57" s="11">
        <v>0.99824000000000002</v>
      </c>
      <c r="AH57" s="11">
        <v>0.99797000000000002</v>
      </c>
      <c r="AI57" s="11">
        <v>0.99778</v>
      </c>
      <c r="AJ57" s="11">
        <v>0.998</v>
      </c>
      <c r="AK57" s="11">
        <v>0.98412999999999995</v>
      </c>
      <c r="AL57" s="11"/>
      <c r="AM57" s="5">
        <f t="shared" si="0"/>
        <v>-1</v>
      </c>
    </row>
    <row r="58" spans="1:45" ht="16.5" customHeight="1" x14ac:dyDescent="0.25">
      <c r="B58" s="137" t="s">
        <v>65</v>
      </c>
      <c r="C58" s="2" t="s">
        <v>82</v>
      </c>
      <c r="D58" s="2" t="s">
        <v>129</v>
      </c>
      <c r="E58" s="2" t="s">
        <v>129</v>
      </c>
      <c r="F58" s="2" t="s">
        <v>129</v>
      </c>
      <c r="G58" s="2" t="s">
        <v>129</v>
      </c>
      <c r="H58" s="2" t="s">
        <v>129</v>
      </c>
      <c r="I58" s="2" t="s">
        <v>129</v>
      </c>
      <c r="J58" s="2" t="s">
        <v>129</v>
      </c>
      <c r="K58" s="2" t="s">
        <v>131</v>
      </c>
      <c r="L58" s="2" t="s">
        <v>131</v>
      </c>
      <c r="M58" s="2" t="s">
        <v>131</v>
      </c>
      <c r="N58" s="2" t="s">
        <v>131</v>
      </c>
      <c r="O58" s="2" t="s">
        <v>131</v>
      </c>
      <c r="P58" s="2" t="s">
        <v>131</v>
      </c>
      <c r="Q58" s="2" t="s">
        <v>131</v>
      </c>
      <c r="R58" s="2" t="s">
        <v>133</v>
      </c>
      <c r="S58" s="2" t="s">
        <v>134</v>
      </c>
      <c r="T58" s="2" t="s">
        <v>134</v>
      </c>
      <c r="U58" s="2" t="s">
        <v>135</v>
      </c>
      <c r="V58" s="2" t="s">
        <v>135</v>
      </c>
      <c r="W58" s="2" t="s">
        <v>135</v>
      </c>
      <c r="X58" s="2" t="s">
        <v>135</v>
      </c>
      <c r="Y58" s="2" t="s">
        <v>135</v>
      </c>
      <c r="Z58" s="2" t="s">
        <v>135</v>
      </c>
      <c r="AA58" s="2" t="s">
        <v>135</v>
      </c>
      <c r="AB58" s="2" t="s">
        <v>135</v>
      </c>
      <c r="AC58" s="2" t="s">
        <v>135</v>
      </c>
      <c r="AD58" s="2" t="s">
        <v>135</v>
      </c>
      <c r="AE58" s="2" t="s">
        <v>135</v>
      </c>
      <c r="AF58" s="2" t="s">
        <v>135</v>
      </c>
      <c r="AG58" s="2" t="s">
        <v>135</v>
      </c>
      <c r="AH58" s="2" t="s">
        <v>135</v>
      </c>
      <c r="AI58" s="2" t="s">
        <v>135</v>
      </c>
      <c r="AJ58" s="2" t="s">
        <v>135</v>
      </c>
      <c r="AK58" s="2" t="s">
        <v>139</v>
      </c>
      <c r="AL58" s="2"/>
      <c r="AM58" s="2"/>
    </row>
    <row r="59" spans="1:45" ht="16.5" customHeight="1" x14ac:dyDescent="0.25">
      <c r="B59" s="141"/>
      <c r="C59" s="2" t="s">
        <v>51</v>
      </c>
      <c r="D59" s="4">
        <v>347</v>
      </c>
      <c r="E59" s="4">
        <v>351</v>
      </c>
      <c r="F59" s="4">
        <v>180</v>
      </c>
      <c r="G59" s="4">
        <v>24</v>
      </c>
      <c r="H59" s="4">
        <v>25</v>
      </c>
      <c r="I59" s="4">
        <v>17</v>
      </c>
      <c r="J59" s="4">
        <v>14</v>
      </c>
      <c r="K59" s="4">
        <v>2120</v>
      </c>
      <c r="L59" s="4">
        <v>1991</v>
      </c>
      <c r="M59" s="4">
        <v>1122</v>
      </c>
      <c r="N59" s="4">
        <v>188</v>
      </c>
      <c r="O59" s="4">
        <v>842</v>
      </c>
      <c r="P59" s="4">
        <v>420</v>
      </c>
      <c r="Q59" s="4">
        <v>204</v>
      </c>
      <c r="R59" s="4">
        <v>291</v>
      </c>
      <c r="S59" s="4">
        <v>338</v>
      </c>
      <c r="T59" s="4">
        <v>770</v>
      </c>
      <c r="U59" s="4">
        <v>321</v>
      </c>
      <c r="V59" s="4">
        <v>504</v>
      </c>
      <c r="W59" s="4">
        <v>473</v>
      </c>
      <c r="X59" s="4">
        <v>275</v>
      </c>
      <c r="Y59" s="4">
        <v>45</v>
      </c>
      <c r="Z59" s="4">
        <v>40</v>
      </c>
      <c r="AA59" s="4">
        <v>36</v>
      </c>
      <c r="AB59" s="4">
        <v>21</v>
      </c>
      <c r="AC59" s="4">
        <v>24</v>
      </c>
      <c r="AD59" s="4">
        <v>19</v>
      </c>
      <c r="AE59" s="4">
        <v>16</v>
      </c>
      <c r="AF59" s="4">
        <v>16</v>
      </c>
      <c r="AG59" s="4">
        <v>12</v>
      </c>
      <c r="AH59" s="4">
        <v>14</v>
      </c>
      <c r="AI59" s="4">
        <v>8</v>
      </c>
      <c r="AJ59" s="4">
        <v>6</v>
      </c>
      <c r="AK59" s="4">
        <v>283</v>
      </c>
      <c r="AL59" s="4"/>
      <c r="AM59" s="5">
        <f t="shared" si="0"/>
        <v>-1</v>
      </c>
    </row>
    <row r="60" spans="1:45" ht="16.5" customHeight="1" x14ac:dyDescent="0.25">
      <c r="B60" s="141"/>
      <c r="C60" s="2" t="s">
        <v>52</v>
      </c>
      <c r="D60" s="4">
        <v>305</v>
      </c>
      <c r="E60" s="4">
        <v>314</v>
      </c>
      <c r="F60" s="4">
        <v>156</v>
      </c>
      <c r="G60" s="4">
        <v>22</v>
      </c>
      <c r="H60" s="4">
        <v>23</v>
      </c>
      <c r="I60" s="4">
        <v>15</v>
      </c>
      <c r="J60" s="4">
        <v>13</v>
      </c>
      <c r="K60" s="4">
        <v>2062</v>
      </c>
      <c r="L60" s="4">
        <v>1928</v>
      </c>
      <c r="M60" s="4">
        <v>1082</v>
      </c>
      <c r="N60" s="4">
        <v>178</v>
      </c>
      <c r="O60" s="4">
        <v>814</v>
      </c>
      <c r="P60" s="4">
        <v>330</v>
      </c>
      <c r="Q60" s="4">
        <v>159</v>
      </c>
      <c r="R60" s="4">
        <v>275</v>
      </c>
      <c r="S60" s="4">
        <v>321</v>
      </c>
      <c r="T60" s="4">
        <v>730</v>
      </c>
      <c r="U60" s="4">
        <v>307</v>
      </c>
      <c r="V60" s="4">
        <v>479</v>
      </c>
      <c r="W60" s="4">
        <v>440</v>
      </c>
      <c r="X60" s="4">
        <v>248</v>
      </c>
      <c r="Y60" s="4">
        <v>40</v>
      </c>
      <c r="Z60" s="4">
        <v>32</v>
      </c>
      <c r="AA60" s="4">
        <v>25</v>
      </c>
      <c r="AB60" s="4">
        <v>15</v>
      </c>
      <c r="AC60" s="4">
        <v>16</v>
      </c>
      <c r="AD60" s="4">
        <v>13</v>
      </c>
      <c r="AE60" s="4">
        <v>12</v>
      </c>
      <c r="AF60" s="4">
        <v>12</v>
      </c>
      <c r="AG60" s="4">
        <v>9</v>
      </c>
      <c r="AH60" s="4">
        <v>10</v>
      </c>
      <c r="AI60" s="4">
        <v>7</v>
      </c>
      <c r="AJ60" s="4">
        <v>4</v>
      </c>
      <c r="AK60" s="4">
        <v>267</v>
      </c>
      <c r="AL60" s="4"/>
      <c r="AM60" s="5">
        <f t="shared" si="0"/>
        <v>-1</v>
      </c>
    </row>
    <row r="61" spans="1:45" ht="16.5" customHeight="1" x14ac:dyDescent="0.25">
      <c r="B61" s="141"/>
      <c r="C61" s="2" t="s">
        <v>53</v>
      </c>
      <c r="D61" s="4">
        <v>128351</v>
      </c>
      <c r="E61" s="4">
        <v>133980</v>
      </c>
      <c r="F61" s="4">
        <v>69517</v>
      </c>
      <c r="G61" s="4">
        <v>9936</v>
      </c>
      <c r="H61" s="4">
        <v>7591</v>
      </c>
      <c r="I61" s="4">
        <v>5803</v>
      </c>
      <c r="J61" s="4">
        <v>4421</v>
      </c>
      <c r="K61" s="4">
        <v>96316</v>
      </c>
      <c r="L61" s="4">
        <v>132959</v>
      </c>
      <c r="M61" s="4">
        <v>135824</v>
      </c>
      <c r="N61" s="4">
        <v>33403</v>
      </c>
      <c r="O61" s="4">
        <v>73685</v>
      </c>
      <c r="P61" s="4">
        <v>5860</v>
      </c>
      <c r="Q61" s="4">
        <v>4378</v>
      </c>
      <c r="R61" s="4">
        <v>69962</v>
      </c>
      <c r="S61" s="4">
        <v>39334</v>
      </c>
      <c r="T61" s="4">
        <v>142086</v>
      </c>
      <c r="U61" s="4">
        <v>77629</v>
      </c>
      <c r="V61" s="4">
        <v>147285</v>
      </c>
      <c r="W61" s="4">
        <v>137424</v>
      </c>
      <c r="X61" s="4">
        <v>72815</v>
      </c>
      <c r="Y61" s="4">
        <v>11445</v>
      </c>
      <c r="Z61" s="4">
        <v>7247</v>
      </c>
      <c r="AA61" s="4">
        <v>5590</v>
      </c>
      <c r="AB61" s="4">
        <v>4255</v>
      </c>
      <c r="AC61" s="4">
        <v>3669</v>
      </c>
      <c r="AD61" s="4">
        <v>3048</v>
      </c>
      <c r="AE61" s="4">
        <v>2697</v>
      </c>
      <c r="AF61" s="4">
        <v>2331</v>
      </c>
      <c r="AG61" s="4">
        <v>2061</v>
      </c>
      <c r="AH61" s="4">
        <v>1793</v>
      </c>
      <c r="AI61" s="4">
        <v>1738</v>
      </c>
      <c r="AJ61" s="4">
        <v>1506</v>
      </c>
      <c r="AK61" s="4">
        <v>63742</v>
      </c>
      <c r="AL61" s="4"/>
      <c r="AM61" s="5">
        <f t="shared" si="0"/>
        <v>-1</v>
      </c>
    </row>
    <row r="62" spans="1:45" ht="16.5" customHeight="1" x14ac:dyDescent="0.25">
      <c r="B62" s="141"/>
      <c r="C62" s="10" t="s">
        <v>54</v>
      </c>
      <c r="D62" s="11">
        <v>0.99761999999999995</v>
      </c>
      <c r="E62" s="11">
        <v>0.99765999999999999</v>
      </c>
      <c r="F62" s="11">
        <v>0.99775999999999998</v>
      </c>
      <c r="G62" s="11">
        <v>0.99778999999999995</v>
      </c>
      <c r="H62" s="11">
        <v>0.99697000000000002</v>
      </c>
      <c r="I62" s="11">
        <v>0.99741999999999997</v>
      </c>
      <c r="J62" s="11">
        <v>0.99705999999999995</v>
      </c>
      <c r="K62" s="11">
        <v>0.97858999999999996</v>
      </c>
      <c r="L62" s="11">
        <v>0.98550000000000004</v>
      </c>
      <c r="M62" s="11">
        <v>0.99202999999999997</v>
      </c>
      <c r="N62" s="11">
        <v>0.99467000000000005</v>
      </c>
      <c r="O62" s="11">
        <v>0.98895</v>
      </c>
      <c r="P62" s="11">
        <v>0.94369000000000003</v>
      </c>
      <c r="Q62" s="11">
        <v>0.96367999999999998</v>
      </c>
      <c r="R62" s="11">
        <v>0.99607000000000001</v>
      </c>
      <c r="S62" s="11">
        <v>0.99184000000000005</v>
      </c>
      <c r="T62" s="11">
        <v>0.99485999999999997</v>
      </c>
      <c r="U62" s="11">
        <v>0.99604999999999999</v>
      </c>
      <c r="V62" s="11">
        <v>0.99675000000000002</v>
      </c>
      <c r="W62" s="11">
        <v>0.99680000000000002</v>
      </c>
      <c r="X62" s="11">
        <v>0.99658999999999998</v>
      </c>
      <c r="Y62" s="11">
        <v>0.99651000000000001</v>
      </c>
      <c r="Z62" s="11">
        <v>0.99558000000000002</v>
      </c>
      <c r="AA62" s="11">
        <v>0.99553000000000003</v>
      </c>
      <c r="AB62" s="11">
        <v>0.99646999999999997</v>
      </c>
      <c r="AC62" s="11">
        <v>0.99563999999999997</v>
      </c>
      <c r="AD62" s="11">
        <v>0.99573</v>
      </c>
      <c r="AE62" s="11">
        <v>0.99555000000000005</v>
      </c>
      <c r="AF62" s="11">
        <v>0.99485000000000001</v>
      </c>
      <c r="AG62" s="11">
        <v>0.99563000000000001</v>
      </c>
      <c r="AH62" s="11">
        <v>0.99441999999999997</v>
      </c>
      <c r="AI62" s="11">
        <v>0.99597000000000002</v>
      </c>
      <c r="AJ62" s="11">
        <v>0.99734</v>
      </c>
      <c r="AK62" s="11">
        <v>0.99580999999999997</v>
      </c>
      <c r="AL62" s="11"/>
      <c r="AM62" s="5">
        <f t="shared" si="0"/>
        <v>-1</v>
      </c>
    </row>
  </sheetData>
  <mergeCells count="12">
    <mergeCell ref="B53:B57"/>
    <mergeCell ref="B58:B6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opLeftCell="A16" workbookViewId="0">
      <selection activeCell="G35" sqref="G35:I3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50</v>
      </c>
      <c r="D2" s="2" t="s">
        <v>52</v>
      </c>
      <c r="E2" s="2" t="s">
        <v>216</v>
      </c>
      <c r="F2" s="2"/>
      <c r="G2" s="2" t="s">
        <v>55</v>
      </c>
      <c r="H2" s="2" t="s">
        <v>52</v>
      </c>
      <c r="I2" s="2" t="s">
        <v>216</v>
      </c>
    </row>
    <row r="3" spans="2:9" ht="16.5" customHeight="1" x14ac:dyDescent="0.25">
      <c r="B3" s="2" t="s">
        <v>217</v>
      </c>
      <c r="C3" s="3" t="s">
        <v>218</v>
      </c>
      <c r="D3" s="4">
        <v>3634</v>
      </c>
      <c r="E3" s="5">
        <v>2.7499999999999998E-3</v>
      </c>
      <c r="F3" s="2" t="s">
        <v>217</v>
      </c>
      <c r="G3" s="4" t="s">
        <v>219</v>
      </c>
      <c r="H3" s="6">
        <v>3139</v>
      </c>
      <c r="I3" s="5">
        <v>1.6449999999999999E-2</v>
      </c>
    </row>
    <row r="4" spans="2:9" ht="16.5" customHeight="1" x14ac:dyDescent="0.25">
      <c r="B4" s="2" t="s">
        <v>220</v>
      </c>
      <c r="C4" s="3" t="s">
        <v>221</v>
      </c>
      <c r="D4" s="4">
        <v>1936</v>
      </c>
      <c r="E4" s="5">
        <v>1.47E-3</v>
      </c>
      <c r="F4" s="2" t="s">
        <v>220</v>
      </c>
      <c r="G4" s="4" t="s">
        <v>222</v>
      </c>
      <c r="H4" s="6">
        <v>3057</v>
      </c>
      <c r="I4" s="5">
        <v>1.602E-2</v>
      </c>
    </row>
    <row r="5" spans="2:9" ht="16.5" customHeight="1" x14ac:dyDescent="0.25">
      <c r="B5" s="2" t="s">
        <v>223</v>
      </c>
      <c r="C5" s="3" t="s">
        <v>224</v>
      </c>
      <c r="D5" s="4">
        <v>1595</v>
      </c>
      <c r="E5" s="5">
        <v>1.2099999999999999E-3</v>
      </c>
      <c r="F5" s="2" t="s">
        <v>223</v>
      </c>
      <c r="G5" s="4" t="s">
        <v>225</v>
      </c>
      <c r="H5" s="6">
        <v>1983</v>
      </c>
      <c r="I5" s="5">
        <v>1.039E-2</v>
      </c>
    </row>
    <row r="6" spans="2:9" ht="16.5" customHeight="1" x14ac:dyDescent="0.25">
      <c r="B6" s="2" t="s">
        <v>226</v>
      </c>
      <c r="C6" s="3" t="s">
        <v>227</v>
      </c>
      <c r="D6" s="4">
        <v>1340</v>
      </c>
      <c r="E6" s="5">
        <v>1.01E-3</v>
      </c>
      <c r="F6" s="2" t="s">
        <v>226</v>
      </c>
      <c r="G6" s="4" t="s">
        <v>228</v>
      </c>
      <c r="H6" s="6">
        <v>1244</v>
      </c>
      <c r="I6" s="5">
        <v>6.5199999999999998E-3</v>
      </c>
    </row>
    <row r="7" spans="2:9" ht="16.5" customHeight="1" x14ac:dyDescent="0.25">
      <c r="B7" s="2" t="s">
        <v>229</v>
      </c>
      <c r="C7" s="3" t="s">
        <v>230</v>
      </c>
      <c r="D7" s="4">
        <v>690</v>
      </c>
      <c r="E7" s="5">
        <v>5.1999999999999995E-4</v>
      </c>
      <c r="F7" s="2" t="s">
        <v>229</v>
      </c>
      <c r="G7" s="4" t="s">
        <v>231</v>
      </c>
      <c r="H7" s="6">
        <v>530</v>
      </c>
      <c r="I7" s="5">
        <v>2.7799999999999999E-3</v>
      </c>
    </row>
    <row r="8" spans="2:9" ht="16.5" customHeight="1" x14ac:dyDescent="0.25">
      <c r="B8" s="2" t="s">
        <v>232</v>
      </c>
      <c r="C8" s="3" t="s">
        <v>233</v>
      </c>
      <c r="D8" s="4">
        <v>387</v>
      </c>
      <c r="E8" s="5">
        <v>2.9E-4</v>
      </c>
      <c r="F8" s="2" t="s">
        <v>232</v>
      </c>
      <c r="G8" s="4" t="s">
        <v>234</v>
      </c>
      <c r="H8" s="6">
        <v>433</v>
      </c>
      <c r="I8" s="5">
        <v>2.2699999999999999E-3</v>
      </c>
    </row>
    <row r="9" spans="2:9" ht="16.5" customHeight="1" x14ac:dyDescent="0.25">
      <c r="B9" s="2" t="s">
        <v>235</v>
      </c>
      <c r="C9" s="3" t="s">
        <v>236</v>
      </c>
      <c r="D9" s="4">
        <v>300</v>
      </c>
      <c r="E9" s="5">
        <v>2.3000000000000001E-4</v>
      </c>
      <c r="F9" s="2" t="s">
        <v>235</v>
      </c>
      <c r="G9" s="4" t="s">
        <v>237</v>
      </c>
      <c r="H9" s="6">
        <v>328</v>
      </c>
      <c r="I9" s="5">
        <v>1.72E-3</v>
      </c>
    </row>
    <row r="10" spans="2:9" ht="16.5" customHeight="1" x14ac:dyDescent="0.25">
      <c r="B10" s="2" t="s">
        <v>238</v>
      </c>
      <c r="C10" s="3" t="s">
        <v>239</v>
      </c>
      <c r="D10" s="4">
        <v>277</v>
      </c>
      <c r="E10" s="5">
        <v>2.1000000000000001E-4</v>
      </c>
      <c r="F10" s="2" t="s">
        <v>238</v>
      </c>
      <c r="G10" s="4" t="s">
        <v>240</v>
      </c>
      <c r="H10" s="6">
        <v>284</v>
      </c>
      <c r="I10" s="5">
        <v>1.49E-3</v>
      </c>
    </row>
    <row r="11" spans="2:9" ht="16.5" customHeight="1" x14ac:dyDescent="0.25">
      <c r="B11" s="2" t="s">
        <v>241</v>
      </c>
      <c r="C11" s="3" t="s">
        <v>242</v>
      </c>
      <c r="D11" s="4">
        <v>254</v>
      </c>
      <c r="E11" s="5">
        <v>1.9000000000000001E-4</v>
      </c>
      <c r="F11" s="2" t="s">
        <v>241</v>
      </c>
      <c r="G11" s="4" t="s">
        <v>243</v>
      </c>
      <c r="H11" s="6">
        <v>278</v>
      </c>
      <c r="I11" s="5">
        <v>1.4599999999999999E-3</v>
      </c>
    </row>
    <row r="12" spans="2:9" ht="16.5" customHeight="1" x14ac:dyDescent="0.25">
      <c r="B12" s="2" t="s">
        <v>244</v>
      </c>
      <c r="C12" s="3" t="s">
        <v>245</v>
      </c>
      <c r="D12" s="4">
        <v>247</v>
      </c>
      <c r="E12" s="5">
        <v>1.9000000000000001E-4</v>
      </c>
      <c r="F12" s="2" t="s">
        <v>244</v>
      </c>
      <c r="G12" s="4" t="s">
        <v>246</v>
      </c>
      <c r="H12" s="6">
        <v>276</v>
      </c>
      <c r="I12" s="5">
        <v>1.4499999999999999E-3</v>
      </c>
    </row>
    <row r="13" spans="2:9" ht="16.5" customHeight="1" x14ac:dyDescent="0.25">
      <c r="B13" s="2"/>
      <c r="C13" s="2" t="s">
        <v>56</v>
      </c>
      <c r="D13" s="2" t="s">
        <v>52</v>
      </c>
      <c r="E13" s="2" t="s">
        <v>216</v>
      </c>
      <c r="F13" s="2"/>
      <c r="G13" s="2" t="s">
        <v>58</v>
      </c>
      <c r="H13" s="2" t="s">
        <v>52</v>
      </c>
      <c r="I13" s="2" t="s">
        <v>216</v>
      </c>
    </row>
    <row r="14" spans="2:9" ht="16.5" customHeight="1" x14ac:dyDescent="0.25">
      <c r="B14" s="2" t="s">
        <v>217</v>
      </c>
      <c r="C14" s="3" t="s">
        <v>219</v>
      </c>
      <c r="D14" s="4">
        <v>2579</v>
      </c>
      <c r="E14" s="5">
        <v>1.555E-2</v>
      </c>
      <c r="F14" s="2" t="s">
        <v>217</v>
      </c>
      <c r="G14" s="4" t="s">
        <v>247</v>
      </c>
      <c r="H14" s="6">
        <v>2621</v>
      </c>
      <c r="I14" s="5">
        <v>1.4599999999999999E-3</v>
      </c>
    </row>
    <row r="15" spans="2:9" ht="16.5" customHeight="1" x14ac:dyDescent="0.25">
      <c r="B15" s="2" t="s">
        <v>220</v>
      </c>
      <c r="C15" s="3" t="s">
        <v>225</v>
      </c>
      <c r="D15" s="4">
        <v>1736</v>
      </c>
      <c r="E15" s="5">
        <v>1.047E-2</v>
      </c>
      <c r="F15" s="2" t="s">
        <v>220</v>
      </c>
      <c r="G15" s="4" t="s">
        <v>248</v>
      </c>
      <c r="H15" s="6">
        <v>2528</v>
      </c>
      <c r="I15" s="5">
        <v>1.41E-3</v>
      </c>
    </row>
    <row r="16" spans="2:9" ht="16.5" customHeight="1" x14ac:dyDescent="0.25">
      <c r="B16" s="2" t="s">
        <v>223</v>
      </c>
      <c r="C16" s="3" t="s">
        <v>237</v>
      </c>
      <c r="D16" s="4">
        <v>1693</v>
      </c>
      <c r="E16" s="5">
        <v>1.021E-2</v>
      </c>
      <c r="F16" s="2" t="s">
        <v>223</v>
      </c>
      <c r="G16" s="4" t="s">
        <v>249</v>
      </c>
      <c r="H16" s="6">
        <v>1382</v>
      </c>
      <c r="I16" s="5">
        <v>7.6999999999999996E-4</v>
      </c>
    </row>
    <row r="17" spans="2:11" ht="16.5" customHeight="1" x14ac:dyDescent="0.25">
      <c r="B17" s="2" t="s">
        <v>226</v>
      </c>
      <c r="C17" s="3" t="s">
        <v>228</v>
      </c>
      <c r="D17" s="4">
        <v>832</v>
      </c>
      <c r="E17" s="5">
        <v>5.0200000000000002E-3</v>
      </c>
      <c r="F17" s="2" t="s">
        <v>226</v>
      </c>
      <c r="G17" s="4" t="s">
        <v>250</v>
      </c>
      <c r="H17" s="6">
        <v>934</v>
      </c>
      <c r="I17" s="5">
        <v>5.1999999999999995E-4</v>
      </c>
    </row>
    <row r="18" spans="2:11" ht="16.5" customHeight="1" x14ac:dyDescent="0.25">
      <c r="B18" s="2" t="s">
        <v>229</v>
      </c>
      <c r="C18" s="3" t="s">
        <v>251</v>
      </c>
      <c r="D18" s="4">
        <v>459</v>
      </c>
      <c r="E18" s="5">
        <v>2.7699999999999999E-3</v>
      </c>
      <c r="F18" s="2" t="s">
        <v>229</v>
      </c>
      <c r="G18" s="4" t="s">
        <v>252</v>
      </c>
      <c r="H18" s="6">
        <v>850</v>
      </c>
      <c r="I18" s="5">
        <v>4.6999999999999999E-4</v>
      </c>
    </row>
    <row r="19" spans="2:11" ht="16.5" customHeight="1" x14ac:dyDescent="0.25">
      <c r="B19" s="2" t="s">
        <v>232</v>
      </c>
      <c r="C19" s="3" t="s">
        <v>240</v>
      </c>
      <c r="D19" s="4">
        <v>351</v>
      </c>
      <c r="E19" s="5">
        <v>2.1199999999999999E-3</v>
      </c>
      <c r="F19" s="2" t="s">
        <v>232</v>
      </c>
      <c r="G19" s="4" t="s">
        <v>253</v>
      </c>
      <c r="H19" s="6">
        <v>373</v>
      </c>
      <c r="I19" s="5">
        <v>2.1000000000000001E-4</v>
      </c>
    </row>
    <row r="20" spans="2:11" ht="16.5" customHeight="1" x14ac:dyDescent="0.25">
      <c r="B20" s="2" t="s">
        <v>235</v>
      </c>
      <c r="C20" s="3" t="s">
        <v>234</v>
      </c>
      <c r="D20" s="4">
        <v>314</v>
      </c>
      <c r="E20" s="5">
        <v>1.89E-3</v>
      </c>
      <c r="F20" s="2" t="s">
        <v>235</v>
      </c>
      <c r="G20" s="4" t="s">
        <v>254</v>
      </c>
      <c r="H20" s="6">
        <v>299</v>
      </c>
      <c r="I20" s="5">
        <v>1.7000000000000001E-4</v>
      </c>
    </row>
    <row r="21" spans="2:11" ht="16.5" customHeight="1" x14ac:dyDescent="0.25">
      <c r="B21" s="2" t="s">
        <v>238</v>
      </c>
      <c r="C21" s="3" t="s">
        <v>255</v>
      </c>
      <c r="D21" s="4">
        <v>237</v>
      </c>
      <c r="E21" s="5">
        <v>1.4300000000000001E-3</v>
      </c>
      <c r="F21" s="2" t="s">
        <v>238</v>
      </c>
      <c r="G21" s="4" t="s">
        <v>256</v>
      </c>
      <c r="H21" s="6">
        <v>291</v>
      </c>
      <c r="I21" s="5">
        <v>1.6000000000000001E-4</v>
      </c>
    </row>
    <row r="22" spans="2:11" ht="16.5" customHeight="1" x14ac:dyDescent="0.25">
      <c r="B22" s="2" t="s">
        <v>241</v>
      </c>
      <c r="C22" s="3" t="s">
        <v>246</v>
      </c>
      <c r="D22" s="4">
        <v>170</v>
      </c>
      <c r="E22" s="5">
        <v>1.0200000000000001E-3</v>
      </c>
      <c r="F22" s="2" t="s">
        <v>241</v>
      </c>
      <c r="G22" s="4" t="s">
        <v>257</v>
      </c>
      <c r="H22" s="6">
        <v>258</v>
      </c>
      <c r="I22" s="5">
        <v>1.3999999999999999E-4</v>
      </c>
    </row>
    <row r="23" spans="2:11" ht="16.5" customHeight="1" x14ac:dyDescent="0.25">
      <c r="B23" s="2" t="s">
        <v>244</v>
      </c>
      <c r="C23" s="3" t="s">
        <v>258</v>
      </c>
      <c r="D23" s="4">
        <v>156</v>
      </c>
      <c r="E23" s="5">
        <v>9.3999999999999997E-4</v>
      </c>
      <c r="F23" s="2" t="s">
        <v>244</v>
      </c>
      <c r="G23" s="4" t="s">
        <v>259</v>
      </c>
      <c r="H23" s="6">
        <v>200</v>
      </c>
      <c r="I23" s="5">
        <v>1.1E-4</v>
      </c>
      <c r="K23" t="s">
        <v>260</v>
      </c>
    </row>
    <row r="24" spans="2:11" ht="16.5" customHeight="1" x14ac:dyDescent="0.25">
      <c r="B24" s="2"/>
      <c r="C24" s="2" t="s">
        <v>60</v>
      </c>
      <c r="D24" s="2" t="s">
        <v>52</v>
      </c>
      <c r="E24" s="2" t="s">
        <v>216</v>
      </c>
      <c r="F24" s="2"/>
      <c r="G24" s="2" t="s">
        <v>61</v>
      </c>
      <c r="H24" s="2" t="s">
        <v>52</v>
      </c>
      <c r="I24" s="2" t="s">
        <v>216</v>
      </c>
    </row>
    <row r="25" spans="2:11" ht="16.5" customHeight="1" x14ac:dyDescent="0.25">
      <c r="B25" s="2" t="s">
        <v>217</v>
      </c>
      <c r="C25" s="3" t="s">
        <v>261</v>
      </c>
      <c r="D25" s="4">
        <v>716</v>
      </c>
      <c r="E25" s="5">
        <v>4.2090000000000002E-2</v>
      </c>
      <c r="F25" s="2" t="s">
        <v>217</v>
      </c>
      <c r="G25" s="4" t="s">
        <v>262</v>
      </c>
      <c r="H25" s="6">
        <v>187</v>
      </c>
      <c r="I25" s="5">
        <v>1.82E-3</v>
      </c>
    </row>
    <row r="26" spans="2:11" ht="16.5" customHeight="1" x14ac:dyDescent="0.25">
      <c r="B26" s="2" t="s">
        <v>220</v>
      </c>
      <c r="C26" s="3" t="s">
        <v>263</v>
      </c>
      <c r="D26" s="4">
        <v>386</v>
      </c>
      <c r="E26" s="5">
        <v>2.2689999999999998E-2</v>
      </c>
      <c r="F26" s="2" t="s">
        <v>220</v>
      </c>
      <c r="G26" s="4" t="s">
        <v>264</v>
      </c>
      <c r="H26" s="6">
        <v>158</v>
      </c>
      <c r="I26" s="5">
        <v>1.5399999999999999E-3</v>
      </c>
    </row>
    <row r="27" spans="2:11" ht="16.5" customHeight="1" x14ac:dyDescent="0.25">
      <c r="B27" s="2" t="s">
        <v>223</v>
      </c>
      <c r="C27" s="3" t="s">
        <v>265</v>
      </c>
      <c r="D27" s="4">
        <v>198</v>
      </c>
      <c r="E27" s="5">
        <v>1.1639999999999999E-2</v>
      </c>
      <c r="F27" s="2" t="s">
        <v>223</v>
      </c>
      <c r="G27" s="4" t="s">
        <v>266</v>
      </c>
      <c r="H27" s="6">
        <v>149</v>
      </c>
      <c r="I27" s="5">
        <v>1.4499999999999999E-3</v>
      </c>
    </row>
    <row r="28" spans="2:11" ht="16.5" customHeight="1" x14ac:dyDescent="0.25">
      <c r="B28" s="2" t="s">
        <v>226</v>
      </c>
      <c r="C28" s="3" t="s">
        <v>267</v>
      </c>
      <c r="D28" s="4">
        <v>104</v>
      </c>
      <c r="E28" s="5">
        <v>6.11E-3</v>
      </c>
      <c r="F28" s="2" t="s">
        <v>226</v>
      </c>
      <c r="G28" s="4" t="s">
        <v>268</v>
      </c>
      <c r="H28" s="6">
        <v>54</v>
      </c>
      <c r="I28" s="5">
        <v>5.2999999999999998E-4</v>
      </c>
    </row>
    <row r="29" spans="2:11" ht="16.5" customHeight="1" x14ac:dyDescent="0.25">
      <c r="B29" s="2" t="s">
        <v>229</v>
      </c>
      <c r="C29" s="3" t="s">
        <v>269</v>
      </c>
      <c r="D29" s="4">
        <v>70</v>
      </c>
      <c r="E29" s="5">
        <v>4.1099999999999999E-3</v>
      </c>
      <c r="F29" s="2" t="s">
        <v>229</v>
      </c>
      <c r="G29" s="4" t="s">
        <v>270</v>
      </c>
      <c r="H29" s="6">
        <v>50</v>
      </c>
      <c r="I29" s="5">
        <v>4.8999999999999998E-4</v>
      </c>
    </row>
    <row r="30" spans="2:11" ht="16.5" customHeight="1" x14ac:dyDescent="0.25">
      <c r="B30" s="2" t="s">
        <v>232</v>
      </c>
      <c r="C30" s="3" t="s">
        <v>271</v>
      </c>
      <c r="D30" s="4">
        <v>62</v>
      </c>
      <c r="E30" s="5">
        <v>3.64E-3</v>
      </c>
      <c r="F30" s="2" t="s">
        <v>232</v>
      </c>
      <c r="G30" s="4" t="s">
        <v>272</v>
      </c>
      <c r="H30" s="6">
        <v>40</v>
      </c>
      <c r="I30" s="5">
        <v>3.8999999999999999E-4</v>
      </c>
    </row>
    <row r="31" spans="2:11" ht="16.5" customHeight="1" x14ac:dyDescent="0.25">
      <c r="B31" s="2" t="s">
        <v>235</v>
      </c>
      <c r="C31" s="3" t="s">
        <v>273</v>
      </c>
      <c r="D31" s="4">
        <v>23</v>
      </c>
      <c r="E31" s="5">
        <v>1.3500000000000001E-3</v>
      </c>
      <c r="F31" s="2" t="s">
        <v>235</v>
      </c>
      <c r="G31" s="4" t="s">
        <v>274</v>
      </c>
      <c r="H31" s="6">
        <v>38</v>
      </c>
      <c r="I31" s="5">
        <v>3.6999999999999999E-4</v>
      </c>
    </row>
    <row r="32" spans="2:11" ht="16.5" customHeight="1" x14ac:dyDescent="0.25">
      <c r="B32" s="2" t="s">
        <v>238</v>
      </c>
      <c r="C32" s="3" t="s">
        <v>275</v>
      </c>
      <c r="D32" s="4">
        <v>15</v>
      </c>
      <c r="E32" s="5">
        <v>8.8000000000000003E-4</v>
      </c>
      <c r="F32" s="2" t="s">
        <v>238</v>
      </c>
      <c r="G32" s="4" t="s">
        <v>276</v>
      </c>
      <c r="H32" s="6">
        <v>31</v>
      </c>
      <c r="I32" s="5">
        <v>2.9999999999999997E-4</v>
      </c>
    </row>
    <row r="33" spans="2:9" ht="16.5" customHeight="1" x14ac:dyDescent="0.25">
      <c r="B33" s="2" t="s">
        <v>241</v>
      </c>
      <c r="C33" s="3" t="s">
        <v>277</v>
      </c>
      <c r="D33" s="4">
        <v>13</v>
      </c>
      <c r="E33" s="5">
        <v>7.6000000000000004E-4</v>
      </c>
      <c r="F33" s="2" t="s">
        <v>241</v>
      </c>
      <c r="G33" s="4" t="s">
        <v>278</v>
      </c>
      <c r="H33" s="6">
        <v>15</v>
      </c>
      <c r="I33" s="5">
        <v>1.4999999999999999E-4</v>
      </c>
    </row>
    <row r="34" spans="2:9" ht="16.5" customHeight="1" x14ac:dyDescent="0.25">
      <c r="B34" s="2" t="s">
        <v>244</v>
      </c>
      <c r="C34" s="3" t="s">
        <v>279</v>
      </c>
      <c r="D34" s="4">
        <v>10</v>
      </c>
      <c r="E34" s="5">
        <v>5.9000000000000003E-4</v>
      </c>
      <c r="F34" s="2" t="s">
        <v>244</v>
      </c>
      <c r="G34" s="4" t="s">
        <v>280</v>
      </c>
      <c r="H34" s="6">
        <v>14</v>
      </c>
      <c r="I34" s="5">
        <v>1.3999999999999999E-4</v>
      </c>
    </row>
    <row r="35" spans="2:9" ht="16.5" customHeight="1" x14ac:dyDescent="0.25">
      <c r="B35" s="2"/>
      <c r="C35" s="2" t="s">
        <v>62</v>
      </c>
      <c r="D35" s="2" t="s">
        <v>52</v>
      </c>
      <c r="E35" s="2" t="s">
        <v>216</v>
      </c>
      <c r="F35" s="2"/>
      <c r="G35" s="2"/>
      <c r="H35" s="2"/>
      <c r="I35" s="2"/>
    </row>
    <row r="36" spans="2:9" ht="16.5" customHeight="1" x14ac:dyDescent="0.25">
      <c r="B36" s="2" t="s">
        <v>217</v>
      </c>
      <c r="C36" s="3" t="s">
        <v>281</v>
      </c>
      <c r="D36" s="4">
        <v>709</v>
      </c>
      <c r="E36" s="5">
        <v>1.9480000000000001E-2</v>
      </c>
      <c r="F36" s="2" t="s">
        <v>217</v>
      </c>
      <c r="G36" s="4"/>
      <c r="H36" s="6"/>
      <c r="I36" s="5"/>
    </row>
    <row r="37" spans="2:9" ht="16.5" customHeight="1" x14ac:dyDescent="0.25">
      <c r="B37" s="2" t="s">
        <v>220</v>
      </c>
      <c r="C37" s="3" t="s">
        <v>282</v>
      </c>
      <c r="D37" s="4">
        <v>95</v>
      </c>
      <c r="E37" s="5">
        <v>2.6099999999999999E-3</v>
      </c>
      <c r="F37" s="2" t="s">
        <v>220</v>
      </c>
      <c r="G37" s="4"/>
      <c r="H37" s="6"/>
      <c r="I37" s="5"/>
    </row>
    <row r="38" spans="2:9" ht="16.5" customHeight="1" x14ac:dyDescent="0.25">
      <c r="B38" s="2" t="s">
        <v>223</v>
      </c>
      <c r="C38" s="3" t="s">
        <v>283</v>
      </c>
      <c r="D38" s="4">
        <v>57</v>
      </c>
      <c r="E38" s="5">
        <v>1.57E-3</v>
      </c>
      <c r="F38" s="2" t="s">
        <v>223</v>
      </c>
      <c r="G38" s="4"/>
      <c r="H38" s="6"/>
      <c r="I38" s="5"/>
    </row>
    <row r="39" spans="2:9" ht="16.5" customHeight="1" x14ac:dyDescent="0.25">
      <c r="B39" s="2" t="s">
        <v>226</v>
      </c>
      <c r="C39" s="3" t="s">
        <v>284</v>
      </c>
      <c r="D39" s="4">
        <v>52</v>
      </c>
      <c r="E39" s="5">
        <v>1.4300000000000001E-3</v>
      </c>
      <c r="F39" s="2" t="s">
        <v>226</v>
      </c>
      <c r="G39" s="4"/>
      <c r="H39" s="6"/>
      <c r="I39" s="5"/>
    </row>
    <row r="40" spans="2:9" ht="16.5" customHeight="1" x14ac:dyDescent="0.25">
      <c r="B40" s="2" t="s">
        <v>229</v>
      </c>
      <c r="C40" s="3" t="s">
        <v>285</v>
      </c>
      <c r="D40" s="4">
        <v>32</v>
      </c>
      <c r="E40" s="5">
        <v>8.8000000000000003E-4</v>
      </c>
      <c r="F40" s="2" t="s">
        <v>229</v>
      </c>
      <c r="G40" s="4"/>
      <c r="H40" s="6"/>
      <c r="I40" s="5"/>
    </row>
    <row r="41" spans="2:9" ht="16.5" customHeight="1" x14ac:dyDescent="0.25">
      <c r="B41" s="2" t="s">
        <v>232</v>
      </c>
      <c r="C41" s="3" t="s">
        <v>286</v>
      </c>
      <c r="D41" s="4">
        <v>26</v>
      </c>
      <c r="E41" s="5">
        <v>7.1000000000000002E-4</v>
      </c>
      <c r="F41" s="2" t="s">
        <v>232</v>
      </c>
      <c r="G41" s="4"/>
      <c r="H41" s="6"/>
      <c r="I41" s="5"/>
    </row>
    <row r="42" spans="2:9" ht="16.5" customHeight="1" x14ac:dyDescent="0.25">
      <c r="B42" s="2" t="s">
        <v>235</v>
      </c>
      <c r="C42" s="3" t="s">
        <v>287</v>
      </c>
      <c r="D42" s="4">
        <v>14</v>
      </c>
      <c r="E42" s="5">
        <v>3.8000000000000002E-4</v>
      </c>
      <c r="F42" s="2" t="s">
        <v>235</v>
      </c>
      <c r="G42" s="4"/>
      <c r="H42" s="6"/>
      <c r="I42" s="5"/>
    </row>
    <row r="43" spans="2:9" ht="16.5" customHeight="1" x14ac:dyDescent="0.25">
      <c r="B43" s="2" t="s">
        <v>238</v>
      </c>
      <c r="C43" s="3" t="s">
        <v>288</v>
      </c>
      <c r="D43" s="4">
        <v>10</v>
      </c>
      <c r="E43" s="5">
        <v>2.7E-4</v>
      </c>
      <c r="F43" s="2" t="s">
        <v>238</v>
      </c>
      <c r="G43" s="4"/>
      <c r="H43" s="6"/>
      <c r="I43" s="5"/>
    </row>
    <row r="44" spans="2:9" ht="16.5" customHeight="1" x14ac:dyDescent="0.25">
      <c r="B44" s="2" t="s">
        <v>241</v>
      </c>
      <c r="C44" s="3" t="s">
        <v>289</v>
      </c>
      <c r="D44" s="4">
        <v>10</v>
      </c>
      <c r="E44" s="5">
        <v>2.7E-4</v>
      </c>
      <c r="F44" s="2" t="s">
        <v>241</v>
      </c>
      <c r="G44" s="4"/>
      <c r="H44" s="6"/>
      <c r="I44" s="5"/>
    </row>
    <row r="45" spans="2:9" ht="16.5" customHeight="1" x14ac:dyDescent="0.25">
      <c r="B45" s="2" t="s">
        <v>244</v>
      </c>
      <c r="C45" s="3" t="s">
        <v>290</v>
      </c>
      <c r="D45" s="4">
        <v>9</v>
      </c>
      <c r="E45" s="5">
        <v>2.5000000000000001E-4</v>
      </c>
      <c r="F45" s="2" t="s">
        <v>244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2" workbookViewId="0">
      <selection activeCell="K36" sqref="K36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50</v>
      </c>
      <c r="D2" s="2" t="s">
        <v>52</v>
      </c>
      <c r="E2" s="2" t="s">
        <v>216</v>
      </c>
      <c r="F2" s="2"/>
      <c r="G2" s="2" t="s">
        <v>55</v>
      </c>
      <c r="H2" s="2" t="s">
        <v>52</v>
      </c>
      <c r="I2" s="2" t="s">
        <v>216</v>
      </c>
    </row>
    <row r="3" spans="2:9" ht="16.5" customHeight="1" x14ac:dyDescent="0.25">
      <c r="B3" s="2" t="s">
        <v>217</v>
      </c>
      <c r="C3" s="3" t="s">
        <v>291</v>
      </c>
      <c r="D3" s="4">
        <v>524</v>
      </c>
      <c r="E3" s="5">
        <v>9.8799999999999999E-3</v>
      </c>
      <c r="F3" s="2" t="s">
        <v>217</v>
      </c>
      <c r="G3" s="4" t="s">
        <v>292</v>
      </c>
      <c r="H3" s="6">
        <v>555</v>
      </c>
      <c r="I3" s="5">
        <v>2.8070000000000001E-2</v>
      </c>
    </row>
    <row r="4" spans="2:9" ht="16.5" customHeight="1" x14ac:dyDescent="0.25">
      <c r="B4" s="2" t="s">
        <v>220</v>
      </c>
      <c r="C4" s="3" t="s">
        <v>293</v>
      </c>
      <c r="D4" s="4">
        <v>204</v>
      </c>
      <c r="E4" s="5">
        <v>3.8500000000000001E-3</v>
      </c>
      <c r="F4" s="2" t="s">
        <v>220</v>
      </c>
      <c r="G4" s="4" t="s">
        <v>294</v>
      </c>
      <c r="H4" s="6">
        <v>368</v>
      </c>
      <c r="I4" s="5">
        <v>1.8620000000000001E-2</v>
      </c>
    </row>
    <row r="5" spans="2:9" ht="16.5" customHeight="1" x14ac:dyDescent="0.25">
      <c r="B5" s="2" t="s">
        <v>223</v>
      </c>
      <c r="C5" s="3" t="s">
        <v>295</v>
      </c>
      <c r="D5" s="4">
        <v>155</v>
      </c>
      <c r="E5" s="5">
        <v>2.9199999999999999E-3</v>
      </c>
      <c r="F5" s="2" t="s">
        <v>223</v>
      </c>
      <c r="G5" s="4" t="s">
        <v>296</v>
      </c>
      <c r="H5" s="6">
        <v>356</v>
      </c>
      <c r="I5" s="5">
        <v>1.8010000000000002E-2</v>
      </c>
    </row>
    <row r="6" spans="2:9" ht="16.5" customHeight="1" x14ac:dyDescent="0.25">
      <c r="B6" s="2" t="s">
        <v>226</v>
      </c>
      <c r="C6" s="3" t="s">
        <v>297</v>
      </c>
      <c r="D6" s="4">
        <v>127</v>
      </c>
      <c r="E6" s="5">
        <v>2.3900000000000002E-3</v>
      </c>
      <c r="F6" s="2" t="s">
        <v>226</v>
      </c>
      <c r="G6" s="4" t="s">
        <v>298</v>
      </c>
      <c r="H6" s="6">
        <v>193</v>
      </c>
      <c r="I6" s="5">
        <v>9.7599999999999996E-3</v>
      </c>
    </row>
    <row r="7" spans="2:9" ht="16.5" customHeight="1" x14ac:dyDescent="0.25">
      <c r="B7" s="2" t="s">
        <v>229</v>
      </c>
      <c r="C7" s="3" t="s">
        <v>299</v>
      </c>
      <c r="D7" s="4">
        <v>103</v>
      </c>
      <c r="E7" s="5">
        <v>1.9400000000000001E-3</v>
      </c>
      <c r="F7" s="2" t="s">
        <v>229</v>
      </c>
      <c r="G7" s="4" t="s">
        <v>300</v>
      </c>
      <c r="H7" s="6">
        <v>139</v>
      </c>
      <c r="I7" s="5">
        <v>7.0299999999999998E-3</v>
      </c>
    </row>
    <row r="8" spans="2:9" ht="16.5" customHeight="1" x14ac:dyDescent="0.25">
      <c r="B8" s="2" t="s">
        <v>232</v>
      </c>
      <c r="C8" s="3" t="s">
        <v>301</v>
      </c>
      <c r="D8" s="4">
        <v>66</v>
      </c>
      <c r="E8" s="5">
        <v>1.24E-3</v>
      </c>
      <c r="F8" s="2" t="s">
        <v>232</v>
      </c>
      <c r="G8" s="4" t="s">
        <v>302</v>
      </c>
      <c r="H8" s="6">
        <v>101</v>
      </c>
      <c r="I8" s="5">
        <v>5.11E-3</v>
      </c>
    </row>
    <row r="9" spans="2:9" ht="16.5" customHeight="1" x14ac:dyDescent="0.25">
      <c r="B9" s="2" t="s">
        <v>235</v>
      </c>
      <c r="C9" s="3" t="s">
        <v>303</v>
      </c>
      <c r="D9" s="4">
        <v>65</v>
      </c>
      <c r="E9" s="5">
        <v>1.23E-3</v>
      </c>
      <c r="F9" s="2" t="s">
        <v>235</v>
      </c>
      <c r="G9" s="4" t="s">
        <v>304</v>
      </c>
      <c r="H9" s="6">
        <v>60</v>
      </c>
      <c r="I9" s="5">
        <v>3.0400000000000002E-3</v>
      </c>
    </row>
    <row r="10" spans="2:9" ht="16.5" customHeight="1" x14ac:dyDescent="0.25">
      <c r="B10" s="2" t="s">
        <v>238</v>
      </c>
      <c r="C10" s="3" t="s">
        <v>305</v>
      </c>
      <c r="D10" s="4">
        <v>61</v>
      </c>
      <c r="E10" s="5">
        <v>1.15E-3</v>
      </c>
      <c r="F10" s="2" t="s">
        <v>238</v>
      </c>
      <c r="G10" s="4" t="s">
        <v>306</v>
      </c>
      <c r="H10" s="6">
        <v>49</v>
      </c>
      <c r="I10" s="5">
        <v>2.48E-3</v>
      </c>
    </row>
    <row r="11" spans="2:9" ht="16.5" customHeight="1" x14ac:dyDescent="0.25">
      <c r="B11" s="2" t="s">
        <v>241</v>
      </c>
      <c r="C11" s="3" t="s">
        <v>307</v>
      </c>
      <c r="D11" s="4">
        <v>56</v>
      </c>
      <c r="E11" s="5">
        <v>1.06E-3</v>
      </c>
      <c r="F11" s="2" t="s">
        <v>241</v>
      </c>
      <c r="G11" s="4" t="s">
        <v>308</v>
      </c>
      <c r="H11" s="6">
        <v>34</v>
      </c>
      <c r="I11" s="5">
        <v>1.72E-3</v>
      </c>
    </row>
    <row r="12" spans="2:9" ht="16.5" customHeight="1" x14ac:dyDescent="0.25">
      <c r="B12" s="2" t="s">
        <v>244</v>
      </c>
      <c r="C12" s="3" t="s">
        <v>309</v>
      </c>
      <c r="D12" s="4">
        <v>53</v>
      </c>
      <c r="E12" s="5">
        <v>1E-3</v>
      </c>
      <c r="F12" s="2" t="s">
        <v>244</v>
      </c>
      <c r="G12" s="4" t="s">
        <v>310</v>
      </c>
      <c r="H12" s="6">
        <v>33</v>
      </c>
      <c r="I12" s="5">
        <v>1.67E-3</v>
      </c>
    </row>
    <row r="13" spans="2:9" ht="16.5" customHeight="1" x14ac:dyDescent="0.25">
      <c r="B13" s="2"/>
      <c r="C13" s="2" t="s">
        <v>56</v>
      </c>
      <c r="D13" s="2" t="s">
        <v>52</v>
      </c>
      <c r="E13" s="2" t="s">
        <v>216</v>
      </c>
      <c r="F13" s="2"/>
      <c r="G13" s="2" t="s">
        <v>58</v>
      </c>
      <c r="H13" s="2" t="s">
        <v>52</v>
      </c>
      <c r="I13" s="2" t="s">
        <v>216</v>
      </c>
    </row>
    <row r="14" spans="2:9" ht="16.5" customHeight="1" x14ac:dyDescent="0.25">
      <c r="B14" s="2" t="s">
        <v>217</v>
      </c>
      <c r="C14" s="3" t="s">
        <v>311</v>
      </c>
      <c r="D14" s="4">
        <v>237</v>
      </c>
      <c r="E14" s="5">
        <v>2.0230000000000001E-2</v>
      </c>
      <c r="F14" s="2" t="s">
        <v>217</v>
      </c>
      <c r="G14" s="4" t="s">
        <v>312</v>
      </c>
      <c r="H14" s="6">
        <v>60</v>
      </c>
      <c r="I14" s="5">
        <v>2.1700000000000001E-3</v>
      </c>
    </row>
    <row r="15" spans="2:9" ht="16.5" customHeight="1" x14ac:dyDescent="0.25">
      <c r="B15" s="2" t="s">
        <v>220</v>
      </c>
      <c r="C15" s="3" t="s">
        <v>313</v>
      </c>
      <c r="D15" s="4">
        <v>171</v>
      </c>
      <c r="E15" s="5">
        <v>1.4590000000000001E-2</v>
      </c>
      <c r="F15" s="2" t="s">
        <v>220</v>
      </c>
      <c r="G15" s="4" t="s">
        <v>314</v>
      </c>
      <c r="H15" s="6">
        <v>36</v>
      </c>
      <c r="I15" s="5">
        <v>1.2999999999999999E-3</v>
      </c>
    </row>
    <row r="16" spans="2:9" ht="16.5" customHeight="1" x14ac:dyDescent="0.25">
      <c r="B16" s="2" t="s">
        <v>223</v>
      </c>
      <c r="C16" s="3" t="s">
        <v>315</v>
      </c>
      <c r="D16" s="4">
        <v>166</v>
      </c>
      <c r="E16" s="5">
        <v>1.417E-2</v>
      </c>
      <c r="F16" s="2" t="s">
        <v>223</v>
      </c>
      <c r="G16" s="4" t="s">
        <v>316</v>
      </c>
      <c r="H16" s="6">
        <v>35</v>
      </c>
      <c r="I16" s="5">
        <v>1.2600000000000001E-3</v>
      </c>
    </row>
    <row r="17" spans="2:11" ht="16.5" customHeight="1" x14ac:dyDescent="0.25">
      <c r="B17" s="2" t="s">
        <v>226</v>
      </c>
      <c r="C17" s="3" t="s">
        <v>317</v>
      </c>
      <c r="D17" s="4">
        <v>154</v>
      </c>
      <c r="E17" s="5">
        <v>1.3140000000000001E-2</v>
      </c>
      <c r="F17" s="2" t="s">
        <v>226</v>
      </c>
      <c r="G17" s="4" t="s">
        <v>318</v>
      </c>
      <c r="H17" s="6">
        <v>29</v>
      </c>
      <c r="I17" s="5">
        <v>1.0499999999999999E-3</v>
      </c>
    </row>
    <row r="18" spans="2:11" ht="16.5" customHeight="1" x14ac:dyDescent="0.25">
      <c r="B18" s="2" t="s">
        <v>229</v>
      </c>
      <c r="C18" s="3" t="s">
        <v>319</v>
      </c>
      <c r="D18" s="4">
        <v>52</v>
      </c>
      <c r="E18" s="5">
        <v>4.4400000000000004E-3</v>
      </c>
      <c r="F18" s="2" t="s">
        <v>229</v>
      </c>
      <c r="G18" s="4" t="s">
        <v>320</v>
      </c>
      <c r="H18" s="6">
        <v>29</v>
      </c>
      <c r="I18" s="5">
        <v>1.0499999999999999E-3</v>
      </c>
    </row>
    <row r="19" spans="2:11" ht="16.5" customHeight="1" x14ac:dyDescent="0.25">
      <c r="B19" s="2" t="s">
        <v>232</v>
      </c>
      <c r="C19" s="3" t="s">
        <v>321</v>
      </c>
      <c r="D19" s="4">
        <v>46</v>
      </c>
      <c r="E19" s="5">
        <v>3.9300000000000003E-3</v>
      </c>
      <c r="F19" s="2" t="s">
        <v>232</v>
      </c>
      <c r="G19" s="4" t="s">
        <v>322</v>
      </c>
      <c r="H19" s="6">
        <v>23</v>
      </c>
      <c r="I19" s="5">
        <v>8.3000000000000001E-4</v>
      </c>
    </row>
    <row r="20" spans="2:11" ht="16.5" customHeight="1" x14ac:dyDescent="0.25">
      <c r="B20" s="2" t="s">
        <v>235</v>
      </c>
      <c r="C20" s="3" t="s">
        <v>323</v>
      </c>
      <c r="D20" s="4">
        <v>40</v>
      </c>
      <c r="E20" s="5">
        <v>3.4099999999999998E-3</v>
      </c>
      <c r="F20" s="2" t="s">
        <v>235</v>
      </c>
      <c r="G20" s="4" t="s">
        <v>324</v>
      </c>
      <c r="H20" s="6">
        <v>14</v>
      </c>
      <c r="I20" s="5">
        <v>5.1000000000000004E-4</v>
      </c>
    </row>
    <row r="21" spans="2:11" ht="16.5" customHeight="1" x14ac:dyDescent="0.25">
      <c r="B21" s="2" t="s">
        <v>238</v>
      </c>
      <c r="C21" s="3" t="s">
        <v>325</v>
      </c>
      <c r="D21" s="4">
        <v>33</v>
      </c>
      <c r="E21" s="5">
        <v>2.82E-3</v>
      </c>
      <c r="F21" s="2" t="s">
        <v>238</v>
      </c>
      <c r="G21" s="4" t="s">
        <v>326</v>
      </c>
      <c r="H21" s="6">
        <v>12</v>
      </c>
      <c r="I21" s="5">
        <v>4.2999999999999999E-4</v>
      </c>
    </row>
    <row r="22" spans="2:11" ht="16.5" customHeight="1" x14ac:dyDescent="0.25">
      <c r="B22" s="2" t="s">
        <v>241</v>
      </c>
      <c r="C22" s="3" t="s">
        <v>327</v>
      </c>
      <c r="D22" s="4">
        <v>30</v>
      </c>
      <c r="E22" s="5">
        <v>2.5600000000000002E-3</v>
      </c>
      <c r="F22" s="2" t="s">
        <v>241</v>
      </c>
      <c r="G22" s="4" t="s">
        <v>328</v>
      </c>
      <c r="H22" s="6">
        <v>10</v>
      </c>
      <c r="I22" s="5">
        <v>3.6000000000000002E-4</v>
      </c>
    </row>
    <row r="23" spans="2:11" ht="16.5" customHeight="1" x14ac:dyDescent="0.25">
      <c r="B23" s="2" t="s">
        <v>244</v>
      </c>
      <c r="C23" s="3" t="s">
        <v>329</v>
      </c>
      <c r="D23" s="4">
        <v>29</v>
      </c>
      <c r="E23" s="5">
        <v>2.48E-3</v>
      </c>
      <c r="F23" s="2" t="s">
        <v>244</v>
      </c>
      <c r="G23" s="4" t="s">
        <v>330</v>
      </c>
      <c r="H23" s="6">
        <v>8</v>
      </c>
      <c r="I23" s="5">
        <v>2.9E-4</v>
      </c>
      <c r="K23" t="s">
        <v>260</v>
      </c>
    </row>
    <row r="24" spans="2:11" ht="16.5" customHeight="1" x14ac:dyDescent="0.25">
      <c r="B24" s="2"/>
      <c r="C24" s="2" t="s">
        <v>60</v>
      </c>
      <c r="D24" s="2" t="s">
        <v>52</v>
      </c>
      <c r="E24" s="2" t="s">
        <v>216</v>
      </c>
      <c r="F24" s="2"/>
      <c r="G24" s="2" t="s">
        <v>61</v>
      </c>
      <c r="H24" s="2" t="s">
        <v>52</v>
      </c>
      <c r="I24" s="2" t="s">
        <v>216</v>
      </c>
    </row>
    <row r="25" spans="2:11" ht="16.5" customHeight="1" x14ac:dyDescent="0.25">
      <c r="B25" s="2" t="s">
        <v>217</v>
      </c>
      <c r="C25" s="3" t="s">
        <v>331</v>
      </c>
      <c r="D25" s="4">
        <v>68</v>
      </c>
      <c r="E25" s="5">
        <v>7.0029999999999995E-2</v>
      </c>
      <c r="F25" s="2" t="s">
        <v>217</v>
      </c>
      <c r="G25" s="4" t="s">
        <v>332</v>
      </c>
      <c r="H25" s="6">
        <v>48</v>
      </c>
      <c r="I25" s="5">
        <v>3.1289999999999998E-2</v>
      </c>
    </row>
    <row r="26" spans="2:11" ht="16.5" customHeight="1" x14ac:dyDescent="0.25">
      <c r="B26" s="2" t="s">
        <v>220</v>
      </c>
      <c r="C26" s="3" t="s">
        <v>333</v>
      </c>
      <c r="D26" s="4">
        <v>44</v>
      </c>
      <c r="E26" s="5">
        <v>4.5310000000000003E-2</v>
      </c>
      <c r="F26" s="2" t="s">
        <v>220</v>
      </c>
      <c r="G26" s="4" t="s">
        <v>334</v>
      </c>
      <c r="H26" s="6">
        <v>29</v>
      </c>
      <c r="I26" s="5">
        <v>1.89E-2</v>
      </c>
    </row>
    <row r="27" spans="2:11" ht="16.5" customHeight="1" x14ac:dyDescent="0.25">
      <c r="B27" s="2" t="s">
        <v>223</v>
      </c>
      <c r="C27" s="3" t="s">
        <v>335</v>
      </c>
      <c r="D27" s="4">
        <v>34</v>
      </c>
      <c r="E27" s="5">
        <v>3.5020000000000003E-2</v>
      </c>
      <c r="F27" s="2" t="s">
        <v>223</v>
      </c>
      <c r="G27" s="4" t="s">
        <v>336</v>
      </c>
      <c r="H27" s="6">
        <v>21</v>
      </c>
      <c r="I27" s="5">
        <v>1.3690000000000001E-2</v>
      </c>
    </row>
    <row r="28" spans="2:11" ht="16.5" customHeight="1" x14ac:dyDescent="0.25">
      <c r="B28" s="2" t="s">
        <v>226</v>
      </c>
      <c r="C28" s="3" t="s">
        <v>337</v>
      </c>
      <c r="D28" s="4">
        <v>33</v>
      </c>
      <c r="E28" s="5">
        <v>3.3989999999999999E-2</v>
      </c>
      <c r="F28" s="2" t="s">
        <v>226</v>
      </c>
      <c r="G28" s="4" t="s">
        <v>338</v>
      </c>
      <c r="H28" s="6">
        <v>18</v>
      </c>
      <c r="I28" s="5">
        <v>1.1730000000000001E-2</v>
      </c>
    </row>
    <row r="29" spans="2:11" ht="16.5" customHeight="1" x14ac:dyDescent="0.25">
      <c r="B29" s="2" t="s">
        <v>229</v>
      </c>
      <c r="C29" s="3" t="s">
        <v>339</v>
      </c>
      <c r="D29" s="4">
        <v>12</v>
      </c>
      <c r="E29" s="5">
        <v>1.2359999999999999E-2</v>
      </c>
      <c r="F29" s="2" t="s">
        <v>229</v>
      </c>
      <c r="G29" s="4" t="s">
        <v>340</v>
      </c>
      <c r="H29" s="6">
        <v>7</v>
      </c>
      <c r="I29" s="5">
        <v>4.5599999999999998E-3</v>
      </c>
    </row>
    <row r="30" spans="2:11" ht="16.5" customHeight="1" x14ac:dyDescent="0.25">
      <c r="B30" s="2" t="s">
        <v>232</v>
      </c>
      <c r="C30" s="3" t="s">
        <v>341</v>
      </c>
      <c r="D30" s="4">
        <v>10</v>
      </c>
      <c r="E30" s="5">
        <v>1.03E-2</v>
      </c>
      <c r="F30" s="2" t="s">
        <v>232</v>
      </c>
      <c r="G30" s="4" t="s">
        <v>342</v>
      </c>
      <c r="H30" s="6">
        <v>7</v>
      </c>
      <c r="I30" s="5">
        <v>4.5599999999999998E-3</v>
      </c>
    </row>
    <row r="31" spans="2:11" ht="16.5" customHeight="1" x14ac:dyDescent="0.25">
      <c r="B31" s="2" t="s">
        <v>235</v>
      </c>
      <c r="C31" s="3" t="s">
        <v>343</v>
      </c>
      <c r="D31" s="4">
        <v>8</v>
      </c>
      <c r="E31" s="5">
        <v>8.2400000000000008E-3</v>
      </c>
      <c r="F31" s="2" t="s">
        <v>235</v>
      </c>
      <c r="G31" s="4" t="s">
        <v>344</v>
      </c>
      <c r="H31" s="6">
        <v>5</v>
      </c>
      <c r="I31" s="5">
        <v>3.2599999999999999E-3</v>
      </c>
    </row>
    <row r="32" spans="2:11" ht="16.5" customHeight="1" x14ac:dyDescent="0.25">
      <c r="B32" s="2" t="s">
        <v>238</v>
      </c>
      <c r="C32" s="3" t="s">
        <v>345</v>
      </c>
      <c r="D32" s="4">
        <v>7</v>
      </c>
      <c r="E32" s="5">
        <v>7.2100000000000003E-3</v>
      </c>
      <c r="F32" s="2" t="s">
        <v>238</v>
      </c>
      <c r="G32" s="4" t="s">
        <v>346</v>
      </c>
      <c r="H32" s="6">
        <v>4</v>
      </c>
      <c r="I32" s="5">
        <v>2.6099999999999999E-3</v>
      </c>
    </row>
    <row r="33" spans="2:9" ht="16.5" customHeight="1" x14ac:dyDescent="0.25">
      <c r="B33" s="2" t="s">
        <v>241</v>
      </c>
      <c r="C33" s="3" t="s">
        <v>347</v>
      </c>
      <c r="D33" s="4">
        <v>7</v>
      </c>
      <c r="E33" s="5">
        <v>7.2100000000000003E-3</v>
      </c>
      <c r="F33" s="2" t="s">
        <v>241</v>
      </c>
      <c r="G33" s="4" t="s">
        <v>348</v>
      </c>
      <c r="H33" s="6">
        <v>3</v>
      </c>
      <c r="I33" s="5">
        <v>1.9599999999999999E-3</v>
      </c>
    </row>
    <row r="34" spans="2:9" ht="16.5" customHeight="1" x14ac:dyDescent="0.25">
      <c r="B34" s="2" t="s">
        <v>244</v>
      </c>
      <c r="C34" s="3" t="s">
        <v>349</v>
      </c>
      <c r="D34" s="4">
        <v>5</v>
      </c>
      <c r="E34" s="5">
        <v>5.1500000000000001E-3</v>
      </c>
      <c r="F34" s="2" t="s">
        <v>244</v>
      </c>
      <c r="G34" s="4" t="s">
        <v>350</v>
      </c>
      <c r="H34" s="6">
        <v>3</v>
      </c>
      <c r="I34" s="5">
        <v>1.9599999999999999E-3</v>
      </c>
    </row>
    <row r="35" spans="2:9" ht="16.5" customHeight="1" x14ac:dyDescent="0.25">
      <c r="B35" s="2"/>
      <c r="C35" s="2" t="s">
        <v>62</v>
      </c>
      <c r="D35" s="2" t="s">
        <v>52</v>
      </c>
      <c r="E35" s="2" t="s">
        <v>216</v>
      </c>
      <c r="F35" s="2"/>
      <c r="G35" s="2"/>
      <c r="H35" s="2"/>
      <c r="I35" s="2"/>
    </row>
    <row r="36" spans="2:9" ht="16.5" customHeight="1" x14ac:dyDescent="0.25">
      <c r="B36" s="2" t="s">
        <v>217</v>
      </c>
      <c r="C36" s="3" t="s">
        <v>351</v>
      </c>
      <c r="D36" s="4">
        <v>11</v>
      </c>
      <c r="E36" s="5">
        <v>2.0410000000000001E-2</v>
      </c>
      <c r="F36" s="2" t="s">
        <v>217</v>
      </c>
      <c r="G36" s="4"/>
      <c r="H36" s="6"/>
      <c r="I36" s="5"/>
    </row>
    <row r="37" spans="2:9" ht="16.5" customHeight="1" x14ac:dyDescent="0.25">
      <c r="B37" s="2" t="s">
        <v>220</v>
      </c>
      <c r="C37" s="3" t="s">
        <v>352</v>
      </c>
      <c r="D37" s="4">
        <v>10</v>
      </c>
      <c r="E37" s="5">
        <v>1.8550000000000001E-2</v>
      </c>
      <c r="F37" s="2" t="s">
        <v>220</v>
      </c>
      <c r="G37" s="4"/>
      <c r="H37" s="6"/>
      <c r="I37" s="5"/>
    </row>
    <row r="38" spans="2:9" ht="16.5" customHeight="1" x14ac:dyDescent="0.25">
      <c r="B38" s="2" t="s">
        <v>223</v>
      </c>
      <c r="C38" s="3" t="s">
        <v>353</v>
      </c>
      <c r="D38" s="4">
        <v>10</v>
      </c>
      <c r="E38" s="5">
        <v>1.8550000000000001E-2</v>
      </c>
      <c r="F38" s="2" t="s">
        <v>223</v>
      </c>
      <c r="G38" s="4"/>
      <c r="H38" s="6"/>
      <c r="I38" s="5"/>
    </row>
    <row r="39" spans="2:9" ht="16.5" customHeight="1" x14ac:dyDescent="0.25">
      <c r="B39" s="2" t="s">
        <v>226</v>
      </c>
      <c r="C39" s="3" t="s">
        <v>354</v>
      </c>
      <c r="D39" s="4">
        <v>9</v>
      </c>
      <c r="E39" s="5">
        <v>1.67E-2</v>
      </c>
      <c r="F39" s="2" t="s">
        <v>226</v>
      </c>
      <c r="G39" s="4"/>
      <c r="H39" s="6"/>
      <c r="I39" s="5"/>
    </row>
    <row r="40" spans="2:9" ht="16.5" customHeight="1" x14ac:dyDescent="0.25">
      <c r="B40" s="2" t="s">
        <v>229</v>
      </c>
      <c r="C40" s="3" t="s">
        <v>355</v>
      </c>
      <c r="D40" s="4">
        <v>6</v>
      </c>
      <c r="E40" s="5">
        <v>1.1129999999999999E-2</v>
      </c>
      <c r="F40" s="2" t="s">
        <v>229</v>
      </c>
      <c r="G40" s="4"/>
      <c r="H40" s="6"/>
      <c r="I40" s="5"/>
    </row>
    <row r="41" spans="2:9" ht="16.5" customHeight="1" x14ac:dyDescent="0.25">
      <c r="B41" s="2" t="s">
        <v>232</v>
      </c>
      <c r="C41" s="3" t="s">
        <v>356</v>
      </c>
      <c r="D41" s="4">
        <v>2</v>
      </c>
      <c r="E41" s="5">
        <v>3.7100000000000002E-3</v>
      </c>
      <c r="F41" s="2" t="s">
        <v>232</v>
      </c>
      <c r="G41" s="4"/>
      <c r="H41" s="6"/>
      <c r="I41" s="5"/>
    </row>
    <row r="42" spans="2:9" ht="16.5" customHeight="1" x14ac:dyDescent="0.25">
      <c r="B42" s="2" t="s">
        <v>235</v>
      </c>
      <c r="C42" s="3" t="s">
        <v>357</v>
      </c>
      <c r="D42" s="4">
        <v>1</v>
      </c>
      <c r="E42" s="5">
        <v>1.8600000000000001E-3</v>
      </c>
      <c r="F42" s="2" t="s">
        <v>235</v>
      </c>
      <c r="G42" s="4"/>
      <c r="H42" s="6"/>
      <c r="I42" s="5"/>
    </row>
    <row r="43" spans="2:9" ht="16.5" customHeight="1" x14ac:dyDescent="0.25">
      <c r="B43" s="2" t="s">
        <v>238</v>
      </c>
      <c r="C43" s="3" t="s">
        <v>358</v>
      </c>
      <c r="D43" s="4">
        <v>1</v>
      </c>
      <c r="E43" s="5">
        <v>1.8600000000000001E-3</v>
      </c>
      <c r="F43" s="2" t="s">
        <v>238</v>
      </c>
      <c r="G43" s="4"/>
      <c r="H43" s="6"/>
      <c r="I43" s="5"/>
    </row>
    <row r="44" spans="2:9" ht="16.5" customHeight="1" x14ac:dyDescent="0.25">
      <c r="B44" s="2" t="s">
        <v>241</v>
      </c>
      <c r="C44" s="3" t="s">
        <v>359</v>
      </c>
      <c r="D44" s="4">
        <v>1</v>
      </c>
      <c r="E44" s="5">
        <v>1.8600000000000001E-3</v>
      </c>
      <c r="F44" s="2" t="s">
        <v>241</v>
      </c>
      <c r="G44" s="4"/>
      <c r="H44" s="6"/>
      <c r="I44" s="5"/>
    </row>
    <row r="45" spans="2:9" ht="16.5" customHeight="1" x14ac:dyDescent="0.25">
      <c r="B45" s="2" t="s">
        <v>244</v>
      </c>
      <c r="C45" s="3" t="s">
        <v>360</v>
      </c>
      <c r="D45" s="4">
        <v>1</v>
      </c>
      <c r="E45" s="5">
        <v>1.8600000000000001E-3</v>
      </c>
      <c r="F45" s="2" t="s">
        <v>244</v>
      </c>
      <c r="G45" s="4"/>
      <c r="H45" s="6"/>
      <c r="I45" s="5"/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hidden="1" customWidth="1"/>
    <col min="10" max="10" width="20.625" style="57" hidden="1" customWidth="1"/>
    <col min="11" max="11" width="20.625" style="60" hidden="1" customWidth="1"/>
    <col min="12" max="12" width="20.625" style="63" hidden="1" customWidth="1"/>
    <col min="13" max="13" width="20.625" style="66" hidden="1" customWidth="1"/>
    <col min="14" max="14" width="20.625" style="68" hidden="1" customWidth="1"/>
    <col min="15" max="15" width="20.625" style="70" hidden="1" customWidth="1"/>
    <col min="16" max="16" width="20.625" style="76" hidden="1" customWidth="1"/>
    <col min="17" max="17" width="20.625" style="80" hidden="1" customWidth="1"/>
    <col min="18" max="18" width="20.625" style="83" hidden="1" customWidth="1"/>
    <col min="19" max="19" width="20.625" style="85" hidden="1" customWidth="1"/>
    <col min="20" max="20" width="20.625" style="88" hidden="1" customWidth="1"/>
    <col min="21" max="21" width="20.625" style="91" hidden="1" customWidth="1"/>
    <col min="22" max="22" width="20.625" style="94" customWidth="1"/>
    <col min="23" max="23" width="20.625" style="97" customWidth="1"/>
    <col min="24" max="24" width="11" style="35" customWidth="1"/>
    <col min="25" max="29" width="9" style="34" customWidth="1"/>
    <col min="30" max="30" width="12.625" style="34" customWidth="1"/>
  </cols>
  <sheetData>
    <row r="1" spans="2:30" ht="16.5" customHeight="1" x14ac:dyDescent="0.25">
      <c r="X1" s="12"/>
    </row>
    <row r="2" spans="2:3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10" t="s">
        <v>49</v>
      </c>
    </row>
    <row r="3" spans="2:30" ht="16.5" customHeight="1" x14ac:dyDescent="0.25">
      <c r="B3" s="137" t="s">
        <v>50</v>
      </c>
      <c r="C3" s="2" t="s">
        <v>82</v>
      </c>
      <c r="D3" s="2" t="s">
        <v>361</v>
      </c>
      <c r="E3" s="2" t="s">
        <v>85</v>
      </c>
      <c r="F3" s="2" t="s">
        <v>85</v>
      </c>
      <c r="G3" s="2" t="s">
        <v>84</v>
      </c>
      <c r="H3" s="2" t="s">
        <v>362</v>
      </c>
      <c r="I3" s="2" t="s">
        <v>362</v>
      </c>
      <c r="J3" s="2" t="s">
        <v>362</v>
      </c>
      <c r="K3" s="2" t="s">
        <v>362</v>
      </c>
      <c r="L3" s="2" t="s">
        <v>362</v>
      </c>
      <c r="M3" s="2" t="s">
        <v>362</v>
      </c>
      <c r="N3" s="2" t="s">
        <v>362</v>
      </c>
      <c r="O3" s="2" t="s">
        <v>362</v>
      </c>
      <c r="P3" s="2" t="s">
        <v>362</v>
      </c>
      <c r="Q3" s="2" t="s">
        <v>362</v>
      </c>
      <c r="R3" s="2" t="s">
        <v>362</v>
      </c>
      <c r="S3" s="2" t="s">
        <v>362</v>
      </c>
      <c r="T3" s="2" t="s">
        <v>363</v>
      </c>
      <c r="U3" s="2" t="s">
        <v>362</v>
      </c>
      <c r="V3" s="2" t="s">
        <v>362</v>
      </c>
      <c r="W3" s="2" t="s">
        <v>364</v>
      </c>
      <c r="X3" s="2"/>
    </row>
    <row r="4" spans="2:30" ht="16.5" customHeight="1" x14ac:dyDescent="0.25">
      <c r="B4" s="141"/>
      <c r="C4" s="2" t="s">
        <v>51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4">
        <v>135</v>
      </c>
      <c r="O4" s="4">
        <v>132</v>
      </c>
      <c r="P4" s="4">
        <v>128</v>
      </c>
      <c r="Q4" s="4">
        <v>126</v>
      </c>
      <c r="R4" s="4">
        <v>121</v>
      </c>
      <c r="S4" s="4">
        <v>110</v>
      </c>
      <c r="T4" s="4">
        <v>235</v>
      </c>
      <c r="U4" s="4">
        <v>112</v>
      </c>
      <c r="V4" s="4">
        <v>102</v>
      </c>
      <c r="W4" s="4">
        <v>295</v>
      </c>
      <c r="X4" s="5">
        <f t="shared" ref="X4:X52" si="0">(W4-V4)/V4</f>
        <v>1.892156862745098</v>
      </c>
    </row>
    <row r="5" spans="2:30" ht="16.5" customHeight="1" x14ac:dyDescent="0.25">
      <c r="B5" s="141"/>
      <c r="C5" s="2" t="s">
        <v>52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4">
        <v>112</v>
      </c>
      <c r="O5" s="4">
        <v>107</v>
      </c>
      <c r="P5" s="4">
        <v>107</v>
      </c>
      <c r="Q5" s="4">
        <v>106</v>
      </c>
      <c r="R5" s="4">
        <v>100</v>
      </c>
      <c r="S5" s="4">
        <v>90</v>
      </c>
      <c r="T5" s="4">
        <v>234</v>
      </c>
      <c r="U5" s="4">
        <v>91</v>
      </c>
      <c r="V5" s="4">
        <v>81</v>
      </c>
      <c r="W5" s="4">
        <v>283</v>
      </c>
      <c r="X5" s="5">
        <f t="shared" si="0"/>
        <v>2.4938271604938271</v>
      </c>
    </row>
    <row r="6" spans="2:30" ht="16.5" customHeight="1" x14ac:dyDescent="0.25">
      <c r="B6" s="141"/>
      <c r="C6" s="2" t="s">
        <v>53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4">
        <v>107055</v>
      </c>
      <c r="O6" s="4">
        <v>106708</v>
      </c>
      <c r="P6" s="4">
        <v>106115</v>
      </c>
      <c r="Q6" s="4">
        <v>106112</v>
      </c>
      <c r="R6" s="4">
        <v>104338</v>
      </c>
      <c r="S6" s="4">
        <v>104100</v>
      </c>
      <c r="T6" s="4">
        <v>96272</v>
      </c>
      <c r="U6" s="4">
        <v>102703</v>
      </c>
      <c r="V6" s="4">
        <v>101506</v>
      </c>
      <c r="W6" s="4">
        <v>140927</v>
      </c>
      <c r="X6" s="5">
        <f t="shared" si="0"/>
        <v>0.38836127913620871</v>
      </c>
    </row>
    <row r="7" spans="2:30" ht="16.5" customHeight="1" x14ac:dyDescent="0.25">
      <c r="B7" s="141"/>
      <c r="C7" s="10" t="s">
        <v>54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11">
        <v>0.99895</v>
      </c>
      <c r="O7" s="11">
        <v>0.999</v>
      </c>
      <c r="P7" s="11">
        <v>0.99899000000000004</v>
      </c>
      <c r="Q7" s="11">
        <v>0.999</v>
      </c>
      <c r="R7" s="11">
        <v>0.99904000000000004</v>
      </c>
      <c r="S7" s="11">
        <v>0.99914000000000003</v>
      </c>
      <c r="T7" s="11">
        <v>0.99756999999999996</v>
      </c>
      <c r="U7" s="11">
        <v>0.99911000000000005</v>
      </c>
      <c r="V7" s="11">
        <v>0.99919999999999998</v>
      </c>
      <c r="W7" s="11">
        <v>0.99799000000000004</v>
      </c>
      <c r="X7" s="5">
        <f t="shared" si="0"/>
        <v>-1.2109687750199492E-3</v>
      </c>
    </row>
    <row r="8" spans="2:30" ht="16.5" customHeight="1" x14ac:dyDescent="0.25">
      <c r="B8" s="137" t="s">
        <v>55</v>
      </c>
      <c r="C8" s="2" t="s">
        <v>82</v>
      </c>
      <c r="D8" s="2" t="s">
        <v>148</v>
      </c>
      <c r="E8" s="2" t="s">
        <v>148</v>
      </c>
      <c r="F8" s="2" t="s">
        <v>148</v>
      </c>
      <c r="G8" s="2" t="s">
        <v>148</v>
      </c>
      <c r="H8" s="2" t="s">
        <v>148</v>
      </c>
      <c r="I8" s="2" t="s">
        <v>148</v>
      </c>
      <c r="J8" s="2" t="s">
        <v>148</v>
      </c>
      <c r="K8" s="2" t="s">
        <v>148</v>
      </c>
      <c r="L8" s="2" t="s">
        <v>149</v>
      </c>
      <c r="M8" s="2" t="s">
        <v>149</v>
      </c>
      <c r="N8" s="2" t="s">
        <v>91</v>
      </c>
      <c r="O8" s="2" t="s">
        <v>91</v>
      </c>
      <c r="P8" s="2" t="s">
        <v>91</v>
      </c>
      <c r="Q8" s="2" t="s">
        <v>149</v>
      </c>
      <c r="R8" s="2" t="s">
        <v>149</v>
      </c>
      <c r="S8" s="2" t="s">
        <v>149</v>
      </c>
      <c r="T8" s="2" t="s">
        <v>149</v>
      </c>
      <c r="U8" s="2" t="s">
        <v>149</v>
      </c>
      <c r="V8" s="2" t="s">
        <v>149</v>
      </c>
      <c r="W8" s="2" t="s">
        <v>149</v>
      </c>
      <c r="X8" s="2"/>
    </row>
    <row r="9" spans="2:30" ht="16.5" customHeight="1" x14ac:dyDescent="0.25">
      <c r="B9" s="141"/>
      <c r="C9" s="2" t="s">
        <v>51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4">
        <v>21</v>
      </c>
      <c r="O9" s="4">
        <v>28</v>
      </c>
      <c r="P9" s="4">
        <v>53</v>
      </c>
      <c r="Q9" s="4">
        <v>15</v>
      </c>
      <c r="R9" s="4">
        <v>13</v>
      </c>
      <c r="S9" s="4">
        <v>19</v>
      </c>
      <c r="T9" s="4">
        <v>16</v>
      </c>
      <c r="U9" s="4">
        <v>16</v>
      </c>
      <c r="V9" s="4">
        <v>18</v>
      </c>
      <c r="W9" s="4">
        <v>17</v>
      </c>
      <c r="X9" s="5">
        <f t="shared" si="0"/>
        <v>-5.5555555555555552E-2</v>
      </c>
    </row>
    <row r="10" spans="2:30" ht="16.5" customHeight="1" x14ac:dyDescent="0.25">
      <c r="B10" s="141"/>
      <c r="C10" s="2" t="s">
        <v>52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4">
        <v>13</v>
      </c>
      <c r="O10" s="4">
        <v>20</v>
      </c>
      <c r="P10" s="4">
        <v>37</v>
      </c>
      <c r="Q10" s="4">
        <v>11</v>
      </c>
      <c r="R10" s="4">
        <v>10</v>
      </c>
      <c r="S10" s="4">
        <v>12</v>
      </c>
      <c r="T10" s="4">
        <v>11</v>
      </c>
      <c r="U10" s="4">
        <v>11</v>
      </c>
      <c r="V10" s="4">
        <v>12</v>
      </c>
      <c r="W10" s="4">
        <v>11</v>
      </c>
      <c r="X10" s="5">
        <f t="shared" si="0"/>
        <v>-8.3333333333333329E-2</v>
      </c>
    </row>
    <row r="11" spans="2:30" ht="16.5" customHeight="1" x14ac:dyDescent="0.25">
      <c r="B11" s="141"/>
      <c r="C11" s="2" t="s">
        <v>53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4">
        <v>23705</v>
      </c>
      <c r="O11" s="4">
        <v>37598</v>
      </c>
      <c r="P11" s="4">
        <v>77122</v>
      </c>
      <c r="Q11" s="4">
        <v>20083</v>
      </c>
      <c r="R11" s="4">
        <v>20327</v>
      </c>
      <c r="S11" s="4">
        <v>20366</v>
      </c>
      <c r="T11" s="4">
        <v>20392</v>
      </c>
      <c r="U11" s="4">
        <v>20356</v>
      </c>
      <c r="V11" s="4">
        <v>20455</v>
      </c>
      <c r="W11" s="4">
        <v>20544</v>
      </c>
      <c r="X11" s="5">
        <f t="shared" si="0"/>
        <v>4.3510144219017352E-3</v>
      </c>
    </row>
    <row r="12" spans="2:30" ht="16.5" customHeight="1" x14ac:dyDescent="0.25">
      <c r="B12" s="141"/>
      <c r="C12" s="10" t="s">
        <v>54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11">
        <v>0.99944999999999995</v>
      </c>
      <c r="O12" s="11">
        <v>0.99946999999999997</v>
      </c>
      <c r="P12" s="11">
        <v>0.99951999999999996</v>
      </c>
      <c r="Q12" s="11">
        <v>0.99944999999999995</v>
      </c>
      <c r="R12" s="11">
        <v>0.99951000000000001</v>
      </c>
      <c r="S12" s="11">
        <v>0.99941000000000002</v>
      </c>
      <c r="T12" s="11">
        <v>0.99946000000000002</v>
      </c>
      <c r="U12" s="11">
        <v>0.99946000000000002</v>
      </c>
      <c r="V12" s="11">
        <v>0.99941000000000002</v>
      </c>
      <c r="W12" s="11">
        <v>0.99946000000000002</v>
      </c>
      <c r="X12" s="5">
        <f t="shared" si="0"/>
        <v>5.0029517415269503E-5</v>
      </c>
      <c r="AD12" s="13"/>
    </row>
    <row r="13" spans="2:30" ht="16.5" customHeight="1" x14ac:dyDescent="0.25">
      <c r="B13" s="137" t="s">
        <v>56</v>
      </c>
      <c r="C13" s="2" t="s">
        <v>82</v>
      </c>
      <c r="D13" s="2" t="s">
        <v>365</v>
      </c>
      <c r="E13" s="2" t="s">
        <v>150</v>
      </c>
      <c r="F13" s="2" t="s">
        <v>94</v>
      </c>
      <c r="G13" s="2" t="s">
        <v>94</v>
      </c>
      <c r="H13" s="2" t="s">
        <v>150</v>
      </c>
      <c r="I13" s="2" t="s">
        <v>150</v>
      </c>
      <c r="J13" s="2" t="s">
        <v>150</v>
      </c>
      <c r="K13" s="2" t="s">
        <v>150</v>
      </c>
      <c r="L13" s="2" t="s">
        <v>149</v>
      </c>
      <c r="M13" s="2" t="s">
        <v>149</v>
      </c>
      <c r="N13" s="2" t="s">
        <v>91</v>
      </c>
      <c r="O13" s="2" t="s">
        <v>91</v>
      </c>
      <c r="P13" s="2" t="s">
        <v>91</v>
      </c>
      <c r="Q13" s="2" t="s">
        <v>94</v>
      </c>
      <c r="R13" s="2" t="s">
        <v>153</v>
      </c>
      <c r="S13" s="2" t="s">
        <v>153</v>
      </c>
      <c r="T13" s="2" t="s">
        <v>153</v>
      </c>
      <c r="U13" s="2" t="s">
        <v>366</v>
      </c>
      <c r="V13" s="2" t="s">
        <v>366</v>
      </c>
      <c r="W13" s="2" t="s">
        <v>366</v>
      </c>
      <c r="X13" s="2"/>
      <c r="AD13" s="13"/>
    </row>
    <row r="14" spans="2:30" ht="16.5" customHeight="1" x14ac:dyDescent="0.25">
      <c r="B14" s="141"/>
      <c r="C14" s="2" t="s">
        <v>51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4">
        <v>28</v>
      </c>
      <c r="O14" s="4">
        <v>8</v>
      </c>
      <c r="P14" s="4">
        <v>34</v>
      </c>
      <c r="Q14" s="4">
        <v>465</v>
      </c>
      <c r="R14" s="4">
        <v>11</v>
      </c>
      <c r="S14" s="4">
        <v>14</v>
      </c>
      <c r="T14" s="4">
        <v>7</v>
      </c>
      <c r="U14" s="4">
        <v>11</v>
      </c>
      <c r="V14" s="4">
        <v>11</v>
      </c>
      <c r="W14" s="4">
        <v>12</v>
      </c>
      <c r="X14" s="5">
        <f t="shared" si="0"/>
        <v>9.0909090909090912E-2</v>
      </c>
      <c r="AA14" s="14"/>
      <c r="AD14" s="13"/>
    </row>
    <row r="15" spans="2:30" ht="16.5" customHeight="1" x14ac:dyDescent="0.25">
      <c r="B15" s="141"/>
      <c r="C15" s="2" t="s">
        <v>52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4">
        <v>26</v>
      </c>
      <c r="O15" s="4">
        <v>8</v>
      </c>
      <c r="P15" s="4">
        <v>31</v>
      </c>
      <c r="Q15" s="4">
        <v>396</v>
      </c>
      <c r="R15" s="4">
        <v>9</v>
      </c>
      <c r="S15" s="4">
        <v>11</v>
      </c>
      <c r="T15" s="4">
        <v>6</v>
      </c>
      <c r="U15" s="4">
        <v>11</v>
      </c>
      <c r="V15" s="4">
        <v>11</v>
      </c>
      <c r="W15" s="4">
        <v>11</v>
      </c>
      <c r="X15" s="5">
        <f t="shared" si="0"/>
        <v>0</v>
      </c>
    </row>
    <row r="16" spans="2:30" ht="16.5" customHeight="1" x14ac:dyDescent="0.25">
      <c r="B16" s="141"/>
      <c r="C16" s="2" t="s">
        <v>53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4">
        <v>18660</v>
      </c>
      <c r="O16" s="4">
        <v>30178</v>
      </c>
      <c r="P16" s="4">
        <v>61509</v>
      </c>
      <c r="Q16" s="4">
        <v>111062</v>
      </c>
      <c r="R16" s="4">
        <v>6586</v>
      </c>
      <c r="S16" s="4">
        <v>10706</v>
      </c>
      <c r="T16" s="4">
        <v>11033</v>
      </c>
      <c r="U16" s="4">
        <v>16867</v>
      </c>
      <c r="V16" s="4">
        <v>27237</v>
      </c>
      <c r="W16" s="4">
        <v>27063</v>
      </c>
      <c r="X16" s="5">
        <f t="shared" si="0"/>
        <v>-6.3883687630796344E-3</v>
      </c>
    </row>
    <row r="17" spans="2:24" ht="16.5" customHeight="1" x14ac:dyDescent="0.25">
      <c r="B17" s="141"/>
      <c r="C17" s="10" t="s">
        <v>54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11">
        <v>0.99861</v>
      </c>
      <c r="O17" s="11">
        <v>0.99973000000000001</v>
      </c>
      <c r="P17" s="11">
        <v>0.99950000000000006</v>
      </c>
      <c r="Q17" s="11">
        <v>0.99643000000000004</v>
      </c>
      <c r="R17" s="11">
        <v>0.99863000000000002</v>
      </c>
      <c r="S17" s="11">
        <v>0.99897000000000002</v>
      </c>
      <c r="T17" s="11">
        <v>0.99946000000000002</v>
      </c>
      <c r="U17" s="11">
        <v>0.99934999999999996</v>
      </c>
      <c r="V17" s="11">
        <v>0.99960000000000004</v>
      </c>
      <c r="W17" s="11">
        <v>0.99958999999999998</v>
      </c>
      <c r="X17" s="5">
        <f t="shared" si="0"/>
        <v>-1.0004001600705794E-5</v>
      </c>
    </row>
    <row r="18" spans="2:24" ht="16.5" customHeight="1" x14ac:dyDescent="0.25">
      <c r="B18" s="137" t="s">
        <v>57</v>
      </c>
      <c r="C18" s="2" t="s">
        <v>82</v>
      </c>
      <c r="D18" s="2" t="s">
        <v>367</v>
      </c>
      <c r="E18" s="2" t="s">
        <v>367</v>
      </c>
      <c r="F18" s="2" t="s">
        <v>367</v>
      </c>
      <c r="G18" s="2" t="s">
        <v>367</v>
      </c>
      <c r="H18" s="2" t="s">
        <v>367</v>
      </c>
      <c r="I18" s="2" t="s">
        <v>367</v>
      </c>
      <c r="J18" s="2" t="s">
        <v>367</v>
      </c>
      <c r="K18" s="2" t="s">
        <v>367</v>
      </c>
      <c r="L18" s="2" t="s">
        <v>367</v>
      </c>
      <c r="M18" s="2" t="s">
        <v>367</v>
      </c>
      <c r="N18" s="2" t="s">
        <v>367</v>
      </c>
      <c r="O18" s="2" t="s">
        <v>367</v>
      </c>
      <c r="P18" s="2" t="s">
        <v>367</v>
      </c>
      <c r="Q18" s="2" t="s">
        <v>367</v>
      </c>
      <c r="R18" s="2" t="s">
        <v>367</v>
      </c>
      <c r="S18" s="2" t="s">
        <v>367</v>
      </c>
      <c r="T18" s="2" t="s">
        <v>367</v>
      </c>
      <c r="U18" s="2" t="s">
        <v>367</v>
      </c>
      <c r="V18" s="2" t="s">
        <v>367</v>
      </c>
      <c r="W18" s="2" t="s">
        <v>367</v>
      </c>
      <c r="X18" s="2"/>
    </row>
    <row r="19" spans="2:24" ht="16.5" customHeight="1" x14ac:dyDescent="0.25">
      <c r="B19" s="141"/>
      <c r="C19" s="2" t="s">
        <v>51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4">
        <v>64</v>
      </c>
      <c r="O19" s="4">
        <v>72</v>
      </c>
      <c r="P19" s="4">
        <v>62</v>
      </c>
      <c r="Q19" s="4">
        <v>65</v>
      </c>
      <c r="R19" s="4">
        <v>58</v>
      </c>
      <c r="S19" s="4">
        <v>53</v>
      </c>
      <c r="T19" s="4">
        <v>61</v>
      </c>
      <c r="U19" s="4">
        <v>52</v>
      </c>
      <c r="V19" s="4">
        <v>41</v>
      </c>
      <c r="W19" s="4">
        <v>51</v>
      </c>
      <c r="X19" s="5">
        <f t="shared" si="0"/>
        <v>0.24390243902439024</v>
      </c>
    </row>
    <row r="20" spans="2:24" ht="16.5" customHeight="1" x14ac:dyDescent="0.25">
      <c r="B20" s="141"/>
      <c r="C20" s="2" t="s">
        <v>52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4">
        <v>54</v>
      </c>
      <c r="O20" s="4">
        <v>55</v>
      </c>
      <c r="P20" s="4">
        <v>52</v>
      </c>
      <c r="Q20" s="4">
        <v>54</v>
      </c>
      <c r="R20" s="4">
        <v>53</v>
      </c>
      <c r="S20" s="4">
        <v>49</v>
      </c>
      <c r="T20" s="4">
        <v>55</v>
      </c>
      <c r="U20" s="4">
        <v>46</v>
      </c>
      <c r="V20" s="4">
        <v>40</v>
      </c>
      <c r="W20" s="4">
        <v>48</v>
      </c>
      <c r="X20" s="5">
        <f t="shared" si="0"/>
        <v>0.2</v>
      </c>
    </row>
    <row r="21" spans="2:24" ht="16.5" customHeight="1" x14ac:dyDescent="0.25">
      <c r="B21" s="141"/>
      <c r="C21" s="2" t="s">
        <v>53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4">
        <v>101153</v>
      </c>
      <c r="O21" s="4">
        <v>105005</v>
      </c>
      <c r="P21" s="4">
        <v>107618</v>
      </c>
      <c r="Q21" s="4">
        <v>106050</v>
      </c>
      <c r="R21" s="4">
        <v>110526</v>
      </c>
      <c r="S21" s="4">
        <v>113090</v>
      </c>
      <c r="T21" s="4">
        <v>114113</v>
      </c>
      <c r="U21" s="4">
        <v>114251</v>
      </c>
      <c r="V21" s="4">
        <v>114985</v>
      </c>
      <c r="W21" s="4">
        <v>115473</v>
      </c>
      <c r="X21" s="5">
        <f t="shared" si="0"/>
        <v>4.2440318302387264E-3</v>
      </c>
    </row>
    <row r="22" spans="2:24" ht="16.5" customHeight="1" x14ac:dyDescent="0.25">
      <c r="B22" s="141"/>
      <c r="C22" s="10" t="s">
        <v>54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11">
        <v>0.99946999999999997</v>
      </c>
      <c r="O22" s="11">
        <v>0.99948000000000004</v>
      </c>
      <c r="P22" s="11">
        <v>0.99951999999999996</v>
      </c>
      <c r="Q22" s="11">
        <v>0.99948999999999999</v>
      </c>
      <c r="R22" s="11">
        <v>0.99951999999999996</v>
      </c>
      <c r="S22" s="11">
        <v>0.99956999999999996</v>
      </c>
      <c r="T22" s="11">
        <v>0.99951999999999996</v>
      </c>
      <c r="U22" s="11">
        <v>0.99960000000000004</v>
      </c>
      <c r="V22" s="11">
        <v>0.99965000000000004</v>
      </c>
      <c r="W22" s="11">
        <v>0.99958000000000002</v>
      </c>
      <c r="X22" s="5">
        <f t="shared" si="0"/>
        <v>-7.0024508578016796E-5</v>
      </c>
    </row>
    <row r="23" spans="2:24" ht="16.5" customHeight="1" x14ac:dyDescent="0.25">
      <c r="B23" s="137" t="s">
        <v>58</v>
      </c>
      <c r="C23" s="2" t="s">
        <v>82</v>
      </c>
      <c r="D23" s="2" t="s">
        <v>368</v>
      </c>
      <c r="E23" s="2" t="s">
        <v>86</v>
      </c>
      <c r="F23" s="2" t="s">
        <v>86</v>
      </c>
      <c r="G23" s="2" t="s">
        <v>99</v>
      </c>
      <c r="H23" s="2" t="s">
        <v>368</v>
      </c>
      <c r="I23" s="2" t="s">
        <v>368</v>
      </c>
      <c r="J23" s="2" t="s">
        <v>368</v>
      </c>
      <c r="K23" s="2" t="s">
        <v>368</v>
      </c>
      <c r="L23" s="2" t="s">
        <v>368</v>
      </c>
      <c r="M23" s="2" t="s">
        <v>368</v>
      </c>
      <c r="N23" s="2" t="s">
        <v>368</v>
      </c>
      <c r="O23" s="2" t="s">
        <v>368</v>
      </c>
      <c r="P23" s="2" t="s">
        <v>369</v>
      </c>
      <c r="Q23" s="2" t="s">
        <v>369</v>
      </c>
      <c r="R23" s="2" t="s">
        <v>369</v>
      </c>
      <c r="S23" s="2" t="s">
        <v>369</v>
      </c>
      <c r="T23" s="2" t="s">
        <v>370</v>
      </c>
      <c r="U23" s="2" t="s">
        <v>100</v>
      </c>
      <c r="V23" s="2" t="s">
        <v>100</v>
      </c>
      <c r="W23" s="2" t="s">
        <v>371</v>
      </c>
      <c r="X23" s="2"/>
    </row>
    <row r="24" spans="2:24" ht="16.5" customHeight="1" x14ac:dyDescent="0.25">
      <c r="B24" s="141"/>
      <c r="C24" s="2" t="s">
        <v>51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369</v>
      </c>
      <c r="Q24" s="4">
        <v>357</v>
      </c>
      <c r="R24" s="4">
        <v>412</v>
      </c>
      <c r="S24" s="4">
        <v>459</v>
      </c>
      <c r="T24" s="4">
        <v>410</v>
      </c>
      <c r="U24" s="4">
        <v>1871</v>
      </c>
      <c r="V24" s="4">
        <v>670</v>
      </c>
      <c r="W24" s="4">
        <v>368</v>
      </c>
      <c r="X24" s="5">
        <f t="shared" si="0"/>
        <v>-0.45074626865671641</v>
      </c>
    </row>
    <row r="25" spans="2:24" ht="16.5" customHeight="1" x14ac:dyDescent="0.25">
      <c r="B25" s="141"/>
      <c r="C25" s="2" t="s">
        <v>52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1</v>
      </c>
      <c r="P25" s="4">
        <v>323</v>
      </c>
      <c r="Q25" s="4">
        <v>317</v>
      </c>
      <c r="R25" s="4">
        <v>357</v>
      </c>
      <c r="S25" s="4">
        <v>385</v>
      </c>
      <c r="T25" s="4">
        <v>402</v>
      </c>
      <c r="U25" s="4">
        <v>1734</v>
      </c>
      <c r="V25" s="4">
        <v>503</v>
      </c>
      <c r="W25" s="4">
        <v>331</v>
      </c>
      <c r="X25" s="5">
        <f t="shared" si="0"/>
        <v>-0.34194831013916499</v>
      </c>
    </row>
    <row r="26" spans="2:24" ht="16.5" customHeight="1" x14ac:dyDescent="0.25">
      <c r="B26" s="141"/>
      <c r="C26" s="2" t="s">
        <v>53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4">
        <v>118213</v>
      </c>
      <c r="O26" s="4">
        <v>117730</v>
      </c>
      <c r="P26" s="4">
        <v>115643</v>
      </c>
      <c r="Q26" s="4">
        <v>113064</v>
      </c>
      <c r="R26" s="4">
        <v>129474</v>
      </c>
      <c r="S26" s="4">
        <v>138170</v>
      </c>
      <c r="T26" s="4">
        <v>129912</v>
      </c>
      <c r="U26" s="4">
        <v>660799</v>
      </c>
      <c r="V26" s="4">
        <v>156582</v>
      </c>
      <c r="W26" s="4">
        <v>220993</v>
      </c>
      <c r="X26" s="5">
        <f t="shared" si="0"/>
        <v>0.41135635002746163</v>
      </c>
    </row>
    <row r="27" spans="2:24" ht="16.5" customHeight="1" x14ac:dyDescent="0.25">
      <c r="B27" s="141"/>
      <c r="C27" s="10" t="s">
        <v>54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11">
        <v>1</v>
      </c>
      <c r="O27" s="11">
        <v>0.99999000000000005</v>
      </c>
      <c r="P27" s="11">
        <v>0.99721000000000004</v>
      </c>
      <c r="Q27" s="11">
        <v>0.99719999999999998</v>
      </c>
      <c r="R27" s="11">
        <v>0.99724000000000002</v>
      </c>
      <c r="S27" s="11">
        <v>0.99721000000000004</v>
      </c>
      <c r="T27" s="11">
        <v>0.99690999999999996</v>
      </c>
      <c r="U27" s="11">
        <v>0.99738000000000004</v>
      </c>
      <c r="V27" s="11">
        <v>0.99678999999999995</v>
      </c>
      <c r="W27" s="11">
        <v>0.99850000000000005</v>
      </c>
      <c r="X27" s="5">
        <f t="shared" si="0"/>
        <v>1.7155067767534791E-3</v>
      </c>
    </row>
    <row r="28" spans="2:24" ht="16.5" customHeight="1" x14ac:dyDescent="0.25">
      <c r="B28" s="137" t="s">
        <v>59</v>
      </c>
      <c r="C28" s="2" t="s">
        <v>82</v>
      </c>
      <c r="D28" s="2" t="s">
        <v>372</v>
      </c>
      <c r="E28" s="2" t="s">
        <v>372</v>
      </c>
      <c r="F28" s="2" t="s">
        <v>372</v>
      </c>
      <c r="G28" s="2" t="s">
        <v>372</v>
      </c>
      <c r="H28" s="2" t="s">
        <v>372</v>
      </c>
      <c r="I28" s="2" t="s">
        <v>372</v>
      </c>
      <c r="J28" s="2" t="s">
        <v>372</v>
      </c>
      <c r="K28" s="2" t="s">
        <v>372</v>
      </c>
      <c r="L28" s="2" t="s">
        <v>372</v>
      </c>
      <c r="M28" s="2" t="s">
        <v>372</v>
      </c>
      <c r="N28" s="2" t="s">
        <v>372</v>
      </c>
      <c r="O28" s="2" t="s">
        <v>372</v>
      </c>
      <c r="P28" s="2" t="s">
        <v>372</v>
      </c>
      <c r="Q28" s="2" t="s">
        <v>372</v>
      </c>
      <c r="R28" s="2" t="s">
        <v>373</v>
      </c>
      <c r="S28" s="2" t="s">
        <v>373</v>
      </c>
      <c r="T28" s="2" t="s">
        <v>373</v>
      </c>
      <c r="U28" s="2" t="s">
        <v>373</v>
      </c>
      <c r="V28" s="2" t="s">
        <v>373</v>
      </c>
      <c r="W28" s="2" t="s">
        <v>373</v>
      </c>
      <c r="X28" s="2"/>
    </row>
    <row r="29" spans="2:24" ht="16.5" customHeight="1" x14ac:dyDescent="0.25">
      <c r="B29" s="141"/>
      <c r="C29" s="2" t="s">
        <v>51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5" t="e">
        <f t="shared" si="0"/>
        <v>#DIV/0!</v>
      </c>
    </row>
    <row r="30" spans="2:24" ht="16.5" customHeight="1" x14ac:dyDescent="0.25">
      <c r="B30" s="141"/>
      <c r="C30" s="2" t="s">
        <v>52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5" t="e">
        <f t="shared" si="0"/>
        <v>#DIV/0!</v>
      </c>
    </row>
    <row r="31" spans="2:24" ht="16.5" customHeight="1" x14ac:dyDescent="0.25">
      <c r="B31" s="141"/>
      <c r="C31" s="2" t="s">
        <v>53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4">
        <v>109249</v>
      </c>
      <c r="O31" s="4">
        <v>110159</v>
      </c>
      <c r="P31" s="4">
        <v>110757</v>
      </c>
      <c r="Q31" s="4">
        <v>110285</v>
      </c>
      <c r="R31" s="4">
        <v>117137</v>
      </c>
      <c r="S31" s="4">
        <v>134753</v>
      </c>
      <c r="T31" s="4">
        <v>151752</v>
      </c>
      <c r="U31" s="4">
        <v>164791</v>
      </c>
      <c r="V31" s="4">
        <v>182527</v>
      </c>
      <c r="W31" s="4">
        <v>198710</v>
      </c>
      <c r="X31" s="5">
        <f t="shared" si="0"/>
        <v>8.8660855654231971E-2</v>
      </c>
    </row>
    <row r="32" spans="2:24" ht="16.5" customHeight="1" x14ac:dyDescent="0.25">
      <c r="B32" s="141"/>
      <c r="C32" s="10" t="s">
        <v>54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5">
        <f t="shared" si="0"/>
        <v>0</v>
      </c>
    </row>
    <row r="33" spans="1:30" ht="16.5" customHeight="1" x14ac:dyDescent="0.25">
      <c r="A33" s="73"/>
      <c r="B33" s="137" t="s">
        <v>60</v>
      </c>
      <c r="C33" s="2" t="s">
        <v>82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374</v>
      </c>
      <c r="P33" s="2" t="s">
        <v>374</v>
      </c>
      <c r="Q33" s="2" t="s">
        <v>374</v>
      </c>
      <c r="R33" s="2" t="s">
        <v>374</v>
      </c>
      <c r="S33" s="2" t="s">
        <v>374</v>
      </c>
      <c r="T33" s="2" t="s">
        <v>374</v>
      </c>
      <c r="U33" s="2" t="s">
        <v>374</v>
      </c>
      <c r="V33" s="2" t="s">
        <v>110</v>
      </c>
      <c r="W33" s="2" t="s">
        <v>374</v>
      </c>
      <c r="X33" s="2"/>
      <c r="Y33" s="72"/>
      <c r="Z33" s="72"/>
      <c r="AA33" s="72"/>
      <c r="AB33" s="72"/>
      <c r="AC33" s="72"/>
      <c r="AD33" s="72"/>
    </row>
    <row r="34" spans="1:30" ht="16.5" customHeight="1" x14ac:dyDescent="0.25">
      <c r="A34" s="73"/>
      <c r="B34" s="141"/>
      <c r="C34" s="2" t="s">
        <v>51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2</v>
      </c>
      <c r="P34" s="4">
        <v>6</v>
      </c>
      <c r="Q34" s="4">
        <v>5</v>
      </c>
      <c r="R34" s="4">
        <v>16</v>
      </c>
      <c r="S34" s="4">
        <v>22</v>
      </c>
      <c r="T34" s="4">
        <v>24</v>
      </c>
      <c r="U34" s="4">
        <v>36</v>
      </c>
      <c r="V34" s="4">
        <v>21</v>
      </c>
      <c r="W34" s="4">
        <v>49</v>
      </c>
      <c r="X34" s="5">
        <f t="shared" si="0"/>
        <v>1.3333333333333333</v>
      </c>
      <c r="Y34" s="72"/>
      <c r="Z34" s="72"/>
      <c r="AA34" s="72"/>
      <c r="AB34" s="72"/>
      <c r="AC34" s="72"/>
      <c r="AD34" s="72"/>
    </row>
    <row r="35" spans="1:30" ht="16.5" customHeight="1" x14ac:dyDescent="0.25">
      <c r="A35" s="73"/>
      <c r="B35" s="141"/>
      <c r="C35" s="2" t="s">
        <v>52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5</v>
      </c>
      <c r="Q35" s="4">
        <v>4</v>
      </c>
      <c r="R35" s="4">
        <v>12</v>
      </c>
      <c r="S35" s="4">
        <v>15</v>
      </c>
      <c r="T35" s="4">
        <v>16</v>
      </c>
      <c r="U35" s="4">
        <v>20</v>
      </c>
      <c r="V35" s="4">
        <v>20</v>
      </c>
      <c r="W35" s="4">
        <v>30</v>
      </c>
      <c r="X35" s="5">
        <f t="shared" si="0"/>
        <v>0.5</v>
      </c>
      <c r="Y35" s="72"/>
      <c r="Z35" s="72"/>
      <c r="AA35" s="72"/>
      <c r="AB35" s="72"/>
      <c r="AC35" s="72"/>
      <c r="AD35" s="72"/>
    </row>
    <row r="36" spans="1:30" ht="16.5" customHeight="1" x14ac:dyDescent="0.25">
      <c r="A36" s="73"/>
      <c r="B36" s="141"/>
      <c r="C36" s="2" t="s">
        <v>53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32</v>
      </c>
      <c r="P36" s="4">
        <v>59</v>
      </c>
      <c r="Q36" s="4">
        <v>81</v>
      </c>
      <c r="R36" s="4">
        <v>257</v>
      </c>
      <c r="S36" s="4">
        <v>286</v>
      </c>
      <c r="T36" s="4">
        <v>288</v>
      </c>
      <c r="U36" s="4">
        <v>317</v>
      </c>
      <c r="V36" s="4">
        <v>407</v>
      </c>
      <c r="W36" s="4">
        <v>438</v>
      </c>
      <c r="X36" s="5">
        <f t="shared" si="0"/>
        <v>7.6167076167076173E-2</v>
      </c>
      <c r="Y36" s="72"/>
      <c r="Z36" s="72"/>
      <c r="AA36" s="72"/>
      <c r="AB36" s="72"/>
      <c r="AC36" s="72"/>
      <c r="AD36" s="72"/>
    </row>
    <row r="37" spans="1:30" ht="16.5" customHeight="1" x14ac:dyDescent="0.25">
      <c r="A37" s="73"/>
      <c r="B37" s="141"/>
      <c r="C37" s="10" t="s">
        <v>54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v>0.9375</v>
      </c>
      <c r="P37" s="11">
        <v>0.91525000000000001</v>
      </c>
      <c r="Q37" s="11">
        <v>0.95062000000000002</v>
      </c>
      <c r="R37" s="11">
        <v>0.95330999999999999</v>
      </c>
      <c r="S37" s="11">
        <v>0.94755</v>
      </c>
      <c r="T37" s="11">
        <v>0.94443999999999995</v>
      </c>
      <c r="U37" s="11">
        <v>0.93691000000000002</v>
      </c>
      <c r="V37" s="11">
        <v>0.95086000000000004</v>
      </c>
      <c r="W37" s="11">
        <v>0.93150999999999995</v>
      </c>
      <c r="X37" s="5">
        <f t="shared" si="0"/>
        <v>-2.0349998948320562E-2</v>
      </c>
      <c r="Y37" s="72"/>
      <c r="Z37" s="72"/>
      <c r="AA37" s="72"/>
      <c r="AB37" s="72"/>
      <c r="AC37" s="72"/>
      <c r="AD37" s="72"/>
    </row>
    <row r="38" spans="1:30" ht="16.5" customHeight="1" x14ac:dyDescent="0.25">
      <c r="A38" s="73"/>
      <c r="B38" s="137" t="s">
        <v>61</v>
      </c>
      <c r="C38" s="2" t="s">
        <v>82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375</v>
      </c>
      <c r="P38" s="2" t="s">
        <v>375</v>
      </c>
      <c r="Q38" s="2" t="s">
        <v>376</v>
      </c>
      <c r="R38" s="2" t="s">
        <v>376</v>
      </c>
      <c r="S38" s="2" t="s">
        <v>376</v>
      </c>
      <c r="T38" s="2" t="s">
        <v>376</v>
      </c>
      <c r="U38" s="2" t="s">
        <v>376</v>
      </c>
      <c r="V38" s="2" t="s">
        <v>113</v>
      </c>
      <c r="W38" s="2" t="s">
        <v>113</v>
      </c>
      <c r="X38" s="2"/>
      <c r="Y38" s="72"/>
      <c r="Z38" s="72"/>
      <c r="AA38" s="72"/>
      <c r="AB38" s="72"/>
      <c r="AC38" s="72"/>
      <c r="AD38" s="72"/>
    </row>
    <row r="39" spans="1:30" ht="16.5" customHeight="1" x14ac:dyDescent="0.25">
      <c r="A39" s="73"/>
      <c r="B39" s="141"/>
      <c r="C39" s="2" t="s">
        <v>51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0</v>
      </c>
      <c r="U39" s="4">
        <v>0</v>
      </c>
      <c r="V39" s="4">
        <v>15</v>
      </c>
      <c r="W39" s="4">
        <v>6</v>
      </c>
      <c r="X39" s="5">
        <f t="shared" si="0"/>
        <v>-0.6</v>
      </c>
      <c r="Y39" s="72"/>
      <c r="Z39" s="72"/>
      <c r="AA39" s="72"/>
      <c r="AB39" s="72"/>
      <c r="AC39" s="72"/>
      <c r="AD39" s="72"/>
    </row>
    <row r="40" spans="1:30" ht="16.5" customHeight="1" x14ac:dyDescent="0.25">
      <c r="A40" s="73"/>
      <c r="B40" s="141"/>
      <c r="C40" s="2" t="s">
        <v>52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13</v>
      </c>
      <c r="W40" s="4">
        <v>5</v>
      </c>
      <c r="X40" s="5">
        <f t="shared" si="0"/>
        <v>-0.61538461538461542</v>
      </c>
      <c r="Y40" s="72"/>
      <c r="Z40" s="72"/>
      <c r="AA40" s="72"/>
      <c r="AB40" s="72"/>
      <c r="AC40" s="72"/>
      <c r="AD40" s="72"/>
    </row>
    <row r="41" spans="1:30" ht="16.5" customHeight="1" x14ac:dyDescent="0.25">
      <c r="A41" s="73"/>
      <c r="B41" s="141"/>
      <c r="C41" s="2" t="s">
        <v>53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10</v>
      </c>
      <c r="P41" s="4">
        <v>12</v>
      </c>
      <c r="Q41" s="4">
        <v>373</v>
      </c>
      <c r="R41" s="4">
        <v>667</v>
      </c>
      <c r="S41" s="4">
        <v>932</v>
      </c>
      <c r="T41" s="4">
        <v>1151</v>
      </c>
      <c r="U41" s="4">
        <v>1372</v>
      </c>
      <c r="V41" s="4">
        <v>6878</v>
      </c>
      <c r="W41" s="4">
        <v>6382</v>
      </c>
      <c r="X41" s="5">
        <f t="shared" si="0"/>
        <v>-7.2113986624018606E-2</v>
      </c>
      <c r="Y41" s="72"/>
      <c r="Z41" s="72"/>
      <c r="AA41" s="72"/>
      <c r="AB41" s="72"/>
      <c r="AC41" s="72"/>
      <c r="AD41" s="72"/>
    </row>
    <row r="42" spans="1:30" ht="16.5" customHeight="1" x14ac:dyDescent="0.25">
      <c r="A42" s="73"/>
      <c r="B42" s="141"/>
      <c r="C42" s="10" t="s">
        <v>54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1</v>
      </c>
      <c r="P42" s="11">
        <v>1</v>
      </c>
      <c r="Q42" s="11">
        <v>0.99731999999999998</v>
      </c>
      <c r="R42" s="11">
        <v>0.99850000000000005</v>
      </c>
      <c r="S42" s="11">
        <v>0.99892999999999998</v>
      </c>
      <c r="T42" s="11">
        <v>1</v>
      </c>
      <c r="U42" s="11">
        <v>1</v>
      </c>
      <c r="V42" s="11">
        <v>0.99811000000000005</v>
      </c>
      <c r="W42" s="11">
        <v>0.99922</v>
      </c>
      <c r="X42" s="5">
        <f t="shared" si="0"/>
        <v>1.1121018725390431E-3</v>
      </c>
      <c r="Y42" s="72"/>
      <c r="Z42" s="72"/>
      <c r="AA42" s="72"/>
      <c r="AB42" s="72"/>
      <c r="AC42" s="72"/>
      <c r="AD42" s="72"/>
    </row>
    <row r="43" spans="1:30" ht="16.5" customHeight="1" x14ac:dyDescent="0.25">
      <c r="B43" s="137" t="s">
        <v>64</v>
      </c>
      <c r="C43" s="2" t="s">
        <v>82</v>
      </c>
      <c r="D43" s="2" t="s">
        <v>377</v>
      </c>
      <c r="E43" s="2" t="s">
        <v>121</v>
      </c>
      <c r="F43" s="2" t="s">
        <v>120</v>
      </c>
      <c r="G43" s="2" t="s">
        <v>120</v>
      </c>
      <c r="H43" s="2" t="s">
        <v>120</v>
      </c>
      <c r="I43" s="2" t="s">
        <v>120</v>
      </c>
      <c r="J43" s="2" t="s">
        <v>120</v>
      </c>
      <c r="K43" s="2" t="s">
        <v>122</v>
      </c>
      <c r="L43" s="2" t="s">
        <v>121</v>
      </c>
      <c r="M43" s="2" t="s">
        <v>122</v>
      </c>
      <c r="N43" s="2" t="s">
        <v>121</v>
      </c>
      <c r="O43" s="2" t="s">
        <v>121</v>
      </c>
      <c r="P43" s="2" t="s">
        <v>121</v>
      </c>
      <c r="Q43" s="2" t="s">
        <v>121</v>
      </c>
      <c r="R43" s="2" t="s">
        <v>121</v>
      </c>
      <c r="S43" s="2" t="s">
        <v>121</v>
      </c>
      <c r="T43" s="2" t="s">
        <v>121</v>
      </c>
      <c r="U43" s="2" t="s">
        <v>121</v>
      </c>
      <c r="V43" s="2" t="s">
        <v>378</v>
      </c>
      <c r="W43" s="2" t="s">
        <v>123</v>
      </c>
      <c r="X43" s="2"/>
    </row>
    <row r="44" spans="1:30" ht="16.5" customHeight="1" x14ac:dyDescent="0.25">
      <c r="B44" s="141"/>
      <c r="C44" s="2" t="s">
        <v>51</v>
      </c>
      <c r="D44" s="4">
        <v>55</v>
      </c>
      <c r="E44" s="4">
        <v>72</v>
      </c>
      <c r="F44" s="4">
        <v>183</v>
      </c>
      <c r="G44" s="4">
        <v>125</v>
      </c>
      <c r="H44" s="4">
        <v>88</v>
      </c>
      <c r="I44" s="4">
        <v>101</v>
      </c>
      <c r="J44" s="4">
        <v>51</v>
      </c>
      <c r="K44" s="4">
        <v>77</v>
      </c>
      <c r="L44" s="4">
        <v>85</v>
      </c>
      <c r="M44" s="4">
        <v>153</v>
      </c>
      <c r="N44" s="4">
        <v>46</v>
      </c>
      <c r="O44" s="4">
        <v>895</v>
      </c>
      <c r="P44" s="4">
        <v>30</v>
      </c>
      <c r="Q44" s="4">
        <v>257</v>
      </c>
      <c r="R44" s="4">
        <v>137</v>
      </c>
      <c r="S44" s="4">
        <v>30</v>
      </c>
      <c r="T44" s="4">
        <v>31</v>
      </c>
      <c r="U44" s="4">
        <v>30</v>
      </c>
      <c r="V44" s="4">
        <v>12</v>
      </c>
      <c r="W44" s="4">
        <v>113</v>
      </c>
      <c r="X44" s="5">
        <f t="shared" si="0"/>
        <v>8.4166666666666661</v>
      </c>
    </row>
    <row r="45" spans="1:30" ht="16.5" customHeight="1" x14ac:dyDescent="0.25">
      <c r="B45" s="141"/>
      <c r="C45" s="2" t="s">
        <v>52</v>
      </c>
      <c r="D45" s="4">
        <v>43</v>
      </c>
      <c r="E45" s="4">
        <v>66</v>
      </c>
      <c r="F45" s="4">
        <v>142</v>
      </c>
      <c r="G45" s="4">
        <v>97</v>
      </c>
      <c r="H45" s="4">
        <v>76</v>
      </c>
      <c r="I45" s="4">
        <v>53</v>
      </c>
      <c r="J45" s="4">
        <v>42</v>
      </c>
      <c r="K45" s="4">
        <v>67</v>
      </c>
      <c r="L45" s="4">
        <v>61</v>
      </c>
      <c r="M45" s="4">
        <v>123</v>
      </c>
      <c r="N45" s="4">
        <v>30</v>
      </c>
      <c r="O45" s="4">
        <v>216</v>
      </c>
      <c r="P45" s="4">
        <v>25</v>
      </c>
      <c r="Q45" s="4">
        <v>78</v>
      </c>
      <c r="R45" s="4">
        <v>25</v>
      </c>
      <c r="S45" s="4">
        <v>26</v>
      </c>
      <c r="T45" s="4">
        <v>24</v>
      </c>
      <c r="U45" s="4">
        <v>27</v>
      </c>
      <c r="V45" s="4">
        <v>11</v>
      </c>
      <c r="W45" s="4">
        <v>83</v>
      </c>
      <c r="X45" s="5">
        <f t="shared" si="0"/>
        <v>6.5454545454545459</v>
      </c>
    </row>
    <row r="46" spans="1:30" ht="16.5" customHeight="1" x14ac:dyDescent="0.25">
      <c r="B46" s="141"/>
      <c r="C46" s="2" t="s">
        <v>53</v>
      </c>
      <c r="D46" s="4">
        <v>11063</v>
      </c>
      <c r="E46" s="4">
        <v>15172</v>
      </c>
      <c r="F46" s="4">
        <v>73131</v>
      </c>
      <c r="G46" s="4">
        <v>39219</v>
      </c>
      <c r="H46" s="4">
        <v>27782</v>
      </c>
      <c r="I46" s="4">
        <v>21568</v>
      </c>
      <c r="J46" s="4">
        <v>18993</v>
      </c>
      <c r="K46" s="4">
        <v>20952</v>
      </c>
      <c r="L46" s="4">
        <v>76670</v>
      </c>
      <c r="M46" s="4">
        <v>169507</v>
      </c>
      <c r="N46" s="4">
        <v>27292</v>
      </c>
      <c r="O46" s="4">
        <v>23739</v>
      </c>
      <c r="P46" s="4">
        <v>21303</v>
      </c>
      <c r="Q46" s="4">
        <v>22638</v>
      </c>
      <c r="R46" s="4">
        <v>19892</v>
      </c>
      <c r="S46" s="4">
        <v>16511</v>
      </c>
      <c r="T46" s="4">
        <v>15031</v>
      </c>
      <c r="U46" s="4">
        <v>13241</v>
      </c>
      <c r="V46" s="4">
        <v>11618</v>
      </c>
      <c r="W46" s="4">
        <v>117113</v>
      </c>
      <c r="X46" s="5">
        <f t="shared" si="0"/>
        <v>9.0803064210707518</v>
      </c>
    </row>
    <row r="47" spans="1:30" ht="16.5" customHeight="1" x14ac:dyDescent="0.25">
      <c r="B47" s="141"/>
      <c r="C47" s="10" t="s">
        <v>54</v>
      </c>
      <c r="D47" s="11">
        <v>0.99611000000000005</v>
      </c>
      <c r="E47" s="11">
        <v>0.99565000000000003</v>
      </c>
      <c r="F47" s="11">
        <v>0.99805999999999995</v>
      </c>
      <c r="G47" s="11">
        <v>0.99753000000000003</v>
      </c>
      <c r="H47" s="11">
        <v>0.99726000000000004</v>
      </c>
      <c r="I47" s="11">
        <v>0.99753999999999998</v>
      </c>
      <c r="J47" s="11">
        <v>0.99778999999999995</v>
      </c>
      <c r="K47" s="11">
        <v>0.99680000000000002</v>
      </c>
      <c r="L47" s="11">
        <v>0.99919999999999998</v>
      </c>
      <c r="M47" s="11">
        <v>0.99926999999999999</v>
      </c>
      <c r="N47" s="11">
        <v>0.99890000000000001</v>
      </c>
      <c r="O47" s="11">
        <v>0.9909</v>
      </c>
      <c r="P47" s="11">
        <v>0.99883</v>
      </c>
      <c r="Q47" s="11">
        <v>0.99655000000000005</v>
      </c>
      <c r="R47" s="11">
        <v>0.99873999999999996</v>
      </c>
      <c r="S47" s="11">
        <v>0.99843000000000004</v>
      </c>
      <c r="T47" s="11">
        <v>0.99839999999999995</v>
      </c>
      <c r="U47" s="11">
        <v>0.99795999999999996</v>
      </c>
      <c r="V47" s="11">
        <v>0.99904999999999999</v>
      </c>
      <c r="W47" s="11">
        <v>0.99929000000000001</v>
      </c>
      <c r="X47" s="5">
        <f t="shared" si="0"/>
        <v>2.4022821680598367E-4</v>
      </c>
    </row>
    <row r="48" spans="1:30" ht="16.5" customHeight="1" x14ac:dyDescent="0.25">
      <c r="B48" s="137" t="s">
        <v>65</v>
      </c>
      <c r="C48" s="2" t="s">
        <v>82</v>
      </c>
      <c r="D48" s="2" t="s">
        <v>379</v>
      </c>
      <c r="E48" s="2" t="s">
        <v>128</v>
      </c>
      <c r="F48" s="2" t="s">
        <v>128</v>
      </c>
      <c r="G48" s="2" t="s">
        <v>128</v>
      </c>
      <c r="H48" s="2" t="s">
        <v>129</v>
      </c>
      <c r="I48" s="2" t="s">
        <v>129</v>
      </c>
      <c r="J48" s="2" t="s">
        <v>128</v>
      </c>
      <c r="K48" s="2" t="s">
        <v>128</v>
      </c>
      <c r="L48" s="2" t="s">
        <v>128</v>
      </c>
      <c r="M48" s="2" t="s">
        <v>130</v>
      </c>
      <c r="N48" s="2" t="s">
        <v>130</v>
      </c>
      <c r="O48" s="2" t="s">
        <v>130</v>
      </c>
      <c r="P48" s="2" t="s">
        <v>131</v>
      </c>
      <c r="Q48" s="2" t="s">
        <v>131</v>
      </c>
      <c r="R48" s="2" t="s">
        <v>131</v>
      </c>
      <c r="S48" s="2" t="s">
        <v>379</v>
      </c>
      <c r="T48" s="2" t="s">
        <v>132</v>
      </c>
      <c r="U48" s="2" t="s">
        <v>380</v>
      </c>
      <c r="V48" s="2" t="s">
        <v>132</v>
      </c>
      <c r="W48" s="2" t="s">
        <v>134</v>
      </c>
      <c r="X48" s="2"/>
    </row>
    <row r="49" spans="2:24" ht="16.5" customHeight="1" x14ac:dyDescent="0.25">
      <c r="B49" s="141"/>
      <c r="C49" s="2" t="s">
        <v>51</v>
      </c>
      <c r="D49" s="4">
        <v>53</v>
      </c>
      <c r="E49" s="4">
        <v>192</v>
      </c>
      <c r="F49" s="4">
        <v>52</v>
      </c>
      <c r="G49" s="4">
        <v>27</v>
      </c>
      <c r="H49" s="4">
        <v>180</v>
      </c>
      <c r="I49" s="4">
        <v>24</v>
      </c>
      <c r="J49" s="4">
        <v>16</v>
      </c>
      <c r="K49" s="4">
        <v>16</v>
      </c>
      <c r="L49" s="4">
        <v>11</v>
      </c>
      <c r="M49" s="4">
        <v>868</v>
      </c>
      <c r="N49" s="4">
        <v>234</v>
      </c>
      <c r="O49" s="4">
        <v>105</v>
      </c>
      <c r="P49" s="4">
        <v>188</v>
      </c>
      <c r="Q49" s="4">
        <v>842</v>
      </c>
      <c r="R49" s="4">
        <v>420</v>
      </c>
      <c r="S49" s="4">
        <v>39</v>
      </c>
      <c r="T49" s="4">
        <v>304</v>
      </c>
      <c r="U49" s="4">
        <v>403</v>
      </c>
      <c r="V49" s="4">
        <v>56</v>
      </c>
      <c r="W49" s="4">
        <v>315</v>
      </c>
      <c r="X49" s="5">
        <f t="shared" si="0"/>
        <v>4.625</v>
      </c>
    </row>
    <row r="50" spans="2:24" ht="16.5" customHeight="1" x14ac:dyDescent="0.25">
      <c r="B50" s="141"/>
      <c r="C50" s="2" t="s">
        <v>52</v>
      </c>
      <c r="D50" s="4">
        <v>41</v>
      </c>
      <c r="E50" s="4">
        <v>162</v>
      </c>
      <c r="F50" s="4">
        <v>42</v>
      </c>
      <c r="G50" s="4">
        <v>22</v>
      </c>
      <c r="H50" s="4">
        <v>156</v>
      </c>
      <c r="I50" s="4">
        <v>22</v>
      </c>
      <c r="J50" s="4">
        <v>13</v>
      </c>
      <c r="K50" s="4">
        <v>13</v>
      </c>
      <c r="L50" s="4">
        <v>10</v>
      </c>
      <c r="M50" s="4">
        <v>844</v>
      </c>
      <c r="N50" s="4">
        <v>227</v>
      </c>
      <c r="O50" s="4">
        <v>101</v>
      </c>
      <c r="P50" s="4">
        <v>178</v>
      </c>
      <c r="Q50" s="4">
        <v>814</v>
      </c>
      <c r="R50" s="4">
        <v>330</v>
      </c>
      <c r="S50" s="4">
        <v>31</v>
      </c>
      <c r="T50" s="4">
        <v>280</v>
      </c>
      <c r="U50" s="4">
        <v>384</v>
      </c>
      <c r="V50" s="4">
        <v>54</v>
      </c>
      <c r="W50" s="4">
        <v>306</v>
      </c>
      <c r="X50" s="5">
        <f t="shared" si="0"/>
        <v>4.666666666666667</v>
      </c>
    </row>
    <row r="51" spans="2:24" ht="16.5" customHeight="1" x14ac:dyDescent="0.25">
      <c r="B51" s="141"/>
      <c r="C51" s="2" t="s">
        <v>53</v>
      </c>
      <c r="D51" s="4">
        <v>3965</v>
      </c>
      <c r="E51" s="4">
        <v>121641</v>
      </c>
      <c r="F51" s="4">
        <v>22699</v>
      </c>
      <c r="G51" s="4">
        <v>14311</v>
      </c>
      <c r="H51" s="4">
        <v>69517</v>
      </c>
      <c r="I51" s="4">
        <v>9936</v>
      </c>
      <c r="J51" s="4">
        <v>7696</v>
      </c>
      <c r="K51" s="4">
        <v>7398</v>
      </c>
      <c r="L51" s="4">
        <v>6683</v>
      </c>
      <c r="M51" s="4">
        <v>57522</v>
      </c>
      <c r="N51" s="4">
        <v>11315</v>
      </c>
      <c r="O51" s="4">
        <v>8000</v>
      </c>
      <c r="P51" s="4">
        <v>33403</v>
      </c>
      <c r="Q51" s="4">
        <v>73685</v>
      </c>
      <c r="R51" s="4">
        <v>5860</v>
      </c>
      <c r="S51" s="4">
        <v>3613</v>
      </c>
      <c r="T51" s="4">
        <v>84732</v>
      </c>
      <c r="U51" s="4">
        <v>85420</v>
      </c>
      <c r="V51" s="4">
        <v>9488</v>
      </c>
      <c r="W51" s="4">
        <v>70476</v>
      </c>
      <c r="X51" s="5">
        <f t="shared" si="0"/>
        <v>6.4279089376053964</v>
      </c>
    </row>
    <row r="52" spans="2:24" ht="16.5" customHeight="1" x14ac:dyDescent="0.25">
      <c r="B52" s="141"/>
      <c r="C52" s="10" t="s">
        <v>54</v>
      </c>
      <c r="D52" s="11">
        <v>0.98965999999999998</v>
      </c>
      <c r="E52" s="11">
        <v>0.99866999999999995</v>
      </c>
      <c r="F52" s="11">
        <v>0.99814999999999998</v>
      </c>
      <c r="G52" s="11">
        <v>0.99846000000000001</v>
      </c>
      <c r="H52" s="11">
        <v>0.99775999999999998</v>
      </c>
      <c r="I52" s="11">
        <v>0.99778999999999995</v>
      </c>
      <c r="J52" s="11">
        <v>0.99831000000000003</v>
      </c>
      <c r="K52" s="11">
        <v>0.99824000000000002</v>
      </c>
      <c r="L52" s="11">
        <v>0.99850000000000005</v>
      </c>
      <c r="M52" s="11">
        <v>0.98533000000000004</v>
      </c>
      <c r="N52" s="11">
        <v>0.97994000000000003</v>
      </c>
      <c r="O52" s="11">
        <v>0.98738000000000004</v>
      </c>
      <c r="P52" s="11">
        <v>0.99467000000000005</v>
      </c>
      <c r="Q52" s="11">
        <v>0.98895</v>
      </c>
      <c r="R52" s="11">
        <v>0.94369000000000003</v>
      </c>
      <c r="S52" s="11">
        <v>0.99141999999999997</v>
      </c>
      <c r="T52" s="11">
        <v>0.99670000000000003</v>
      </c>
      <c r="U52" s="11">
        <v>0.99550000000000005</v>
      </c>
      <c r="V52" s="11">
        <v>0.99431000000000003</v>
      </c>
      <c r="W52" s="11">
        <v>0.99565999999999999</v>
      </c>
      <c r="X52" s="5">
        <f t="shared" si="0"/>
        <v>1.3577254578551582E-3</v>
      </c>
    </row>
  </sheetData>
  <mergeCells count="10">
    <mergeCell ref="B43:B47"/>
    <mergeCell ref="B48:B52"/>
    <mergeCell ref="B3:B7"/>
    <mergeCell ref="B8:B12"/>
    <mergeCell ref="B13:B17"/>
    <mergeCell ref="B18:B22"/>
    <mergeCell ref="B23:B27"/>
    <mergeCell ref="B28:B32"/>
    <mergeCell ref="B33:B37"/>
    <mergeCell ref="B38:B4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49</v>
      </c>
    </row>
    <row r="3" spans="2:13" ht="16.5" customHeight="1" x14ac:dyDescent="0.25">
      <c r="B3" s="137" t="s">
        <v>50</v>
      </c>
      <c r="C3" s="2" t="s">
        <v>82</v>
      </c>
      <c r="D3" s="2" t="s">
        <v>362</v>
      </c>
      <c r="E3" s="2" t="s">
        <v>362</v>
      </c>
      <c r="F3" s="2" t="s">
        <v>84</v>
      </c>
      <c r="G3" s="2"/>
    </row>
    <row r="4" spans="2:13" ht="16.5" customHeight="1" x14ac:dyDescent="0.25">
      <c r="B4" s="141"/>
      <c r="C4" s="2" t="s">
        <v>51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141"/>
      <c r="C5" s="2" t="s">
        <v>52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141"/>
      <c r="C6" s="2" t="s">
        <v>53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141"/>
      <c r="C7" s="10" t="s">
        <v>54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137" t="s">
        <v>55</v>
      </c>
      <c r="C8" s="2" t="s">
        <v>82</v>
      </c>
      <c r="D8" s="2" t="s">
        <v>381</v>
      </c>
      <c r="E8" s="2" t="s">
        <v>381</v>
      </c>
      <c r="F8" s="2" t="s">
        <v>382</v>
      </c>
      <c r="G8" s="2"/>
    </row>
    <row r="9" spans="2:13" ht="16.5" customHeight="1" x14ac:dyDescent="0.25">
      <c r="B9" s="141"/>
      <c r="C9" s="2" t="s">
        <v>51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141"/>
      <c r="C10" s="2" t="s">
        <v>52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141"/>
      <c r="C11" s="2" t="s">
        <v>53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141"/>
      <c r="C12" s="10" t="s">
        <v>54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137" t="s">
        <v>56</v>
      </c>
      <c r="C13" s="2" t="s">
        <v>82</v>
      </c>
      <c r="D13" s="2" t="s">
        <v>150</v>
      </c>
      <c r="E13" s="2" t="s">
        <v>383</v>
      </c>
      <c r="F13" s="2" t="s">
        <v>90</v>
      </c>
      <c r="G13" s="2"/>
      <c r="M13" s="13"/>
    </row>
    <row r="14" spans="2:13" ht="16.5" customHeight="1" x14ac:dyDescent="0.25">
      <c r="B14" s="141"/>
      <c r="C14" s="2" t="s">
        <v>51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141"/>
      <c r="C15" s="2" t="s">
        <v>52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141"/>
      <c r="C16" s="2" t="s">
        <v>53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141"/>
      <c r="C17" s="10" t="s">
        <v>54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137" t="s">
        <v>57</v>
      </c>
      <c r="C18" s="2" t="s">
        <v>82</v>
      </c>
      <c r="D18" s="2" t="s">
        <v>384</v>
      </c>
      <c r="E18" s="2" t="s">
        <v>384</v>
      </c>
      <c r="F18" s="2" t="s">
        <v>384</v>
      </c>
      <c r="G18" s="2"/>
    </row>
    <row r="19" spans="2:7" ht="16.5" customHeight="1" x14ac:dyDescent="0.25">
      <c r="B19" s="141"/>
      <c r="C19" s="2" t="s">
        <v>51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141"/>
      <c r="C20" s="2" t="s">
        <v>52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141"/>
      <c r="C21" s="2" t="s">
        <v>53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141"/>
      <c r="C22" s="10" t="s">
        <v>54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137" t="s">
        <v>58</v>
      </c>
      <c r="C23" s="2" t="s">
        <v>82</v>
      </c>
      <c r="D23" s="2" t="s">
        <v>385</v>
      </c>
      <c r="E23" s="2" t="s">
        <v>368</v>
      </c>
      <c r="F23" s="2" t="s">
        <v>369</v>
      </c>
      <c r="G23" s="2"/>
    </row>
    <row r="24" spans="2:7" ht="16.5" customHeight="1" x14ac:dyDescent="0.25">
      <c r="B24" s="141"/>
      <c r="C24" s="2" t="s">
        <v>51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141"/>
      <c r="C25" s="2" t="s">
        <v>52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141"/>
      <c r="C26" s="2" t="s">
        <v>53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141"/>
      <c r="C27" s="10" t="s">
        <v>54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137" t="s">
        <v>59</v>
      </c>
      <c r="C28" s="2" t="s">
        <v>82</v>
      </c>
      <c r="D28" s="2" t="s">
        <v>179</v>
      </c>
      <c r="E28" s="2" t="s">
        <v>179</v>
      </c>
      <c r="F28" s="2" t="s">
        <v>373</v>
      </c>
      <c r="G28" s="2"/>
    </row>
    <row r="29" spans="2:7" ht="16.5" customHeight="1" x14ac:dyDescent="0.25">
      <c r="B29" s="141"/>
      <c r="C29" s="2" t="s">
        <v>51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141"/>
      <c r="C30" s="2" t="s">
        <v>52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141"/>
      <c r="C31" s="2" t="s">
        <v>53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141"/>
      <c r="C32" s="10" t="s">
        <v>54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137" t="s">
        <v>64</v>
      </c>
      <c r="C33" s="2" t="s">
        <v>82</v>
      </c>
      <c r="D33" s="2" t="s">
        <v>207</v>
      </c>
      <c r="E33" s="2" t="s">
        <v>386</v>
      </c>
      <c r="F33" s="2" t="s">
        <v>120</v>
      </c>
      <c r="G33" s="2"/>
    </row>
    <row r="34" spans="2:7" ht="16.5" customHeight="1" x14ac:dyDescent="0.25">
      <c r="B34" s="141"/>
      <c r="C34" s="2" t="s">
        <v>51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141"/>
      <c r="C35" s="2" t="s">
        <v>52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141"/>
      <c r="C36" s="2" t="s">
        <v>53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141"/>
      <c r="C37" s="10" t="s">
        <v>54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137" t="s">
        <v>65</v>
      </c>
      <c r="C38" s="2" t="s">
        <v>82</v>
      </c>
      <c r="D38" s="2" t="s">
        <v>387</v>
      </c>
      <c r="E38" s="2" t="s">
        <v>379</v>
      </c>
      <c r="F38" s="2" t="s">
        <v>129</v>
      </c>
      <c r="G38" s="2"/>
    </row>
    <row r="39" spans="2:7" ht="16.5" customHeight="1" x14ac:dyDescent="0.25">
      <c r="B39" s="141"/>
      <c r="C39" s="2" t="s">
        <v>51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141"/>
      <c r="C40" s="2" t="s">
        <v>52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141"/>
      <c r="C41" s="2" t="s">
        <v>53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141"/>
      <c r="C42" s="10" t="s">
        <v>54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2017-09-11T05:19:46Z</dcterms:modified>
  <cp:category/>
</cp:coreProperties>
</file>