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15300" windowHeight="7035" activeTab="2"/>
  </bookViews>
  <sheets>
    <sheet name="overall" sheetId="1" r:id="rId1"/>
    <sheet name="most version" sheetId="2" r:id="rId2"/>
    <sheet name="latest stable version" sheetId="3" r:id="rId3"/>
    <sheet name="most version top10" sheetId="4" r:id="rId4"/>
    <sheet name="latest stable version top10" sheetId="5" r:id="rId5"/>
    <sheet name="second most version" sheetId="6" r:id="rId6"/>
    <sheet name="third most version" sheetId="7" r:id="rId7"/>
  </sheets>
  <calcPr calcId="152511"/>
</workbook>
</file>

<file path=xl/calcChain.xml><?xml version="1.0" encoding="utf-8"?>
<calcChain xmlns="http://schemas.openxmlformats.org/spreadsheetml/2006/main">
  <c r="G42" i="7" l="1"/>
  <c r="G41" i="7"/>
  <c r="G40" i="7"/>
  <c r="G39" i="7"/>
  <c r="G37" i="7"/>
  <c r="G36" i="7"/>
  <c r="G35" i="7"/>
  <c r="G34" i="7"/>
  <c r="G32" i="7"/>
  <c r="G31" i="7"/>
  <c r="G30" i="7"/>
  <c r="G29" i="7"/>
  <c r="G27" i="7"/>
  <c r="G26" i="7"/>
  <c r="G25" i="7"/>
  <c r="G24" i="7"/>
  <c r="G22" i="7"/>
  <c r="G21" i="7"/>
  <c r="G20" i="7"/>
  <c r="G19" i="7"/>
  <c r="G17" i="7"/>
  <c r="G16" i="7"/>
  <c r="G15" i="7"/>
  <c r="G14" i="7"/>
  <c r="G12" i="7"/>
  <c r="G11" i="7"/>
  <c r="G7" i="7"/>
  <c r="G6" i="7"/>
  <c r="G5" i="7"/>
  <c r="G4" i="7"/>
  <c r="X52" i="6"/>
  <c r="X51" i="6"/>
  <c r="X50" i="6"/>
  <c r="X49" i="6"/>
  <c r="X47" i="6"/>
  <c r="X46" i="6"/>
  <c r="X45" i="6"/>
  <c r="X44" i="6"/>
  <c r="X42" i="6"/>
  <c r="X41" i="6"/>
  <c r="X40" i="6"/>
  <c r="X39" i="6"/>
  <c r="X37" i="6"/>
  <c r="X36" i="6"/>
  <c r="X35" i="6"/>
  <c r="X34" i="6"/>
  <c r="X32" i="6"/>
  <c r="X31" i="6"/>
  <c r="X30" i="6"/>
  <c r="X29" i="6"/>
  <c r="X27" i="6"/>
  <c r="X26" i="6"/>
  <c r="X25" i="6"/>
  <c r="X24" i="6"/>
  <c r="X22" i="6"/>
  <c r="X21" i="6"/>
  <c r="X20" i="6"/>
  <c r="X19" i="6"/>
  <c r="X17" i="6"/>
  <c r="X16" i="6"/>
  <c r="X15" i="6"/>
  <c r="X14" i="6"/>
  <c r="X12" i="6"/>
  <c r="X11" i="6"/>
  <c r="X10" i="6"/>
  <c r="X9" i="6"/>
  <c r="X7" i="6"/>
  <c r="X6" i="6"/>
  <c r="X5" i="6"/>
  <c r="X4" i="6"/>
  <c r="AX82" i="3"/>
  <c r="AX81" i="3"/>
  <c r="AX80" i="3"/>
  <c r="AX79" i="3"/>
  <c r="AX77" i="3"/>
  <c r="AX76" i="3"/>
  <c r="AX75" i="3"/>
  <c r="AX74" i="3"/>
  <c r="AX72" i="3"/>
  <c r="AX71" i="3"/>
  <c r="AX70" i="3"/>
  <c r="AX69" i="3"/>
  <c r="AX67" i="3"/>
  <c r="AX66" i="3"/>
  <c r="AX65" i="3"/>
  <c r="AX64" i="3"/>
  <c r="AX62" i="3"/>
  <c r="AX61" i="3"/>
  <c r="AX60" i="3"/>
  <c r="AX59" i="3"/>
  <c r="AX57" i="3"/>
  <c r="AX56" i="3"/>
  <c r="AX55" i="3"/>
  <c r="AX54" i="3"/>
  <c r="AX52" i="3"/>
  <c r="AX51" i="3"/>
  <c r="AX50" i="3"/>
  <c r="AX49" i="3"/>
  <c r="AX47" i="3"/>
  <c r="AX46" i="3"/>
  <c r="AX45" i="3"/>
  <c r="AX44" i="3"/>
  <c r="AX42" i="3"/>
  <c r="AX41" i="3"/>
  <c r="AX40" i="3"/>
  <c r="AX39" i="3"/>
  <c r="AX37" i="3"/>
  <c r="AX36" i="3"/>
  <c r="AX35" i="3"/>
  <c r="AX34" i="3"/>
  <c r="AX32" i="3"/>
  <c r="AX31" i="3"/>
  <c r="AX30" i="3"/>
  <c r="AX29" i="3"/>
  <c r="AX27" i="3"/>
  <c r="AX26" i="3"/>
  <c r="AX25" i="3"/>
  <c r="AX24" i="3"/>
  <c r="AX22" i="3"/>
  <c r="AX21" i="3"/>
  <c r="AX20" i="3"/>
  <c r="AX19" i="3"/>
  <c r="AX17" i="3"/>
  <c r="AX16" i="3"/>
  <c r="AX15" i="3"/>
  <c r="AX14" i="3"/>
  <c r="AX12" i="3"/>
  <c r="AX11" i="3"/>
  <c r="AX10" i="3"/>
  <c r="AX9" i="3"/>
  <c r="AX7" i="3"/>
  <c r="AX6" i="3"/>
  <c r="AX5" i="3"/>
  <c r="AX4" i="3"/>
  <c r="BN82" i="2"/>
  <c r="D82" i="2"/>
  <c r="BN81" i="2"/>
  <c r="BN80" i="2"/>
  <c r="BN79" i="2"/>
  <c r="BN77" i="2"/>
  <c r="D77" i="2"/>
  <c r="BN76" i="2"/>
  <c r="BN75" i="2"/>
  <c r="BN74" i="2"/>
  <c r="BN72" i="2"/>
  <c r="BN71" i="2"/>
  <c r="BN70" i="2"/>
  <c r="BN69" i="2"/>
  <c r="BN67" i="2"/>
  <c r="BN66" i="2"/>
  <c r="BN65" i="2"/>
  <c r="BN64" i="2"/>
  <c r="BN62" i="2"/>
  <c r="BN61" i="2"/>
  <c r="BN60" i="2"/>
  <c r="BN59" i="2"/>
  <c r="BN57" i="2"/>
  <c r="BN56" i="2"/>
  <c r="BN55" i="2"/>
  <c r="BN54" i="2"/>
  <c r="BN52" i="2"/>
  <c r="BN51" i="2"/>
  <c r="BN50" i="2"/>
  <c r="BN49" i="2"/>
  <c r="BN47" i="2"/>
  <c r="BN46" i="2"/>
  <c r="BN45" i="2"/>
  <c r="BN44" i="2"/>
  <c r="BN42" i="2"/>
  <c r="BN41" i="2"/>
  <c r="BN40" i="2"/>
  <c r="BN39" i="2"/>
  <c r="BN37" i="2"/>
  <c r="BN36" i="2"/>
  <c r="BN35" i="2"/>
  <c r="BN34" i="2"/>
  <c r="BN32" i="2"/>
  <c r="D32" i="2"/>
  <c r="BN31" i="2"/>
  <c r="BN30" i="2"/>
  <c r="BN29" i="2"/>
  <c r="BN27" i="2"/>
  <c r="D27" i="2"/>
  <c r="BN26" i="2"/>
  <c r="BN25" i="2"/>
  <c r="BN24" i="2"/>
  <c r="BN22" i="2"/>
  <c r="D22" i="2"/>
  <c r="BN21" i="2"/>
  <c r="BN20" i="2"/>
  <c r="BN19" i="2"/>
  <c r="BN17" i="2"/>
  <c r="D17" i="2"/>
  <c r="BN16" i="2"/>
  <c r="BN15" i="2"/>
  <c r="BN14" i="2"/>
  <c r="BN12" i="2"/>
  <c r="D12" i="2"/>
  <c r="BN11" i="2"/>
  <c r="BN10" i="2"/>
  <c r="BN9" i="2"/>
  <c r="BN7" i="2"/>
  <c r="BN6" i="2"/>
  <c r="BN5" i="2"/>
  <c r="BN4" i="2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D81" i="1"/>
  <c r="D82" i="1" s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D75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BN66" i="1"/>
  <c r="D66" i="1"/>
  <c r="BN65" i="1"/>
  <c r="BN64" i="1"/>
  <c r="BN63" i="1"/>
  <c r="BN62" i="1"/>
  <c r="D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M46" i="1"/>
  <c r="BN46" i="1" s="1"/>
  <c r="BL46" i="1"/>
  <c r="BK46" i="1"/>
  <c r="BJ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D26" i="1"/>
  <c r="BN25" i="1"/>
  <c r="BN24" i="1"/>
  <c r="BN23" i="1"/>
  <c r="BN22" i="1"/>
  <c r="D22" i="1"/>
  <c r="BN21" i="1"/>
  <c r="BN20" i="1"/>
  <c r="BN19" i="1"/>
  <c r="BN18" i="1"/>
  <c r="D18" i="1"/>
  <c r="BN17" i="1"/>
  <c r="BN16" i="1"/>
  <c r="BN15" i="1"/>
  <c r="BN14" i="1"/>
  <c r="D14" i="1"/>
  <c r="BN13" i="1"/>
  <c r="BN12" i="1"/>
  <c r="BN11" i="1"/>
  <c r="BN10" i="1"/>
  <c r="D10" i="1"/>
  <c r="BN9" i="1"/>
  <c r="BN8" i="1"/>
  <c r="BN7" i="1"/>
  <c r="BN6" i="1"/>
  <c r="D6" i="1"/>
  <c r="BN5" i="1"/>
  <c r="BN4" i="1"/>
  <c r="BN3" i="1"/>
</calcChain>
</file>

<file path=xl/sharedStrings.xml><?xml version="1.0" encoding="utf-8"?>
<sst xmlns="http://schemas.openxmlformats.org/spreadsheetml/2006/main" count="2230" uniqueCount="442">
  <si>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</si>
  <si>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</si>
  <si>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</si>
  <si>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</si>
  <si>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</si>
  <si>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</si>
  <si>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</si>
  <si>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</si>
  <si>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</si>
  <si>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</si>
  <si>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</si>
  <si>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</si>
  <si>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</si>
  <si>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</si>
  <si>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</si>
  <si>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</si>
  <si>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2017年1月第2周</t>
  </si>
  <si>
    <t>2017年1月第3周</t>
  </si>
  <si>
    <t>2017年1月第4周</t>
  </si>
  <si>
    <t>2017年2月第1周</t>
  </si>
  <si>
    <t>2017年2月第2周</t>
  </si>
  <si>
    <t>2017年2月第3周</t>
  </si>
  <si>
    <t>2017年2月第4周</t>
  </si>
  <si>
    <t>2017年3月第1周</t>
  </si>
  <si>
    <t>2017年3月第2周</t>
  </si>
  <si>
    <t>2017年3月第3周</t>
  </si>
  <si>
    <t>2017年3月第4周</t>
  </si>
  <si>
    <t>2017年4月第1周</t>
  </si>
  <si>
    <t>2017年4月第2周</t>
  </si>
  <si>
    <t>2017年4月第3周</t>
  </si>
  <si>
    <t>2017年4月第4周</t>
  </si>
  <si>
    <t>2017年4月第5周</t>
  </si>
  <si>
    <t>2017年5月第1周</t>
  </si>
  <si>
    <t>2017年5月第2周</t>
  </si>
  <si>
    <t>2017年5月第3周</t>
  </si>
  <si>
    <t>2017年5月第4周</t>
  </si>
  <si>
    <t>2017年6月第1周</t>
  </si>
  <si>
    <t>2017年6月第2周</t>
  </si>
  <si>
    <t>2017年6月第3周</t>
  </si>
  <si>
    <t>2017年6月第4周</t>
  </si>
  <si>
    <t>2017年6月第5周</t>
  </si>
  <si>
    <t>2017年7月第1周</t>
  </si>
  <si>
    <t>2017年7月第2周</t>
  </si>
  <si>
    <t>2017年7月第3周</t>
  </si>
  <si>
    <t>2017年7月第4周</t>
  </si>
  <si>
    <t>2017年8月第1周</t>
  </si>
  <si>
    <t>2017年8月第2周</t>
  </si>
  <si>
    <t>2017年8月第3周</t>
  </si>
  <si>
    <t>2017年8月第4周</t>
  </si>
  <si>
    <t>2017年9月第1周</t>
  </si>
  <si>
    <t>2017年9月第2周</t>
  </si>
  <si>
    <t>2017年9月第3周</t>
  </si>
  <si>
    <t>2017年9月第4周</t>
  </si>
  <si>
    <t>2017年9月第5周</t>
  </si>
  <si>
    <t>2017年10月第1周</t>
  </si>
  <si>
    <t>2017年10月第2周</t>
  </si>
  <si>
    <t>2017年10月第3周</t>
  </si>
  <si>
    <t>2017年10月第4周</t>
  </si>
  <si>
    <t>2017年10月第5周</t>
  </si>
  <si>
    <t>2017年11月第1周</t>
  </si>
  <si>
    <t>2017年11月第2周</t>
  </si>
  <si>
    <t>2017年11月第3周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</si>
  <si>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</si>
  <si>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</si>
  <si>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</si>
  <si>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</si>
  <si>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</si>
  <si>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</si>
  <si>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</si>
  <si>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</si>
  <si>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</si>
  <si>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</si>
  <si>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</si>
  <si>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R3D</t>
  </si>
  <si>
    <t>R3P</t>
  </si>
  <si>
    <t>R3G</t>
  </si>
  <si>
    <t>R3A</t>
  </si>
  <si>
    <t>P01</t>
  </si>
  <si>
    <t>R01</t>
  </si>
  <si>
    <t>R02</t>
  </si>
  <si>
    <t>R03</t>
  </si>
  <si>
    <t>Android</t>
  </si>
  <si>
    <t>iOS</t>
  </si>
  <si>
    <t>全部</t>
  </si>
  <si>
    <t>R1CM_</t>
  </si>
  <si>
    <t>R1D_</t>
  </si>
  <si>
    <t>R2D_</t>
  </si>
  <si>
    <t>R1CL_</t>
  </si>
  <si>
    <t>R3_</t>
  </si>
  <si>
    <t>R3L_</t>
  </si>
  <si>
    <t>R3D_</t>
  </si>
  <si>
    <t>R3P_</t>
  </si>
  <si>
    <t>R3G_</t>
  </si>
  <si>
    <t>R3A_</t>
  </si>
  <si>
    <t>Android_</t>
  </si>
  <si>
    <t>iOS_</t>
  </si>
  <si>
    <t xml:space="preserve"> </t>
  </si>
  <si>
    <t>12月第3 周</t>
  </si>
  <si>
    <t>12月第4 周</t>
  </si>
  <si>
    <t>版本号</t>
  </si>
  <si>
    <t>稳定版2.10.13</t>
  </si>
  <si>
    <t>2.12.3</t>
  </si>
  <si>
    <t>2.14.10</t>
  </si>
  <si>
    <t>2.16.8</t>
  </si>
  <si>
    <t>2.16.25</t>
  </si>
  <si>
    <t>2.16.26</t>
  </si>
  <si>
    <t>2.18.8</t>
  </si>
  <si>
    <t>2.18.13</t>
  </si>
  <si>
    <t>2.18.15</t>
  </si>
  <si>
    <t>稳定版2.16.3</t>
  </si>
  <si>
    <t>2.16.3</t>
  </si>
  <si>
    <t>2.20.3</t>
  </si>
  <si>
    <t>2.22.11</t>
  </si>
  <si>
    <t>2.22.12</t>
  </si>
  <si>
    <t>2.22.13</t>
  </si>
  <si>
    <t>2.18.4</t>
  </si>
  <si>
    <t>2.24.10</t>
  </si>
  <si>
    <t>稳定版2.6.3</t>
  </si>
  <si>
    <t>2.6.3</t>
  </si>
  <si>
    <t>2.8.9</t>
  </si>
  <si>
    <t>2.10.12</t>
  </si>
  <si>
    <t>2.10.13</t>
  </si>
  <si>
    <t>稳定版2.12.6</t>
  </si>
  <si>
    <t>2.14.6</t>
  </si>
  <si>
    <t>2.18.3</t>
  </si>
  <si>
    <t>2.20.7</t>
  </si>
  <si>
    <t>2.20.24</t>
  </si>
  <si>
    <t>2.20.25</t>
  </si>
  <si>
    <t>2.20.26</t>
  </si>
  <si>
    <t>2.22.14</t>
  </si>
  <si>
    <t>2.22.15</t>
  </si>
  <si>
    <t>稳定版2.8.3</t>
  </si>
  <si>
    <t>2.8.3</t>
  </si>
  <si>
    <t>2.10.7</t>
  </si>
  <si>
    <t>2.10.10</t>
  </si>
  <si>
    <t>2.12.13</t>
  </si>
  <si>
    <t>2.22.29</t>
  </si>
  <si>
    <t>2.22.30</t>
  </si>
  <si>
    <t>2.22.32</t>
  </si>
  <si>
    <t>2.24.3</t>
  </si>
  <si>
    <t>2.24.4</t>
  </si>
  <si>
    <t>2.26.4</t>
  </si>
  <si>
    <t>2.10.41</t>
  </si>
  <si>
    <t>2.10.44</t>
  </si>
  <si>
    <t>2.12.4</t>
  </si>
  <si>
    <t>2.12.5</t>
  </si>
  <si>
    <t>2.14.4</t>
  </si>
  <si>
    <t>2.24.323</t>
  </si>
  <si>
    <t>2.24.326</t>
  </si>
  <si>
    <t>2.26.3</t>
  </si>
  <si>
    <t>2.12.8</t>
  </si>
  <si>
    <t>稳定版2.2.31</t>
  </si>
  <si>
    <t>2.2.31</t>
  </si>
  <si>
    <t>3.0.1</t>
  </si>
  <si>
    <t>3.0.2</t>
  </si>
  <si>
    <t>3.0.3</t>
  </si>
  <si>
    <t>3.0.7</t>
  </si>
  <si>
    <t>3.0.9</t>
  </si>
  <si>
    <t>3.0.10</t>
  </si>
  <si>
    <t>4.0.0</t>
  </si>
  <si>
    <t>4.0.1</t>
  </si>
  <si>
    <t>4.0.2</t>
  </si>
  <si>
    <t>稳定版2.12.2</t>
  </si>
  <si>
    <t>2.12.2</t>
  </si>
  <si>
    <t>3.1.0</t>
  </si>
  <si>
    <t>3.2.0</t>
  </si>
  <si>
    <t>3.3.0</t>
  </si>
  <si>
    <t>3.4.0</t>
  </si>
  <si>
    <t>3.5.0</t>
  </si>
  <si>
    <t>3.5.2</t>
  </si>
  <si>
    <t>3.5.3</t>
  </si>
  <si>
    <t>3.6.0</t>
  </si>
  <si>
    <t>3.6.1</t>
  </si>
  <si>
    <t>3.6.2</t>
  </si>
  <si>
    <t>4.1.0</t>
  </si>
  <si>
    <t>4.1.1</t>
  </si>
  <si>
    <t>2.11.110</t>
  </si>
  <si>
    <t>2.15.52</t>
  </si>
  <si>
    <t>2.15.71</t>
  </si>
  <si>
    <t>2.15.75</t>
  </si>
  <si>
    <t>2.15.78</t>
  </si>
  <si>
    <t>2.17.13</t>
  </si>
  <si>
    <t>2.17.19</t>
  </si>
  <si>
    <t>2.17.30</t>
  </si>
  <si>
    <t>2.17.75</t>
  </si>
  <si>
    <t>2.17.88</t>
  </si>
  <si>
    <t>2.17.100</t>
  </si>
  <si>
    <t>2.19.40</t>
  </si>
  <si>
    <t>2.15.44</t>
  </si>
  <si>
    <t>2.19.32</t>
  </si>
  <si>
    <t>2.17.134</t>
  </si>
  <si>
    <t>2.21.24</t>
  </si>
  <si>
    <t>2.21.25</t>
  </si>
  <si>
    <t>2.21.41</t>
  </si>
  <si>
    <t>2.23.46</t>
  </si>
  <si>
    <t>2.23.73</t>
  </si>
  <si>
    <t>2.23.96</t>
  </si>
  <si>
    <t>2.23.98</t>
  </si>
  <si>
    <t>2.23.160</t>
  </si>
  <si>
    <t>2.5.69</t>
  </si>
  <si>
    <t>2.7.81</t>
  </si>
  <si>
    <t>2.15.131</t>
  </si>
  <si>
    <t>2.15.138</t>
  </si>
  <si>
    <t>2.15.139</t>
  </si>
  <si>
    <t>2.15.141</t>
  </si>
  <si>
    <t>2.15.142</t>
  </si>
  <si>
    <t>2.15.145</t>
  </si>
  <si>
    <t>2.15.147</t>
  </si>
  <si>
    <t>2.15.152</t>
  </si>
  <si>
    <t>2.19.47</t>
  </si>
  <si>
    <t>2.19.65</t>
  </si>
  <si>
    <t>2.19.69</t>
  </si>
  <si>
    <t>2.19.84</t>
  </si>
  <si>
    <t>2.19.90</t>
  </si>
  <si>
    <t>2.19.93</t>
  </si>
  <si>
    <t>2.21.49</t>
  </si>
  <si>
    <t>2.21.51</t>
  </si>
  <si>
    <t>2.21.52</t>
  </si>
  <si>
    <t>2.21.76</t>
  </si>
  <si>
    <t>2.21.103</t>
  </si>
  <si>
    <t>2.21.139</t>
  </si>
  <si>
    <t>2.21.167</t>
  </si>
  <si>
    <t>2.21.180</t>
  </si>
  <si>
    <t>2.21.190</t>
  </si>
  <si>
    <t>2.9.41</t>
  </si>
  <si>
    <t>2.9.217</t>
  </si>
  <si>
    <t>2.23.41</t>
  </si>
  <si>
    <t>2.23.43</t>
  </si>
  <si>
    <t>2.23.44</t>
  </si>
  <si>
    <t>2.23.63</t>
  </si>
  <si>
    <t>2.23.74</t>
  </si>
  <si>
    <t>2.23.78</t>
  </si>
  <si>
    <t>2.23.83</t>
  </si>
  <si>
    <t>2.23.97</t>
  </si>
  <si>
    <t>2.23.90</t>
  </si>
  <si>
    <t>2.23.92</t>
  </si>
  <si>
    <t>2.25.52</t>
  </si>
  <si>
    <t>2.11.168</t>
  </si>
  <si>
    <t>2.11.173</t>
  </si>
  <si>
    <t>2.11.178</t>
  </si>
  <si>
    <t>2.11.181</t>
  </si>
  <si>
    <t>2.11.186</t>
  </si>
  <si>
    <t>2.11.190</t>
  </si>
  <si>
    <t>2.11.195</t>
  </si>
  <si>
    <t>2.11.201</t>
  </si>
  <si>
    <t>2.11.204</t>
  </si>
  <si>
    <t>2.11.209</t>
  </si>
  <si>
    <t>2.11.214</t>
  </si>
  <si>
    <t>2.11.215</t>
  </si>
  <si>
    <t>2.13.65</t>
  </si>
  <si>
    <t>2.25.122</t>
  </si>
  <si>
    <t>2.13.104</t>
  </si>
  <si>
    <t>2.13.140</t>
  </si>
  <si>
    <t>3.1.1</t>
  </si>
  <si>
    <t>3.1.3</t>
  </si>
  <si>
    <t>3.1.4</t>
  </si>
  <si>
    <t>3.1.5</t>
  </si>
  <si>
    <t>3.1.7</t>
  </si>
  <si>
    <t>3.1.8</t>
  </si>
  <si>
    <t>3.1.9</t>
  </si>
  <si>
    <t>3.1.10</t>
  </si>
  <si>
    <t>4.1.2</t>
  </si>
  <si>
    <t>4.1.3</t>
  </si>
  <si>
    <t>crash概率</t>
  </si>
  <si>
    <t>TOP 1</t>
  </si>
  <si>
    <t>2.18.15-trafficd|11</t>
  </si>
  <si>
    <t>2.22.13-miiothrift|11</t>
  </si>
  <si>
    <t>TOP 2</t>
  </si>
  <si>
    <t>2.18.15-tping|6</t>
  </si>
  <si>
    <t>2.22.13-tgp-plugin|6</t>
  </si>
  <si>
    <t>TOP 3</t>
  </si>
  <si>
    <t>2.18.15-etm|6</t>
  </si>
  <si>
    <t>2.22.13-etm|11</t>
  </si>
  <si>
    <t>TOP 4</t>
  </si>
  <si>
    <t>2.18.15-sysapihttpd|6</t>
  </si>
  <si>
    <t>2.22.13-indexservice|11</t>
  </si>
  <si>
    <t>TOP 5</t>
  </si>
  <si>
    <t>2.18.15-etm|11</t>
  </si>
  <si>
    <t>2.22.13-minidlna|11</t>
  </si>
  <si>
    <t>TOP 6</t>
  </si>
  <si>
    <t>2.18.15-rule_mgr|11</t>
  </si>
  <si>
    <t>2.22.13-mediaservice|11</t>
  </si>
  <si>
    <t>TOP 7</t>
  </si>
  <si>
    <t>2.18.15-etm|10</t>
  </si>
  <si>
    <t>2.22.13-indexservice|6</t>
  </si>
  <si>
    <t>TOP 8</t>
  </si>
  <si>
    <t>2.18.15-messagingagent|8</t>
  </si>
  <si>
    <t>2.22.13-eapd|11</t>
  </si>
  <si>
    <t>TOP 9</t>
  </si>
  <si>
    <t>2.18.15-himan|11</t>
  </si>
  <si>
    <t>2.22.13-P2PEngine|11</t>
  </si>
  <si>
    <t>TOP 10</t>
  </si>
  <si>
    <t>2.18.15-plugincenter|10</t>
  </si>
  <si>
    <t>2.22.13-sec_clt|6</t>
  </si>
  <si>
    <t>2.24.10-etm|11</t>
  </si>
  <si>
    <t>2.22.15-uaq-agent|11</t>
  </si>
  <si>
    <t>2.24.10-indexservice|11</t>
  </si>
  <si>
    <t>2.22.15-etm|6</t>
  </si>
  <si>
    <t>2.24.10-tgp-plugin|6</t>
  </si>
  <si>
    <t>2.22.15-trafficd|11</t>
  </si>
  <si>
    <t>2.24.10-cachecenter|11</t>
  </si>
  <si>
    <t>2.22.15-tping|6</t>
  </si>
  <si>
    <t>2.24.10-minidlna|11</t>
  </si>
  <si>
    <t>2.22.15-elink|11</t>
  </si>
  <si>
    <t>2.24.10-mediaservice|11</t>
  </si>
  <si>
    <t>2.22.15-sysapihttpd|6</t>
  </si>
  <si>
    <t>2.24.10-indexservice|6</t>
  </si>
  <si>
    <t>2.22.15-etm|11</t>
  </si>
  <si>
    <t>2.24.10-P2PEngine|11</t>
  </si>
  <si>
    <t>2.22.15-messagingagent|8</t>
  </si>
  <si>
    <t>2.24.10-datacenter|11</t>
  </si>
  <si>
    <t>2.22.15-himan|11</t>
  </si>
  <si>
    <t>2.24.10-sec_clt|6</t>
  </si>
  <si>
    <t>2.22.15-datacenter|6</t>
  </si>
  <si>
    <t>`</t>
  </si>
  <si>
    <t>2.26.4-indexservice|11</t>
  </si>
  <si>
    <t>2.14.4-trafficd|11</t>
  </si>
  <si>
    <t>2.26.4-etm|11</t>
  </si>
  <si>
    <t>2.14.4-etm|10</t>
  </si>
  <si>
    <t>2.26.4-iweventd.sh|11</t>
  </si>
  <si>
    <t>2.14.4-etm|11</t>
  </si>
  <si>
    <t>2.26.4-mediaservice|11</t>
  </si>
  <si>
    <t>2.14.4-elink|11</t>
  </si>
  <si>
    <t>2.26.4-minidlna|11</t>
  </si>
  <si>
    <t>2.14.4-datacenter|6</t>
  </si>
  <si>
    <t>2.26.4-indexservice|4</t>
  </si>
  <si>
    <t>2.14.4-messagingagent|8</t>
  </si>
  <si>
    <t>2.26.4-indexservice|6</t>
  </si>
  <si>
    <t>2.14.4-etm|6</t>
  </si>
  <si>
    <t>2.26.4-messagingagent|8</t>
  </si>
  <si>
    <t>2.14.4-datacenter|11</t>
  </si>
  <si>
    <t>2.26.4-datacenter|6</t>
  </si>
  <si>
    <t>2.14.4-etm|4</t>
  </si>
  <si>
    <t>2.26.4-tunnelserver|11</t>
  </si>
  <si>
    <t>2.14.4-tping|6</t>
  </si>
  <si>
    <t>2.26.3-elink|11</t>
  </si>
  <si>
    <t>2.26.3-trafficd|11</t>
  </si>
  <si>
    <t>2.26.3-etm|10</t>
  </si>
  <si>
    <t>2.26.3-etm|11</t>
  </si>
  <si>
    <t>2.26.3-datacenter|6</t>
  </si>
  <si>
    <t>2.26.3-datacenter|11</t>
  </si>
  <si>
    <t>2.26.3-etm|4</t>
  </si>
  <si>
    <t>2.26.3-messagingagent|8</t>
  </si>
  <si>
    <t>2.26.3-tunnelserver|11</t>
  </si>
  <si>
    <t>2.26.3-himan|11</t>
  </si>
  <si>
    <t>2.19.40-trafficd|11</t>
  </si>
  <si>
    <t>2.19.32-etm|8</t>
  </si>
  <si>
    <t>2.19.40-etm|6</t>
  </si>
  <si>
    <t>2.19.32-etm|11</t>
  </si>
  <si>
    <t>2.19.40-etm|11</t>
  </si>
  <si>
    <t>2.19.32-tgp-plugin|6</t>
  </si>
  <si>
    <t>2.19.40-tping|6</t>
  </si>
  <si>
    <t>2.19.32-miiothrift|11</t>
  </si>
  <si>
    <t>2.19.40-sysapihttpd|6</t>
  </si>
  <si>
    <t>2.19.32-minidlna|11</t>
  </si>
  <si>
    <t>2.19.40-rule_mgr|11</t>
  </si>
  <si>
    <t>2.19.32-indexservice|11</t>
  </si>
  <si>
    <t>2.19.40-etm|10</t>
  </si>
  <si>
    <t>2.19.32-qierouterproxy|6</t>
  </si>
  <si>
    <t>2.19.40-YBJXiaomiTest|10</t>
  </si>
  <si>
    <t>2.19.32-mediaservice|11</t>
  </si>
  <si>
    <t>2.19.40-qierouterproxy|10</t>
  </si>
  <si>
    <t>2.19.32-koolproxy|11</t>
  </si>
  <si>
    <t>2.19.40-sh|10</t>
  </si>
  <si>
    <t>2.19.32-indexservice|6</t>
  </si>
  <si>
    <t>2.23.160-etm|11</t>
  </si>
  <si>
    <t>2.21.190-himan|11</t>
  </si>
  <si>
    <t>2.23.160-tgp-plugin|6</t>
  </si>
  <si>
    <t>2.21.190-etm|6</t>
  </si>
  <si>
    <t>2.23.160-koolproxy|11</t>
  </si>
  <si>
    <t>2.21.190-elink|11</t>
  </si>
  <si>
    <t>2.23.160-minidlna|11</t>
  </si>
  <si>
    <t>2.21.190-trafficd|11</t>
  </si>
  <si>
    <t>2.23.160-indexservice|11</t>
  </si>
  <si>
    <t>2.21.190-etm|11</t>
  </si>
  <si>
    <t>2.23.160-cachecenter|11</t>
  </si>
  <si>
    <t>2.21.190-uaq-agent|11</t>
  </si>
  <si>
    <t>2.23.160-sec_clt|6</t>
  </si>
  <si>
    <t>2.21.190-koolproxy|11</t>
  </si>
  <si>
    <t>2.23.160-mediaservice|11</t>
  </si>
  <si>
    <t>2.21.190-tping|6</t>
  </si>
  <si>
    <t>2.23.160-indexservice|6</t>
  </si>
  <si>
    <t>2.21.190-sysapihttpd|6</t>
  </si>
  <si>
    <t>2.23.160-adm|11</t>
  </si>
  <si>
    <t>2.21.190-koolproxy|10</t>
  </si>
  <si>
    <t>2.25.52-indexservice|11</t>
  </si>
  <si>
    <t>2.13.65-koolproxy|11</t>
  </si>
  <si>
    <t>2.25.52-trafficd|11</t>
  </si>
  <si>
    <t>2.13.65-koolproxy|10</t>
  </si>
  <si>
    <t>2.25.52-etm|11</t>
  </si>
  <si>
    <t>2.13.65-elink|11</t>
  </si>
  <si>
    <t>2.25.52-koolproxy|11</t>
  </si>
  <si>
    <t>2.13.65-etm|11</t>
  </si>
  <si>
    <t>2.25.52-adm|11</t>
  </si>
  <si>
    <t>2.13.65-etm|10</t>
  </si>
  <si>
    <t>2.25.52-mediaservice|11</t>
  </si>
  <si>
    <t>2.13.65-arp|11</t>
  </si>
  <si>
    <t>2.25.52-quarkd|11</t>
  </si>
  <si>
    <t>2.13.65-trafficd|11</t>
  </si>
  <si>
    <t>2.25.52-iweventd.sh|11</t>
  </si>
  <si>
    <t>2.13.65-datacenter|6</t>
  </si>
  <si>
    <t>2.25.52-datacenter|6</t>
  </si>
  <si>
    <t>2.13.65-rule_mgr|11</t>
  </si>
  <si>
    <t>2.25.52-indexservice|4</t>
  </si>
  <si>
    <t>2.13.65-tunnelserver|11</t>
  </si>
  <si>
    <t>2.25.122-koolproxy|11</t>
  </si>
  <si>
    <t>2.25.122-elink|11</t>
  </si>
  <si>
    <t>2.25.122-koolproxy|10</t>
  </si>
  <si>
    <t>2.25.122-etm|10</t>
  </si>
  <si>
    <t>2.25.122-etm|11</t>
  </si>
  <si>
    <t>2.25.122-etm|4</t>
  </si>
  <si>
    <t>2.25.122-datacenter|6</t>
  </si>
  <si>
    <t>2.25.122-trafficd|11</t>
  </si>
  <si>
    <t>2.25.122-etm|6</t>
  </si>
  <si>
    <t>2.25.122-sysapihttpd|11</t>
  </si>
  <si>
    <t>2.14.8</t>
  </si>
  <si>
    <t>0.7.20</t>
  </si>
  <si>
    <t>2.16.7</t>
  </si>
  <si>
    <t>2.16.13</t>
  </si>
  <si>
    <t>2.17.132</t>
  </si>
  <si>
    <t>2.22.4</t>
  </si>
  <si>
    <t>2.2.12</t>
  </si>
  <si>
    <t>2.12.6</t>
  </si>
  <si>
    <t>2.14.7</t>
  </si>
  <si>
    <t>2.20.6</t>
  </si>
  <si>
    <t>2.20.12</t>
  </si>
  <si>
    <t>2.6.8</t>
  </si>
  <si>
    <t>2.8.4</t>
  </si>
  <si>
    <t>2.22.6</t>
  </si>
  <si>
    <t>2.10.24</t>
  </si>
  <si>
    <t>2.10.46</t>
  </si>
  <si>
    <t>2.2.30</t>
  </si>
  <si>
    <t>3.0.6</t>
  </si>
  <si>
    <t>1.2.0</t>
  </si>
  <si>
    <t>3.5.1</t>
  </si>
  <si>
    <t>2.14.9</t>
  </si>
  <si>
    <t>1.0.13</t>
  </si>
  <si>
    <t>2.10.15</t>
  </si>
  <si>
    <t>2.0.30</t>
  </si>
  <si>
    <t>2.16.6</t>
  </si>
  <si>
    <t>3.0.0</t>
  </si>
  <si>
    <t>2.12.1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</si>
</sst>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10" fillId="2" borderId="1" xfId="0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6" fontId="5" fillId="2" borderId="1" xfId="0" applyNumberFormat="1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44"/>
  <sheetViews>
    <sheetView workbookViewId="0"/>
  </sheetViews>
  <sheetFormatPr defaultColWidth="11" defaultRowHeight="15" x14ac:dyDescent="0.25"/>
  <cols>
    <col min="1" max="1" width="9" style="15" customWidth="1"/>
    <col min="2" max="2" width="11" style="15" customWidth="1"/>
    <col min="3" max="3" width="22.125" style="15" customWidth="1"/>
    <col min="4" max="4" width="16.5" style="15" hidden="1" customWidth="1"/>
    <col min="5" max="14" width="18.25" style="15" hidden="1" customWidth="1"/>
    <col min="15" max="15" width="18.25" style="23" hidden="1" customWidth="1"/>
    <col min="16" max="16" width="18.25" style="25" hidden="1" customWidth="1"/>
    <col min="17" max="17" width="18.25" style="28" hidden="1" customWidth="1"/>
    <col min="18" max="18" width="15.125" style="31" hidden="1" customWidth="1"/>
    <col min="19" max="19" width="21.5" style="38" hidden="1" customWidth="1"/>
    <col min="20" max="20" width="21.125" style="41" hidden="1" customWidth="1"/>
    <col min="21" max="21" width="21.25" style="47" hidden="1" customWidth="1"/>
    <col min="22" max="22" width="22.625" style="50" hidden="1" customWidth="1"/>
    <col min="23" max="23" width="22.75" style="53" hidden="1" customWidth="1"/>
    <col min="24" max="24" width="22.625" style="56" hidden="1" customWidth="1"/>
    <col min="25" max="25" width="22.625" style="59" hidden="1" customWidth="1"/>
    <col min="26" max="26" width="22.625" style="62" hidden="1" customWidth="1"/>
    <col min="27" max="27" width="22.625" style="65" hidden="1" customWidth="1"/>
    <col min="28" max="28" width="22.625" style="67" hidden="1" customWidth="1"/>
    <col min="29" max="29" width="22.625" style="69" hidden="1" customWidth="1"/>
    <col min="30" max="30" width="22.625" style="75" hidden="1" customWidth="1"/>
    <col min="31" max="31" width="22.625" style="79" hidden="1" customWidth="1"/>
    <col min="32" max="32" width="22.625" style="82" hidden="1" customWidth="1"/>
    <col min="33" max="33" width="22.625" style="84" hidden="1" customWidth="1"/>
    <col min="34" max="34" width="22.625" style="87" hidden="1" customWidth="1"/>
    <col min="35" max="35" width="22.25" style="90" hidden="1" customWidth="1"/>
    <col min="36" max="36" width="22.625" style="93" hidden="1" customWidth="1"/>
    <col min="37" max="37" width="22.625" style="96" hidden="1" customWidth="1"/>
    <col min="38" max="38" width="22.625" style="99" hidden="1" customWidth="1"/>
    <col min="39" max="39" width="22.625" style="102" hidden="1" customWidth="1"/>
    <col min="40" max="40" width="22.625" style="104" hidden="1" customWidth="1"/>
    <col min="41" max="41" width="22.625" style="106" hidden="1" customWidth="1"/>
    <col min="42" max="42" width="22.625" style="108" hidden="1" customWidth="1"/>
    <col min="43" max="43" width="22.625" style="110" hidden="1" customWidth="1"/>
    <col min="44" max="44" width="22.625" style="112" hidden="1" customWidth="1"/>
    <col min="45" max="45" width="22.625" style="114" hidden="1" customWidth="1"/>
    <col min="46" max="47" width="22.625" style="116" hidden="1" customWidth="1"/>
    <col min="48" max="48" width="19.75" style="118" hidden="1" customWidth="1"/>
    <col min="49" max="49" width="19.875" style="120" hidden="1" customWidth="1"/>
    <col min="50" max="50" width="19.875" style="124" hidden="1" customWidth="1"/>
    <col min="51" max="51" width="19.875" style="122" hidden="1" customWidth="1"/>
    <col min="52" max="52" width="19.875" style="126" hidden="1" customWidth="1"/>
    <col min="53" max="53" width="19.875" style="132" hidden="1" customWidth="1"/>
    <col min="54" max="54" width="19.875" style="135" hidden="1" customWidth="1"/>
    <col min="55" max="55" width="19.875" style="138" hidden="1" customWidth="1"/>
    <col min="56" max="56" width="19.875" style="141" hidden="1" customWidth="1"/>
    <col min="57" max="57" width="19.875" style="144" hidden="1" customWidth="1"/>
    <col min="58" max="58" width="19.875" style="146" hidden="1" customWidth="1"/>
    <col min="59" max="59" width="19.875" style="148" hidden="1" customWidth="1"/>
    <col min="60" max="60" width="19.875" style="150" hidden="1" customWidth="1"/>
    <col min="61" max="61" width="19.875" style="153" hidden="1" customWidth="1"/>
    <col min="62" max="62" width="19.875" style="156" customWidth="1"/>
    <col min="63" max="64" width="19.875" style="160" customWidth="1"/>
    <col min="65" max="65" width="19.875" style="164" customWidth="1"/>
    <col min="66" max="66" width="15" style="69" customWidth="1"/>
    <col min="67" max="68" width="9" style="15" customWidth="1"/>
    <col min="69" max="69" width="15.125" style="15" customWidth="1"/>
    <col min="70" max="72" width="12.25" style="15" customWidth="1"/>
  </cols>
  <sheetData>
    <row r="1" spans="1:78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</row>
    <row r="2" spans="1:78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2" t="s">
        <v>55</v>
      </c>
      <c r="BH2" s="2" t="s">
        <v>56</v>
      </c>
      <c r="BI2" s="2" t="s">
        <v>57</v>
      </c>
      <c r="BJ2" s="2" t="s">
        <v>58</v>
      </c>
      <c r="BK2" s="2" t="s">
        <v>59</v>
      </c>
      <c r="BL2" s="2" t="s">
        <v>60</v>
      </c>
      <c r="BM2" s="2" t="s">
        <v>61</v>
      </c>
      <c r="BN2" s="61" t="s">
        <v>62</v>
      </c>
    </row>
    <row r="3" spans="1:78" ht="16.5" customHeight="1" x14ac:dyDescent="0.25">
      <c r="A3" s="16"/>
      <c r="B3" s="167" t="s">
        <v>63</v>
      </c>
      <c r="C3" s="2" t="s">
        <v>64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4">
        <v>2531</v>
      </c>
      <c r="T3" s="4">
        <v>1797</v>
      </c>
      <c r="U3" s="4">
        <v>3655</v>
      </c>
      <c r="V3" s="4">
        <v>2429</v>
      </c>
      <c r="W3" s="4">
        <v>1624</v>
      </c>
      <c r="X3" s="4">
        <v>1934</v>
      </c>
      <c r="Y3" s="4">
        <v>1608</v>
      </c>
      <c r="Z3" s="4">
        <v>1576</v>
      </c>
      <c r="AA3" s="4">
        <v>1527</v>
      </c>
      <c r="AB3" s="4">
        <v>1547</v>
      </c>
      <c r="AC3" s="4">
        <v>1675</v>
      </c>
      <c r="AD3" s="4">
        <v>1500</v>
      </c>
      <c r="AE3" s="4">
        <v>1545</v>
      </c>
      <c r="AF3" s="4">
        <v>1554</v>
      </c>
      <c r="AG3" s="4">
        <v>1483</v>
      </c>
      <c r="AH3" s="4">
        <v>1559</v>
      </c>
      <c r="AI3" s="4">
        <v>2616</v>
      </c>
      <c r="AJ3" s="4">
        <v>1178</v>
      </c>
      <c r="AK3" s="4">
        <v>1236</v>
      </c>
      <c r="AL3" s="4">
        <v>1562</v>
      </c>
      <c r="AM3" s="4">
        <v>1798</v>
      </c>
      <c r="AN3" s="4">
        <v>2092</v>
      </c>
      <c r="AO3" s="4">
        <v>2347</v>
      </c>
      <c r="AP3" s="4">
        <v>2633</v>
      </c>
      <c r="AQ3" s="4">
        <v>2507</v>
      </c>
      <c r="AR3" s="4">
        <v>2123</v>
      </c>
      <c r="AS3" s="4">
        <v>2098</v>
      </c>
      <c r="AT3" s="4">
        <v>2133</v>
      </c>
      <c r="AU3" s="4">
        <v>2301</v>
      </c>
      <c r="AV3" s="4">
        <v>2203</v>
      </c>
      <c r="AW3" s="4">
        <v>2376</v>
      </c>
      <c r="AX3" s="4">
        <v>2494</v>
      </c>
      <c r="AY3" s="4">
        <v>2255</v>
      </c>
      <c r="AZ3" s="4">
        <v>2171</v>
      </c>
      <c r="BA3" s="4">
        <v>1968</v>
      </c>
      <c r="BB3" s="4">
        <v>1948</v>
      </c>
      <c r="BC3" s="4">
        <v>1912</v>
      </c>
      <c r="BD3" s="4">
        <v>1977</v>
      </c>
      <c r="BE3" s="4">
        <v>1774</v>
      </c>
      <c r="BF3" s="4">
        <v>2945</v>
      </c>
      <c r="BG3" s="4">
        <v>3367</v>
      </c>
      <c r="BH3" s="4">
        <v>3321</v>
      </c>
      <c r="BI3" s="4">
        <v>1454</v>
      </c>
      <c r="BJ3" s="4">
        <v>1248</v>
      </c>
      <c r="BK3" s="4">
        <v>1044</v>
      </c>
      <c r="BL3" s="4">
        <v>1115</v>
      </c>
      <c r="BM3" s="4">
        <v>1361</v>
      </c>
      <c r="BN3" s="5">
        <f t="shared" ref="BN3:BN34" si="0">(BM3-BL3)/BL3</f>
        <v>0.22062780269058296</v>
      </c>
    </row>
    <row r="4" spans="1:78" ht="16.5" customHeight="1" x14ac:dyDescent="0.25">
      <c r="A4" s="18"/>
      <c r="B4" s="168"/>
      <c r="C4" s="2" t="s">
        <v>65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4">
        <v>1589</v>
      </c>
      <c r="T4" s="4">
        <v>1234</v>
      </c>
      <c r="U4" s="4">
        <v>1833</v>
      </c>
      <c r="V4" s="4">
        <v>1332</v>
      </c>
      <c r="W4" s="4">
        <v>1115</v>
      </c>
      <c r="X4" s="4">
        <v>1265</v>
      </c>
      <c r="Y4" s="4">
        <v>1301</v>
      </c>
      <c r="Z4" s="4">
        <v>1283</v>
      </c>
      <c r="AA4" s="4">
        <v>1179</v>
      </c>
      <c r="AB4" s="4">
        <v>1240</v>
      </c>
      <c r="AC4" s="4">
        <v>1216</v>
      </c>
      <c r="AD4" s="4">
        <v>1143</v>
      </c>
      <c r="AE4" s="4">
        <v>1196</v>
      </c>
      <c r="AF4" s="4">
        <v>1183</v>
      </c>
      <c r="AG4" s="4">
        <v>1136</v>
      </c>
      <c r="AH4" s="4">
        <v>1229</v>
      </c>
      <c r="AI4" s="4">
        <v>2096</v>
      </c>
      <c r="AJ4" s="4">
        <v>953</v>
      </c>
      <c r="AK4" s="4">
        <v>1046</v>
      </c>
      <c r="AL4" s="4">
        <v>1397</v>
      </c>
      <c r="AM4" s="4">
        <v>1418</v>
      </c>
      <c r="AN4" s="4">
        <v>1750</v>
      </c>
      <c r="AO4" s="4">
        <v>1975</v>
      </c>
      <c r="AP4" s="4">
        <v>2037</v>
      </c>
      <c r="AQ4" s="4">
        <v>2153</v>
      </c>
      <c r="AR4" s="4">
        <v>1821</v>
      </c>
      <c r="AS4" s="4">
        <v>1788</v>
      </c>
      <c r="AT4" s="4">
        <v>1764</v>
      </c>
      <c r="AU4" s="4">
        <v>1879</v>
      </c>
      <c r="AV4" s="4">
        <v>1782</v>
      </c>
      <c r="AW4" s="4">
        <v>1771</v>
      </c>
      <c r="AX4" s="4">
        <v>1676</v>
      </c>
      <c r="AY4" s="4">
        <v>1754</v>
      </c>
      <c r="AZ4" s="4">
        <v>1747</v>
      </c>
      <c r="BA4" s="4">
        <v>1662</v>
      </c>
      <c r="BB4" s="4">
        <v>1656</v>
      </c>
      <c r="BC4" s="4">
        <v>1629</v>
      </c>
      <c r="BD4" s="4">
        <v>1698</v>
      </c>
      <c r="BE4" s="4">
        <v>1454</v>
      </c>
      <c r="BF4" s="4">
        <v>2516</v>
      </c>
      <c r="BG4" s="4">
        <v>2924</v>
      </c>
      <c r="BH4" s="4">
        <v>2735</v>
      </c>
      <c r="BI4" s="4">
        <v>992</v>
      </c>
      <c r="BJ4" s="4">
        <v>1038</v>
      </c>
      <c r="BK4" s="4">
        <v>893</v>
      </c>
      <c r="BL4" s="4">
        <v>960</v>
      </c>
      <c r="BM4" s="4">
        <v>984</v>
      </c>
      <c r="BN4" s="5">
        <f t="shared" si="0"/>
        <v>2.5000000000000001E-2</v>
      </c>
    </row>
    <row r="5" spans="1:78" s="9" customFormat="1" ht="16.5" customHeight="1" x14ac:dyDescent="0.25">
      <c r="A5" s="16"/>
      <c r="B5" s="169"/>
      <c r="C5" s="2" t="s">
        <v>66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4">
        <v>2216253</v>
      </c>
      <c r="T5" s="4">
        <v>2217647</v>
      </c>
      <c r="U5" s="4">
        <v>2198155</v>
      </c>
      <c r="V5" s="4">
        <v>2052068</v>
      </c>
      <c r="W5" s="4">
        <v>2032224</v>
      </c>
      <c r="X5" s="4">
        <v>2177971</v>
      </c>
      <c r="Y5" s="4">
        <v>2207295</v>
      </c>
      <c r="Z5" s="4">
        <v>2210578</v>
      </c>
      <c r="AA5" s="4">
        <v>2211066</v>
      </c>
      <c r="AB5" s="4">
        <v>2208190</v>
      </c>
      <c r="AC5" s="4">
        <v>2205133</v>
      </c>
      <c r="AD5" s="4">
        <v>2201223</v>
      </c>
      <c r="AE5" s="4">
        <v>2199966</v>
      </c>
      <c r="AF5" s="4">
        <v>2184036</v>
      </c>
      <c r="AG5" s="4">
        <v>2185567</v>
      </c>
      <c r="AH5" s="4">
        <v>2178338</v>
      </c>
      <c r="AI5" s="4">
        <v>2166691</v>
      </c>
      <c r="AJ5" s="4">
        <v>2154759</v>
      </c>
      <c r="AK5" s="4">
        <v>2149221</v>
      </c>
      <c r="AL5" s="4">
        <v>2138552</v>
      </c>
      <c r="AM5" s="4">
        <v>2133981</v>
      </c>
      <c r="AN5" s="4">
        <v>2127179</v>
      </c>
      <c r="AO5" s="4">
        <v>2130885</v>
      </c>
      <c r="AP5" s="4">
        <v>2127905</v>
      </c>
      <c r="AQ5" s="4">
        <v>2120087</v>
      </c>
      <c r="AR5" s="4">
        <v>2113707</v>
      </c>
      <c r="AS5" s="4">
        <v>2102189</v>
      </c>
      <c r="AT5" s="4">
        <v>2093722</v>
      </c>
      <c r="AU5" s="4">
        <v>2086140</v>
      </c>
      <c r="AV5" s="4">
        <v>2079024</v>
      </c>
      <c r="AW5" s="4">
        <v>2070724</v>
      </c>
      <c r="AX5" s="4">
        <v>2066226</v>
      </c>
      <c r="AY5" s="4">
        <v>2059262</v>
      </c>
      <c r="AZ5" s="4">
        <v>2060788</v>
      </c>
      <c r="BA5" s="4">
        <v>2066159</v>
      </c>
      <c r="BB5" s="4">
        <v>2064222</v>
      </c>
      <c r="BC5" s="4">
        <v>2059810</v>
      </c>
      <c r="BD5" s="4">
        <v>2056558</v>
      </c>
      <c r="BE5" s="4">
        <v>2050336</v>
      </c>
      <c r="BF5" s="4">
        <v>1991793</v>
      </c>
      <c r="BG5" s="4">
        <v>2043279</v>
      </c>
      <c r="BH5" s="4">
        <v>2041426</v>
      </c>
      <c r="BI5" s="4">
        <v>2037866</v>
      </c>
      <c r="BJ5" s="4">
        <v>2032609</v>
      </c>
      <c r="BK5" s="4">
        <v>2025212</v>
      </c>
      <c r="BL5" s="4">
        <v>2018514</v>
      </c>
      <c r="BM5" s="4">
        <v>2009125</v>
      </c>
      <c r="BN5" s="5">
        <f t="shared" si="0"/>
        <v>-4.6514416050619416E-3</v>
      </c>
      <c r="BO5" s="15"/>
    </row>
    <row r="6" spans="1:78" s="8" customFormat="1" ht="16.5" customHeight="1" x14ac:dyDescent="0.25">
      <c r="B6" s="170"/>
      <c r="C6" s="10" t="s">
        <v>67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11">
        <v>0.99927999999999995</v>
      </c>
      <c r="T6" s="11">
        <v>0.99944</v>
      </c>
      <c r="U6" s="11">
        <v>0.99917</v>
      </c>
      <c r="V6" s="11">
        <v>0.99934999999999996</v>
      </c>
      <c r="W6" s="11">
        <v>0.99944999999999995</v>
      </c>
      <c r="X6" s="11">
        <v>0.99941999999999998</v>
      </c>
      <c r="Y6" s="11">
        <v>0.99941000000000002</v>
      </c>
      <c r="Z6" s="11">
        <v>0.99941999999999998</v>
      </c>
      <c r="AA6" s="11">
        <v>0.99946999999999997</v>
      </c>
      <c r="AB6" s="11">
        <v>0.99944</v>
      </c>
      <c r="AC6" s="11">
        <v>0.99944999999999995</v>
      </c>
      <c r="AD6" s="11">
        <v>0.99948000000000004</v>
      </c>
      <c r="AE6" s="11">
        <v>0.99946000000000002</v>
      </c>
      <c r="AF6" s="11">
        <v>0.99946000000000002</v>
      </c>
      <c r="AG6" s="11">
        <v>0.99948000000000004</v>
      </c>
      <c r="AH6" s="11">
        <v>0.99944</v>
      </c>
      <c r="AI6" s="11">
        <v>0.99902999999999997</v>
      </c>
      <c r="AJ6" s="11">
        <v>0.99956</v>
      </c>
      <c r="AK6" s="11">
        <v>0.99951000000000001</v>
      </c>
      <c r="AL6" s="11">
        <v>0.99934999999999996</v>
      </c>
      <c r="AM6" s="11">
        <v>0.99934000000000001</v>
      </c>
      <c r="AN6" s="11">
        <v>0.99917999999999996</v>
      </c>
      <c r="AO6" s="11">
        <v>0.99907000000000001</v>
      </c>
      <c r="AP6" s="11">
        <v>0.99904000000000004</v>
      </c>
      <c r="AQ6" s="11">
        <v>0.99897999999999998</v>
      </c>
      <c r="AR6" s="11">
        <v>0.99914000000000003</v>
      </c>
      <c r="AS6" s="11">
        <v>0.99914999999999998</v>
      </c>
      <c r="AT6" s="11">
        <v>0.99916000000000005</v>
      </c>
      <c r="AU6" s="11">
        <v>0.99909999999999999</v>
      </c>
      <c r="AV6" s="11">
        <v>0.99914000000000003</v>
      </c>
      <c r="AW6" s="11">
        <v>0.99914000000000003</v>
      </c>
      <c r="AX6" s="11">
        <v>0.99919000000000002</v>
      </c>
      <c r="AY6" s="11">
        <v>0.99914999999999998</v>
      </c>
      <c r="AZ6" s="11">
        <v>0.99914999999999998</v>
      </c>
      <c r="BA6" s="11">
        <v>0.99919999999999998</v>
      </c>
      <c r="BB6" s="11">
        <v>0.99919999999999998</v>
      </c>
      <c r="BC6" s="11">
        <v>0.99921000000000004</v>
      </c>
      <c r="BD6" s="11">
        <v>0.99917</v>
      </c>
      <c r="BE6" s="11">
        <v>0.99929000000000001</v>
      </c>
      <c r="BF6" s="11">
        <v>0.99873999999999996</v>
      </c>
      <c r="BG6" s="11">
        <v>0.99856999999999996</v>
      </c>
      <c r="BH6" s="11">
        <v>0.99865999999999999</v>
      </c>
      <c r="BI6" s="11">
        <v>0.99951000000000001</v>
      </c>
      <c r="BJ6" s="11">
        <v>0.99948999999999999</v>
      </c>
      <c r="BK6" s="11">
        <v>0.99956</v>
      </c>
      <c r="BL6" s="11">
        <v>0.99951999999999996</v>
      </c>
      <c r="BM6" s="11">
        <v>0.99951000000000001</v>
      </c>
      <c r="BN6" s="5">
        <f t="shared" si="0"/>
        <v>-1.000480230506092E-5</v>
      </c>
    </row>
    <row r="7" spans="1:78" ht="16.5" customHeight="1" x14ac:dyDescent="0.25">
      <c r="A7" s="19"/>
      <c r="B7" s="167" t="s">
        <v>68</v>
      </c>
      <c r="C7" s="2" t="s">
        <v>64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4">
        <v>46</v>
      </c>
      <c r="T7" s="4">
        <v>41</v>
      </c>
      <c r="U7" s="4">
        <v>96</v>
      </c>
      <c r="V7" s="4">
        <v>35</v>
      </c>
      <c r="W7" s="4">
        <v>33</v>
      </c>
      <c r="X7" s="4">
        <v>48</v>
      </c>
      <c r="Y7" s="4">
        <v>50</v>
      </c>
      <c r="Z7" s="4">
        <v>68</v>
      </c>
      <c r="AA7" s="4">
        <v>81</v>
      </c>
      <c r="AB7" s="4">
        <v>66</v>
      </c>
      <c r="AC7" s="4">
        <v>93</v>
      </c>
      <c r="AD7" s="4">
        <v>117</v>
      </c>
      <c r="AE7" s="4">
        <v>118</v>
      </c>
      <c r="AF7" s="4">
        <v>168</v>
      </c>
      <c r="AG7" s="4">
        <v>183</v>
      </c>
      <c r="AH7" s="4">
        <v>167</v>
      </c>
      <c r="AI7" s="4">
        <v>183</v>
      </c>
      <c r="AJ7" s="4">
        <v>209</v>
      </c>
      <c r="AK7" s="4">
        <v>196</v>
      </c>
      <c r="AL7" s="4">
        <v>260</v>
      </c>
      <c r="AM7" s="4">
        <v>310</v>
      </c>
      <c r="AN7" s="4">
        <v>493</v>
      </c>
      <c r="AO7" s="4">
        <v>424</v>
      </c>
      <c r="AP7" s="4">
        <v>480</v>
      </c>
      <c r="AQ7" s="4">
        <v>430</v>
      </c>
      <c r="AR7" s="4">
        <v>408</v>
      </c>
      <c r="AS7" s="4">
        <v>411</v>
      </c>
      <c r="AT7" s="4">
        <v>401</v>
      </c>
      <c r="AU7" s="4">
        <v>417</v>
      </c>
      <c r="AV7" s="4">
        <v>443</v>
      </c>
      <c r="AW7" s="4">
        <v>434</v>
      </c>
      <c r="AX7" s="4">
        <v>435</v>
      </c>
      <c r="AY7" s="4">
        <v>419</v>
      </c>
      <c r="AZ7" s="4">
        <v>417</v>
      </c>
      <c r="BA7" s="4">
        <v>418</v>
      </c>
      <c r="BB7" s="4">
        <v>436</v>
      </c>
      <c r="BC7" s="4">
        <v>414</v>
      </c>
      <c r="BD7" s="4">
        <v>423</v>
      </c>
      <c r="BE7" s="4">
        <v>378</v>
      </c>
      <c r="BF7" s="4">
        <v>476</v>
      </c>
      <c r="BG7" s="4">
        <v>426</v>
      </c>
      <c r="BH7" s="4">
        <v>455</v>
      </c>
      <c r="BI7" s="4">
        <v>487</v>
      </c>
      <c r="BJ7" s="4">
        <v>489</v>
      </c>
      <c r="BK7" s="4">
        <v>532</v>
      </c>
      <c r="BL7" s="4">
        <v>682</v>
      </c>
      <c r="BM7" s="4">
        <v>455</v>
      </c>
      <c r="BN7" s="5">
        <f t="shared" si="0"/>
        <v>-0.33284457478005863</v>
      </c>
      <c r="BQ7" s="27"/>
    </row>
    <row r="8" spans="1:78" ht="16.5" customHeight="1" x14ac:dyDescent="0.25">
      <c r="A8" s="19"/>
      <c r="B8" s="168"/>
      <c r="C8" s="2" t="s">
        <v>65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4">
        <v>36</v>
      </c>
      <c r="T8" s="4">
        <v>34</v>
      </c>
      <c r="U8" s="4">
        <v>36</v>
      </c>
      <c r="V8" s="4">
        <v>29</v>
      </c>
      <c r="W8" s="4">
        <v>29</v>
      </c>
      <c r="X8" s="4">
        <v>39</v>
      </c>
      <c r="Y8" s="4">
        <v>39</v>
      </c>
      <c r="Z8" s="4">
        <v>45</v>
      </c>
      <c r="AA8" s="4">
        <v>48</v>
      </c>
      <c r="AB8" s="4">
        <v>51</v>
      </c>
      <c r="AC8" s="4">
        <v>68</v>
      </c>
      <c r="AD8" s="4">
        <v>90</v>
      </c>
      <c r="AE8" s="4">
        <v>81</v>
      </c>
      <c r="AF8" s="4">
        <v>128</v>
      </c>
      <c r="AG8" s="4">
        <v>132</v>
      </c>
      <c r="AH8" s="4">
        <v>130</v>
      </c>
      <c r="AI8" s="4">
        <v>138</v>
      </c>
      <c r="AJ8" s="4">
        <v>155</v>
      </c>
      <c r="AK8" s="4">
        <v>151</v>
      </c>
      <c r="AL8" s="4">
        <v>214</v>
      </c>
      <c r="AM8" s="4">
        <v>242</v>
      </c>
      <c r="AN8" s="4">
        <v>389</v>
      </c>
      <c r="AO8" s="4">
        <v>344</v>
      </c>
      <c r="AP8" s="4">
        <v>383</v>
      </c>
      <c r="AQ8" s="4">
        <v>349</v>
      </c>
      <c r="AR8" s="4">
        <v>337</v>
      </c>
      <c r="AS8" s="4">
        <v>331</v>
      </c>
      <c r="AT8" s="4">
        <v>327</v>
      </c>
      <c r="AU8" s="4">
        <v>346</v>
      </c>
      <c r="AV8" s="4">
        <v>360</v>
      </c>
      <c r="AW8" s="4">
        <v>359</v>
      </c>
      <c r="AX8" s="4">
        <v>361</v>
      </c>
      <c r="AY8" s="4">
        <v>354</v>
      </c>
      <c r="AZ8" s="4">
        <v>351</v>
      </c>
      <c r="BA8" s="4">
        <v>355</v>
      </c>
      <c r="BB8" s="4">
        <v>348</v>
      </c>
      <c r="BC8" s="4">
        <v>342</v>
      </c>
      <c r="BD8" s="4">
        <v>353</v>
      </c>
      <c r="BE8" s="4">
        <v>319</v>
      </c>
      <c r="BF8" s="4">
        <v>406</v>
      </c>
      <c r="BG8" s="4">
        <v>364</v>
      </c>
      <c r="BH8" s="4">
        <v>376</v>
      </c>
      <c r="BI8" s="4">
        <v>386</v>
      </c>
      <c r="BJ8" s="4">
        <v>403</v>
      </c>
      <c r="BK8" s="4">
        <v>424</v>
      </c>
      <c r="BL8" s="4">
        <v>405</v>
      </c>
      <c r="BM8" s="4">
        <v>390</v>
      </c>
      <c r="BN8" s="5">
        <f t="shared" si="0"/>
        <v>-3.7037037037037035E-2</v>
      </c>
      <c r="BQ8" s="27"/>
    </row>
    <row r="9" spans="1:78" ht="16.5" customHeight="1" x14ac:dyDescent="0.25">
      <c r="A9" s="19"/>
      <c r="B9" s="168"/>
      <c r="C9" s="2" t="s">
        <v>66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4">
        <v>266737</v>
      </c>
      <c r="T9" s="4">
        <v>267103</v>
      </c>
      <c r="U9" s="4">
        <v>265827</v>
      </c>
      <c r="V9" s="4">
        <v>251071</v>
      </c>
      <c r="W9" s="4">
        <v>248433</v>
      </c>
      <c r="X9" s="4">
        <v>263341</v>
      </c>
      <c r="Y9" s="4">
        <v>265721</v>
      </c>
      <c r="Z9" s="4">
        <v>265903</v>
      </c>
      <c r="AA9" s="4">
        <v>266340</v>
      </c>
      <c r="AB9" s="4">
        <v>266085</v>
      </c>
      <c r="AC9" s="4">
        <v>265776</v>
      </c>
      <c r="AD9" s="4">
        <v>265409</v>
      </c>
      <c r="AE9" s="4">
        <v>265229</v>
      </c>
      <c r="AF9" s="4">
        <v>263519</v>
      </c>
      <c r="AG9" s="4">
        <v>263825</v>
      </c>
      <c r="AH9" s="4">
        <v>263217</v>
      </c>
      <c r="AI9" s="4">
        <v>262245</v>
      </c>
      <c r="AJ9" s="4">
        <v>261879</v>
      </c>
      <c r="AK9" s="4">
        <v>261659</v>
      </c>
      <c r="AL9" s="4">
        <v>261073</v>
      </c>
      <c r="AM9" s="4">
        <v>260339</v>
      </c>
      <c r="AN9" s="4">
        <v>259323</v>
      </c>
      <c r="AO9" s="4">
        <v>259471</v>
      </c>
      <c r="AP9" s="4">
        <v>258963</v>
      </c>
      <c r="AQ9" s="4">
        <v>258283</v>
      </c>
      <c r="AR9" s="4">
        <v>257648</v>
      </c>
      <c r="AS9" s="4">
        <v>256635</v>
      </c>
      <c r="AT9" s="4">
        <v>255640</v>
      </c>
      <c r="AU9" s="4">
        <v>254625</v>
      </c>
      <c r="AV9" s="4">
        <v>253721</v>
      </c>
      <c r="AW9" s="4">
        <v>252610</v>
      </c>
      <c r="AX9" s="4">
        <v>252070</v>
      </c>
      <c r="AY9" s="4">
        <v>251351</v>
      </c>
      <c r="AZ9" s="4">
        <v>251632</v>
      </c>
      <c r="BA9" s="4">
        <v>252183</v>
      </c>
      <c r="BB9" s="4">
        <v>251743</v>
      </c>
      <c r="BC9" s="4">
        <v>251233</v>
      </c>
      <c r="BD9" s="4">
        <v>250792</v>
      </c>
      <c r="BE9" s="4">
        <v>249955</v>
      </c>
      <c r="BF9" s="4">
        <v>242041</v>
      </c>
      <c r="BG9" s="4">
        <v>249242</v>
      </c>
      <c r="BH9" s="4">
        <v>249243</v>
      </c>
      <c r="BI9" s="4">
        <v>248972</v>
      </c>
      <c r="BJ9" s="4">
        <v>248586</v>
      </c>
      <c r="BK9" s="4">
        <v>247922</v>
      </c>
      <c r="BL9" s="4">
        <v>247408</v>
      </c>
      <c r="BM9" s="4">
        <v>246842</v>
      </c>
      <c r="BN9" s="5">
        <f t="shared" si="0"/>
        <v>-2.2877190713315658E-3</v>
      </c>
      <c r="BQ9" s="27"/>
    </row>
    <row r="10" spans="1:78" ht="16.5" customHeight="1" x14ac:dyDescent="0.25">
      <c r="A10" s="19"/>
      <c r="B10" s="168"/>
      <c r="C10" s="10" t="s">
        <v>67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11">
        <v>0.99987000000000004</v>
      </c>
      <c r="T10" s="11">
        <v>0.99987000000000004</v>
      </c>
      <c r="U10" s="11">
        <v>0.99985999999999997</v>
      </c>
      <c r="V10" s="11">
        <v>0.99987999999999999</v>
      </c>
      <c r="W10" s="11">
        <v>0.99987999999999999</v>
      </c>
      <c r="X10" s="11">
        <v>0.99985000000000002</v>
      </c>
      <c r="Y10" s="11">
        <v>0.99985000000000002</v>
      </c>
      <c r="Z10" s="11">
        <v>0.99983</v>
      </c>
      <c r="AA10" s="11">
        <v>0.99982000000000004</v>
      </c>
      <c r="AB10" s="11">
        <v>0.99980999999999998</v>
      </c>
      <c r="AC10" s="11">
        <v>0.99973999999999996</v>
      </c>
      <c r="AD10" s="11">
        <v>0.99965999999999999</v>
      </c>
      <c r="AE10" s="11">
        <v>0.99968999999999997</v>
      </c>
      <c r="AF10" s="11">
        <v>0.99951000000000001</v>
      </c>
      <c r="AG10" s="11">
        <v>0.99950000000000006</v>
      </c>
      <c r="AH10" s="11">
        <v>0.99951000000000001</v>
      </c>
      <c r="AI10" s="11">
        <v>0.99946999999999997</v>
      </c>
      <c r="AJ10" s="11">
        <v>0.99941000000000002</v>
      </c>
      <c r="AK10" s="11">
        <v>0.99941999999999998</v>
      </c>
      <c r="AL10" s="11">
        <v>0.99917999999999996</v>
      </c>
      <c r="AM10" s="11">
        <v>0.99907000000000001</v>
      </c>
      <c r="AN10" s="11">
        <v>0.99850000000000005</v>
      </c>
      <c r="AO10" s="11">
        <v>0.99866999999999995</v>
      </c>
      <c r="AP10" s="11">
        <v>0.99851999999999996</v>
      </c>
      <c r="AQ10" s="11">
        <v>0.99865000000000004</v>
      </c>
      <c r="AR10" s="11">
        <v>0.99868999999999997</v>
      </c>
      <c r="AS10" s="11">
        <v>0.99870999999999999</v>
      </c>
      <c r="AT10" s="11">
        <v>0.99872000000000005</v>
      </c>
      <c r="AU10" s="11">
        <v>0.99863999999999997</v>
      </c>
      <c r="AV10" s="11">
        <v>0.99858000000000002</v>
      </c>
      <c r="AW10" s="11">
        <v>0.99858000000000002</v>
      </c>
      <c r="AX10" s="11">
        <v>0.99856999999999996</v>
      </c>
      <c r="AY10" s="11">
        <v>0.99858999999999998</v>
      </c>
      <c r="AZ10" s="11">
        <v>0.99861</v>
      </c>
      <c r="BA10" s="11">
        <v>0.99858999999999998</v>
      </c>
      <c r="BB10" s="11">
        <v>0.99861999999999995</v>
      </c>
      <c r="BC10" s="11">
        <v>0.99863999999999997</v>
      </c>
      <c r="BD10" s="11">
        <v>0.99858999999999998</v>
      </c>
      <c r="BE10" s="11">
        <v>0.99872000000000005</v>
      </c>
      <c r="BF10" s="11">
        <v>0.99831999999999999</v>
      </c>
      <c r="BG10" s="11">
        <v>0.99853999999999998</v>
      </c>
      <c r="BH10" s="11">
        <v>0.99848999999999999</v>
      </c>
      <c r="BI10" s="11">
        <v>0.99844999999999995</v>
      </c>
      <c r="BJ10" s="11">
        <v>0.99838000000000005</v>
      </c>
      <c r="BK10" s="11">
        <v>0.99829000000000001</v>
      </c>
      <c r="BL10" s="11">
        <v>0.99836000000000003</v>
      </c>
      <c r="BM10" s="11">
        <v>0.99841999999999997</v>
      </c>
      <c r="BN10" s="5">
        <f t="shared" si="0"/>
        <v>6.0098561641040288E-5</v>
      </c>
      <c r="BQ10" s="27"/>
      <c r="BS10" s="21"/>
      <c r="BT10" s="21"/>
      <c r="BU10" s="21"/>
      <c r="BV10" s="21"/>
      <c r="BW10" s="21"/>
      <c r="BX10" s="21"/>
      <c r="BY10" s="21"/>
      <c r="BZ10" s="21"/>
    </row>
    <row r="11" spans="1:78" ht="16.5" customHeight="1" x14ac:dyDescent="0.25">
      <c r="A11" s="19"/>
      <c r="B11" s="167" t="s">
        <v>69</v>
      </c>
      <c r="C11" s="2" t="s">
        <v>64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4">
        <v>352</v>
      </c>
      <c r="T11" s="4">
        <v>491</v>
      </c>
      <c r="U11" s="4">
        <v>709</v>
      </c>
      <c r="V11" s="4">
        <v>830</v>
      </c>
      <c r="W11" s="4">
        <v>942</v>
      </c>
      <c r="X11" s="4">
        <v>1384</v>
      </c>
      <c r="Y11" s="4">
        <v>1048</v>
      </c>
      <c r="Z11" s="4">
        <v>996</v>
      </c>
      <c r="AA11" s="4">
        <v>1109</v>
      </c>
      <c r="AB11" s="4">
        <v>948</v>
      </c>
      <c r="AC11" s="4">
        <v>944</v>
      </c>
      <c r="AD11" s="4">
        <v>829</v>
      </c>
      <c r="AE11" s="4">
        <v>825</v>
      </c>
      <c r="AF11" s="4">
        <v>254</v>
      </c>
      <c r="AG11" s="4">
        <v>249</v>
      </c>
      <c r="AH11" s="4">
        <v>233</v>
      </c>
      <c r="AI11" s="4">
        <v>239</v>
      </c>
      <c r="AJ11" s="4">
        <v>254</v>
      </c>
      <c r="AK11" s="4">
        <v>233</v>
      </c>
      <c r="AL11" s="4">
        <v>260</v>
      </c>
      <c r="AM11" s="4">
        <v>260</v>
      </c>
      <c r="AN11" s="4">
        <v>323</v>
      </c>
      <c r="AO11" s="4">
        <v>248</v>
      </c>
      <c r="AP11" s="4">
        <v>238</v>
      </c>
      <c r="AQ11" s="4">
        <v>180</v>
      </c>
      <c r="AR11" s="4">
        <v>161</v>
      </c>
      <c r="AS11" s="4">
        <v>146</v>
      </c>
      <c r="AT11" s="4">
        <v>156</v>
      </c>
      <c r="AU11" s="4">
        <v>155</v>
      </c>
      <c r="AV11" s="4">
        <v>165</v>
      </c>
      <c r="AW11" s="4">
        <v>138</v>
      </c>
      <c r="AX11" s="4">
        <v>148</v>
      </c>
      <c r="AY11" s="4">
        <v>133</v>
      </c>
      <c r="AZ11" s="4">
        <v>151</v>
      </c>
      <c r="BA11" s="4">
        <v>132</v>
      </c>
      <c r="BB11" s="4">
        <v>159</v>
      </c>
      <c r="BC11" s="4">
        <v>135</v>
      </c>
      <c r="BD11" s="4">
        <v>155</v>
      </c>
      <c r="BE11" s="4">
        <v>163</v>
      </c>
      <c r="BF11" s="4">
        <v>116</v>
      </c>
      <c r="BG11" s="4">
        <v>121</v>
      </c>
      <c r="BH11" s="4">
        <v>135</v>
      </c>
      <c r="BI11" s="4">
        <v>154</v>
      </c>
      <c r="BJ11" s="4">
        <v>175</v>
      </c>
      <c r="BK11" s="4">
        <v>247</v>
      </c>
      <c r="BL11" s="4">
        <v>197</v>
      </c>
      <c r="BM11" s="4">
        <v>182</v>
      </c>
      <c r="BN11" s="5">
        <f t="shared" si="0"/>
        <v>-7.6142131979695438E-2</v>
      </c>
      <c r="BQ11" s="27"/>
      <c r="BR11" s="21"/>
    </row>
    <row r="12" spans="1:78" ht="16.5" customHeight="1" x14ac:dyDescent="0.25">
      <c r="A12" s="19"/>
      <c r="B12" s="168"/>
      <c r="C12" s="2" t="s">
        <v>65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4">
        <v>287</v>
      </c>
      <c r="T12" s="4">
        <v>395</v>
      </c>
      <c r="U12" s="4">
        <v>591</v>
      </c>
      <c r="V12" s="4">
        <v>691</v>
      </c>
      <c r="W12" s="4">
        <v>782</v>
      </c>
      <c r="X12" s="4">
        <v>897</v>
      </c>
      <c r="Y12" s="4">
        <v>845</v>
      </c>
      <c r="Z12" s="4">
        <v>827</v>
      </c>
      <c r="AA12" s="4">
        <v>895</v>
      </c>
      <c r="AB12" s="4">
        <v>746</v>
      </c>
      <c r="AC12" s="4">
        <v>663</v>
      </c>
      <c r="AD12" s="4">
        <v>546</v>
      </c>
      <c r="AE12" s="4">
        <v>585</v>
      </c>
      <c r="AF12" s="4">
        <v>213</v>
      </c>
      <c r="AG12" s="4">
        <v>202</v>
      </c>
      <c r="AH12" s="4">
        <v>192</v>
      </c>
      <c r="AI12" s="4">
        <v>187</v>
      </c>
      <c r="AJ12" s="4">
        <v>192</v>
      </c>
      <c r="AK12" s="4">
        <v>188</v>
      </c>
      <c r="AL12" s="4">
        <v>228</v>
      </c>
      <c r="AM12" s="4">
        <v>212</v>
      </c>
      <c r="AN12" s="4">
        <v>263</v>
      </c>
      <c r="AO12" s="4">
        <v>209</v>
      </c>
      <c r="AP12" s="4">
        <v>195</v>
      </c>
      <c r="AQ12" s="4">
        <v>133</v>
      </c>
      <c r="AR12" s="4">
        <v>127</v>
      </c>
      <c r="AS12" s="4">
        <v>112</v>
      </c>
      <c r="AT12" s="4">
        <v>107</v>
      </c>
      <c r="AU12" s="4">
        <v>117</v>
      </c>
      <c r="AV12" s="4">
        <v>117</v>
      </c>
      <c r="AW12" s="4">
        <v>112</v>
      </c>
      <c r="AX12" s="4">
        <v>108</v>
      </c>
      <c r="AY12" s="4">
        <v>112</v>
      </c>
      <c r="AZ12" s="4">
        <v>106</v>
      </c>
      <c r="BA12" s="4">
        <v>103</v>
      </c>
      <c r="BB12" s="4">
        <v>113</v>
      </c>
      <c r="BC12" s="4">
        <v>103</v>
      </c>
      <c r="BD12" s="4">
        <v>111</v>
      </c>
      <c r="BE12" s="4">
        <v>119</v>
      </c>
      <c r="BF12" s="4">
        <v>91</v>
      </c>
      <c r="BG12" s="4">
        <v>105</v>
      </c>
      <c r="BH12" s="4">
        <v>118</v>
      </c>
      <c r="BI12" s="4">
        <v>130</v>
      </c>
      <c r="BJ12" s="4">
        <v>152</v>
      </c>
      <c r="BK12" s="4">
        <v>186</v>
      </c>
      <c r="BL12" s="4">
        <v>164</v>
      </c>
      <c r="BM12" s="4">
        <v>160</v>
      </c>
      <c r="BN12" s="5">
        <f t="shared" si="0"/>
        <v>-2.4390243902439025E-2</v>
      </c>
      <c r="BR12" s="21"/>
    </row>
    <row r="13" spans="1:78" ht="16.5" customHeight="1" x14ac:dyDescent="0.25">
      <c r="A13" s="19"/>
      <c r="B13" s="168"/>
      <c r="C13" s="2" t="s">
        <v>66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4">
        <v>185823</v>
      </c>
      <c r="T13" s="4">
        <v>187658</v>
      </c>
      <c r="U13" s="4">
        <v>187479</v>
      </c>
      <c r="V13" s="4">
        <v>177826</v>
      </c>
      <c r="W13" s="4">
        <v>176205</v>
      </c>
      <c r="X13" s="4">
        <v>187218</v>
      </c>
      <c r="Y13" s="4">
        <v>188996</v>
      </c>
      <c r="Z13" s="4">
        <v>189271</v>
      </c>
      <c r="AA13" s="4">
        <v>189724</v>
      </c>
      <c r="AB13" s="4">
        <v>189826</v>
      </c>
      <c r="AC13" s="4">
        <v>189743</v>
      </c>
      <c r="AD13" s="4">
        <v>189609</v>
      </c>
      <c r="AE13" s="4">
        <v>189477</v>
      </c>
      <c r="AF13" s="4">
        <v>188573</v>
      </c>
      <c r="AG13" s="4">
        <v>189122</v>
      </c>
      <c r="AH13" s="4">
        <v>188899</v>
      </c>
      <c r="AI13" s="4">
        <v>188375</v>
      </c>
      <c r="AJ13" s="4">
        <v>188304</v>
      </c>
      <c r="AK13" s="4">
        <v>188460</v>
      </c>
      <c r="AL13" s="4">
        <v>188313</v>
      </c>
      <c r="AM13" s="4">
        <v>188100</v>
      </c>
      <c r="AN13" s="4">
        <v>187518</v>
      </c>
      <c r="AO13" s="4">
        <v>187891</v>
      </c>
      <c r="AP13" s="4">
        <v>187747</v>
      </c>
      <c r="AQ13" s="4">
        <v>187296</v>
      </c>
      <c r="AR13" s="4">
        <v>187008</v>
      </c>
      <c r="AS13" s="4">
        <v>186262</v>
      </c>
      <c r="AT13" s="4">
        <v>185910</v>
      </c>
      <c r="AU13" s="4">
        <v>185423</v>
      </c>
      <c r="AV13" s="4">
        <v>185089</v>
      </c>
      <c r="AW13" s="4">
        <v>184656</v>
      </c>
      <c r="AX13" s="4">
        <v>184421</v>
      </c>
      <c r="AY13" s="4">
        <v>183916</v>
      </c>
      <c r="AZ13" s="4">
        <v>184446</v>
      </c>
      <c r="BA13" s="4">
        <v>184922</v>
      </c>
      <c r="BB13" s="4">
        <v>184894</v>
      </c>
      <c r="BC13" s="4">
        <v>184698</v>
      </c>
      <c r="BD13" s="4">
        <v>184519</v>
      </c>
      <c r="BE13" s="4">
        <v>184120</v>
      </c>
      <c r="BF13" s="4">
        <v>179035</v>
      </c>
      <c r="BG13" s="4">
        <v>184078</v>
      </c>
      <c r="BH13" s="4">
        <v>184205</v>
      </c>
      <c r="BI13" s="4">
        <v>184135</v>
      </c>
      <c r="BJ13" s="4">
        <v>184017</v>
      </c>
      <c r="BK13" s="4">
        <v>183831</v>
      </c>
      <c r="BL13" s="4">
        <v>183640</v>
      </c>
      <c r="BM13" s="4">
        <v>183372</v>
      </c>
      <c r="BN13" s="5">
        <f t="shared" si="0"/>
        <v>-1.4593770420387715E-3</v>
      </c>
      <c r="BR13" s="21"/>
    </row>
    <row r="14" spans="1:78" ht="16.5" customHeight="1" x14ac:dyDescent="0.25">
      <c r="A14" s="19"/>
      <c r="B14" s="168"/>
      <c r="C14" s="10" t="s">
        <v>67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11">
        <v>0.99846000000000001</v>
      </c>
      <c r="T14" s="11">
        <v>0.99790000000000001</v>
      </c>
      <c r="U14" s="11">
        <v>0.99685000000000001</v>
      </c>
      <c r="V14" s="11">
        <v>0.99611000000000005</v>
      </c>
      <c r="W14" s="11">
        <v>0.99556</v>
      </c>
      <c r="X14" s="11">
        <v>0.99521000000000004</v>
      </c>
      <c r="Y14" s="11">
        <v>0.99553000000000003</v>
      </c>
      <c r="Z14" s="11">
        <v>0.99563000000000001</v>
      </c>
      <c r="AA14" s="11">
        <v>0.99528000000000005</v>
      </c>
      <c r="AB14" s="11">
        <v>0.99607000000000001</v>
      </c>
      <c r="AC14" s="11">
        <v>0.99651000000000001</v>
      </c>
      <c r="AD14" s="11">
        <v>0.99712000000000001</v>
      </c>
      <c r="AE14" s="11">
        <v>0.99690999999999996</v>
      </c>
      <c r="AF14" s="11">
        <v>0.99887000000000004</v>
      </c>
      <c r="AG14" s="11">
        <v>0.99892999999999998</v>
      </c>
      <c r="AH14" s="11">
        <v>0.99897999999999998</v>
      </c>
      <c r="AI14" s="11">
        <v>0.99900999999999995</v>
      </c>
      <c r="AJ14" s="11">
        <v>0.99897999999999998</v>
      </c>
      <c r="AK14" s="11">
        <v>0.999</v>
      </c>
      <c r="AL14" s="11">
        <v>0.99878999999999996</v>
      </c>
      <c r="AM14" s="11">
        <v>0.99887000000000004</v>
      </c>
      <c r="AN14" s="11">
        <v>0.99860000000000004</v>
      </c>
      <c r="AO14" s="11">
        <v>0.99888999999999994</v>
      </c>
      <c r="AP14" s="11">
        <v>0.99895999999999996</v>
      </c>
      <c r="AQ14" s="11">
        <v>0.99929000000000001</v>
      </c>
      <c r="AR14" s="11">
        <v>0.99931999999999999</v>
      </c>
      <c r="AS14" s="11">
        <v>0.99939999999999996</v>
      </c>
      <c r="AT14" s="11">
        <v>0.99941999999999998</v>
      </c>
      <c r="AU14" s="11">
        <v>0.99936999999999998</v>
      </c>
      <c r="AV14" s="11">
        <v>0.99936999999999998</v>
      </c>
      <c r="AW14" s="11">
        <v>0.99939</v>
      </c>
      <c r="AX14" s="11">
        <v>0.99941000000000002</v>
      </c>
      <c r="AY14" s="11">
        <v>0.99939</v>
      </c>
      <c r="AZ14" s="11">
        <v>0.99943000000000004</v>
      </c>
      <c r="BA14" s="11">
        <v>0.99944</v>
      </c>
      <c r="BB14" s="11">
        <v>0.99939</v>
      </c>
      <c r="BC14" s="11">
        <v>0.99944</v>
      </c>
      <c r="BD14" s="11">
        <v>0.99939999999999996</v>
      </c>
      <c r="BE14" s="11">
        <v>0.99934999999999996</v>
      </c>
      <c r="BF14" s="11">
        <v>0.99948999999999999</v>
      </c>
      <c r="BG14" s="11">
        <v>0.99943000000000004</v>
      </c>
      <c r="BH14" s="11">
        <v>0.99936000000000003</v>
      </c>
      <c r="BI14" s="11">
        <v>0.99929000000000001</v>
      </c>
      <c r="BJ14" s="11">
        <v>0.99917</v>
      </c>
      <c r="BK14" s="11">
        <v>0.99899000000000004</v>
      </c>
      <c r="BL14" s="11">
        <v>0.99911000000000005</v>
      </c>
      <c r="BM14" s="11">
        <v>0.99912999999999996</v>
      </c>
      <c r="BN14" s="5">
        <f t="shared" si="0"/>
        <v>2.0017815856020839E-5</v>
      </c>
      <c r="BR14" s="21"/>
    </row>
    <row r="15" spans="1:78" ht="16.5" customHeight="1" x14ac:dyDescent="0.25">
      <c r="A15" s="19"/>
      <c r="B15" s="167" t="s">
        <v>70</v>
      </c>
      <c r="C15" s="2" t="s">
        <v>64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4">
        <v>197</v>
      </c>
      <c r="T15" s="4">
        <v>234</v>
      </c>
      <c r="U15" s="4">
        <v>238</v>
      </c>
      <c r="V15" s="4">
        <v>221</v>
      </c>
      <c r="W15" s="4">
        <v>215</v>
      </c>
      <c r="X15" s="4">
        <v>257</v>
      </c>
      <c r="Y15" s="4">
        <v>259</v>
      </c>
      <c r="Z15" s="4">
        <v>272</v>
      </c>
      <c r="AA15" s="4">
        <v>252</v>
      </c>
      <c r="AB15" s="4">
        <v>244</v>
      </c>
      <c r="AC15" s="4">
        <v>265</v>
      </c>
      <c r="AD15" s="4">
        <v>244</v>
      </c>
      <c r="AE15" s="4">
        <v>246</v>
      </c>
      <c r="AF15" s="4">
        <v>230</v>
      </c>
      <c r="AG15" s="4">
        <v>200</v>
      </c>
      <c r="AH15" s="4">
        <v>216</v>
      </c>
      <c r="AI15" s="4">
        <v>175</v>
      </c>
      <c r="AJ15" s="4">
        <v>169</v>
      </c>
      <c r="AK15" s="4">
        <v>179</v>
      </c>
      <c r="AL15" s="4">
        <v>363</v>
      </c>
      <c r="AM15" s="4">
        <v>626</v>
      </c>
      <c r="AN15" s="4">
        <v>1600</v>
      </c>
      <c r="AO15" s="4">
        <v>1774</v>
      </c>
      <c r="AP15" s="4">
        <v>1841</v>
      </c>
      <c r="AQ15" s="4">
        <v>1910</v>
      </c>
      <c r="AR15" s="4">
        <v>1713</v>
      </c>
      <c r="AS15" s="4">
        <v>1679</v>
      </c>
      <c r="AT15" s="4">
        <v>1579</v>
      </c>
      <c r="AU15" s="4">
        <v>1530</v>
      </c>
      <c r="AV15" s="4">
        <v>1384</v>
      </c>
      <c r="AW15" s="4">
        <v>1295</v>
      </c>
      <c r="AX15" s="4">
        <v>1146</v>
      </c>
      <c r="AY15" s="4">
        <v>1324</v>
      </c>
      <c r="AZ15" s="4">
        <v>1338</v>
      </c>
      <c r="BA15" s="4">
        <v>1297</v>
      </c>
      <c r="BB15" s="4">
        <v>1591</v>
      </c>
      <c r="BC15" s="4">
        <v>1277</v>
      </c>
      <c r="BD15" s="4">
        <v>1205</v>
      </c>
      <c r="BE15" s="4">
        <v>1262</v>
      </c>
      <c r="BF15" s="4">
        <v>1056</v>
      </c>
      <c r="BG15" s="4">
        <v>1350</v>
      </c>
      <c r="BH15" s="4">
        <v>1848</v>
      </c>
      <c r="BI15" s="4">
        <v>1238</v>
      </c>
      <c r="BJ15" s="4">
        <v>1444</v>
      </c>
      <c r="BK15" s="4">
        <v>1367</v>
      </c>
      <c r="BL15" s="4">
        <v>1264</v>
      </c>
      <c r="BM15" s="4">
        <v>2148</v>
      </c>
      <c r="BN15" s="5">
        <f t="shared" si="0"/>
        <v>0.69936708860759489</v>
      </c>
      <c r="BR15" s="21"/>
    </row>
    <row r="16" spans="1:78" ht="16.5" customHeight="1" x14ac:dyDescent="0.25">
      <c r="A16" s="19"/>
      <c r="B16" s="168"/>
      <c r="C16" s="2" t="s">
        <v>65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4">
        <v>168</v>
      </c>
      <c r="T16" s="4">
        <v>193</v>
      </c>
      <c r="U16" s="4">
        <v>185</v>
      </c>
      <c r="V16" s="4">
        <v>180</v>
      </c>
      <c r="W16" s="4">
        <v>170</v>
      </c>
      <c r="X16" s="4">
        <v>198</v>
      </c>
      <c r="Y16" s="4">
        <v>205</v>
      </c>
      <c r="Z16" s="4">
        <v>211</v>
      </c>
      <c r="AA16" s="4">
        <v>213</v>
      </c>
      <c r="AB16" s="4">
        <v>204</v>
      </c>
      <c r="AC16" s="4">
        <v>209</v>
      </c>
      <c r="AD16" s="4">
        <v>204</v>
      </c>
      <c r="AE16" s="4">
        <v>203</v>
      </c>
      <c r="AF16" s="4">
        <v>197</v>
      </c>
      <c r="AG16" s="4">
        <v>173</v>
      </c>
      <c r="AH16" s="4">
        <v>168</v>
      </c>
      <c r="AI16" s="4">
        <v>155</v>
      </c>
      <c r="AJ16" s="4">
        <v>152</v>
      </c>
      <c r="AK16" s="4">
        <v>163</v>
      </c>
      <c r="AL16" s="4">
        <v>351</v>
      </c>
      <c r="AM16" s="4">
        <v>545</v>
      </c>
      <c r="AN16" s="4">
        <v>1445</v>
      </c>
      <c r="AO16" s="4">
        <v>1651</v>
      </c>
      <c r="AP16" s="4">
        <v>1731</v>
      </c>
      <c r="AQ16" s="4">
        <v>1795</v>
      </c>
      <c r="AR16" s="4">
        <v>1598</v>
      </c>
      <c r="AS16" s="4">
        <v>1548</v>
      </c>
      <c r="AT16" s="4">
        <v>1427</v>
      </c>
      <c r="AU16" s="4">
        <v>1423</v>
      </c>
      <c r="AV16" s="4">
        <v>1249</v>
      </c>
      <c r="AW16" s="4">
        <v>1184</v>
      </c>
      <c r="AX16" s="4">
        <v>1062</v>
      </c>
      <c r="AY16" s="4">
        <v>1241</v>
      </c>
      <c r="AZ16" s="4">
        <v>1256</v>
      </c>
      <c r="BA16" s="4">
        <v>1227</v>
      </c>
      <c r="BB16" s="4">
        <v>1496</v>
      </c>
      <c r="BC16" s="4">
        <v>1191</v>
      </c>
      <c r="BD16" s="4">
        <v>1118</v>
      </c>
      <c r="BE16" s="4">
        <v>1131</v>
      </c>
      <c r="BF16" s="4">
        <v>977</v>
      </c>
      <c r="BG16" s="4">
        <v>1127</v>
      </c>
      <c r="BH16" s="4">
        <v>1457</v>
      </c>
      <c r="BI16" s="4">
        <v>837</v>
      </c>
      <c r="BJ16" s="4">
        <v>980</v>
      </c>
      <c r="BK16" s="4">
        <v>1025</v>
      </c>
      <c r="BL16" s="4">
        <v>1037</v>
      </c>
      <c r="BM16" s="4">
        <v>1931</v>
      </c>
      <c r="BN16" s="5">
        <f t="shared" si="0"/>
        <v>0.86210221793635489</v>
      </c>
      <c r="BR16" s="21"/>
    </row>
    <row r="17" spans="1:72" ht="16.5" customHeight="1" x14ac:dyDescent="0.25">
      <c r="A17" s="19"/>
      <c r="B17" s="168"/>
      <c r="C17" s="2" t="s">
        <v>66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4">
        <v>600195</v>
      </c>
      <c r="T17" s="4">
        <v>596777</v>
      </c>
      <c r="U17" s="4">
        <v>574931</v>
      </c>
      <c r="V17" s="4">
        <v>513803</v>
      </c>
      <c r="W17" s="4">
        <v>511696</v>
      </c>
      <c r="X17" s="4">
        <v>575454</v>
      </c>
      <c r="Y17" s="4">
        <v>599313</v>
      </c>
      <c r="Z17" s="4">
        <v>616267</v>
      </c>
      <c r="AA17" s="4">
        <v>625289</v>
      </c>
      <c r="AB17" s="4">
        <v>631216</v>
      </c>
      <c r="AC17" s="4">
        <v>635404</v>
      </c>
      <c r="AD17" s="4">
        <v>637151</v>
      </c>
      <c r="AE17" s="4">
        <v>634670</v>
      </c>
      <c r="AF17" s="4">
        <v>633776</v>
      </c>
      <c r="AG17" s="4">
        <v>638682</v>
      </c>
      <c r="AH17" s="4">
        <v>638816</v>
      </c>
      <c r="AI17" s="4">
        <v>635648</v>
      </c>
      <c r="AJ17" s="4">
        <v>634920</v>
      </c>
      <c r="AK17" s="4">
        <v>635966</v>
      </c>
      <c r="AL17" s="4">
        <v>637057</v>
      </c>
      <c r="AM17" s="4">
        <v>639656</v>
      </c>
      <c r="AN17" s="4">
        <v>645869</v>
      </c>
      <c r="AO17" s="4">
        <v>646686</v>
      </c>
      <c r="AP17" s="4">
        <v>643920</v>
      </c>
      <c r="AQ17" s="4">
        <v>639514</v>
      </c>
      <c r="AR17" s="4">
        <v>632073</v>
      </c>
      <c r="AS17" s="4">
        <v>618814</v>
      </c>
      <c r="AT17" s="4">
        <v>608375</v>
      </c>
      <c r="AU17" s="4">
        <v>602254</v>
      </c>
      <c r="AV17" s="4">
        <v>597795</v>
      </c>
      <c r="AW17" s="4">
        <v>593286</v>
      </c>
      <c r="AX17" s="4">
        <v>591674</v>
      </c>
      <c r="AY17" s="4">
        <v>589846</v>
      </c>
      <c r="AZ17" s="4">
        <v>591766</v>
      </c>
      <c r="BA17" s="4">
        <v>598282</v>
      </c>
      <c r="BB17" s="4">
        <v>604334</v>
      </c>
      <c r="BC17" s="4">
        <v>604322</v>
      </c>
      <c r="BD17" s="4">
        <v>603261</v>
      </c>
      <c r="BE17" s="4">
        <v>600867</v>
      </c>
      <c r="BF17" s="4">
        <v>572802</v>
      </c>
      <c r="BG17" s="4">
        <v>597817</v>
      </c>
      <c r="BH17" s="4">
        <v>598027</v>
      </c>
      <c r="BI17" s="4">
        <v>598782</v>
      </c>
      <c r="BJ17" s="4">
        <v>594821</v>
      </c>
      <c r="BK17" s="4">
        <v>591524</v>
      </c>
      <c r="BL17" s="4">
        <v>589060</v>
      </c>
      <c r="BM17" s="4">
        <v>585975</v>
      </c>
      <c r="BN17" s="5">
        <f t="shared" si="0"/>
        <v>-5.2371575051777409E-3</v>
      </c>
    </row>
    <row r="18" spans="1:72" ht="16.5" customHeight="1" x14ac:dyDescent="0.25">
      <c r="A18" s="19"/>
      <c r="B18" s="168"/>
      <c r="C18" s="10" t="s">
        <v>67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11">
        <v>0.99972000000000005</v>
      </c>
      <c r="T18" s="11">
        <v>0.99968000000000001</v>
      </c>
      <c r="U18" s="11">
        <v>0.99968000000000001</v>
      </c>
      <c r="V18" s="11">
        <v>0.99965000000000004</v>
      </c>
      <c r="W18" s="11">
        <v>0.99966999999999995</v>
      </c>
      <c r="X18" s="11">
        <v>0.99965999999999999</v>
      </c>
      <c r="Y18" s="11">
        <v>0.99965999999999999</v>
      </c>
      <c r="Z18" s="11">
        <v>0.99965999999999999</v>
      </c>
      <c r="AA18" s="11">
        <v>0.99965999999999999</v>
      </c>
      <c r="AB18" s="11">
        <v>0.99968000000000001</v>
      </c>
      <c r="AC18" s="11">
        <v>0.99966999999999995</v>
      </c>
      <c r="AD18" s="11">
        <v>0.99968000000000001</v>
      </c>
      <c r="AE18" s="11">
        <v>0.99968000000000001</v>
      </c>
      <c r="AF18" s="11">
        <v>0.99968999999999997</v>
      </c>
      <c r="AG18" s="11">
        <v>0.99973000000000001</v>
      </c>
      <c r="AH18" s="11">
        <v>0.99973999999999996</v>
      </c>
      <c r="AI18" s="11">
        <v>0.99975999999999998</v>
      </c>
      <c r="AJ18" s="11">
        <v>0.99975999999999998</v>
      </c>
      <c r="AK18" s="11">
        <v>0.99973999999999996</v>
      </c>
      <c r="AL18" s="11">
        <v>0.99944999999999995</v>
      </c>
      <c r="AM18" s="11">
        <v>0.99914999999999998</v>
      </c>
      <c r="AN18" s="11">
        <v>0.99775999999999998</v>
      </c>
      <c r="AO18" s="11">
        <v>0.99744999999999995</v>
      </c>
      <c r="AP18" s="11">
        <v>0.99731000000000003</v>
      </c>
      <c r="AQ18" s="11">
        <v>0.99719000000000002</v>
      </c>
      <c r="AR18" s="11">
        <v>0.99746999999999997</v>
      </c>
      <c r="AS18" s="11">
        <v>0.99750000000000005</v>
      </c>
      <c r="AT18" s="11">
        <v>0.99765000000000004</v>
      </c>
      <c r="AU18" s="11">
        <v>0.99763999999999997</v>
      </c>
      <c r="AV18" s="11">
        <v>0.99790999999999996</v>
      </c>
      <c r="AW18" s="11">
        <v>0.998</v>
      </c>
      <c r="AX18" s="11">
        <v>0.99821000000000004</v>
      </c>
      <c r="AY18" s="11">
        <v>0.99790000000000001</v>
      </c>
      <c r="AZ18" s="11">
        <v>0.99787999999999999</v>
      </c>
      <c r="BA18" s="11">
        <v>0.99795</v>
      </c>
      <c r="BB18" s="11">
        <v>0.99751999999999996</v>
      </c>
      <c r="BC18" s="11">
        <v>0.99802999999999997</v>
      </c>
      <c r="BD18" s="11">
        <v>0.99814999999999998</v>
      </c>
      <c r="BE18" s="11">
        <v>0.99812000000000001</v>
      </c>
      <c r="BF18" s="11">
        <v>0.99829000000000001</v>
      </c>
      <c r="BG18" s="11">
        <v>0.99811000000000005</v>
      </c>
      <c r="BH18" s="11">
        <v>0.99756</v>
      </c>
      <c r="BI18" s="11">
        <v>0.99860000000000004</v>
      </c>
      <c r="BJ18" s="11">
        <v>0.99834999999999996</v>
      </c>
      <c r="BK18" s="11">
        <v>0.99826999999999999</v>
      </c>
      <c r="BL18" s="11">
        <v>0.99824000000000002</v>
      </c>
      <c r="BM18" s="11">
        <v>0.99670000000000003</v>
      </c>
      <c r="BN18" s="5">
        <f t="shared" si="0"/>
        <v>-1.5427151787145233E-3</v>
      </c>
    </row>
    <row r="19" spans="1:72" ht="16.5" customHeight="1" x14ac:dyDescent="0.25">
      <c r="A19" s="71"/>
      <c r="B19" s="167" t="s">
        <v>71</v>
      </c>
      <c r="C19" s="2" t="s">
        <v>64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4">
        <v>1758</v>
      </c>
      <c r="T19" s="4">
        <v>2724</v>
      </c>
      <c r="U19" s="4">
        <v>3547</v>
      </c>
      <c r="V19" s="4">
        <v>3728</v>
      </c>
      <c r="W19" s="4">
        <v>3455</v>
      </c>
      <c r="X19" s="4">
        <v>5254</v>
      </c>
      <c r="Y19" s="4">
        <v>4619</v>
      </c>
      <c r="Z19" s="4">
        <v>4812</v>
      </c>
      <c r="AA19" s="4">
        <v>5096</v>
      </c>
      <c r="AB19" s="4">
        <v>4810</v>
      </c>
      <c r="AC19" s="4">
        <v>5081</v>
      </c>
      <c r="AD19" s="4">
        <v>5092</v>
      </c>
      <c r="AE19" s="4">
        <v>5034</v>
      </c>
      <c r="AF19" s="4">
        <v>5323</v>
      </c>
      <c r="AG19" s="4">
        <v>5359</v>
      </c>
      <c r="AH19" s="4">
        <v>5381</v>
      </c>
      <c r="AI19" s="4">
        <v>3807</v>
      </c>
      <c r="AJ19" s="4">
        <v>1683</v>
      </c>
      <c r="AK19" s="4">
        <v>1912</v>
      </c>
      <c r="AL19" s="4">
        <v>2501</v>
      </c>
      <c r="AM19" s="4">
        <v>2492</v>
      </c>
      <c r="AN19" s="4">
        <v>2667</v>
      </c>
      <c r="AO19" s="4">
        <v>2757</v>
      </c>
      <c r="AP19" s="4">
        <v>2934</v>
      </c>
      <c r="AQ19" s="4">
        <v>2902</v>
      </c>
      <c r="AR19" s="4">
        <v>2763</v>
      </c>
      <c r="AS19" s="4">
        <v>2878</v>
      </c>
      <c r="AT19" s="4">
        <v>2899</v>
      </c>
      <c r="AU19" s="4">
        <v>3072</v>
      </c>
      <c r="AV19" s="4">
        <v>3100</v>
      </c>
      <c r="AW19" s="4">
        <v>3021</v>
      </c>
      <c r="AX19" s="4">
        <v>2859</v>
      </c>
      <c r="AY19" s="4">
        <v>3181</v>
      </c>
      <c r="AZ19" s="4">
        <v>3164</v>
      </c>
      <c r="BA19" s="4">
        <v>3109</v>
      </c>
      <c r="BB19" s="4">
        <v>3174</v>
      </c>
      <c r="BC19" s="4">
        <v>3142</v>
      </c>
      <c r="BD19" s="4">
        <v>3195</v>
      </c>
      <c r="BE19" s="4">
        <v>3029</v>
      </c>
      <c r="BF19" s="4">
        <v>4037</v>
      </c>
      <c r="BG19" s="4">
        <v>4460</v>
      </c>
      <c r="BH19" s="4">
        <v>3644</v>
      </c>
      <c r="BI19" s="4">
        <v>1723</v>
      </c>
      <c r="BJ19" s="4">
        <v>1567</v>
      </c>
      <c r="BK19" s="4">
        <v>1212</v>
      </c>
      <c r="BL19" s="4">
        <v>1003</v>
      </c>
      <c r="BM19" s="4">
        <v>1195</v>
      </c>
      <c r="BN19" s="5">
        <f t="shared" si="0"/>
        <v>0.1914257228315055</v>
      </c>
      <c r="BO19" s="71"/>
      <c r="BP19" s="71"/>
      <c r="BQ19" s="71"/>
      <c r="BR19" s="71"/>
      <c r="BS19" s="71"/>
      <c r="BT19" s="71"/>
    </row>
    <row r="20" spans="1:72" ht="16.5" customHeight="1" x14ac:dyDescent="0.25">
      <c r="A20" s="71"/>
      <c r="B20" s="168"/>
      <c r="C20" s="2" t="s">
        <v>65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4">
        <v>1557</v>
      </c>
      <c r="T20" s="4">
        <v>2068</v>
      </c>
      <c r="U20" s="4">
        <v>2638</v>
      </c>
      <c r="V20" s="4">
        <v>2914</v>
      </c>
      <c r="W20" s="4">
        <v>3048</v>
      </c>
      <c r="X20" s="4">
        <v>3724</v>
      </c>
      <c r="Y20" s="4">
        <v>4005</v>
      </c>
      <c r="Z20" s="4">
        <v>4204</v>
      </c>
      <c r="AA20" s="4">
        <v>4396</v>
      </c>
      <c r="AB20" s="4">
        <v>4379</v>
      </c>
      <c r="AC20" s="4">
        <v>4562</v>
      </c>
      <c r="AD20" s="4">
        <v>4623</v>
      </c>
      <c r="AE20" s="4">
        <v>4570</v>
      </c>
      <c r="AF20" s="4">
        <v>4819</v>
      </c>
      <c r="AG20" s="4">
        <v>4911</v>
      </c>
      <c r="AH20" s="4">
        <v>4914</v>
      </c>
      <c r="AI20" s="4">
        <v>3532</v>
      </c>
      <c r="AJ20" s="4">
        <v>1410</v>
      </c>
      <c r="AK20" s="4">
        <v>1611</v>
      </c>
      <c r="AL20" s="4">
        <v>2091</v>
      </c>
      <c r="AM20" s="4">
        <v>2137</v>
      </c>
      <c r="AN20" s="4">
        <v>2117</v>
      </c>
      <c r="AO20" s="4">
        <v>2362</v>
      </c>
      <c r="AP20" s="4">
        <v>2549</v>
      </c>
      <c r="AQ20" s="4">
        <v>2410</v>
      </c>
      <c r="AR20" s="4">
        <v>2270</v>
      </c>
      <c r="AS20" s="4">
        <v>2366</v>
      </c>
      <c r="AT20" s="4">
        <v>2409</v>
      </c>
      <c r="AU20" s="4">
        <v>2532</v>
      </c>
      <c r="AV20" s="4">
        <v>2511</v>
      </c>
      <c r="AW20" s="4">
        <v>2531</v>
      </c>
      <c r="AX20" s="4">
        <v>2388</v>
      </c>
      <c r="AY20" s="4">
        <v>2651</v>
      </c>
      <c r="AZ20" s="4">
        <v>2591</v>
      </c>
      <c r="BA20" s="4">
        <v>2551</v>
      </c>
      <c r="BB20" s="4">
        <v>2596</v>
      </c>
      <c r="BC20" s="4">
        <v>2397</v>
      </c>
      <c r="BD20" s="4">
        <v>2462</v>
      </c>
      <c r="BE20" s="4">
        <v>2430</v>
      </c>
      <c r="BF20" s="4">
        <v>3322</v>
      </c>
      <c r="BG20" s="4">
        <v>3681</v>
      </c>
      <c r="BH20" s="4">
        <v>3021</v>
      </c>
      <c r="BI20" s="4">
        <v>1203</v>
      </c>
      <c r="BJ20" s="4">
        <v>1248</v>
      </c>
      <c r="BK20" s="4">
        <v>923</v>
      </c>
      <c r="BL20" s="4">
        <v>802</v>
      </c>
      <c r="BM20" s="4">
        <v>772</v>
      </c>
      <c r="BN20" s="5">
        <f t="shared" si="0"/>
        <v>-3.7406483790523692E-2</v>
      </c>
      <c r="BO20" s="71"/>
      <c r="BP20" s="71"/>
      <c r="BQ20" s="71"/>
      <c r="BR20" s="71"/>
      <c r="BS20" s="71"/>
      <c r="BT20" s="71"/>
    </row>
    <row r="21" spans="1:72" ht="16.5" customHeight="1" x14ac:dyDescent="0.25">
      <c r="A21" s="71"/>
      <c r="B21" s="168"/>
      <c r="C21" s="2" t="s">
        <v>66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4">
        <v>1247408</v>
      </c>
      <c r="T21" s="4">
        <v>1290948</v>
      </c>
      <c r="U21" s="4">
        <v>1326718</v>
      </c>
      <c r="V21" s="4">
        <v>1293749</v>
      </c>
      <c r="W21" s="4">
        <v>1313081</v>
      </c>
      <c r="X21" s="4">
        <v>1448664</v>
      </c>
      <c r="Y21" s="4">
        <v>1507530</v>
      </c>
      <c r="Z21" s="4">
        <v>1549279</v>
      </c>
      <c r="AA21" s="4">
        <v>1589335</v>
      </c>
      <c r="AB21" s="4">
        <v>1622187</v>
      </c>
      <c r="AC21" s="4">
        <v>1652866</v>
      </c>
      <c r="AD21" s="4">
        <v>1683808</v>
      </c>
      <c r="AE21" s="4">
        <v>1671430</v>
      </c>
      <c r="AF21" s="4">
        <v>1741944</v>
      </c>
      <c r="AG21" s="4">
        <v>1783110</v>
      </c>
      <c r="AH21" s="4">
        <v>1813756</v>
      </c>
      <c r="AI21" s="4">
        <v>1838067</v>
      </c>
      <c r="AJ21" s="4">
        <v>1873928</v>
      </c>
      <c r="AK21" s="4">
        <v>1908708</v>
      </c>
      <c r="AL21" s="4">
        <v>1938237</v>
      </c>
      <c r="AM21" s="4">
        <v>1962864</v>
      </c>
      <c r="AN21" s="4">
        <v>1988232</v>
      </c>
      <c r="AO21" s="4">
        <v>2023124</v>
      </c>
      <c r="AP21" s="4">
        <v>2052398</v>
      </c>
      <c r="AQ21" s="4">
        <v>2088316</v>
      </c>
      <c r="AR21" s="4">
        <v>2116145</v>
      </c>
      <c r="AS21" s="4">
        <v>2141174</v>
      </c>
      <c r="AT21" s="4">
        <v>2167596</v>
      </c>
      <c r="AU21" s="4">
        <v>2196769</v>
      </c>
      <c r="AV21" s="4">
        <v>2226946</v>
      </c>
      <c r="AW21" s="4">
        <v>2253304</v>
      </c>
      <c r="AX21" s="4">
        <v>2281109</v>
      </c>
      <c r="AY21" s="4">
        <v>2308916</v>
      </c>
      <c r="AZ21" s="4">
        <v>2350966</v>
      </c>
      <c r="BA21" s="4">
        <v>2391173</v>
      </c>
      <c r="BB21" s="4">
        <v>2418367</v>
      </c>
      <c r="BC21" s="4">
        <v>2455950</v>
      </c>
      <c r="BD21" s="4">
        <v>2473858</v>
      </c>
      <c r="BE21" s="4">
        <v>2491991</v>
      </c>
      <c r="BF21" s="4">
        <v>2453960</v>
      </c>
      <c r="BG21" s="4">
        <v>2564946</v>
      </c>
      <c r="BH21" s="4">
        <v>2583969</v>
      </c>
      <c r="BI21" s="4">
        <v>2609771</v>
      </c>
      <c r="BJ21" s="4">
        <v>2637525</v>
      </c>
      <c r="BK21" s="4">
        <v>2668597</v>
      </c>
      <c r="BL21" s="4">
        <v>2703850</v>
      </c>
      <c r="BM21" s="4">
        <v>2728900</v>
      </c>
      <c r="BN21" s="5">
        <f t="shared" si="0"/>
        <v>9.2645671912273235E-3</v>
      </c>
      <c r="BO21" s="71"/>
      <c r="BP21" s="71"/>
      <c r="BQ21" s="71"/>
      <c r="BR21" s="71"/>
      <c r="BS21" s="71"/>
      <c r="BT21" s="71"/>
    </row>
    <row r="22" spans="1:72" ht="16.5" customHeight="1" x14ac:dyDescent="0.25">
      <c r="A22" s="71"/>
      <c r="B22" s="168"/>
      <c r="C22" s="10" t="s">
        <v>67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11">
        <v>0.99875000000000003</v>
      </c>
      <c r="T22" s="11">
        <v>0.99839999999999995</v>
      </c>
      <c r="U22" s="11">
        <v>0.99800999999999995</v>
      </c>
      <c r="V22" s="11">
        <v>0.99775000000000003</v>
      </c>
      <c r="W22" s="11">
        <v>0.99768000000000001</v>
      </c>
      <c r="X22" s="11">
        <v>0.99743000000000004</v>
      </c>
      <c r="Y22" s="11">
        <v>0.99734</v>
      </c>
      <c r="Z22" s="11">
        <v>0.99729000000000001</v>
      </c>
      <c r="AA22" s="11">
        <v>0.99722999999999995</v>
      </c>
      <c r="AB22" s="11">
        <v>0.99729999999999996</v>
      </c>
      <c r="AC22" s="11">
        <v>0.99724000000000002</v>
      </c>
      <c r="AD22" s="11">
        <v>0.99724999999999997</v>
      </c>
      <c r="AE22" s="11">
        <v>0.99726999999999999</v>
      </c>
      <c r="AF22" s="11">
        <v>0.99722999999999995</v>
      </c>
      <c r="AG22" s="11">
        <v>0.99724999999999997</v>
      </c>
      <c r="AH22" s="11">
        <v>0.99729000000000001</v>
      </c>
      <c r="AI22" s="11">
        <v>0.99807999999999997</v>
      </c>
      <c r="AJ22" s="11">
        <v>0.99924999999999997</v>
      </c>
      <c r="AK22" s="11">
        <v>0.99916000000000005</v>
      </c>
      <c r="AL22" s="11">
        <v>0.99892000000000003</v>
      </c>
      <c r="AM22" s="11">
        <v>0.99890999999999996</v>
      </c>
      <c r="AN22" s="11">
        <v>0.99894000000000005</v>
      </c>
      <c r="AO22" s="11">
        <v>0.99883</v>
      </c>
      <c r="AP22" s="11">
        <v>0.99875999999999998</v>
      </c>
      <c r="AQ22" s="11">
        <v>0.99885000000000002</v>
      </c>
      <c r="AR22" s="11">
        <v>0.99892999999999998</v>
      </c>
      <c r="AS22" s="11">
        <v>0.99888999999999994</v>
      </c>
      <c r="AT22" s="11">
        <v>0.99888999999999994</v>
      </c>
      <c r="AU22" s="11">
        <v>0.99885000000000002</v>
      </c>
      <c r="AV22" s="11">
        <v>0.99887000000000004</v>
      </c>
      <c r="AW22" s="11">
        <v>0.99887999999999999</v>
      </c>
      <c r="AX22" s="11">
        <v>0.99895</v>
      </c>
      <c r="AY22" s="11">
        <v>0.99885000000000002</v>
      </c>
      <c r="AZ22" s="11">
        <v>0.99890000000000001</v>
      </c>
      <c r="BA22" s="11">
        <v>0.99892999999999998</v>
      </c>
      <c r="BB22" s="11">
        <v>0.99892999999999998</v>
      </c>
      <c r="BC22" s="11">
        <v>0.99902000000000002</v>
      </c>
      <c r="BD22" s="11">
        <v>0.999</v>
      </c>
      <c r="BE22" s="11">
        <v>0.99902000000000002</v>
      </c>
      <c r="BF22" s="11">
        <v>0.99865000000000004</v>
      </c>
      <c r="BG22" s="11">
        <v>0.99856</v>
      </c>
      <c r="BH22" s="11">
        <v>0.99883</v>
      </c>
      <c r="BI22" s="11">
        <v>0.99953999999999998</v>
      </c>
      <c r="BJ22" s="11">
        <v>0.99953000000000003</v>
      </c>
      <c r="BK22" s="11">
        <v>0.99965000000000004</v>
      </c>
      <c r="BL22" s="11">
        <v>0.99970000000000003</v>
      </c>
      <c r="BM22" s="11">
        <v>0.99972000000000005</v>
      </c>
      <c r="BN22" s="5">
        <f t="shared" si="0"/>
        <v>2.000600180056017E-5</v>
      </c>
      <c r="BO22" s="71"/>
      <c r="BP22" s="71"/>
      <c r="BQ22" s="71"/>
      <c r="BR22" s="71"/>
      <c r="BS22" s="71"/>
      <c r="BT22" s="71"/>
    </row>
    <row r="23" spans="1:72" ht="16.5" customHeight="1" x14ac:dyDescent="0.25">
      <c r="A23" s="19"/>
      <c r="B23" s="167" t="s">
        <v>72</v>
      </c>
      <c r="C23" s="2" t="s">
        <v>64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4">
        <v>18</v>
      </c>
      <c r="T23" s="4">
        <v>5</v>
      </c>
      <c r="U23" s="4">
        <v>12</v>
      </c>
      <c r="V23" s="4">
        <v>13</v>
      </c>
      <c r="W23" s="4">
        <v>16</v>
      </c>
      <c r="X23" s="4">
        <v>58</v>
      </c>
      <c r="Y23" s="4">
        <v>24</v>
      </c>
      <c r="Z23" s="4">
        <v>11</v>
      </c>
      <c r="AA23" s="4">
        <v>25</v>
      </c>
      <c r="AB23" s="4">
        <v>50</v>
      </c>
      <c r="AC23" s="4">
        <v>38</v>
      </c>
      <c r="AD23" s="4">
        <v>38</v>
      </c>
      <c r="AE23" s="4">
        <v>36</v>
      </c>
      <c r="AF23" s="4">
        <v>23</v>
      </c>
      <c r="AG23" s="4">
        <v>16</v>
      </c>
      <c r="AH23" s="4">
        <v>20</v>
      </c>
      <c r="AI23" s="4">
        <v>18</v>
      </c>
      <c r="AJ23" s="4">
        <v>17</v>
      </c>
      <c r="AK23" s="4">
        <v>12</v>
      </c>
      <c r="AL23" s="4">
        <v>267</v>
      </c>
      <c r="AM23" s="4">
        <v>1043</v>
      </c>
      <c r="AN23" s="4">
        <v>4364</v>
      </c>
      <c r="AO23" s="4">
        <v>4400</v>
      </c>
      <c r="AP23" s="4">
        <v>6171</v>
      </c>
      <c r="AQ23" s="4">
        <v>7301</v>
      </c>
      <c r="AR23" s="4">
        <v>6797</v>
      </c>
      <c r="AS23" s="4">
        <v>6885</v>
      </c>
      <c r="AT23" s="4">
        <v>7043</v>
      </c>
      <c r="AU23" s="4">
        <v>6900</v>
      </c>
      <c r="AV23" s="4">
        <v>6672</v>
      </c>
      <c r="AW23" s="4">
        <v>6646</v>
      </c>
      <c r="AX23" s="4">
        <v>6697</v>
      </c>
      <c r="AY23" s="4">
        <v>7454</v>
      </c>
      <c r="AZ23" s="4">
        <v>7702</v>
      </c>
      <c r="BA23" s="4">
        <v>8337</v>
      </c>
      <c r="BB23" s="4">
        <v>8510</v>
      </c>
      <c r="BC23" s="4">
        <v>8308</v>
      </c>
      <c r="BD23" s="4">
        <v>8984</v>
      </c>
      <c r="BE23" s="4">
        <v>9972</v>
      </c>
      <c r="BF23" s="4">
        <v>11927</v>
      </c>
      <c r="BG23" s="4">
        <v>15701</v>
      </c>
      <c r="BH23" s="4">
        <v>16106</v>
      </c>
      <c r="BI23" s="4">
        <v>13634</v>
      </c>
      <c r="BJ23" s="4">
        <v>16573</v>
      </c>
      <c r="BK23" s="4">
        <v>16733</v>
      </c>
      <c r="BL23" s="4">
        <v>16535</v>
      </c>
      <c r="BM23" s="4">
        <v>17914</v>
      </c>
      <c r="BN23" s="5">
        <f t="shared" si="0"/>
        <v>8.3398850922286064E-2</v>
      </c>
      <c r="BO23" s="71"/>
      <c r="BP23" s="71"/>
      <c r="BQ23" s="71"/>
      <c r="BR23" s="71"/>
      <c r="BS23" s="71"/>
      <c r="BT23" s="71"/>
    </row>
    <row r="24" spans="1:72" ht="16.5" customHeight="1" x14ac:dyDescent="0.25">
      <c r="A24" s="19"/>
      <c r="B24" s="168"/>
      <c r="C24" s="2" t="s">
        <v>65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4">
        <v>6</v>
      </c>
      <c r="T24" s="4">
        <v>3</v>
      </c>
      <c r="U24" s="4">
        <v>7</v>
      </c>
      <c r="V24" s="4">
        <v>5</v>
      </c>
      <c r="W24" s="4">
        <v>6</v>
      </c>
      <c r="X24" s="4">
        <v>8</v>
      </c>
      <c r="Y24" s="4">
        <v>7</v>
      </c>
      <c r="Z24" s="4">
        <v>7</v>
      </c>
      <c r="AA24" s="4">
        <v>8</v>
      </c>
      <c r="AB24" s="4">
        <v>8</v>
      </c>
      <c r="AC24" s="4">
        <v>10</v>
      </c>
      <c r="AD24" s="4">
        <v>9</v>
      </c>
      <c r="AE24" s="4">
        <v>9</v>
      </c>
      <c r="AF24" s="4">
        <v>10</v>
      </c>
      <c r="AG24" s="4">
        <v>6</v>
      </c>
      <c r="AH24" s="4">
        <v>8</v>
      </c>
      <c r="AI24" s="4">
        <v>8</v>
      </c>
      <c r="AJ24" s="4">
        <v>5</v>
      </c>
      <c r="AK24" s="4">
        <v>8</v>
      </c>
      <c r="AL24" s="4">
        <v>156</v>
      </c>
      <c r="AM24" s="4">
        <v>561</v>
      </c>
      <c r="AN24" s="4">
        <v>2188</v>
      </c>
      <c r="AO24" s="4">
        <v>2311</v>
      </c>
      <c r="AP24" s="4">
        <v>3316</v>
      </c>
      <c r="AQ24" s="4">
        <v>3462</v>
      </c>
      <c r="AR24" s="4">
        <v>3429</v>
      </c>
      <c r="AS24" s="4">
        <v>3526</v>
      </c>
      <c r="AT24" s="4">
        <v>3549</v>
      </c>
      <c r="AU24" s="4">
        <v>3631</v>
      </c>
      <c r="AV24" s="4">
        <v>3402</v>
      </c>
      <c r="AW24" s="4">
        <v>3416</v>
      </c>
      <c r="AX24" s="4">
        <v>3376</v>
      </c>
      <c r="AY24" s="4">
        <v>3641</v>
      </c>
      <c r="AZ24" s="4">
        <v>3686</v>
      </c>
      <c r="BA24" s="4">
        <v>3695</v>
      </c>
      <c r="BB24" s="4">
        <v>4038</v>
      </c>
      <c r="BC24" s="4">
        <v>3726</v>
      </c>
      <c r="BD24" s="4">
        <v>3981</v>
      </c>
      <c r="BE24" s="4">
        <v>4124</v>
      </c>
      <c r="BF24" s="4">
        <v>4262</v>
      </c>
      <c r="BG24" s="4">
        <v>5263</v>
      </c>
      <c r="BH24" s="4">
        <v>5389</v>
      </c>
      <c r="BI24" s="4">
        <v>4429</v>
      </c>
      <c r="BJ24" s="4">
        <v>5415</v>
      </c>
      <c r="BK24" s="4">
        <v>5570</v>
      </c>
      <c r="BL24" s="4">
        <v>5217</v>
      </c>
      <c r="BM24" s="4">
        <v>5130</v>
      </c>
      <c r="BN24" s="5">
        <f t="shared" si="0"/>
        <v>-1.6676250718803909E-2</v>
      </c>
      <c r="BO24" s="71"/>
      <c r="BP24" s="71"/>
      <c r="BQ24" s="71"/>
      <c r="BR24" s="71"/>
      <c r="BS24" s="71"/>
      <c r="BT24" s="71"/>
    </row>
    <row r="25" spans="1:72" ht="16.5" customHeight="1" x14ac:dyDescent="0.25">
      <c r="A25" s="19"/>
      <c r="B25" s="168"/>
      <c r="C25" s="2" t="s">
        <v>66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4">
        <v>363088</v>
      </c>
      <c r="T25" s="4">
        <v>387621</v>
      </c>
      <c r="U25" s="4">
        <v>410726</v>
      </c>
      <c r="V25" s="4">
        <v>418659</v>
      </c>
      <c r="W25" s="4">
        <v>435423</v>
      </c>
      <c r="X25" s="4">
        <v>491470</v>
      </c>
      <c r="Y25" s="4">
        <v>524955</v>
      </c>
      <c r="Z25" s="4">
        <v>553576</v>
      </c>
      <c r="AA25" s="4">
        <v>579430</v>
      </c>
      <c r="AB25" s="4">
        <v>603948</v>
      </c>
      <c r="AC25" s="4">
        <v>628993</v>
      </c>
      <c r="AD25" s="4">
        <v>654254</v>
      </c>
      <c r="AE25" s="4">
        <v>644570</v>
      </c>
      <c r="AF25" s="4">
        <v>700760</v>
      </c>
      <c r="AG25" s="4">
        <v>726631</v>
      </c>
      <c r="AH25" s="4">
        <v>749375</v>
      </c>
      <c r="AI25" s="4">
        <v>768918</v>
      </c>
      <c r="AJ25" s="4">
        <v>795570</v>
      </c>
      <c r="AK25" s="4">
        <v>821375</v>
      </c>
      <c r="AL25" s="4">
        <v>849025</v>
      </c>
      <c r="AM25" s="4">
        <v>877035</v>
      </c>
      <c r="AN25" s="4">
        <v>921825</v>
      </c>
      <c r="AO25" s="4">
        <v>951809</v>
      </c>
      <c r="AP25" s="4">
        <v>985818</v>
      </c>
      <c r="AQ25" s="4">
        <v>1022910</v>
      </c>
      <c r="AR25" s="4">
        <v>1043729</v>
      </c>
      <c r="AS25" s="4">
        <v>1063382</v>
      </c>
      <c r="AT25" s="4">
        <v>1086269</v>
      </c>
      <c r="AU25" s="4">
        <v>1111488</v>
      </c>
      <c r="AV25" s="4">
        <v>1138478</v>
      </c>
      <c r="AW25" s="4">
        <v>1166172</v>
      </c>
      <c r="AX25" s="4">
        <v>1196476</v>
      </c>
      <c r="AY25" s="4">
        <v>1225454</v>
      </c>
      <c r="AZ25" s="4">
        <v>1261111</v>
      </c>
      <c r="BA25" s="4">
        <v>1296379</v>
      </c>
      <c r="BB25" s="4">
        <v>1329027</v>
      </c>
      <c r="BC25" s="4">
        <v>1375908</v>
      </c>
      <c r="BD25" s="4">
        <v>1400673</v>
      </c>
      <c r="BE25" s="4">
        <v>1428676</v>
      </c>
      <c r="BF25" s="4">
        <v>1423477</v>
      </c>
      <c r="BG25" s="4">
        <v>1511410</v>
      </c>
      <c r="BH25" s="4">
        <v>1531659</v>
      </c>
      <c r="BI25" s="4">
        <v>1563597</v>
      </c>
      <c r="BJ25" s="4">
        <v>1593296</v>
      </c>
      <c r="BK25" s="4">
        <v>1621673</v>
      </c>
      <c r="BL25" s="4">
        <v>1642523</v>
      </c>
      <c r="BM25" s="4">
        <v>1666006</v>
      </c>
      <c r="BN25" s="5">
        <f t="shared" si="0"/>
        <v>1.4296907866739157E-2</v>
      </c>
      <c r="BO25" s="71"/>
      <c r="BP25" s="71"/>
      <c r="BQ25" s="71"/>
      <c r="BR25" s="71"/>
      <c r="BS25" s="71"/>
      <c r="BT25" s="71"/>
    </row>
    <row r="26" spans="1:72" ht="16.5" customHeight="1" x14ac:dyDescent="0.25">
      <c r="A26" s="19"/>
      <c r="B26" s="168"/>
      <c r="C26" s="10" t="s">
        <v>67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11">
        <v>0.99997999999999998</v>
      </c>
      <c r="T26" s="11">
        <v>0.99999000000000005</v>
      </c>
      <c r="U26" s="11">
        <v>0.99997999999999998</v>
      </c>
      <c r="V26" s="11">
        <v>0.99999000000000005</v>
      </c>
      <c r="W26" s="11">
        <v>0.99999000000000005</v>
      </c>
      <c r="X26" s="11">
        <v>0.99997999999999998</v>
      </c>
      <c r="Y26" s="11">
        <v>0.99999000000000005</v>
      </c>
      <c r="Z26" s="11">
        <v>0.99999000000000005</v>
      </c>
      <c r="AA26" s="11">
        <v>0.99999000000000005</v>
      </c>
      <c r="AB26" s="11">
        <v>0.99999000000000005</v>
      </c>
      <c r="AC26" s="11">
        <v>0.99997999999999998</v>
      </c>
      <c r="AD26" s="11">
        <v>0.99999000000000005</v>
      </c>
      <c r="AE26" s="11">
        <v>0.99999000000000005</v>
      </c>
      <c r="AF26" s="11">
        <v>0.99999000000000005</v>
      </c>
      <c r="AG26" s="11">
        <v>0.99999000000000005</v>
      </c>
      <c r="AH26" s="11">
        <v>0.99999000000000005</v>
      </c>
      <c r="AI26" s="11">
        <v>0.99999000000000005</v>
      </c>
      <c r="AJ26" s="11">
        <v>0.99999000000000005</v>
      </c>
      <c r="AK26" s="11">
        <v>0.99999000000000005</v>
      </c>
      <c r="AL26" s="11">
        <v>0.99982000000000004</v>
      </c>
      <c r="AM26" s="11">
        <v>0.99936000000000003</v>
      </c>
      <c r="AN26" s="11">
        <v>0.99763000000000002</v>
      </c>
      <c r="AO26" s="11">
        <v>0.99756999999999996</v>
      </c>
      <c r="AP26" s="11">
        <v>0.99663999999999997</v>
      </c>
      <c r="AQ26" s="11">
        <v>0.99661999999999995</v>
      </c>
      <c r="AR26" s="11">
        <v>0.99670999999999998</v>
      </c>
      <c r="AS26" s="11">
        <v>0.99668000000000001</v>
      </c>
      <c r="AT26" s="11">
        <v>0.99673</v>
      </c>
      <c r="AU26" s="11">
        <v>0.99673</v>
      </c>
      <c r="AV26" s="11">
        <v>0.99700999999999995</v>
      </c>
      <c r="AW26" s="11">
        <v>0.99707000000000001</v>
      </c>
      <c r="AX26" s="11">
        <v>0.99717999999999996</v>
      </c>
      <c r="AY26" s="11">
        <v>0.99702999999999997</v>
      </c>
      <c r="AZ26" s="11">
        <v>0.99707999999999997</v>
      </c>
      <c r="BA26" s="11">
        <v>0.99714999999999998</v>
      </c>
      <c r="BB26" s="11">
        <v>0.99695999999999996</v>
      </c>
      <c r="BC26" s="11">
        <v>0.99729000000000001</v>
      </c>
      <c r="BD26" s="11">
        <v>0.99716000000000005</v>
      </c>
      <c r="BE26" s="11">
        <v>0.99711000000000005</v>
      </c>
      <c r="BF26" s="11">
        <v>0.99700999999999995</v>
      </c>
      <c r="BG26" s="11">
        <v>0.99651999999999996</v>
      </c>
      <c r="BH26" s="11">
        <v>0.99648000000000003</v>
      </c>
      <c r="BI26" s="11">
        <v>0.99717</v>
      </c>
      <c r="BJ26" s="11">
        <v>0.99660000000000004</v>
      </c>
      <c r="BK26" s="11">
        <v>0.99656999999999996</v>
      </c>
      <c r="BL26" s="11">
        <v>0.99682000000000004</v>
      </c>
      <c r="BM26" s="11">
        <v>0.99692000000000003</v>
      </c>
      <c r="BN26" s="5">
        <f t="shared" si="0"/>
        <v>1.0031901446599084E-4</v>
      </c>
      <c r="BO26" s="71"/>
      <c r="BP26" s="71"/>
      <c r="BQ26" s="71"/>
      <c r="BR26" s="71"/>
      <c r="BS26" s="71"/>
      <c r="BT26" s="71"/>
    </row>
    <row r="27" spans="1:72" ht="16.5" customHeight="1" x14ac:dyDescent="0.25">
      <c r="B27" s="167" t="s">
        <v>73</v>
      </c>
      <c r="C27" s="2" t="s">
        <v>64</v>
      </c>
      <c r="D27" s="2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36</v>
      </c>
      <c r="AD27" s="4">
        <v>39</v>
      </c>
      <c r="AE27" s="4">
        <v>30</v>
      </c>
      <c r="AF27" s="4">
        <v>27</v>
      </c>
      <c r="AG27" s="4">
        <v>36</v>
      </c>
      <c r="AH27" s="4">
        <v>45</v>
      </c>
      <c r="AI27" s="4">
        <v>58</v>
      </c>
      <c r="AJ27" s="4">
        <v>76</v>
      </c>
      <c r="AK27" s="4">
        <v>81</v>
      </c>
      <c r="AL27" s="4">
        <v>103</v>
      </c>
      <c r="AM27" s="4">
        <v>105</v>
      </c>
      <c r="AN27" s="4">
        <v>120</v>
      </c>
      <c r="AO27" s="4">
        <v>104</v>
      </c>
      <c r="AP27" s="4">
        <v>94</v>
      </c>
      <c r="AQ27" s="4">
        <v>99</v>
      </c>
      <c r="AR27" s="4">
        <v>92</v>
      </c>
      <c r="AS27" s="4">
        <v>112</v>
      </c>
      <c r="AT27" s="4">
        <v>84</v>
      </c>
      <c r="AU27" s="4">
        <v>93</v>
      </c>
      <c r="AV27" s="4">
        <v>94</v>
      </c>
      <c r="AW27" s="4">
        <v>97</v>
      </c>
      <c r="AX27" s="4">
        <v>106</v>
      </c>
      <c r="AY27" s="4">
        <v>110</v>
      </c>
      <c r="AZ27" s="4">
        <v>113</v>
      </c>
      <c r="BA27" s="4">
        <v>97</v>
      </c>
      <c r="BB27" s="4">
        <v>98</v>
      </c>
      <c r="BC27" s="4">
        <v>86</v>
      </c>
      <c r="BD27" s="4">
        <v>94</v>
      </c>
      <c r="BE27" s="4">
        <v>114</v>
      </c>
      <c r="BF27" s="4">
        <v>138</v>
      </c>
      <c r="BG27" s="4">
        <v>105</v>
      </c>
      <c r="BH27" s="4">
        <v>104</v>
      </c>
      <c r="BI27" s="4">
        <v>100</v>
      </c>
      <c r="BJ27" s="4">
        <v>99</v>
      </c>
      <c r="BK27" s="4">
        <v>122</v>
      </c>
      <c r="BL27" s="4">
        <v>90</v>
      </c>
      <c r="BM27" s="4">
        <v>93</v>
      </c>
      <c r="BN27" s="5">
        <f t="shared" si="0"/>
        <v>3.3333333333333333E-2</v>
      </c>
    </row>
    <row r="28" spans="1:72" ht="16.5" customHeight="1" x14ac:dyDescent="0.25">
      <c r="B28" s="168"/>
      <c r="C28" s="2" t="s">
        <v>65</v>
      </c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11</v>
      </c>
      <c r="AD28" s="4">
        <v>14</v>
      </c>
      <c r="AE28" s="4">
        <v>13</v>
      </c>
      <c r="AF28" s="4">
        <v>23</v>
      </c>
      <c r="AG28" s="4">
        <v>29</v>
      </c>
      <c r="AH28" s="4">
        <v>37</v>
      </c>
      <c r="AI28" s="4">
        <v>40</v>
      </c>
      <c r="AJ28" s="4">
        <v>49</v>
      </c>
      <c r="AK28" s="4">
        <v>55</v>
      </c>
      <c r="AL28" s="4">
        <v>71</v>
      </c>
      <c r="AM28" s="4">
        <v>69</v>
      </c>
      <c r="AN28" s="4">
        <v>73</v>
      </c>
      <c r="AO28" s="4">
        <v>74</v>
      </c>
      <c r="AP28" s="4">
        <v>64</v>
      </c>
      <c r="AQ28" s="4">
        <v>61</v>
      </c>
      <c r="AR28" s="4">
        <v>58</v>
      </c>
      <c r="AS28" s="4">
        <v>65</v>
      </c>
      <c r="AT28" s="4">
        <v>55</v>
      </c>
      <c r="AU28" s="4">
        <v>66</v>
      </c>
      <c r="AV28" s="4">
        <v>64</v>
      </c>
      <c r="AW28" s="4">
        <v>64</v>
      </c>
      <c r="AX28" s="4">
        <v>72</v>
      </c>
      <c r="AY28" s="4">
        <v>76</v>
      </c>
      <c r="AZ28" s="4">
        <v>78</v>
      </c>
      <c r="BA28" s="4">
        <v>72</v>
      </c>
      <c r="BB28" s="4">
        <v>68</v>
      </c>
      <c r="BC28" s="4">
        <v>63</v>
      </c>
      <c r="BD28" s="4">
        <v>71</v>
      </c>
      <c r="BE28" s="4">
        <v>77</v>
      </c>
      <c r="BF28" s="4">
        <v>66</v>
      </c>
      <c r="BG28" s="4">
        <v>66</v>
      </c>
      <c r="BH28" s="4">
        <v>63</v>
      </c>
      <c r="BI28" s="4">
        <v>65</v>
      </c>
      <c r="BJ28" s="4">
        <v>61</v>
      </c>
      <c r="BK28" s="4">
        <v>73</v>
      </c>
      <c r="BL28" s="4">
        <v>61</v>
      </c>
      <c r="BM28" s="4">
        <v>59</v>
      </c>
      <c r="BN28" s="5">
        <f t="shared" si="0"/>
        <v>-3.2786885245901641E-2</v>
      </c>
    </row>
    <row r="29" spans="1:72" ht="16.5" customHeight="1" x14ac:dyDescent="0.25">
      <c r="B29" s="168"/>
      <c r="C29" s="2" t="s">
        <v>66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467</v>
      </c>
      <c r="AD29" s="4">
        <v>872</v>
      </c>
      <c r="AE29" s="4">
        <v>876</v>
      </c>
      <c r="AF29" s="4">
        <v>2688</v>
      </c>
      <c r="AG29" s="4">
        <v>4613</v>
      </c>
      <c r="AH29" s="4">
        <v>5683</v>
      </c>
      <c r="AI29" s="4">
        <v>6402</v>
      </c>
      <c r="AJ29" s="4">
        <v>7400</v>
      </c>
      <c r="AK29" s="4">
        <v>8372</v>
      </c>
      <c r="AL29" s="4">
        <v>9176</v>
      </c>
      <c r="AM29" s="4">
        <v>9800</v>
      </c>
      <c r="AN29" s="4">
        <v>9863</v>
      </c>
      <c r="AO29" s="4">
        <v>10723</v>
      </c>
      <c r="AP29" s="4">
        <v>11905</v>
      </c>
      <c r="AQ29" s="4">
        <v>12803</v>
      </c>
      <c r="AR29" s="4">
        <v>13496</v>
      </c>
      <c r="AS29" s="4">
        <v>13296</v>
      </c>
      <c r="AT29" s="4">
        <v>13502</v>
      </c>
      <c r="AU29" s="4">
        <v>14021</v>
      </c>
      <c r="AV29" s="4">
        <v>14731</v>
      </c>
      <c r="AW29" s="4">
        <v>15347</v>
      </c>
      <c r="AX29" s="4">
        <v>15976</v>
      </c>
      <c r="AY29" s="4">
        <v>17072</v>
      </c>
      <c r="AZ29" s="4">
        <v>17891</v>
      </c>
      <c r="BA29" s="4">
        <v>18449</v>
      </c>
      <c r="BB29" s="4">
        <v>18973</v>
      </c>
      <c r="BC29" s="4">
        <v>19234</v>
      </c>
      <c r="BD29" s="4">
        <v>19430</v>
      </c>
      <c r="BE29" s="4">
        <v>19787</v>
      </c>
      <c r="BF29" s="4">
        <v>22217</v>
      </c>
      <c r="BG29" s="4">
        <v>23547</v>
      </c>
      <c r="BH29" s="4">
        <v>23908</v>
      </c>
      <c r="BI29" s="4">
        <v>22401</v>
      </c>
      <c r="BJ29" s="4">
        <v>21439</v>
      </c>
      <c r="BK29" s="4">
        <v>22672</v>
      </c>
      <c r="BL29" s="4">
        <v>24436</v>
      </c>
      <c r="BM29" s="4">
        <v>27852</v>
      </c>
      <c r="BN29" s="5">
        <f t="shared" si="0"/>
        <v>0.13979374693075791</v>
      </c>
    </row>
    <row r="30" spans="1:72" ht="16.5" customHeight="1" x14ac:dyDescent="0.25">
      <c r="B30" s="168"/>
      <c r="C30" s="10" t="s">
        <v>67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>
        <v>0.97645000000000004</v>
      </c>
      <c r="AD30" s="11">
        <v>0.98394000000000004</v>
      </c>
      <c r="AE30" s="11">
        <v>0.98516000000000004</v>
      </c>
      <c r="AF30" s="11">
        <v>0.99143999999999999</v>
      </c>
      <c r="AG30" s="11">
        <v>0.99370999999999998</v>
      </c>
      <c r="AH30" s="11">
        <v>0.99348999999999998</v>
      </c>
      <c r="AI30" s="11">
        <v>0.99375000000000002</v>
      </c>
      <c r="AJ30" s="11">
        <v>0.99338000000000004</v>
      </c>
      <c r="AK30" s="11">
        <v>0.99343000000000004</v>
      </c>
      <c r="AL30" s="11">
        <v>0.99226000000000003</v>
      </c>
      <c r="AM30" s="11">
        <v>0.99295999999999995</v>
      </c>
      <c r="AN30" s="11">
        <v>0.99260000000000004</v>
      </c>
      <c r="AO30" s="11">
        <v>0.99309999999999998</v>
      </c>
      <c r="AP30" s="11">
        <v>0.99461999999999995</v>
      </c>
      <c r="AQ30" s="11">
        <v>0.99524000000000001</v>
      </c>
      <c r="AR30" s="11">
        <v>0.99570000000000003</v>
      </c>
      <c r="AS30" s="11">
        <v>0.99511000000000005</v>
      </c>
      <c r="AT30" s="11">
        <v>0.99592999999999998</v>
      </c>
      <c r="AU30" s="11">
        <v>0.99529000000000001</v>
      </c>
      <c r="AV30" s="11">
        <v>0.99565999999999999</v>
      </c>
      <c r="AW30" s="11">
        <v>0.99582999999999999</v>
      </c>
      <c r="AX30" s="11">
        <v>0.99548999999999999</v>
      </c>
      <c r="AY30" s="11">
        <v>0.99555000000000005</v>
      </c>
      <c r="AZ30" s="11">
        <v>0.99563999999999997</v>
      </c>
      <c r="BA30" s="11">
        <v>0.99609999999999999</v>
      </c>
      <c r="BB30" s="11">
        <v>0.99641999999999997</v>
      </c>
      <c r="BC30" s="11">
        <v>0.99672000000000005</v>
      </c>
      <c r="BD30" s="11">
        <v>0.99634999999999996</v>
      </c>
      <c r="BE30" s="11">
        <v>0.99611000000000005</v>
      </c>
      <c r="BF30" s="11">
        <v>0.99702999999999997</v>
      </c>
      <c r="BG30" s="11">
        <v>0.99719999999999998</v>
      </c>
      <c r="BH30" s="11">
        <v>0.99736000000000002</v>
      </c>
      <c r="BI30" s="11">
        <v>0.99709999999999999</v>
      </c>
      <c r="BJ30" s="11">
        <v>0.99714999999999998</v>
      </c>
      <c r="BK30" s="11">
        <v>0.99678</v>
      </c>
      <c r="BL30" s="11">
        <v>0.99750000000000005</v>
      </c>
      <c r="BM30" s="11">
        <v>0.99787999999999999</v>
      </c>
      <c r="BN30" s="5">
        <f t="shared" si="0"/>
        <v>3.8095238095231672E-4</v>
      </c>
    </row>
    <row r="31" spans="1:72" ht="16.5" customHeight="1" x14ac:dyDescent="0.25">
      <c r="A31" s="19"/>
      <c r="B31" s="167" t="s">
        <v>74</v>
      </c>
      <c r="C31" s="2" t="s">
        <v>64</v>
      </c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9</v>
      </c>
      <c r="AD31" s="4">
        <v>13</v>
      </c>
      <c r="AE31" s="4">
        <v>13</v>
      </c>
      <c r="AF31" s="4">
        <v>16</v>
      </c>
      <c r="AG31" s="4">
        <v>21</v>
      </c>
      <c r="AH31" s="4">
        <v>16</v>
      </c>
      <c r="AI31" s="4">
        <v>20</v>
      </c>
      <c r="AJ31" s="4">
        <v>30</v>
      </c>
      <c r="AK31" s="4">
        <v>40</v>
      </c>
      <c r="AL31" s="4">
        <v>44</v>
      </c>
      <c r="AM31" s="4">
        <v>60</v>
      </c>
      <c r="AN31" s="4">
        <v>52</v>
      </c>
      <c r="AO31" s="4">
        <v>60</v>
      </c>
      <c r="AP31" s="4">
        <v>61</v>
      </c>
      <c r="AQ31" s="4">
        <v>74</v>
      </c>
      <c r="AR31" s="4">
        <v>74</v>
      </c>
      <c r="AS31" s="4">
        <v>97</v>
      </c>
      <c r="AT31" s="4">
        <v>97</v>
      </c>
      <c r="AU31" s="4">
        <v>126</v>
      </c>
      <c r="AV31" s="4">
        <v>103</v>
      </c>
      <c r="AW31" s="4">
        <v>98</v>
      </c>
      <c r="AX31" s="4">
        <v>87</v>
      </c>
      <c r="AY31" s="4">
        <v>119</v>
      </c>
      <c r="AZ31" s="4">
        <v>112</v>
      </c>
      <c r="BA31" s="4">
        <v>126</v>
      </c>
      <c r="BB31" s="4">
        <v>168</v>
      </c>
      <c r="BC31" s="4">
        <v>147</v>
      </c>
      <c r="BD31" s="4">
        <v>149</v>
      </c>
      <c r="BE31" s="4">
        <v>198</v>
      </c>
      <c r="BF31" s="4">
        <v>137</v>
      </c>
      <c r="BG31" s="4">
        <v>140</v>
      </c>
      <c r="BH31" s="4">
        <v>137</v>
      </c>
      <c r="BI31" s="4">
        <v>148</v>
      </c>
      <c r="BJ31" s="4">
        <v>155</v>
      </c>
      <c r="BK31" s="4">
        <v>194</v>
      </c>
      <c r="BL31" s="4">
        <v>139</v>
      </c>
      <c r="BM31" s="4">
        <v>86</v>
      </c>
      <c r="BN31" s="5">
        <f t="shared" si="0"/>
        <v>-0.38129496402877699</v>
      </c>
    </row>
    <row r="32" spans="1:72" ht="16.5" customHeight="1" x14ac:dyDescent="0.25">
      <c r="A32" s="19"/>
      <c r="B32" s="168"/>
      <c r="C32" s="2" t="s">
        <v>65</v>
      </c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8</v>
      </c>
      <c r="AD32" s="4">
        <v>12</v>
      </c>
      <c r="AE32" s="4">
        <v>11</v>
      </c>
      <c r="AF32" s="4">
        <v>14</v>
      </c>
      <c r="AG32" s="4">
        <v>16</v>
      </c>
      <c r="AH32" s="4">
        <v>17</v>
      </c>
      <c r="AI32" s="4">
        <v>18</v>
      </c>
      <c r="AJ32" s="4">
        <v>26</v>
      </c>
      <c r="AK32" s="4">
        <v>34</v>
      </c>
      <c r="AL32" s="4">
        <v>35</v>
      </c>
      <c r="AM32" s="4">
        <v>46</v>
      </c>
      <c r="AN32" s="4">
        <v>43</v>
      </c>
      <c r="AO32" s="4">
        <v>49</v>
      </c>
      <c r="AP32" s="4">
        <v>54</v>
      </c>
      <c r="AQ32" s="4">
        <v>59</v>
      </c>
      <c r="AR32" s="4">
        <v>63</v>
      </c>
      <c r="AS32" s="4">
        <v>85</v>
      </c>
      <c r="AT32" s="4">
        <v>84</v>
      </c>
      <c r="AU32" s="4">
        <v>87</v>
      </c>
      <c r="AV32" s="4">
        <v>88</v>
      </c>
      <c r="AW32" s="4">
        <v>85</v>
      </c>
      <c r="AX32" s="4">
        <v>77</v>
      </c>
      <c r="AY32" s="4">
        <v>105</v>
      </c>
      <c r="AZ32" s="4">
        <v>94</v>
      </c>
      <c r="BA32" s="4">
        <v>85</v>
      </c>
      <c r="BB32" s="4">
        <v>110</v>
      </c>
      <c r="BC32" s="4">
        <v>101</v>
      </c>
      <c r="BD32" s="4">
        <v>101</v>
      </c>
      <c r="BE32" s="4">
        <v>107</v>
      </c>
      <c r="BF32" s="4">
        <v>78</v>
      </c>
      <c r="BG32" s="4">
        <v>101</v>
      </c>
      <c r="BH32" s="4">
        <v>98</v>
      </c>
      <c r="BI32" s="4">
        <v>102</v>
      </c>
      <c r="BJ32" s="4">
        <v>110</v>
      </c>
      <c r="BK32" s="4">
        <v>114</v>
      </c>
      <c r="BL32" s="4">
        <v>68</v>
      </c>
      <c r="BM32" s="4">
        <v>53</v>
      </c>
      <c r="BN32" s="5">
        <f t="shared" si="0"/>
        <v>-0.22058823529411764</v>
      </c>
    </row>
    <row r="33" spans="1:72" ht="16.5" customHeight="1" x14ac:dyDescent="0.25">
      <c r="A33" s="19"/>
      <c r="B33" s="168"/>
      <c r="C33" s="2" t="s">
        <v>66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11873</v>
      </c>
      <c r="AD33" s="4">
        <v>16328</v>
      </c>
      <c r="AE33" s="4">
        <v>14662</v>
      </c>
      <c r="AF33" s="4">
        <v>25372</v>
      </c>
      <c r="AG33" s="4">
        <v>30299</v>
      </c>
      <c r="AH33" s="4">
        <v>34602</v>
      </c>
      <c r="AI33" s="4">
        <v>38016</v>
      </c>
      <c r="AJ33" s="4">
        <v>43418</v>
      </c>
      <c r="AK33" s="4">
        <v>47689</v>
      </c>
      <c r="AL33" s="4">
        <v>51098</v>
      </c>
      <c r="AM33" s="4">
        <v>54293</v>
      </c>
      <c r="AN33" s="4">
        <v>57995</v>
      </c>
      <c r="AO33" s="4">
        <v>62860</v>
      </c>
      <c r="AP33" s="4">
        <v>67614</v>
      </c>
      <c r="AQ33" s="4">
        <v>72980</v>
      </c>
      <c r="AR33" s="4">
        <v>77054</v>
      </c>
      <c r="AS33" s="4">
        <v>85402</v>
      </c>
      <c r="AT33" s="4">
        <v>91116</v>
      </c>
      <c r="AU33" s="4">
        <v>95401</v>
      </c>
      <c r="AV33" s="4">
        <v>99835</v>
      </c>
      <c r="AW33" s="4">
        <v>104801</v>
      </c>
      <c r="AX33" s="4">
        <v>109288</v>
      </c>
      <c r="AY33" s="4">
        <v>114357</v>
      </c>
      <c r="AZ33" s="4">
        <v>118979</v>
      </c>
      <c r="BA33" s="4">
        <v>123093</v>
      </c>
      <c r="BB33" s="4">
        <v>126772</v>
      </c>
      <c r="BC33" s="4">
        <v>131784</v>
      </c>
      <c r="BD33" s="4">
        <v>134487</v>
      </c>
      <c r="BE33" s="4">
        <v>137582</v>
      </c>
      <c r="BF33" s="4">
        <v>138434</v>
      </c>
      <c r="BG33" s="4">
        <v>147504</v>
      </c>
      <c r="BH33" s="4">
        <v>150276</v>
      </c>
      <c r="BI33" s="4">
        <v>153987</v>
      </c>
      <c r="BJ33" s="4">
        <v>157882</v>
      </c>
      <c r="BK33" s="4">
        <v>162484</v>
      </c>
      <c r="BL33" s="4">
        <v>167470</v>
      </c>
      <c r="BM33" s="4">
        <v>171124</v>
      </c>
      <c r="BN33" s="5">
        <f t="shared" si="0"/>
        <v>2.1818833223860992E-2</v>
      </c>
    </row>
    <row r="34" spans="1:72" ht="16.5" customHeight="1" x14ac:dyDescent="0.25">
      <c r="A34" s="19"/>
      <c r="B34" s="168"/>
      <c r="C34" s="10" t="s">
        <v>67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>
        <v>0.99933000000000005</v>
      </c>
      <c r="AD34" s="11">
        <v>0.99926999999999999</v>
      </c>
      <c r="AE34" s="11">
        <v>0.99924999999999997</v>
      </c>
      <c r="AF34" s="11">
        <v>0.99944999999999995</v>
      </c>
      <c r="AG34" s="11">
        <v>0.99946999999999997</v>
      </c>
      <c r="AH34" s="11">
        <v>0.99951000000000001</v>
      </c>
      <c r="AI34" s="11">
        <v>0.99953000000000003</v>
      </c>
      <c r="AJ34" s="11">
        <v>0.99939999999999996</v>
      </c>
      <c r="AK34" s="11">
        <v>0.99929000000000001</v>
      </c>
      <c r="AL34" s="11">
        <v>0.99931999999999999</v>
      </c>
      <c r="AM34" s="11">
        <v>0.99914999999999998</v>
      </c>
      <c r="AN34" s="11">
        <v>0.99926000000000004</v>
      </c>
      <c r="AO34" s="11">
        <v>0.99922</v>
      </c>
      <c r="AP34" s="11">
        <v>0.99919999999999998</v>
      </c>
      <c r="AQ34" s="11">
        <v>0.99919000000000002</v>
      </c>
      <c r="AR34" s="11">
        <v>0.99917999999999996</v>
      </c>
      <c r="AS34" s="11">
        <v>0.999</v>
      </c>
      <c r="AT34" s="11">
        <v>0.99907999999999997</v>
      </c>
      <c r="AU34" s="11">
        <v>0.99909000000000003</v>
      </c>
      <c r="AV34" s="11">
        <v>0.99912000000000001</v>
      </c>
      <c r="AW34" s="11">
        <v>0.99919000000000002</v>
      </c>
      <c r="AX34" s="11">
        <v>0.99929999999999997</v>
      </c>
      <c r="AY34" s="11">
        <v>0.99907999999999997</v>
      </c>
      <c r="AZ34" s="11">
        <v>0.99921000000000004</v>
      </c>
      <c r="BA34" s="11">
        <v>0.99931000000000003</v>
      </c>
      <c r="BB34" s="11">
        <v>0.99912999999999996</v>
      </c>
      <c r="BC34" s="11">
        <v>0.99922999999999995</v>
      </c>
      <c r="BD34" s="11">
        <v>0.99924999999999997</v>
      </c>
      <c r="BE34" s="11">
        <v>0.99922</v>
      </c>
      <c r="BF34" s="11">
        <v>0.99944</v>
      </c>
      <c r="BG34" s="11">
        <v>0.99931999999999999</v>
      </c>
      <c r="BH34" s="11">
        <v>0.99934999999999996</v>
      </c>
      <c r="BI34" s="11">
        <v>0.99934000000000001</v>
      </c>
      <c r="BJ34" s="11">
        <v>0.99929999999999997</v>
      </c>
      <c r="BK34" s="11">
        <v>0.99929999999999997</v>
      </c>
      <c r="BL34" s="11">
        <v>0.99958999999999998</v>
      </c>
      <c r="BM34" s="11">
        <v>0.99968999999999997</v>
      </c>
      <c r="BN34" s="5">
        <f t="shared" si="0"/>
        <v>1.0004101681688392E-4</v>
      </c>
    </row>
    <row r="35" spans="1:72" ht="16.5" customHeight="1" x14ac:dyDescent="0.25">
      <c r="A35" s="129"/>
      <c r="B35" s="167" t="s">
        <v>75</v>
      </c>
      <c r="C35" s="2" t="s">
        <v>64</v>
      </c>
      <c r="D35" s="2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>
        <v>384</v>
      </c>
      <c r="BB35" s="4">
        <v>491</v>
      </c>
      <c r="BC35" s="4">
        <v>616</v>
      </c>
      <c r="BD35" s="4">
        <v>597</v>
      </c>
      <c r="BE35" s="4">
        <v>632</v>
      </c>
      <c r="BF35" s="4">
        <v>591</v>
      </c>
      <c r="BG35" s="4">
        <v>623</v>
      </c>
      <c r="BH35" s="4">
        <v>630</v>
      </c>
      <c r="BI35" s="4">
        <v>664</v>
      </c>
      <c r="BJ35" s="4">
        <v>575</v>
      </c>
      <c r="BK35" s="4">
        <v>421</v>
      </c>
      <c r="BL35" s="4">
        <v>238</v>
      </c>
      <c r="BM35" s="4">
        <v>161</v>
      </c>
      <c r="BN35" s="5">
        <f t="shared" ref="BN35:BN66" si="1">(BM35-BL35)/BL35</f>
        <v>-0.3235294117647059</v>
      </c>
      <c r="BO35" s="129"/>
      <c r="BP35" s="129"/>
      <c r="BQ35" s="129"/>
      <c r="BR35" s="129"/>
      <c r="BS35" s="129"/>
      <c r="BT35" s="129"/>
    </row>
    <row r="36" spans="1:72" ht="16.5" customHeight="1" x14ac:dyDescent="0.25">
      <c r="A36" s="129"/>
      <c r="B36" s="168"/>
      <c r="C36" s="2" t="s">
        <v>65</v>
      </c>
      <c r="D36" s="2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>
        <v>222</v>
      </c>
      <c r="BB36" s="4">
        <v>257</v>
      </c>
      <c r="BC36" s="4">
        <v>351</v>
      </c>
      <c r="BD36" s="4">
        <v>333</v>
      </c>
      <c r="BE36" s="4">
        <v>343</v>
      </c>
      <c r="BF36" s="4">
        <v>342</v>
      </c>
      <c r="BG36" s="4">
        <v>370</v>
      </c>
      <c r="BH36" s="4">
        <v>377</v>
      </c>
      <c r="BI36" s="4">
        <v>403</v>
      </c>
      <c r="BJ36" s="4">
        <v>367</v>
      </c>
      <c r="BK36" s="4">
        <v>288</v>
      </c>
      <c r="BL36" s="4">
        <v>170</v>
      </c>
      <c r="BM36" s="4">
        <v>118</v>
      </c>
      <c r="BN36" s="5">
        <f t="shared" si="1"/>
        <v>-0.30588235294117649</v>
      </c>
      <c r="BO36" s="129"/>
      <c r="BP36" s="129"/>
      <c r="BQ36" s="129"/>
      <c r="BR36" s="129"/>
      <c r="BS36" s="129"/>
      <c r="BT36" s="129"/>
    </row>
    <row r="37" spans="1:72" ht="16.5" customHeight="1" x14ac:dyDescent="0.25">
      <c r="A37" s="129"/>
      <c r="B37" s="168"/>
      <c r="C37" s="2" t="s">
        <v>66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>
        <v>57250</v>
      </c>
      <c r="BB37" s="4">
        <v>66976</v>
      </c>
      <c r="BC37" s="4">
        <v>80658</v>
      </c>
      <c r="BD37" s="4">
        <v>87772</v>
      </c>
      <c r="BE37" s="4">
        <v>96259</v>
      </c>
      <c r="BF37" s="4">
        <v>103433</v>
      </c>
      <c r="BG37" s="4">
        <v>118300</v>
      </c>
      <c r="BH37" s="4">
        <v>124448</v>
      </c>
      <c r="BI37" s="4">
        <v>133300</v>
      </c>
      <c r="BJ37" s="4">
        <v>142266</v>
      </c>
      <c r="BK37" s="4">
        <v>153768</v>
      </c>
      <c r="BL37" s="4">
        <v>167628</v>
      </c>
      <c r="BM37" s="4">
        <v>178916</v>
      </c>
      <c r="BN37" s="5">
        <f t="shared" si="1"/>
        <v>6.733958527215024E-2</v>
      </c>
      <c r="BO37" s="129"/>
      <c r="BP37" s="129"/>
      <c r="BQ37" s="129"/>
      <c r="BR37" s="129"/>
      <c r="BS37" s="129"/>
      <c r="BT37" s="129"/>
    </row>
    <row r="38" spans="1:72" ht="16.5" customHeight="1" x14ac:dyDescent="0.25">
      <c r="A38" s="129"/>
      <c r="B38" s="168"/>
      <c r="C38" s="10" t="s">
        <v>67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>
        <v>0.99612000000000001</v>
      </c>
      <c r="BB38" s="11">
        <v>0.99616000000000005</v>
      </c>
      <c r="BC38" s="11">
        <v>0.99565000000000003</v>
      </c>
      <c r="BD38" s="11">
        <v>0.99621000000000004</v>
      </c>
      <c r="BE38" s="11">
        <v>0.99643999999999999</v>
      </c>
      <c r="BF38" s="11">
        <v>0.99668999999999996</v>
      </c>
      <c r="BG38" s="11">
        <v>0.99687000000000003</v>
      </c>
      <c r="BH38" s="11">
        <v>0.99697000000000002</v>
      </c>
      <c r="BI38" s="11">
        <v>0.99697999999999998</v>
      </c>
      <c r="BJ38" s="11">
        <v>0.99741999999999997</v>
      </c>
      <c r="BK38" s="11">
        <v>0.99812999999999996</v>
      </c>
      <c r="BL38" s="11">
        <v>0.99899000000000004</v>
      </c>
      <c r="BM38" s="11">
        <v>0.99934000000000001</v>
      </c>
      <c r="BN38" s="5">
        <f t="shared" si="1"/>
        <v>3.5035385739593135E-4</v>
      </c>
      <c r="BO38" s="129"/>
      <c r="BP38" s="129"/>
      <c r="BQ38" s="129"/>
      <c r="BR38" s="129"/>
      <c r="BS38" s="129"/>
      <c r="BT38" s="129"/>
    </row>
    <row r="39" spans="1:72" ht="16.5" customHeight="1" x14ac:dyDescent="0.25">
      <c r="A39" s="19"/>
      <c r="B39" s="167" t="s">
        <v>76</v>
      </c>
      <c r="C39" s="2" t="s">
        <v>64</v>
      </c>
      <c r="D39" s="2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>
        <v>83</v>
      </c>
      <c r="BB39" s="4">
        <v>80</v>
      </c>
      <c r="BC39" s="4">
        <v>94</v>
      </c>
      <c r="BD39" s="4">
        <v>93</v>
      </c>
      <c r="BE39" s="4">
        <v>81</v>
      </c>
      <c r="BF39" s="4">
        <v>164</v>
      </c>
      <c r="BG39" s="4">
        <v>176</v>
      </c>
      <c r="BH39" s="4">
        <v>142</v>
      </c>
      <c r="BI39" s="4">
        <v>145</v>
      </c>
      <c r="BJ39" s="4">
        <v>147</v>
      </c>
      <c r="BK39" s="4">
        <v>217</v>
      </c>
      <c r="BL39" s="4">
        <v>207</v>
      </c>
      <c r="BM39" s="4">
        <v>155</v>
      </c>
      <c r="BN39" s="5">
        <f t="shared" si="1"/>
        <v>-0.25120772946859904</v>
      </c>
      <c r="BO39" s="129"/>
      <c r="BP39" s="129"/>
      <c r="BQ39" s="129"/>
      <c r="BR39" s="129"/>
      <c r="BS39" s="129"/>
      <c r="BT39" s="129"/>
    </row>
    <row r="40" spans="1:72" ht="16.5" customHeight="1" x14ac:dyDescent="0.25">
      <c r="A40" s="19"/>
      <c r="B40" s="168"/>
      <c r="C40" s="2" t="s">
        <v>65</v>
      </c>
      <c r="D40" s="2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>
        <v>64</v>
      </c>
      <c r="BB40" s="4">
        <v>59</v>
      </c>
      <c r="BC40" s="4">
        <v>68</v>
      </c>
      <c r="BD40" s="4">
        <v>69</v>
      </c>
      <c r="BE40" s="4">
        <v>70</v>
      </c>
      <c r="BF40" s="4">
        <v>90</v>
      </c>
      <c r="BG40" s="4">
        <v>93</v>
      </c>
      <c r="BH40" s="4">
        <v>96</v>
      </c>
      <c r="BI40" s="4">
        <v>103</v>
      </c>
      <c r="BJ40" s="4">
        <v>116</v>
      </c>
      <c r="BK40" s="4">
        <v>147</v>
      </c>
      <c r="BL40" s="4">
        <v>143</v>
      </c>
      <c r="BM40" s="4">
        <v>108</v>
      </c>
      <c r="BN40" s="5">
        <f t="shared" si="1"/>
        <v>-0.24475524475524477</v>
      </c>
      <c r="BO40" s="129"/>
      <c r="BP40" s="129"/>
      <c r="BQ40" s="129"/>
      <c r="BR40" s="129"/>
      <c r="BS40" s="129"/>
      <c r="BT40" s="129"/>
    </row>
    <row r="41" spans="1:72" ht="16.5" customHeight="1" x14ac:dyDescent="0.25">
      <c r="A41" s="19"/>
      <c r="B41" s="168"/>
      <c r="C41" s="2" t="s">
        <v>66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>
        <v>13524</v>
      </c>
      <c r="BB41" s="4">
        <v>14370</v>
      </c>
      <c r="BC41" s="4">
        <v>15558</v>
      </c>
      <c r="BD41" s="4">
        <v>16118</v>
      </c>
      <c r="BE41" s="4">
        <v>16820</v>
      </c>
      <c r="BF41" s="4">
        <v>19771</v>
      </c>
      <c r="BG41" s="4">
        <v>24948</v>
      </c>
      <c r="BH41" s="4">
        <v>27129</v>
      </c>
      <c r="BI41" s="4">
        <v>29816</v>
      </c>
      <c r="BJ41" s="4">
        <v>33273</v>
      </c>
      <c r="BK41" s="4">
        <v>39286</v>
      </c>
      <c r="BL41" s="4">
        <v>47902</v>
      </c>
      <c r="BM41" s="4">
        <v>54263</v>
      </c>
      <c r="BN41" s="5">
        <f t="shared" si="1"/>
        <v>0.1327919502317231</v>
      </c>
      <c r="BO41" s="129"/>
      <c r="BP41" s="129"/>
      <c r="BQ41" s="129"/>
      <c r="BR41" s="129"/>
      <c r="BS41" s="129"/>
      <c r="BT41" s="129"/>
    </row>
    <row r="42" spans="1:72" ht="16.5" customHeight="1" x14ac:dyDescent="0.25">
      <c r="A42" s="19"/>
      <c r="B42" s="168"/>
      <c r="C42" s="10" t="s">
        <v>67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>
        <v>0.99526999999999999</v>
      </c>
      <c r="BB42" s="11">
        <v>0.99589000000000005</v>
      </c>
      <c r="BC42" s="11">
        <v>0.99563000000000001</v>
      </c>
      <c r="BD42" s="11">
        <v>0.99572000000000005</v>
      </c>
      <c r="BE42" s="11">
        <v>0.99583999999999995</v>
      </c>
      <c r="BF42" s="11">
        <v>0.99544999999999995</v>
      </c>
      <c r="BG42" s="11">
        <v>0.99626999999999999</v>
      </c>
      <c r="BH42" s="11">
        <v>0.99646000000000001</v>
      </c>
      <c r="BI42" s="11">
        <v>0.99655000000000005</v>
      </c>
      <c r="BJ42" s="11">
        <v>0.99651000000000001</v>
      </c>
      <c r="BK42" s="11">
        <v>0.99626000000000003</v>
      </c>
      <c r="BL42" s="11">
        <v>0.99700999999999995</v>
      </c>
      <c r="BM42" s="11">
        <v>0.99800999999999995</v>
      </c>
      <c r="BN42" s="5">
        <f t="shared" si="1"/>
        <v>1.0029989669110651E-3</v>
      </c>
      <c r="BO42" s="129"/>
      <c r="BP42" s="129"/>
      <c r="BQ42" s="129"/>
      <c r="BR42" s="129"/>
      <c r="BS42" s="129"/>
      <c r="BT42" s="129"/>
    </row>
    <row r="43" spans="1:72" ht="16.5" customHeight="1" x14ac:dyDescent="0.25">
      <c r="A43" s="19"/>
      <c r="B43" s="167" t="s">
        <v>77</v>
      </c>
      <c r="C43" s="2" t="s">
        <v>64</v>
      </c>
      <c r="D43" s="2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>
        <v>3</v>
      </c>
      <c r="BK43" s="4">
        <v>6</v>
      </c>
      <c r="BL43" s="4">
        <v>3</v>
      </c>
      <c r="BM43" s="4">
        <v>3</v>
      </c>
      <c r="BN43" s="5">
        <f t="shared" si="1"/>
        <v>0</v>
      </c>
      <c r="BO43" s="156"/>
      <c r="BP43" s="156"/>
      <c r="BQ43" s="156"/>
      <c r="BR43" s="156"/>
      <c r="BS43" s="156"/>
      <c r="BT43" s="156"/>
    </row>
    <row r="44" spans="1:72" ht="16.5" customHeight="1" x14ac:dyDescent="0.25">
      <c r="A44" s="19"/>
      <c r="B44" s="168"/>
      <c r="C44" s="2" t="s">
        <v>65</v>
      </c>
      <c r="D44" s="2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>
        <v>3</v>
      </c>
      <c r="BK44" s="4">
        <v>4</v>
      </c>
      <c r="BL44" s="4">
        <v>3</v>
      </c>
      <c r="BM44" s="4">
        <v>3</v>
      </c>
      <c r="BN44" s="5">
        <f t="shared" si="1"/>
        <v>0</v>
      </c>
      <c r="BO44" s="156"/>
      <c r="BP44" s="156"/>
      <c r="BQ44" s="156"/>
      <c r="BR44" s="156"/>
      <c r="BS44" s="156"/>
      <c r="BT44" s="156"/>
    </row>
    <row r="45" spans="1:72" ht="16.5" customHeight="1" x14ac:dyDescent="0.25">
      <c r="A45" s="19"/>
      <c r="B45" s="168"/>
      <c r="C45" s="2" t="s">
        <v>66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>
        <v>44746</v>
      </c>
      <c r="BK45" s="4">
        <v>46246</v>
      </c>
      <c r="BL45" s="4">
        <v>48660</v>
      </c>
      <c r="BM45" s="4">
        <v>50017</v>
      </c>
      <c r="BN45" s="5">
        <f t="shared" si="1"/>
        <v>2.7887381833127826E-2</v>
      </c>
      <c r="BO45" s="156"/>
      <c r="BP45" s="156"/>
      <c r="BQ45" s="156"/>
      <c r="BR45" s="156"/>
      <c r="BS45" s="156"/>
      <c r="BT45" s="156"/>
    </row>
    <row r="46" spans="1:72" ht="16.5" customHeight="1" x14ac:dyDescent="0.25">
      <c r="A46" s="19"/>
      <c r="B46" s="168"/>
      <c r="C46" s="10" t="s">
        <v>67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>
        <f>1-BJ44/BJ45</f>
        <v>0.99993295490099676</v>
      </c>
      <c r="BK46" s="11">
        <f>1-BK44/BK45</f>
        <v>0.99991350603295415</v>
      </c>
      <c r="BL46" s="11">
        <f t="shared" ref="BL46:BM46" si="2">1-BL44/BL45</f>
        <v>0.99993834771886558</v>
      </c>
      <c r="BM46" s="11">
        <f t="shared" si="2"/>
        <v>0.9999400203930664</v>
      </c>
      <c r="BN46" s="5">
        <f t="shared" si="1"/>
        <v>1.6727773313527136E-6</v>
      </c>
      <c r="BO46" s="156"/>
      <c r="BP46" s="156"/>
      <c r="BQ46" s="156"/>
      <c r="BR46" s="156"/>
      <c r="BS46" s="156"/>
      <c r="BT46" s="156"/>
    </row>
    <row r="47" spans="1:72" ht="16.5" customHeight="1" x14ac:dyDescent="0.25">
      <c r="A47" s="19"/>
      <c r="B47" s="167" t="s">
        <v>78</v>
      </c>
      <c r="C47" s="2" t="s">
        <v>64</v>
      </c>
      <c r="D47" s="2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>
        <v>0</v>
      </c>
      <c r="BK47" s="4">
        <v>0</v>
      </c>
      <c r="BL47" s="4">
        <v>0</v>
      </c>
      <c r="BM47" s="4">
        <v>0</v>
      </c>
      <c r="BN47" s="5" t="e">
        <f t="shared" si="1"/>
        <v>#DIV/0!</v>
      </c>
      <c r="BO47" s="156"/>
      <c r="BP47" s="156"/>
      <c r="BQ47" s="156"/>
      <c r="BR47" s="156"/>
      <c r="BS47" s="156"/>
      <c r="BT47" s="156"/>
    </row>
    <row r="48" spans="1:72" ht="16.5" customHeight="1" x14ac:dyDescent="0.25">
      <c r="A48" s="19"/>
      <c r="B48" s="168"/>
      <c r="C48" s="2" t="s">
        <v>65</v>
      </c>
      <c r="D48" s="2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>
        <v>0</v>
      </c>
      <c r="BK48" s="4">
        <v>0</v>
      </c>
      <c r="BL48" s="4">
        <v>0</v>
      </c>
      <c r="BM48" s="4">
        <v>0</v>
      </c>
      <c r="BN48" s="5" t="e">
        <f t="shared" si="1"/>
        <v>#DIV/0!</v>
      </c>
      <c r="BO48" s="156"/>
      <c r="BP48" s="156"/>
      <c r="BQ48" s="156"/>
      <c r="BR48" s="156"/>
      <c r="BS48" s="156"/>
      <c r="BT48" s="156"/>
    </row>
    <row r="49" spans="1:72" ht="16.5" customHeight="1" x14ac:dyDescent="0.25">
      <c r="A49" s="19"/>
      <c r="B49" s="168"/>
      <c r="C49" s="2" t="s">
        <v>66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>
        <v>721351</v>
      </c>
      <c r="BK49" s="4">
        <v>716326</v>
      </c>
      <c r="BL49" s="4">
        <v>712723</v>
      </c>
      <c r="BM49" s="4">
        <v>711456</v>
      </c>
      <c r="BN49" s="5">
        <f t="shared" si="1"/>
        <v>-1.7776892284940993E-3</v>
      </c>
      <c r="BO49" s="156"/>
      <c r="BP49" s="156"/>
      <c r="BQ49" s="156"/>
      <c r="BR49" s="156"/>
      <c r="BS49" s="156"/>
      <c r="BT49" s="156"/>
    </row>
    <row r="50" spans="1:72" ht="16.5" customHeight="1" x14ac:dyDescent="0.25">
      <c r="A50" s="19"/>
      <c r="B50" s="168"/>
      <c r="C50" s="10" t="s">
        <v>67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>
        <v>1</v>
      </c>
      <c r="BK50" s="11">
        <v>1</v>
      </c>
      <c r="BL50" s="11">
        <v>1</v>
      </c>
      <c r="BM50" s="11">
        <v>1</v>
      </c>
      <c r="BN50" s="5">
        <f t="shared" si="1"/>
        <v>0</v>
      </c>
      <c r="BO50" s="156"/>
      <c r="BP50" s="156"/>
      <c r="BQ50" s="156"/>
      <c r="BR50" s="156"/>
      <c r="BS50" s="156"/>
      <c r="BT50" s="156"/>
    </row>
    <row r="51" spans="1:72" ht="16.5" customHeight="1" x14ac:dyDescent="0.25">
      <c r="A51" s="19"/>
      <c r="B51" s="167" t="s">
        <v>79</v>
      </c>
      <c r="C51" s="2" t="s">
        <v>64</v>
      </c>
      <c r="D51" s="2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>
        <v>0</v>
      </c>
      <c r="BK51" s="4">
        <v>0</v>
      </c>
      <c r="BL51" s="4">
        <v>0</v>
      </c>
      <c r="BM51" s="4">
        <v>0</v>
      </c>
      <c r="BN51" s="5" t="e">
        <f t="shared" si="1"/>
        <v>#DIV/0!</v>
      </c>
      <c r="BO51" s="156"/>
      <c r="BP51" s="156"/>
      <c r="BQ51" s="156"/>
      <c r="BR51" s="156"/>
      <c r="BS51" s="156"/>
      <c r="BT51" s="156"/>
    </row>
    <row r="52" spans="1:72" ht="16.5" customHeight="1" x14ac:dyDescent="0.25">
      <c r="A52" s="19"/>
      <c r="B52" s="168"/>
      <c r="C52" s="2" t="s">
        <v>65</v>
      </c>
      <c r="D52" s="2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>
        <v>0</v>
      </c>
      <c r="BK52" s="4">
        <v>0</v>
      </c>
      <c r="BL52" s="4">
        <v>0</v>
      </c>
      <c r="BM52" s="4">
        <v>0</v>
      </c>
      <c r="BN52" s="5" t="e">
        <f t="shared" si="1"/>
        <v>#DIV/0!</v>
      </c>
      <c r="BO52" s="156"/>
      <c r="BP52" s="156"/>
      <c r="BQ52" s="156"/>
      <c r="BR52" s="156"/>
      <c r="BS52" s="156"/>
      <c r="BT52" s="156"/>
    </row>
    <row r="53" spans="1:72" ht="16.5" customHeight="1" x14ac:dyDescent="0.25">
      <c r="A53" s="19"/>
      <c r="B53" s="168"/>
      <c r="C53" s="2" t="s">
        <v>66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>
        <v>588178</v>
      </c>
      <c r="BK53" s="4">
        <v>594370</v>
      </c>
      <c r="BL53" s="4">
        <v>606204</v>
      </c>
      <c r="BM53" s="4">
        <v>616318</v>
      </c>
      <c r="BN53" s="5">
        <f t="shared" si="1"/>
        <v>1.6684152529511519E-2</v>
      </c>
      <c r="BO53" s="156"/>
      <c r="BP53" s="156"/>
      <c r="BQ53" s="156"/>
      <c r="BR53" s="156"/>
      <c r="BS53" s="156"/>
      <c r="BT53" s="156"/>
    </row>
    <row r="54" spans="1:72" ht="16.5" customHeight="1" x14ac:dyDescent="0.25">
      <c r="A54" s="19"/>
      <c r="B54" s="168"/>
      <c r="C54" s="10" t="s">
        <v>67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>
        <v>1</v>
      </c>
      <c r="BK54" s="11">
        <v>1</v>
      </c>
      <c r="BL54" s="11">
        <v>1</v>
      </c>
      <c r="BM54" s="11">
        <v>1</v>
      </c>
      <c r="BN54" s="5">
        <f t="shared" si="1"/>
        <v>0</v>
      </c>
      <c r="BO54" s="156"/>
      <c r="BP54" s="156"/>
      <c r="BQ54" s="156"/>
      <c r="BR54" s="156"/>
      <c r="BS54" s="156"/>
      <c r="BT54" s="156"/>
    </row>
    <row r="55" spans="1:72" ht="16.5" customHeight="1" x14ac:dyDescent="0.25">
      <c r="A55" s="19"/>
      <c r="B55" s="167" t="s">
        <v>80</v>
      </c>
      <c r="C55" s="2" t="s">
        <v>64</v>
      </c>
      <c r="D55" s="2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>
        <v>0</v>
      </c>
      <c r="BK55" s="4">
        <v>0</v>
      </c>
      <c r="BL55" s="4">
        <v>0</v>
      </c>
      <c r="BM55" s="4">
        <v>0</v>
      </c>
      <c r="BN55" s="5" t="e">
        <f t="shared" si="1"/>
        <v>#DIV/0!</v>
      </c>
      <c r="BO55" s="156"/>
      <c r="BP55" s="156"/>
      <c r="BQ55" s="156"/>
      <c r="BR55" s="156"/>
      <c r="BS55" s="156"/>
      <c r="BT55" s="156"/>
    </row>
    <row r="56" spans="1:72" ht="16.5" customHeight="1" x14ac:dyDescent="0.25">
      <c r="A56" s="19"/>
      <c r="B56" s="168"/>
      <c r="C56" s="2" t="s">
        <v>65</v>
      </c>
      <c r="D56" s="2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>
        <v>0</v>
      </c>
      <c r="BK56" s="4">
        <v>0</v>
      </c>
      <c r="BL56" s="4">
        <v>0</v>
      </c>
      <c r="BM56" s="4">
        <v>0</v>
      </c>
      <c r="BN56" s="5" t="e">
        <f t="shared" si="1"/>
        <v>#DIV/0!</v>
      </c>
      <c r="BO56" s="156"/>
      <c r="BP56" s="156"/>
      <c r="BQ56" s="156"/>
      <c r="BR56" s="156"/>
      <c r="BS56" s="156"/>
      <c r="BT56" s="156"/>
    </row>
    <row r="57" spans="1:72" ht="16.5" customHeight="1" x14ac:dyDescent="0.25">
      <c r="A57" s="19"/>
      <c r="B57" s="168"/>
      <c r="C57" s="2" t="s">
        <v>66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>
        <v>75722</v>
      </c>
      <c r="BK57" s="4">
        <v>86477</v>
      </c>
      <c r="BL57" s="4">
        <v>107189</v>
      </c>
      <c r="BM57" s="4">
        <v>120957</v>
      </c>
      <c r="BN57" s="5">
        <f t="shared" si="1"/>
        <v>0.12844601591581226</v>
      </c>
      <c r="BO57" s="156"/>
      <c r="BP57" s="156"/>
      <c r="BQ57" s="156"/>
      <c r="BR57" s="156"/>
      <c r="BS57" s="156"/>
      <c r="BT57" s="156"/>
    </row>
    <row r="58" spans="1:72" ht="16.5" customHeight="1" x14ac:dyDescent="0.25">
      <c r="A58" s="19"/>
      <c r="B58" s="168"/>
      <c r="C58" s="10" t="s">
        <v>67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>
        <v>1</v>
      </c>
      <c r="BK58" s="11">
        <v>1</v>
      </c>
      <c r="BL58" s="11">
        <v>1</v>
      </c>
      <c r="BM58" s="11">
        <v>1</v>
      </c>
      <c r="BN58" s="5">
        <f t="shared" si="1"/>
        <v>0</v>
      </c>
      <c r="BO58" s="156"/>
      <c r="BP58" s="156"/>
      <c r="BQ58" s="156"/>
      <c r="BR58" s="156"/>
      <c r="BS58" s="156"/>
      <c r="BT58" s="156"/>
    </row>
    <row r="59" spans="1:72" ht="16.5" customHeight="1" x14ac:dyDescent="0.25">
      <c r="A59" s="19"/>
      <c r="B59" s="167" t="s">
        <v>81</v>
      </c>
      <c r="C59" s="2" t="s">
        <v>64</v>
      </c>
      <c r="D59" s="20">
        <v>799</v>
      </c>
      <c r="E59" s="4">
        <v>793</v>
      </c>
      <c r="F59" s="4">
        <v>769</v>
      </c>
      <c r="G59" s="4">
        <v>775</v>
      </c>
      <c r="H59" s="4">
        <v>808</v>
      </c>
      <c r="I59" s="4">
        <v>855</v>
      </c>
      <c r="J59" s="4">
        <v>998</v>
      </c>
      <c r="K59" s="4">
        <v>919</v>
      </c>
      <c r="L59" s="4">
        <v>851</v>
      </c>
      <c r="M59" s="4">
        <v>790</v>
      </c>
      <c r="N59" s="4">
        <v>667</v>
      </c>
      <c r="O59" s="4">
        <v>712</v>
      </c>
      <c r="P59" s="4">
        <v>693</v>
      </c>
      <c r="Q59" s="4">
        <v>737</v>
      </c>
      <c r="R59" s="4">
        <v>712</v>
      </c>
      <c r="S59" s="4">
        <v>648</v>
      </c>
      <c r="T59" s="4">
        <v>616</v>
      </c>
      <c r="U59" s="4">
        <v>562</v>
      </c>
      <c r="V59" s="4">
        <v>540</v>
      </c>
      <c r="W59" s="4">
        <v>526</v>
      </c>
      <c r="X59" s="4">
        <v>505</v>
      </c>
      <c r="Y59" s="4">
        <v>521</v>
      </c>
      <c r="Z59" s="4">
        <v>502</v>
      </c>
      <c r="AA59" s="4">
        <v>434</v>
      </c>
      <c r="AB59" s="4">
        <v>385</v>
      </c>
      <c r="AC59" s="4">
        <v>14243</v>
      </c>
      <c r="AD59" s="4">
        <v>367</v>
      </c>
      <c r="AE59" s="4">
        <v>3929</v>
      </c>
      <c r="AF59" s="4">
        <v>479</v>
      </c>
      <c r="AG59" s="4">
        <v>329</v>
      </c>
      <c r="AH59" s="4">
        <v>323</v>
      </c>
      <c r="AI59" s="4">
        <v>360</v>
      </c>
      <c r="AJ59" s="4">
        <v>337</v>
      </c>
      <c r="AK59" s="4">
        <v>461</v>
      </c>
      <c r="AL59" s="4">
        <v>364</v>
      </c>
      <c r="AM59" s="4">
        <v>318</v>
      </c>
      <c r="AN59" s="4">
        <v>393</v>
      </c>
      <c r="AO59" s="4">
        <v>420</v>
      </c>
      <c r="AP59" s="4">
        <v>371</v>
      </c>
      <c r="AQ59" s="4">
        <v>396</v>
      </c>
      <c r="AR59" s="4">
        <v>338</v>
      </c>
      <c r="AS59" s="4">
        <v>331</v>
      </c>
      <c r="AT59" s="4">
        <v>376</v>
      </c>
      <c r="AU59" s="4">
        <v>356</v>
      </c>
      <c r="AV59" s="4">
        <v>366</v>
      </c>
      <c r="AW59" s="4">
        <v>363</v>
      </c>
      <c r="AX59" s="4">
        <v>337</v>
      </c>
      <c r="AY59" s="4">
        <v>384</v>
      </c>
      <c r="AZ59" s="4">
        <v>376</v>
      </c>
      <c r="BA59" s="4">
        <v>505</v>
      </c>
      <c r="BB59" s="4">
        <v>441</v>
      </c>
      <c r="BC59" s="4">
        <v>332</v>
      </c>
      <c r="BD59" s="4">
        <v>353</v>
      </c>
      <c r="BE59" s="4">
        <v>356</v>
      </c>
      <c r="BF59" s="4">
        <v>448</v>
      </c>
      <c r="BG59" s="4">
        <v>369</v>
      </c>
      <c r="BH59" s="4">
        <v>363</v>
      </c>
      <c r="BI59" s="4">
        <v>712</v>
      </c>
      <c r="BJ59" s="4">
        <v>349</v>
      </c>
      <c r="BK59" s="4">
        <v>691</v>
      </c>
      <c r="BL59" s="4">
        <v>1292</v>
      </c>
      <c r="BM59" s="4">
        <v>1247</v>
      </c>
      <c r="BN59" s="5">
        <f t="shared" si="1"/>
        <v>-3.4829721362229102E-2</v>
      </c>
    </row>
    <row r="60" spans="1:72" ht="16.5" customHeight="1" x14ac:dyDescent="0.25">
      <c r="A60" s="19"/>
      <c r="B60" s="168"/>
      <c r="C60" s="2" t="s">
        <v>65</v>
      </c>
      <c r="D60" s="20">
        <v>579</v>
      </c>
      <c r="E60" s="4">
        <v>574</v>
      </c>
      <c r="F60" s="4">
        <v>545</v>
      </c>
      <c r="G60" s="4">
        <v>511</v>
      </c>
      <c r="H60" s="4">
        <v>502</v>
      </c>
      <c r="I60" s="4">
        <v>565</v>
      </c>
      <c r="J60" s="4">
        <v>757</v>
      </c>
      <c r="K60" s="4">
        <v>710</v>
      </c>
      <c r="L60" s="4">
        <v>584</v>
      </c>
      <c r="M60" s="4">
        <v>531</v>
      </c>
      <c r="N60" s="4">
        <v>488</v>
      </c>
      <c r="O60" s="4">
        <v>497</v>
      </c>
      <c r="P60" s="4">
        <v>490</v>
      </c>
      <c r="Q60" s="4">
        <v>506</v>
      </c>
      <c r="R60" s="4">
        <v>507</v>
      </c>
      <c r="S60" s="4">
        <v>502</v>
      </c>
      <c r="T60" s="4">
        <v>439</v>
      </c>
      <c r="U60" s="4">
        <v>406</v>
      </c>
      <c r="V60" s="4">
        <v>392</v>
      </c>
      <c r="W60" s="4">
        <v>354</v>
      </c>
      <c r="X60" s="4">
        <v>373</v>
      </c>
      <c r="Y60" s="4">
        <v>376</v>
      </c>
      <c r="Z60" s="4">
        <v>355</v>
      </c>
      <c r="AA60" s="4">
        <v>311</v>
      </c>
      <c r="AB60" s="4">
        <v>281</v>
      </c>
      <c r="AC60" s="4">
        <v>3019</v>
      </c>
      <c r="AD60" s="4">
        <v>263</v>
      </c>
      <c r="AE60" s="4">
        <v>1011</v>
      </c>
      <c r="AF60" s="4">
        <v>261</v>
      </c>
      <c r="AG60" s="4">
        <v>247</v>
      </c>
      <c r="AH60" s="4">
        <v>240</v>
      </c>
      <c r="AI60" s="4">
        <v>257</v>
      </c>
      <c r="AJ60" s="4">
        <v>258</v>
      </c>
      <c r="AK60" s="4">
        <v>247</v>
      </c>
      <c r="AL60" s="4">
        <v>272</v>
      </c>
      <c r="AM60" s="4">
        <v>238</v>
      </c>
      <c r="AN60" s="4">
        <v>287</v>
      </c>
      <c r="AO60" s="4">
        <v>290</v>
      </c>
      <c r="AP60" s="4">
        <v>270</v>
      </c>
      <c r="AQ60" s="4">
        <v>275</v>
      </c>
      <c r="AR60" s="4">
        <v>251</v>
      </c>
      <c r="AS60" s="4">
        <v>261</v>
      </c>
      <c r="AT60" s="4">
        <v>297</v>
      </c>
      <c r="AU60" s="4">
        <v>268</v>
      </c>
      <c r="AV60" s="4">
        <v>275</v>
      </c>
      <c r="AW60" s="4">
        <v>277</v>
      </c>
      <c r="AX60" s="4">
        <v>264</v>
      </c>
      <c r="AY60" s="4">
        <v>282</v>
      </c>
      <c r="AZ60" s="4">
        <v>286</v>
      </c>
      <c r="BA60" s="4">
        <v>351</v>
      </c>
      <c r="BB60" s="4">
        <v>333</v>
      </c>
      <c r="BC60" s="4">
        <v>247</v>
      </c>
      <c r="BD60" s="4">
        <v>262</v>
      </c>
      <c r="BE60" s="4">
        <v>265</v>
      </c>
      <c r="BF60" s="4">
        <v>316</v>
      </c>
      <c r="BG60" s="4">
        <v>271</v>
      </c>
      <c r="BH60" s="4">
        <v>257</v>
      </c>
      <c r="BI60" s="4">
        <v>246</v>
      </c>
      <c r="BJ60" s="4">
        <v>255</v>
      </c>
      <c r="BK60" s="4">
        <v>435</v>
      </c>
      <c r="BL60" s="4">
        <v>808</v>
      </c>
      <c r="BM60" s="4">
        <v>904</v>
      </c>
      <c r="BN60" s="5">
        <f t="shared" si="1"/>
        <v>0.11881188118811881</v>
      </c>
    </row>
    <row r="61" spans="1:72" ht="16.5" customHeight="1" x14ac:dyDescent="0.25">
      <c r="A61" s="19"/>
      <c r="B61" s="168"/>
      <c r="C61" s="2" t="s">
        <v>66</v>
      </c>
      <c r="D61" s="4">
        <v>227185</v>
      </c>
      <c r="E61" s="4">
        <v>241475</v>
      </c>
      <c r="F61" s="4">
        <v>251104</v>
      </c>
      <c r="G61" s="4">
        <v>229855</v>
      </c>
      <c r="H61" s="4">
        <v>242182</v>
      </c>
      <c r="I61" s="4">
        <v>238021</v>
      </c>
      <c r="J61" s="4">
        <v>246971</v>
      </c>
      <c r="K61" s="4">
        <v>245422</v>
      </c>
      <c r="L61" s="4">
        <v>256044</v>
      </c>
      <c r="M61" s="4">
        <v>260243</v>
      </c>
      <c r="N61" s="4">
        <v>245392</v>
      </c>
      <c r="O61" s="4">
        <v>247450</v>
      </c>
      <c r="P61" s="4">
        <v>243463</v>
      </c>
      <c r="Q61" s="4">
        <v>252802</v>
      </c>
      <c r="R61" s="4">
        <v>251078</v>
      </c>
      <c r="S61" s="4">
        <v>262261</v>
      </c>
      <c r="T61" s="4">
        <v>272717</v>
      </c>
      <c r="U61" s="4">
        <v>278010</v>
      </c>
      <c r="V61" s="4">
        <v>277974</v>
      </c>
      <c r="W61" s="4">
        <v>265015</v>
      </c>
      <c r="X61" s="4">
        <v>272569</v>
      </c>
      <c r="Y61" s="4">
        <v>291709</v>
      </c>
      <c r="Z61" s="4">
        <v>288216</v>
      </c>
      <c r="AA61" s="4">
        <v>288351</v>
      </c>
      <c r="AB61" s="4">
        <v>282137</v>
      </c>
      <c r="AC61" s="4">
        <v>278324</v>
      </c>
      <c r="AD61" s="4">
        <v>286502</v>
      </c>
      <c r="AE61" s="4">
        <v>282302</v>
      </c>
      <c r="AF61" s="4">
        <v>296234</v>
      </c>
      <c r="AG61" s="4">
        <v>293834</v>
      </c>
      <c r="AH61" s="4">
        <v>282513</v>
      </c>
      <c r="AI61" s="4">
        <v>279285</v>
      </c>
      <c r="AJ61" s="4">
        <v>275813</v>
      </c>
      <c r="AK61" s="4">
        <v>242216</v>
      </c>
      <c r="AL61" s="4">
        <v>282258</v>
      </c>
      <c r="AM61" s="4">
        <v>279945</v>
      </c>
      <c r="AN61" s="4">
        <v>299466</v>
      </c>
      <c r="AO61" s="4">
        <v>311486</v>
      </c>
      <c r="AP61" s="4">
        <v>312068</v>
      </c>
      <c r="AQ61" s="4">
        <v>324328</v>
      </c>
      <c r="AR61" s="4">
        <v>308570</v>
      </c>
      <c r="AS61" s="4">
        <v>320772</v>
      </c>
      <c r="AT61" s="4">
        <v>311999</v>
      </c>
      <c r="AU61" s="4">
        <v>313666</v>
      </c>
      <c r="AV61" s="4">
        <v>316288</v>
      </c>
      <c r="AW61" s="4">
        <v>309752</v>
      </c>
      <c r="AX61" s="4">
        <v>299131</v>
      </c>
      <c r="AY61" s="4">
        <v>318623</v>
      </c>
      <c r="AZ61" s="4">
        <v>300189</v>
      </c>
      <c r="BA61" s="4">
        <v>321266</v>
      </c>
      <c r="BB61" s="4">
        <v>323966</v>
      </c>
      <c r="BC61" s="4">
        <v>303907</v>
      </c>
      <c r="BD61" s="4">
        <v>307398</v>
      </c>
      <c r="BE61" s="4">
        <v>295273</v>
      </c>
      <c r="BF61" s="4">
        <v>319187</v>
      </c>
      <c r="BG61" s="4">
        <v>326428</v>
      </c>
      <c r="BH61" s="4">
        <v>312946</v>
      </c>
      <c r="BI61" s="4">
        <v>314975</v>
      </c>
      <c r="BJ61" s="4">
        <v>305967</v>
      </c>
      <c r="BK61" s="4">
        <v>310901</v>
      </c>
      <c r="BL61" s="4">
        <v>309141</v>
      </c>
      <c r="BM61" s="4">
        <v>321222</v>
      </c>
      <c r="BN61" s="5">
        <f t="shared" si="1"/>
        <v>3.907925509718866E-2</v>
      </c>
    </row>
    <row r="62" spans="1:72" ht="16.5" customHeight="1" x14ac:dyDescent="0.25">
      <c r="A62" s="19"/>
      <c r="B62" s="168"/>
      <c r="C62" s="10" t="s">
        <v>67</v>
      </c>
      <c r="D62" s="11">
        <f>(1-D60/D61)</f>
        <v>0.99745141624667122</v>
      </c>
      <c r="E62" s="11">
        <v>0.99761999999999995</v>
      </c>
      <c r="F62" s="11">
        <v>0.99782999999999999</v>
      </c>
      <c r="G62" s="11">
        <v>0.99778</v>
      </c>
      <c r="H62" s="11">
        <v>0.99792999999999998</v>
      </c>
      <c r="I62" s="11">
        <v>0.99763000000000002</v>
      </c>
      <c r="J62" s="11">
        <v>0.99692999999999998</v>
      </c>
      <c r="K62" s="11">
        <v>0.99711000000000005</v>
      </c>
      <c r="L62" s="11">
        <v>0.99772000000000005</v>
      </c>
      <c r="M62" s="11">
        <v>0.99795999999999996</v>
      </c>
      <c r="N62" s="11">
        <v>0.99800999999999995</v>
      </c>
      <c r="O62" s="11">
        <v>0.99799000000000004</v>
      </c>
      <c r="P62" s="11">
        <v>0.99799000000000004</v>
      </c>
      <c r="Q62" s="11">
        <v>0.998</v>
      </c>
      <c r="R62" s="11">
        <v>0.99797999999999998</v>
      </c>
      <c r="S62" s="11">
        <v>0.99809000000000003</v>
      </c>
      <c r="T62" s="11">
        <v>0.99839</v>
      </c>
      <c r="U62" s="11">
        <v>0.99853999999999998</v>
      </c>
      <c r="V62" s="11">
        <v>0.99858999999999998</v>
      </c>
      <c r="W62" s="11">
        <v>0.99865999999999999</v>
      </c>
      <c r="X62" s="11">
        <v>0.99863000000000002</v>
      </c>
      <c r="Y62" s="11">
        <v>0.99870999999999999</v>
      </c>
      <c r="Z62" s="11">
        <v>0.99877000000000005</v>
      </c>
      <c r="AA62" s="11">
        <v>0.99892000000000003</v>
      </c>
      <c r="AB62" s="11">
        <v>0.999</v>
      </c>
      <c r="AC62" s="11">
        <v>0.98914999999999997</v>
      </c>
      <c r="AD62" s="11">
        <v>0.99907999999999997</v>
      </c>
      <c r="AE62" s="11">
        <v>0.99641999999999997</v>
      </c>
      <c r="AF62" s="11">
        <v>0.99912000000000001</v>
      </c>
      <c r="AG62" s="11">
        <v>0.99916000000000005</v>
      </c>
      <c r="AH62" s="11">
        <v>0.99914999999999998</v>
      </c>
      <c r="AI62" s="11">
        <v>0.99907999999999997</v>
      </c>
      <c r="AJ62" s="11">
        <v>0.99905999999999995</v>
      </c>
      <c r="AK62" s="11">
        <v>0.99897999999999998</v>
      </c>
      <c r="AL62" s="11">
        <v>0.99904000000000004</v>
      </c>
      <c r="AM62" s="11">
        <v>0.99914999999999998</v>
      </c>
      <c r="AN62" s="11">
        <v>0.99904000000000004</v>
      </c>
      <c r="AO62" s="11">
        <v>0.99907000000000001</v>
      </c>
      <c r="AP62" s="11">
        <v>0.99912999999999996</v>
      </c>
      <c r="AQ62" s="11">
        <v>0.99914999999999998</v>
      </c>
      <c r="AR62" s="11">
        <v>0.99919000000000002</v>
      </c>
      <c r="AS62" s="11">
        <v>0.99919000000000002</v>
      </c>
      <c r="AT62" s="11">
        <v>0.99904999999999999</v>
      </c>
      <c r="AU62" s="11">
        <v>0.99914999999999998</v>
      </c>
      <c r="AV62" s="11">
        <v>0.99912999999999996</v>
      </c>
      <c r="AW62" s="11">
        <v>0.99911000000000005</v>
      </c>
      <c r="AX62" s="11">
        <v>0.99912000000000001</v>
      </c>
      <c r="AY62" s="11">
        <v>0.99911000000000005</v>
      </c>
      <c r="AZ62" s="11">
        <v>0.99904999999999999</v>
      </c>
      <c r="BA62" s="11">
        <v>0.99890999999999996</v>
      </c>
      <c r="BB62" s="11">
        <v>0.99897000000000002</v>
      </c>
      <c r="BC62" s="11">
        <v>0.99919000000000002</v>
      </c>
      <c r="BD62" s="11">
        <v>0.99914999999999998</v>
      </c>
      <c r="BE62" s="11">
        <v>0.99909999999999999</v>
      </c>
      <c r="BF62" s="11">
        <v>0.99900999999999995</v>
      </c>
      <c r="BG62" s="11">
        <v>0.99917</v>
      </c>
      <c r="BH62" s="11">
        <v>0.99917999999999996</v>
      </c>
      <c r="BI62" s="11">
        <v>0.99922</v>
      </c>
      <c r="BJ62" s="11">
        <v>0.99917</v>
      </c>
      <c r="BK62" s="11">
        <v>0.99860000000000004</v>
      </c>
      <c r="BL62" s="11">
        <v>0.99739</v>
      </c>
      <c r="BM62" s="11">
        <v>0.99719000000000002</v>
      </c>
      <c r="BN62" s="5">
        <f t="shared" si="1"/>
        <v>-2.0052336598519934E-4</v>
      </c>
    </row>
    <row r="63" spans="1:72" ht="16.5" customHeight="1" x14ac:dyDescent="0.25">
      <c r="A63" s="19"/>
      <c r="B63" s="167" t="s">
        <v>82</v>
      </c>
      <c r="C63" s="2" t="s">
        <v>64</v>
      </c>
      <c r="D63" s="20">
        <v>401</v>
      </c>
      <c r="E63" s="4">
        <v>434</v>
      </c>
      <c r="F63" s="4">
        <v>467</v>
      </c>
      <c r="G63" s="4">
        <v>424</v>
      </c>
      <c r="H63" s="4">
        <v>431</v>
      </c>
      <c r="I63" s="4">
        <v>443</v>
      </c>
      <c r="J63" s="4">
        <v>427</v>
      </c>
      <c r="K63" s="4">
        <v>435</v>
      </c>
      <c r="L63" s="4">
        <v>515</v>
      </c>
      <c r="M63" s="4">
        <v>477</v>
      </c>
      <c r="N63" s="4">
        <v>457</v>
      </c>
      <c r="O63" s="4">
        <v>450</v>
      </c>
      <c r="P63" s="4">
        <v>439</v>
      </c>
      <c r="Q63" s="4">
        <v>364</v>
      </c>
      <c r="R63" s="4">
        <v>351</v>
      </c>
      <c r="S63" s="4">
        <v>324</v>
      </c>
      <c r="T63" s="4">
        <v>473</v>
      </c>
      <c r="U63" s="4">
        <v>443</v>
      </c>
      <c r="V63" s="4">
        <v>472</v>
      </c>
      <c r="W63" s="4">
        <v>502</v>
      </c>
      <c r="X63" s="4">
        <v>561</v>
      </c>
      <c r="Y63" s="4">
        <v>548</v>
      </c>
      <c r="Z63" s="4">
        <v>1174</v>
      </c>
      <c r="AA63" s="4">
        <v>3072</v>
      </c>
      <c r="AB63" s="4">
        <v>2301</v>
      </c>
      <c r="AC63" s="4">
        <v>1308</v>
      </c>
      <c r="AD63" s="4">
        <v>783</v>
      </c>
      <c r="AE63" s="4">
        <v>1341</v>
      </c>
      <c r="AF63" s="4">
        <v>1408</v>
      </c>
      <c r="AG63" s="4">
        <v>955</v>
      </c>
      <c r="AH63" s="4">
        <v>673</v>
      </c>
      <c r="AI63" s="4">
        <v>896</v>
      </c>
      <c r="AJ63" s="4">
        <v>1024</v>
      </c>
      <c r="AK63" s="4">
        <v>855</v>
      </c>
      <c r="AL63" s="4">
        <v>805</v>
      </c>
      <c r="AM63" s="4">
        <v>650</v>
      </c>
      <c r="AN63" s="4">
        <v>753</v>
      </c>
      <c r="AO63" s="4">
        <v>747</v>
      </c>
      <c r="AP63" s="4">
        <v>1007</v>
      </c>
      <c r="AQ63" s="4">
        <v>1007</v>
      </c>
      <c r="AR63" s="4">
        <v>714</v>
      </c>
      <c r="AS63" s="4">
        <v>818</v>
      </c>
      <c r="AT63" s="4">
        <v>802</v>
      </c>
      <c r="AU63" s="4">
        <v>797</v>
      </c>
      <c r="AV63" s="4">
        <v>739</v>
      </c>
      <c r="AW63" s="4">
        <v>700</v>
      </c>
      <c r="AX63" s="4">
        <v>643</v>
      </c>
      <c r="AY63" s="4">
        <v>676</v>
      </c>
      <c r="AZ63" s="4">
        <v>606</v>
      </c>
      <c r="BA63" s="4">
        <v>693</v>
      </c>
      <c r="BB63" s="4">
        <v>652</v>
      </c>
      <c r="BC63" s="4">
        <v>621</v>
      </c>
      <c r="BD63" s="4">
        <v>613</v>
      </c>
      <c r="BE63" s="4">
        <v>529</v>
      </c>
      <c r="BF63" s="4">
        <v>548</v>
      </c>
      <c r="BG63" s="4">
        <v>533</v>
      </c>
      <c r="BH63" s="4">
        <v>495</v>
      </c>
      <c r="BI63" s="4">
        <v>549</v>
      </c>
      <c r="BJ63" s="4">
        <v>543</v>
      </c>
      <c r="BK63" s="4">
        <v>581</v>
      </c>
      <c r="BL63" s="4">
        <v>507</v>
      </c>
      <c r="BM63" s="4">
        <v>493</v>
      </c>
      <c r="BN63" s="5">
        <f t="shared" si="1"/>
        <v>-2.7613412228796843E-2</v>
      </c>
    </row>
    <row r="64" spans="1:72" ht="16.5" customHeight="1" x14ac:dyDescent="0.25">
      <c r="A64" s="19"/>
      <c r="B64" s="168"/>
      <c r="C64" s="2" t="s">
        <v>65</v>
      </c>
      <c r="D64" s="20">
        <v>334</v>
      </c>
      <c r="E64" s="4">
        <v>352</v>
      </c>
      <c r="F64" s="4">
        <v>368</v>
      </c>
      <c r="G64" s="4">
        <v>330</v>
      </c>
      <c r="H64" s="4">
        <v>341</v>
      </c>
      <c r="I64" s="4">
        <v>353</v>
      </c>
      <c r="J64" s="4">
        <v>340</v>
      </c>
      <c r="K64" s="4">
        <v>340</v>
      </c>
      <c r="L64" s="4">
        <v>402</v>
      </c>
      <c r="M64" s="4">
        <v>374</v>
      </c>
      <c r="N64" s="4">
        <v>364</v>
      </c>
      <c r="O64" s="4">
        <v>360</v>
      </c>
      <c r="P64" s="4">
        <v>347</v>
      </c>
      <c r="Q64" s="4">
        <v>297</v>
      </c>
      <c r="R64" s="4">
        <v>287</v>
      </c>
      <c r="S64" s="4">
        <v>280</v>
      </c>
      <c r="T64" s="4">
        <v>407</v>
      </c>
      <c r="U64" s="4">
        <v>388</v>
      </c>
      <c r="V64" s="4">
        <v>415</v>
      </c>
      <c r="W64" s="4">
        <v>448</v>
      </c>
      <c r="X64" s="4">
        <v>502</v>
      </c>
      <c r="Y64" s="4">
        <v>499</v>
      </c>
      <c r="Z64" s="4">
        <v>1108</v>
      </c>
      <c r="AA64" s="4">
        <v>2971</v>
      </c>
      <c r="AB64" s="4">
        <v>2216</v>
      </c>
      <c r="AC64" s="4">
        <v>1250</v>
      </c>
      <c r="AD64" s="4">
        <v>725</v>
      </c>
      <c r="AE64" s="4">
        <v>1275</v>
      </c>
      <c r="AF64" s="4">
        <v>1247</v>
      </c>
      <c r="AG64" s="4">
        <v>851</v>
      </c>
      <c r="AH64" s="4">
        <v>622</v>
      </c>
      <c r="AI64" s="4">
        <v>850</v>
      </c>
      <c r="AJ64" s="4">
        <v>961</v>
      </c>
      <c r="AK64" s="4">
        <v>819</v>
      </c>
      <c r="AL64" s="4">
        <v>782</v>
      </c>
      <c r="AM64" s="4">
        <v>605</v>
      </c>
      <c r="AN64" s="4">
        <v>691</v>
      </c>
      <c r="AO64" s="4">
        <v>684</v>
      </c>
      <c r="AP64" s="4">
        <v>825</v>
      </c>
      <c r="AQ64" s="4">
        <v>851</v>
      </c>
      <c r="AR64" s="4">
        <v>642</v>
      </c>
      <c r="AS64" s="4">
        <v>740</v>
      </c>
      <c r="AT64" s="4">
        <v>743</v>
      </c>
      <c r="AU64" s="4">
        <v>731</v>
      </c>
      <c r="AV64" s="4">
        <v>687</v>
      </c>
      <c r="AW64" s="4">
        <v>635</v>
      </c>
      <c r="AX64" s="4">
        <v>586</v>
      </c>
      <c r="AY64" s="4">
        <v>619</v>
      </c>
      <c r="AZ64" s="4">
        <v>545</v>
      </c>
      <c r="BA64" s="4">
        <v>639</v>
      </c>
      <c r="BB64" s="4">
        <v>608</v>
      </c>
      <c r="BC64" s="4">
        <v>571</v>
      </c>
      <c r="BD64" s="4">
        <v>564</v>
      </c>
      <c r="BE64" s="4">
        <v>491</v>
      </c>
      <c r="BF64" s="4">
        <v>495</v>
      </c>
      <c r="BG64" s="4">
        <v>492</v>
      </c>
      <c r="BH64" s="4">
        <v>452</v>
      </c>
      <c r="BI64" s="4">
        <v>504</v>
      </c>
      <c r="BJ64" s="4">
        <v>501</v>
      </c>
      <c r="BK64" s="4">
        <v>544</v>
      </c>
      <c r="BL64" s="4">
        <v>467</v>
      </c>
      <c r="BM64" s="4">
        <v>450</v>
      </c>
      <c r="BN64" s="5">
        <f t="shared" si="1"/>
        <v>-3.6402569593147749E-2</v>
      </c>
    </row>
    <row r="65" spans="1:72" ht="16.5" customHeight="1" x14ac:dyDescent="0.25">
      <c r="A65" s="19"/>
      <c r="B65" s="168"/>
      <c r="C65" s="2" t="s">
        <v>66</v>
      </c>
      <c r="D65" s="4">
        <v>126798</v>
      </c>
      <c r="E65" s="4">
        <v>134608</v>
      </c>
      <c r="F65" s="4">
        <v>134110</v>
      </c>
      <c r="G65" s="4">
        <v>128791</v>
      </c>
      <c r="H65" s="4">
        <v>135432</v>
      </c>
      <c r="I65" s="4">
        <v>135206</v>
      </c>
      <c r="J65" s="4">
        <v>137140</v>
      </c>
      <c r="K65" s="4">
        <v>139900</v>
      </c>
      <c r="L65" s="4">
        <v>143148</v>
      </c>
      <c r="M65" s="4">
        <v>146328</v>
      </c>
      <c r="N65" s="4">
        <v>138847</v>
      </c>
      <c r="O65" s="4">
        <v>141568</v>
      </c>
      <c r="P65" s="4">
        <v>140564</v>
      </c>
      <c r="Q65" s="4">
        <v>146147</v>
      </c>
      <c r="R65" s="4">
        <v>142910</v>
      </c>
      <c r="S65" s="4">
        <v>155955</v>
      </c>
      <c r="T65" s="4">
        <v>157373</v>
      </c>
      <c r="U65" s="4">
        <v>154669</v>
      </c>
      <c r="V65" s="4">
        <v>154962</v>
      </c>
      <c r="W65" s="4">
        <v>146834</v>
      </c>
      <c r="X65" s="4">
        <v>159643</v>
      </c>
      <c r="Y65" s="4">
        <v>161535</v>
      </c>
      <c r="Z65" s="4">
        <v>155829</v>
      </c>
      <c r="AA65" s="4">
        <v>166994</v>
      </c>
      <c r="AB65" s="4">
        <v>158171</v>
      </c>
      <c r="AC65" s="4">
        <v>157086</v>
      </c>
      <c r="AD65" s="4">
        <v>168442</v>
      </c>
      <c r="AE65" s="4">
        <v>161415</v>
      </c>
      <c r="AF65" s="4">
        <v>166103</v>
      </c>
      <c r="AG65" s="4">
        <v>165940</v>
      </c>
      <c r="AH65" s="4">
        <v>168918</v>
      </c>
      <c r="AI65" s="4">
        <v>174711</v>
      </c>
      <c r="AJ65" s="4">
        <v>175630</v>
      </c>
      <c r="AK65" s="4">
        <v>169055</v>
      </c>
      <c r="AL65" s="4">
        <v>175353</v>
      </c>
      <c r="AM65" s="4">
        <v>160803</v>
      </c>
      <c r="AN65" s="4">
        <v>175016</v>
      </c>
      <c r="AO65" s="4">
        <v>176837</v>
      </c>
      <c r="AP65" s="4">
        <v>179103</v>
      </c>
      <c r="AQ65" s="4">
        <v>190337</v>
      </c>
      <c r="AR65" s="4">
        <v>178837</v>
      </c>
      <c r="AS65" s="4">
        <v>182895</v>
      </c>
      <c r="AT65" s="4">
        <v>176205</v>
      </c>
      <c r="AU65" s="4">
        <v>178396</v>
      </c>
      <c r="AV65" s="4">
        <v>176955</v>
      </c>
      <c r="AW65" s="4">
        <v>170997</v>
      </c>
      <c r="AX65" s="4">
        <v>164282</v>
      </c>
      <c r="AY65" s="4">
        <v>179471</v>
      </c>
      <c r="AZ65" s="4">
        <v>166903</v>
      </c>
      <c r="BA65" s="4">
        <v>188260</v>
      </c>
      <c r="BB65" s="4">
        <v>181789</v>
      </c>
      <c r="BC65" s="4">
        <v>167903</v>
      </c>
      <c r="BD65" s="4">
        <v>176500</v>
      </c>
      <c r="BE65" s="4">
        <v>168414</v>
      </c>
      <c r="BF65" s="4">
        <v>170419</v>
      </c>
      <c r="BG65" s="4">
        <v>178558</v>
      </c>
      <c r="BH65" s="4">
        <v>168165</v>
      </c>
      <c r="BI65" s="4">
        <v>173127</v>
      </c>
      <c r="BJ65" s="4">
        <v>172676</v>
      </c>
      <c r="BK65" s="4">
        <v>176925</v>
      </c>
      <c r="BL65" s="4">
        <v>170089</v>
      </c>
      <c r="BM65" s="4">
        <v>167959</v>
      </c>
      <c r="BN65" s="5">
        <f t="shared" si="1"/>
        <v>-1.2522855681437366E-2</v>
      </c>
    </row>
    <row r="66" spans="1:72" ht="16.5" customHeight="1" x14ac:dyDescent="0.25">
      <c r="A66" s="19"/>
      <c r="B66" s="168"/>
      <c r="C66" s="10" t="s">
        <v>67</v>
      </c>
      <c r="D66" s="11">
        <f>(1-D64/D65)</f>
        <v>0.99736588905187784</v>
      </c>
      <c r="E66" s="11">
        <v>0.99738000000000004</v>
      </c>
      <c r="F66" s="11">
        <v>0.99726000000000004</v>
      </c>
      <c r="G66" s="11">
        <v>0.99743999999999999</v>
      </c>
      <c r="H66" s="11">
        <v>0.99748000000000003</v>
      </c>
      <c r="I66" s="11">
        <v>0.99739</v>
      </c>
      <c r="J66" s="11">
        <v>0.99751999999999996</v>
      </c>
      <c r="K66" s="11">
        <v>0.99756999999999996</v>
      </c>
      <c r="L66" s="11">
        <v>0.99719000000000002</v>
      </c>
      <c r="M66" s="11">
        <v>0.99743999999999999</v>
      </c>
      <c r="N66" s="11">
        <v>0.99738000000000004</v>
      </c>
      <c r="O66" s="11">
        <v>0.99746000000000001</v>
      </c>
      <c r="P66" s="11">
        <v>0.99753000000000003</v>
      </c>
      <c r="Q66" s="11">
        <v>0.99797000000000002</v>
      </c>
      <c r="R66" s="11">
        <v>0.99799000000000004</v>
      </c>
      <c r="S66" s="11">
        <v>0.99819999999999998</v>
      </c>
      <c r="T66" s="11">
        <v>0.99741000000000002</v>
      </c>
      <c r="U66" s="11">
        <v>0.99748999999999999</v>
      </c>
      <c r="V66" s="11">
        <v>0.99731999999999998</v>
      </c>
      <c r="W66" s="11">
        <v>0.99695</v>
      </c>
      <c r="X66" s="11">
        <v>0.99685999999999997</v>
      </c>
      <c r="Y66" s="11">
        <v>0.99690999999999996</v>
      </c>
      <c r="Z66" s="11">
        <v>0.99289000000000005</v>
      </c>
      <c r="AA66" s="11">
        <v>0.98221000000000003</v>
      </c>
      <c r="AB66" s="11">
        <v>0.98599000000000003</v>
      </c>
      <c r="AC66" s="11">
        <v>0.99204000000000003</v>
      </c>
      <c r="AD66" s="11">
        <v>0.99570000000000003</v>
      </c>
      <c r="AE66" s="11">
        <v>0.99209999999999998</v>
      </c>
      <c r="AF66" s="11">
        <v>0.99248999999999998</v>
      </c>
      <c r="AG66" s="11">
        <v>0.99487000000000003</v>
      </c>
      <c r="AH66" s="11">
        <v>0.99631999999999998</v>
      </c>
      <c r="AI66" s="11">
        <v>0.99512999999999996</v>
      </c>
      <c r="AJ66" s="11">
        <v>0.99453000000000003</v>
      </c>
      <c r="AK66" s="11">
        <v>0.99516000000000004</v>
      </c>
      <c r="AL66" s="11">
        <v>0.99553999999999998</v>
      </c>
      <c r="AM66" s="11">
        <v>0.99624000000000001</v>
      </c>
      <c r="AN66" s="11">
        <v>0.99604999999999999</v>
      </c>
      <c r="AO66" s="11">
        <v>0.99612999999999996</v>
      </c>
      <c r="AP66" s="11">
        <v>0.99539</v>
      </c>
      <c r="AQ66" s="11">
        <v>0.99553000000000003</v>
      </c>
      <c r="AR66" s="11">
        <v>0.99641000000000002</v>
      </c>
      <c r="AS66" s="11">
        <v>0.99595</v>
      </c>
      <c r="AT66" s="11">
        <v>0.99578</v>
      </c>
      <c r="AU66" s="11">
        <v>0.99590000000000001</v>
      </c>
      <c r="AV66" s="11">
        <v>0.99612000000000001</v>
      </c>
      <c r="AW66" s="11">
        <v>0.99629000000000001</v>
      </c>
      <c r="AX66" s="11">
        <v>0.99643000000000004</v>
      </c>
      <c r="AY66" s="11">
        <v>0.99655000000000005</v>
      </c>
      <c r="AZ66" s="11">
        <v>0.99673</v>
      </c>
      <c r="BA66" s="11">
        <v>0.99661</v>
      </c>
      <c r="BB66" s="11">
        <v>0.99665999999999999</v>
      </c>
      <c r="BC66" s="11">
        <v>0.99660000000000004</v>
      </c>
      <c r="BD66" s="11">
        <v>0.99680000000000002</v>
      </c>
      <c r="BE66" s="11">
        <v>0.99707999999999997</v>
      </c>
      <c r="BF66" s="11">
        <v>0.99709999999999999</v>
      </c>
      <c r="BG66" s="11">
        <v>0.99724000000000002</v>
      </c>
      <c r="BH66" s="11">
        <v>0.99731000000000003</v>
      </c>
      <c r="BI66" s="11">
        <v>0.99709000000000003</v>
      </c>
      <c r="BJ66" s="11">
        <v>0.99709999999999999</v>
      </c>
      <c r="BK66" s="11">
        <v>0.99692999999999998</v>
      </c>
      <c r="BL66" s="11">
        <v>0.99724999999999997</v>
      </c>
      <c r="BM66" s="11">
        <v>0.99731999999999998</v>
      </c>
      <c r="BN66" s="5">
        <f t="shared" si="1"/>
        <v>7.019303083481022E-5</v>
      </c>
    </row>
    <row r="67" spans="1:72" ht="14.25" customHeight="1" x14ac:dyDescent="0.25">
      <c r="A67" s="19"/>
      <c r="B67" s="19"/>
    </row>
    <row r="68" spans="1:72" ht="14.25" customHeight="1" x14ac:dyDescent="0.25">
      <c r="A68" s="19"/>
      <c r="B68" s="19"/>
      <c r="C68" s="33" t="s">
        <v>83</v>
      </c>
      <c r="N68" s="15">
        <f t="shared" ref="N68:AB68" si="3">SUM(N5,N9,N13,N17,N29,N33)</f>
        <v>3271245</v>
      </c>
      <c r="O68" s="30">
        <f t="shared" si="3"/>
        <v>3274716</v>
      </c>
      <c r="P68" s="30">
        <f t="shared" si="3"/>
        <v>3278169</v>
      </c>
      <c r="Q68" s="30">
        <f t="shared" si="3"/>
        <v>3283345</v>
      </c>
      <c r="R68" s="37">
        <f t="shared" si="3"/>
        <v>3281610</v>
      </c>
      <c r="S68" s="40">
        <f t="shared" si="3"/>
        <v>3269008</v>
      </c>
      <c r="T68" s="46">
        <f t="shared" si="3"/>
        <v>3269185</v>
      </c>
      <c r="U68" s="49">
        <f t="shared" si="3"/>
        <v>3226392</v>
      </c>
      <c r="V68" s="52">
        <f t="shared" si="3"/>
        <v>2994768</v>
      </c>
      <c r="W68" s="55">
        <f t="shared" si="3"/>
        <v>2968558</v>
      </c>
      <c r="X68" s="58">
        <f t="shared" si="3"/>
        <v>3203984</v>
      </c>
      <c r="Y68" s="59">
        <f t="shared" si="3"/>
        <v>3261325</v>
      </c>
      <c r="Z68" s="64">
        <f t="shared" si="3"/>
        <v>3282019</v>
      </c>
      <c r="AA68" s="128">
        <f t="shared" si="3"/>
        <v>3292419</v>
      </c>
      <c r="AB68" s="128">
        <f t="shared" si="3"/>
        <v>3295317</v>
      </c>
      <c r="AC68" s="74">
        <f t="shared" ref="AC68:AZ68" si="4">SUM(AC9,AC13,AC17,AC21,AC25,AC29,AC33,AC5)</f>
        <v>5590255</v>
      </c>
      <c r="AD68" s="77">
        <f t="shared" si="4"/>
        <v>5648654</v>
      </c>
      <c r="AE68" s="81">
        <f t="shared" si="4"/>
        <v>5620880</v>
      </c>
      <c r="AF68" s="82">
        <f t="shared" si="4"/>
        <v>5740668</v>
      </c>
      <c r="AG68" s="86">
        <f t="shared" si="4"/>
        <v>5821849</v>
      </c>
      <c r="AH68" s="89">
        <f t="shared" si="4"/>
        <v>5872686</v>
      </c>
      <c r="AI68" s="92">
        <f t="shared" si="4"/>
        <v>5904362</v>
      </c>
      <c r="AJ68" s="95">
        <f t="shared" si="4"/>
        <v>5960178</v>
      </c>
      <c r="AK68" s="98">
        <f t="shared" si="4"/>
        <v>6021450</v>
      </c>
      <c r="AL68" s="101">
        <f t="shared" si="4"/>
        <v>6072531</v>
      </c>
      <c r="AM68" s="128">
        <f t="shared" si="4"/>
        <v>6126068</v>
      </c>
      <c r="AN68" s="128">
        <f t="shared" si="4"/>
        <v>6197804</v>
      </c>
      <c r="AO68" s="128">
        <f t="shared" si="4"/>
        <v>6273449</v>
      </c>
      <c r="AP68" s="128">
        <f t="shared" si="4"/>
        <v>6336270</v>
      </c>
      <c r="AQ68" s="128">
        <f t="shared" si="4"/>
        <v>6402189</v>
      </c>
      <c r="AR68" s="128">
        <f t="shared" si="4"/>
        <v>6440860</v>
      </c>
      <c r="AS68" s="128">
        <f t="shared" si="4"/>
        <v>6467154</v>
      </c>
      <c r="AT68" s="128">
        <f t="shared" si="4"/>
        <v>6502130</v>
      </c>
      <c r="AU68" s="128">
        <f t="shared" si="4"/>
        <v>6546121</v>
      </c>
      <c r="AV68" s="128">
        <f t="shared" si="4"/>
        <v>6595619</v>
      </c>
      <c r="AW68" s="128">
        <f t="shared" si="4"/>
        <v>6640900</v>
      </c>
      <c r="AX68" s="128">
        <f t="shared" si="4"/>
        <v>6697240</v>
      </c>
      <c r="AY68" s="128">
        <f t="shared" si="4"/>
        <v>6750174</v>
      </c>
      <c r="AZ68" s="128">
        <f t="shared" si="4"/>
        <v>6837579</v>
      </c>
      <c r="BA68" s="135">
        <f t="shared" ref="BA68:BM68" si="5">SUM(BA9,BA13,BA17,BA21,BA25,BA29,BA33,BA37,BA41,BA5)</f>
        <v>7001414</v>
      </c>
      <c r="BB68" s="137">
        <f t="shared" si="5"/>
        <v>7079678</v>
      </c>
      <c r="BC68" s="140">
        <f t="shared" si="5"/>
        <v>7179155</v>
      </c>
      <c r="BD68" s="143">
        <f t="shared" si="5"/>
        <v>7227468</v>
      </c>
      <c r="BE68" s="152">
        <f t="shared" si="5"/>
        <v>7276393</v>
      </c>
      <c r="BF68" s="152">
        <f t="shared" si="5"/>
        <v>7146963</v>
      </c>
      <c r="BG68" s="152">
        <f t="shared" si="5"/>
        <v>7465071</v>
      </c>
      <c r="BH68" s="152">
        <f t="shared" si="5"/>
        <v>7514290</v>
      </c>
      <c r="BI68" s="155">
        <f t="shared" si="5"/>
        <v>7582627</v>
      </c>
      <c r="BJ68" s="160">
        <f t="shared" si="5"/>
        <v>7645714</v>
      </c>
      <c r="BK68" s="162">
        <f t="shared" si="5"/>
        <v>7716969</v>
      </c>
      <c r="BL68" s="163">
        <f t="shared" si="5"/>
        <v>7792431</v>
      </c>
      <c r="BM68" s="166">
        <f t="shared" si="5"/>
        <v>7852375</v>
      </c>
    </row>
    <row r="69" spans="1:72" ht="14.25" customHeight="1" x14ac:dyDescent="0.25">
      <c r="A69" s="19"/>
      <c r="B69" s="19"/>
    </row>
    <row r="70" spans="1:72" ht="14.25" customHeight="1" x14ac:dyDescent="0.25">
      <c r="A70" s="19"/>
      <c r="B70" s="19"/>
      <c r="C70" s="61" t="s">
        <v>67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 t="str">
        <f t="shared" ref="S70:BI70" si="6">S2</f>
        <v>2017年1月第1周</v>
      </c>
      <c r="T70" s="2" t="str">
        <f t="shared" si="6"/>
        <v>2017年1月第2周</v>
      </c>
      <c r="U70" s="2" t="str">
        <f t="shared" si="6"/>
        <v>2017年1月第3周</v>
      </c>
      <c r="V70" s="2" t="str">
        <f t="shared" si="6"/>
        <v>2017年1月第4周</v>
      </c>
      <c r="W70" s="2" t="str">
        <f t="shared" si="6"/>
        <v>2017年2月第1周</v>
      </c>
      <c r="X70" s="2" t="str">
        <f t="shared" si="6"/>
        <v>2017年2月第2周</v>
      </c>
      <c r="Y70" s="2" t="str">
        <f t="shared" si="6"/>
        <v>2017年2月第3周</v>
      </c>
      <c r="Z70" s="2" t="str">
        <f t="shared" si="6"/>
        <v>2017年2月第4周</v>
      </c>
      <c r="AA70" s="2" t="str">
        <f t="shared" si="6"/>
        <v>2017年3月第1周</v>
      </c>
      <c r="AB70" s="2" t="str">
        <f t="shared" si="6"/>
        <v>2017年3月第2周</v>
      </c>
      <c r="AC70" s="2" t="str">
        <f t="shared" si="6"/>
        <v>2017年3月第3周</v>
      </c>
      <c r="AD70" s="2" t="str">
        <f t="shared" si="6"/>
        <v>2017年3月第4周</v>
      </c>
      <c r="AE70" s="2" t="str">
        <f t="shared" si="6"/>
        <v>2017年4月第1周</v>
      </c>
      <c r="AF70" s="2" t="str">
        <f t="shared" si="6"/>
        <v>2017年4月第2周</v>
      </c>
      <c r="AG70" s="2" t="str">
        <f t="shared" si="6"/>
        <v>2017年4月第3周</v>
      </c>
      <c r="AH70" s="2" t="str">
        <f t="shared" si="6"/>
        <v>2017年4月第4周</v>
      </c>
      <c r="AI70" s="2" t="str">
        <f t="shared" si="6"/>
        <v>2017年4月第5周</v>
      </c>
      <c r="AJ70" s="2" t="str">
        <f t="shared" si="6"/>
        <v>2017年5月第1周</v>
      </c>
      <c r="AK70" s="2" t="str">
        <f t="shared" si="6"/>
        <v>2017年5月第2周</v>
      </c>
      <c r="AL70" s="2" t="str">
        <f t="shared" si="6"/>
        <v>2017年5月第3周</v>
      </c>
      <c r="AM70" s="2" t="str">
        <f t="shared" si="6"/>
        <v>2017年5月第4周</v>
      </c>
      <c r="AN70" s="2" t="str">
        <f t="shared" si="6"/>
        <v>2017年6月第1周</v>
      </c>
      <c r="AO70" s="2" t="str">
        <f t="shared" si="6"/>
        <v>2017年6月第2周</v>
      </c>
      <c r="AP70" s="2" t="str">
        <f t="shared" si="6"/>
        <v>2017年6月第3周</v>
      </c>
      <c r="AQ70" s="2" t="str">
        <f t="shared" si="6"/>
        <v>2017年6月第4周</v>
      </c>
      <c r="AR70" s="2" t="str">
        <f t="shared" si="6"/>
        <v>2017年6月第5周</v>
      </c>
      <c r="AS70" s="2" t="str">
        <f t="shared" si="6"/>
        <v>2017年7月第1周</v>
      </c>
      <c r="AT70" s="2" t="str">
        <f t="shared" si="6"/>
        <v>2017年7月第2周</v>
      </c>
      <c r="AU70" s="2" t="str">
        <f t="shared" si="6"/>
        <v>2017年7月第3周</v>
      </c>
      <c r="AV70" s="2" t="str">
        <f t="shared" si="6"/>
        <v>2017年7月第4周</v>
      </c>
      <c r="AW70" s="2" t="str">
        <f t="shared" si="6"/>
        <v>2017年8月第1周</v>
      </c>
      <c r="AX70" s="2" t="str">
        <f t="shared" si="6"/>
        <v>2017年8月第2周</v>
      </c>
      <c r="AY70" s="2" t="str">
        <f t="shared" si="6"/>
        <v>2017年8月第3周</v>
      </c>
      <c r="AZ70" s="2" t="str">
        <f t="shared" si="6"/>
        <v>2017年8月第4周</v>
      </c>
      <c r="BA70" s="2" t="str">
        <f t="shared" si="6"/>
        <v>2017年9月第1周</v>
      </c>
      <c r="BB70" s="2" t="str">
        <f t="shared" si="6"/>
        <v>2017年9月第2周</v>
      </c>
      <c r="BC70" s="2" t="str">
        <f t="shared" si="6"/>
        <v>2017年9月第3周</v>
      </c>
      <c r="BD70" s="2" t="str">
        <f t="shared" si="6"/>
        <v>2017年9月第4周</v>
      </c>
      <c r="BE70" s="2" t="str">
        <f t="shared" si="6"/>
        <v>2017年9月第5周</v>
      </c>
      <c r="BF70" s="2" t="str">
        <f t="shared" si="6"/>
        <v>2017年10月第1周</v>
      </c>
      <c r="BG70" s="2" t="str">
        <f t="shared" si="6"/>
        <v>2017年10月第2周</v>
      </c>
      <c r="BH70" s="2" t="str">
        <f t="shared" si="6"/>
        <v>2017年10月第3周</v>
      </c>
      <c r="BI70" s="2" t="str">
        <f t="shared" si="6"/>
        <v>2017年10月第4周</v>
      </c>
      <c r="BJ70" s="2" t="str">
        <f t="shared" ref="BJ70:BK70" si="7">BJ2</f>
        <v>2017年10月第5周</v>
      </c>
      <c r="BK70" s="2" t="str">
        <f t="shared" si="7"/>
        <v>2017年11月第1周</v>
      </c>
      <c r="BL70" s="2" t="str">
        <f t="shared" ref="BL70:BM70" si="8">BL2</f>
        <v>2017年11月第2周</v>
      </c>
      <c r="BM70" s="2" t="str">
        <f t="shared" si="8"/>
        <v>2017年11月第3周</v>
      </c>
    </row>
    <row r="71" spans="1:72" ht="16.5" customHeight="1" x14ac:dyDescent="0.25">
      <c r="A71" s="19"/>
      <c r="B71" s="19"/>
      <c r="C71" s="10" t="s">
        <v>84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>
        <f t="shared" ref="S71:BI71" si="9">S6</f>
        <v>0.99927999999999995</v>
      </c>
      <c r="T71" s="11">
        <f t="shared" si="9"/>
        <v>0.99944</v>
      </c>
      <c r="U71" s="11">
        <f t="shared" si="9"/>
        <v>0.99917</v>
      </c>
      <c r="V71" s="11">
        <f t="shared" si="9"/>
        <v>0.99934999999999996</v>
      </c>
      <c r="W71" s="11">
        <f t="shared" si="9"/>
        <v>0.99944999999999995</v>
      </c>
      <c r="X71" s="11">
        <f t="shared" si="9"/>
        <v>0.99941999999999998</v>
      </c>
      <c r="Y71" s="11">
        <f t="shared" si="9"/>
        <v>0.99941000000000002</v>
      </c>
      <c r="Z71" s="11">
        <f t="shared" si="9"/>
        <v>0.99941999999999998</v>
      </c>
      <c r="AA71" s="11">
        <f t="shared" si="9"/>
        <v>0.99946999999999997</v>
      </c>
      <c r="AB71" s="11">
        <f t="shared" si="9"/>
        <v>0.99944</v>
      </c>
      <c r="AC71" s="11">
        <f t="shared" si="9"/>
        <v>0.99944999999999995</v>
      </c>
      <c r="AD71" s="11">
        <f t="shared" si="9"/>
        <v>0.99948000000000004</v>
      </c>
      <c r="AE71" s="11">
        <f t="shared" si="9"/>
        <v>0.99946000000000002</v>
      </c>
      <c r="AF71" s="11">
        <f t="shared" si="9"/>
        <v>0.99946000000000002</v>
      </c>
      <c r="AG71" s="11">
        <f t="shared" si="9"/>
        <v>0.99948000000000004</v>
      </c>
      <c r="AH71" s="11">
        <f t="shared" si="9"/>
        <v>0.99944</v>
      </c>
      <c r="AI71" s="11">
        <f t="shared" si="9"/>
        <v>0.99902999999999997</v>
      </c>
      <c r="AJ71" s="11">
        <f t="shared" si="9"/>
        <v>0.99956</v>
      </c>
      <c r="AK71" s="11">
        <f t="shared" si="9"/>
        <v>0.99951000000000001</v>
      </c>
      <c r="AL71" s="11">
        <f t="shared" si="9"/>
        <v>0.99934999999999996</v>
      </c>
      <c r="AM71" s="11">
        <f t="shared" si="9"/>
        <v>0.99934000000000001</v>
      </c>
      <c r="AN71" s="11">
        <f t="shared" si="9"/>
        <v>0.99917999999999996</v>
      </c>
      <c r="AO71" s="11">
        <f t="shared" si="9"/>
        <v>0.99907000000000001</v>
      </c>
      <c r="AP71" s="11">
        <f t="shared" si="9"/>
        <v>0.99904000000000004</v>
      </c>
      <c r="AQ71" s="11">
        <f t="shared" si="9"/>
        <v>0.99897999999999998</v>
      </c>
      <c r="AR71" s="11">
        <f t="shared" si="9"/>
        <v>0.99914000000000003</v>
      </c>
      <c r="AS71" s="11">
        <f t="shared" si="9"/>
        <v>0.99914999999999998</v>
      </c>
      <c r="AT71" s="11">
        <f t="shared" si="9"/>
        <v>0.99916000000000005</v>
      </c>
      <c r="AU71" s="11">
        <f t="shared" si="9"/>
        <v>0.99909999999999999</v>
      </c>
      <c r="AV71" s="11">
        <f t="shared" si="9"/>
        <v>0.99914000000000003</v>
      </c>
      <c r="AW71" s="11">
        <f t="shared" si="9"/>
        <v>0.99914000000000003</v>
      </c>
      <c r="AX71" s="11">
        <f t="shared" si="9"/>
        <v>0.99919000000000002</v>
      </c>
      <c r="AY71" s="11">
        <f t="shared" si="9"/>
        <v>0.99914999999999998</v>
      </c>
      <c r="AZ71" s="11">
        <f t="shared" si="9"/>
        <v>0.99914999999999998</v>
      </c>
      <c r="BA71" s="11">
        <f t="shared" si="9"/>
        <v>0.99919999999999998</v>
      </c>
      <c r="BB71" s="11">
        <f t="shared" si="9"/>
        <v>0.99919999999999998</v>
      </c>
      <c r="BC71" s="11">
        <f t="shared" si="9"/>
        <v>0.99921000000000004</v>
      </c>
      <c r="BD71" s="11">
        <f t="shared" si="9"/>
        <v>0.99917</v>
      </c>
      <c r="BE71" s="11">
        <f t="shared" si="9"/>
        <v>0.99929000000000001</v>
      </c>
      <c r="BF71" s="11">
        <f t="shared" si="9"/>
        <v>0.99873999999999996</v>
      </c>
      <c r="BG71" s="11">
        <f t="shared" si="9"/>
        <v>0.99856999999999996</v>
      </c>
      <c r="BH71" s="11">
        <f t="shared" si="9"/>
        <v>0.99865999999999999</v>
      </c>
      <c r="BI71" s="11">
        <f t="shared" si="9"/>
        <v>0.99951000000000001</v>
      </c>
      <c r="BJ71" s="11">
        <f t="shared" ref="BJ71:BK71" si="10">BJ6</f>
        <v>0.99948999999999999</v>
      </c>
      <c r="BK71" s="11">
        <f t="shared" si="10"/>
        <v>0.99956</v>
      </c>
      <c r="BL71" s="11">
        <f t="shared" ref="BL71:BM71" si="11">BL6</f>
        <v>0.99951999999999996</v>
      </c>
      <c r="BM71" s="11">
        <f t="shared" si="11"/>
        <v>0.99951000000000001</v>
      </c>
    </row>
    <row r="72" spans="1:72" ht="16.5" customHeight="1" x14ac:dyDescent="0.25">
      <c r="A72" s="19"/>
      <c r="B72" s="19"/>
      <c r="C72" s="2" t="s">
        <v>85</v>
      </c>
      <c r="D72" s="20">
        <v>799</v>
      </c>
      <c r="E72" s="4">
        <v>793</v>
      </c>
      <c r="F72" s="4">
        <v>769</v>
      </c>
      <c r="G72" s="4">
        <v>775</v>
      </c>
      <c r="H72" s="4">
        <v>808</v>
      </c>
      <c r="I72" s="4">
        <v>855</v>
      </c>
      <c r="J72" s="4">
        <v>998</v>
      </c>
      <c r="K72" s="4">
        <v>919</v>
      </c>
      <c r="L72" s="4">
        <v>851</v>
      </c>
      <c r="M72" s="4">
        <v>790</v>
      </c>
      <c r="N72" s="4">
        <v>667</v>
      </c>
      <c r="O72" s="4">
        <v>712</v>
      </c>
      <c r="P72" s="4">
        <v>693</v>
      </c>
      <c r="Q72" s="4">
        <v>737</v>
      </c>
      <c r="R72" s="4">
        <v>712</v>
      </c>
      <c r="S72" s="11">
        <f t="shared" ref="S72:BI72" si="12">S10</f>
        <v>0.99987000000000004</v>
      </c>
      <c r="T72" s="11">
        <f t="shared" si="12"/>
        <v>0.99987000000000004</v>
      </c>
      <c r="U72" s="11">
        <f t="shared" si="12"/>
        <v>0.99985999999999997</v>
      </c>
      <c r="V72" s="11">
        <f t="shared" si="12"/>
        <v>0.99987999999999999</v>
      </c>
      <c r="W72" s="11">
        <f t="shared" si="12"/>
        <v>0.99987999999999999</v>
      </c>
      <c r="X72" s="11">
        <f t="shared" si="12"/>
        <v>0.99985000000000002</v>
      </c>
      <c r="Y72" s="11">
        <f t="shared" si="12"/>
        <v>0.99985000000000002</v>
      </c>
      <c r="Z72" s="11">
        <f t="shared" si="12"/>
        <v>0.99983</v>
      </c>
      <c r="AA72" s="11">
        <f t="shared" si="12"/>
        <v>0.99982000000000004</v>
      </c>
      <c r="AB72" s="11">
        <f t="shared" si="12"/>
        <v>0.99980999999999998</v>
      </c>
      <c r="AC72" s="11">
        <f t="shared" si="12"/>
        <v>0.99973999999999996</v>
      </c>
      <c r="AD72" s="11">
        <f t="shared" si="12"/>
        <v>0.99965999999999999</v>
      </c>
      <c r="AE72" s="11">
        <f t="shared" si="12"/>
        <v>0.99968999999999997</v>
      </c>
      <c r="AF72" s="11">
        <f t="shared" si="12"/>
        <v>0.99951000000000001</v>
      </c>
      <c r="AG72" s="11">
        <f t="shared" si="12"/>
        <v>0.99950000000000006</v>
      </c>
      <c r="AH72" s="11">
        <f t="shared" si="12"/>
        <v>0.99951000000000001</v>
      </c>
      <c r="AI72" s="11">
        <f t="shared" si="12"/>
        <v>0.99946999999999997</v>
      </c>
      <c r="AJ72" s="11">
        <f t="shared" si="12"/>
        <v>0.99941000000000002</v>
      </c>
      <c r="AK72" s="11">
        <f t="shared" si="12"/>
        <v>0.99941999999999998</v>
      </c>
      <c r="AL72" s="11">
        <f t="shared" si="12"/>
        <v>0.99917999999999996</v>
      </c>
      <c r="AM72" s="11">
        <f t="shared" si="12"/>
        <v>0.99907000000000001</v>
      </c>
      <c r="AN72" s="11">
        <f t="shared" si="12"/>
        <v>0.99850000000000005</v>
      </c>
      <c r="AO72" s="11">
        <f t="shared" si="12"/>
        <v>0.99866999999999995</v>
      </c>
      <c r="AP72" s="11">
        <f t="shared" si="12"/>
        <v>0.99851999999999996</v>
      </c>
      <c r="AQ72" s="11">
        <f t="shared" si="12"/>
        <v>0.99865000000000004</v>
      </c>
      <c r="AR72" s="11">
        <f t="shared" si="12"/>
        <v>0.99868999999999997</v>
      </c>
      <c r="AS72" s="11">
        <f t="shared" si="12"/>
        <v>0.99870999999999999</v>
      </c>
      <c r="AT72" s="11">
        <f t="shared" si="12"/>
        <v>0.99872000000000005</v>
      </c>
      <c r="AU72" s="11">
        <f t="shared" si="12"/>
        <v>0.99863999999999997</v>
      </c>
      <c r="AV72" s="11">
        <f t="shared" si="12"/>
        <v>0.99858000000000002</v>
      </c>
      <c r="AW72" s="11">
        <f t="shared" si="12"/>
        <v>0.99858000000000002</v>
      </c>
      <c r="AX72" s="11">
        <f t="shared" si="12"/>
        <v>0.99856999999999996</v>
      </c>
      <c r="AY72" s="11">
        <f t="shared" si="12"/>
        <v>0.99858999999999998</v>
      </c>
      <c r="AZ72" s="11">
        <f t="shared" si="12"/>
        <v>0.99861</v>
      </c>
      <c r="BA72" s="11">
        <f t="shared" si="12"/>
        <v>0.99858999999999998</v>
      </c>
      <c r="BB72" s="11">
        <f t="shared" si="12"/>
        <v>0.99861999999999995</v>
      </c>
      <c r="BC72" s="11">
        <f t="shared" si="12"/>
        <v>0.99863999999999997</v>
      </c>
      <c r="BD72" s="11">
        <f t="shared" si="12"/>
        <v>0.99858999999999998</v>
      </c>
      <c r="BE72" s="11">
        <f t="shared" si="12"/>
        <v>0.99872000000000005</v>
      </c>
      <c r="BF72" s="11">
        <f t="shared" si="12"/>
        <v>0.99831999999999999</v>
      </c>
      <c r="BG72" s="11">
        <f t="shared" si="12"/>
        <v>0.99853999999999998</v>
      </c>
      <c r="BH72" s="11">
        <f t="shared" si="12"/>
        <v>0.99848999999999999</v>
      </c>
      <c r="BI72" s="11">
        <f t="shared" si="12"/>
        <v>0.99844999999999995</v>
      </c>
      <c r="BJ72" s="11">
        <f t="shared" ref="BJ72:BK72" si="13">BJ10</f>
        <v>0.99838000000000005</v>
      </c>
      <c r="BK72" s="11">
        <f t="shared" si="13"/>
        <v>0.99829000000000001</v>
      </c>
      <c r="BL72" s="11">
        <f t="shared" ref="BL72:BM72" si="14">BL10</f>
        <v>0.99836000000000003</v>
      </c>
      <c r="BM72" s="11">
        <f t="shared" si="14"/>
        <v>0.99841999999999997</v>
      </c>
    </row>
    <row r="73" spans="1:72" ht="16.5" customHeight="1" x14ac:dyDescent="0.25">
      <c r="A73" s="16"/>
      <c r="B73" s="16"/>
      <c r="C73" s="2" t="s">
        <v>86</v>
      </c>
      <c r="D73" s="20">
        <v>579</v>
      </c>
      <c r="E73" s="4">
        <v>574</v>
      </c>
      <c r="F73" s="4">
        <v>545</v>
      </c>
      <c r="G73" s="4">
        <v>511</v>
      </c>
      <c r="H73" s="4">
        <v>502</v>
      </c>
      <c r="I73" s="4">
        <v>565</v>
      </c>
      <c r="J73" s="4">
        <v>757</v>
      </c>
      <c r="K73" s="4">
        <v>710</v>
      </c>
      <c r="L73" s="4">
        <v>584</v>
      </c>
      <c r="M73" s="4">
        <v>531</v>
      </c>
      <c r="N73" s="4">
        <v>488</v>
      </c>
      <c r="O73" s="4">
        <v>497</v>
      </c>
      <c r="P73" s="4">
        <v>490</v>
      </c>
      <c r="Q73" s="4">
        <v>506</v>
      </c>
      <c r="R73" s="4">
        <v>507</v>
      </c>
      <c r="S73" s="11">
        <f t="shared" ref="S73:BI73" si="15">S14</f>
        <v>0.99846000000000001</v>
      </c>
      <c r="T73" s="11">
        <f t="shared" si="15"/>
        <v>0.99790000000000001</v>
      </c>
      <c r="U73" s="11">
        <f t="shared" si="15"/>
        <v>0.99685000000000001</v>
      </c>
      <c r="V73" s="11">
        <f t="shared" si="15"/>
        <v>0.99611000000000005</v>
      </c>
      <c r="W73" s="11">
        <f t="shared" si="15"/>
        <v>0.99556</v>
      </c>
      <c r="X73" s="11">
        <f t="shared" si="15"/>
        <v>0.99521000000000004</v>
      </c>
      <c r="Y73" s="11">
        <f t="shared" si="15"/>
        <v>0.99553000000000003</v>
      </c>
      <c r="Z73" s="11">
        <f t="shared" si="15"/>
        <v>0.99563000000000001</v>
      </c>
      <c r="AA73" s="11">
        <f t="shared" si="15"/>
        <v>0.99528000000000005</v>
      </c>
      <c r="AB73" s="11">
        <f t="shared" si="15"/>
        <v>0.99607000000000001</v>
      </c>
      <c r="AC73" s="11">
        <f t="shared" si="15"/>
        <v>0.99651000000000001</v>
      </c>
      <c r="AD73" s="11">
        <f t="shared" si="15"/>
        <v>0.99712000000000001</v>
      </c>
      <c r="AE73" s="11">
        <f t="shared" si="15"/>
        <v>0.99690999999999996</v>
      </c>
      <c r="AF73" s="11">
        <f t="shared" si="15"/>
        <v>0.99887000000000004</v>
      </c>
      <c r="AG73" s="11">
        <f t="shared" si="15"/>
        <v>0.99892999999999998</v>
      </c>
      <c r="AH73" s="11">
        <f t="shared" si="15"/>
        <v>0.99897999999999998</v>
      </c>
      <c r="AI73" s="11">
        <f t="shared" si="15"/>
        <v>0.99900999999999995</v>
      </c>
      <c r="AJ73" s="11">
        <f t="shared" si="15"/>
        <v>0.99897999999999998</v>
      </c>
      <c r="AK73" s="11">
        <f t="shared" si="15"/>
        <v>0.999</v>
      </c>
      <c r="AL73" s="11">
        <f t="shared" si="15"/>
        <v>0.99878999999999996</v>
      </c>
      <c r="AM73" s="11">
        <f t="shared" si="15"/>
        <v>0.99887000000000004</v>
      </c>
      <c r="AN73" s="11">
        <f t="shared" si="15"/>
        <v>0.99860000000000004</v>
      </c>
      <c r="AO73" s="11">
        <f t="shared" si="15"/>
        <v>0.99888999999999994</v>
      </c>
      <c r="AP73" s="11">
        <f t="shared" si="15"/>
        <v>0.99895999999999996</v>
      </c>
      <c r="AQ73" s="11">
        <f t="shared" si="15"/>
        <v>0.99929000000000001</v>
      </c>
      <c r="AR73" s="11">
        <f t="shared" si="15"/>
        <v>0.99931999999999999</v>
      </c>
      <c r="AS73" s="11">
        <f t="shared" si="15"/>
        <v>0.99939999999999996</v>
      </c>
      <c r="AT73" s="11">
        <f t="shared" si="15"/>
        <v>0.99941999999999998</v>
      </c>
      <c r="AU73" s="11">
        <f t="shared" si="15"/>
        <v>0.99936999999999998</v>
      </c>
      <c r="AV73" s="11">
        <f t="shared" si="15"/>
        <v>0.99936999999999998</v>
      </c>
      <c r="AW73" s="11">
        <f t="shared" si="15"/>
        <v>0.99939</v>
      </c>
      <c r="AX73" s="11">
        <f t="shared" si="15"/>
        <v>0.99941000000000002</v>
      </c>
      <c r="AY73" s="11">
        <f t="shared" si="15"/>
        <v>0.99939</v>
      </c>
      <c r="AZ73" s="11">
        <f t="shared" si="15"/>
        <v>0.99943000000000004</v>
      </c>
      <c r="BA73" s="11">
        <f t="shared" si="15"/>
        <v>0.99944</v>
      </c>
      <c r="BB73" s="11">
        <f t="shared" si="15"/>
        <v>0.99939</v>
      </c>
      <c r="BC73" s="11">
        <f t="shared" si="15"/>
        <v>0.99944</v>
      </c>
      <c r="BD73" s="11">
        <f t="shared" si="15"/>
        <v>0.99939999999999996</v>
      </c>
      <c r="BE73" s="11">
        <f t="shared" si="15"/>
        <v>0.99934999999999996</v>
      </c>
      <c r="BF73" s="11">
        <f t="shared" si="15"/>
        <v>0.99948999999999999</v>
      </c>
      <c r="BG73" s="11">
        <f t="shared" si="15"/>
        <v>0.99943000000000004</v>
      </c>
      <c r="BH73" s="11">
        <f t="shared" si="15"/>
        <v>0.99936000000000003</v>
      </c>
      <c r="BI73" s="11">
        <f t="shared" si="15"/>
        <v>0.99929000000000001</v>
      </c>
      <c r="BJ73" s="11">
        <f t="shared" ref="BJ73:BK73" si="16">BJ14</f>
        <v>0.99917</v>
      </c>
      <c r="BK73" s="11">
        <f t="shared" si="16"/>
        <v>0.99899000000000004</v>
      </c>
      <c r="BL73" s="11">
        <f t="shared" ref="BL73:BM73" si="17">BL14</f>
        <v>0.99911000000000005</v>
      </c>
      <c r="BM73" s="11">
        <f t="shared" si="17"/>
        <v>0.99912999999999996</v>
      </c>
    </row>
    <row r="74" spans="1:72" ht="16.5" customHeight="1" x14ac:dyDescent="0.25">
      <c r="C74" s="2" t="s">
        <v>87</v>
      </c>
      <c r="D74" s="4">
        <v>227185</v>
      </c>
      <c r="E74" s="4">
        <v>241475</v>
      </c>
      <c r="F74" s="4">
        <v>251104</v>
      </c>
      <c r="G74" s="4">
        <v>229855</v>
      </c>
      <c r="H74" s="4">
        <v>242182</v>
      </c>
      <c r="I74" s="4">
        <v>238021</v>
      </c>
      <c r="J74" s="4">
        <v>246971</v>
      </c>
      <c r="K74" s="4">
        <v>245422</v>
      </c>
      <c r="L74" s="4">
        <v>256044</v>
      </c>
      <c r="M74" s="4">
        <v>260243</v>
      </c>
      <c r="N74" s="4">
        <v>245392</v>
      </c>
      <c r="O74" s="4">
        <v>247450</v>
      </c>
      <c r="P74" s="4">
        <v>243463</v>
      </c>
      <c r="Q74" s="4">
        <v>252802</v>
      </c>
      <c r="R74" s="4">
        <v>251078</v>
      </c>
      <c r="S74" s="11">
        <f t="shared" ref="S74:BI74" si="18">S18</f>
        <v>0.99972000000000005</v>
      </c>
      <c r="T74" s="11">
        <f t="shared" si="18"/>
        <v>0.99968000000000001</v>
      </c>
      <c r="U74" s="11">
        <f t="shared" si="18"/>
        <v>0.99968000000000001</v>
      </c>
      <c r="V74" s="11">
        <f t="shared" si="18"/>
        <v>0.99965000000000004</v>
      </c>
      <c r="W74" s="11">
        <f t="shared" si="18"/>
        <v>0.99966999999999995</v>
      </c>
      <c r="X74" s="11">
        <f t="shared" si="18"/>
        <v>0.99965999999999999</v>
      </c>
      <c r="Y74" s="11">
        <f t="shared" si="18"/>
        <v>0.99965999999999999</v>
      </c>
      <c r="Z74" s="11">
        <f t="shared" si="18"/>
        <v>0.99965999999999999</v>
      </c>
      <c r="AA74" s="11">
        <f t="shared" si="18"/>
        <v>0.99965999999999999</v>
      </c>
      <c r="AB74" s="11">
        <f t="shared" si="18"/>
        <v>0.99968000000000001</v>
      </c>
      <c r="AC74" s="11">
        <f t="shared" si="18"/>
        <v>0.99966999999999995</v>
      </c>
      <c r="AD74" s="11">
        <f t="shared" si="18"/>
        <v>0.99968000000000001</v>
      </c>
      <c r="AE74" s="11">
        <f t="shared" si="18"/>
        <v>0.99968000000000001</v>
      </c>
      <c r="AF74" s="11">
        <f t="shared" si="18"/>
        <v>0.99968999999999997</v>
      </c>
      <c r="AG74" s="11">
        <f t="shared" si="18"/>
        <v>0.99973000000000001</v>
      </c>
      <c r="AH74" s="11">
        <f t="shared" si="18"/>
        <v>0.99973999999999996</v>
      </c>
      <c r="AI74" s="11">
        <f t="shared" si="18"/>
        <v>0.99975999999999998</v>
      </c>
      <c r="AJ74" s="11">
        <f t="shared" si="18"/>
        <v>0.99975999999999998</v>
      </c>
      <c r="AK74" s="11">
        <f t="shared" si="18"/>
        <v>0.99973999999999996</v>
      </c>
      <c r="AL74" s="11">
        <f t="shared" si="18"/>
        <v>0.99944999999999995</v>
      </c>
      <c r="AM74" s="11">
        <f t="shared" si="18"/>
        <v>0.99914999999999998</v>
      </c>
      <c r="AN74" s="11">
        <f t="shared" si="18"/>
        <v>0.99775999999999998</v>
      </c>
      <c r="AO74" s="11">
        <f t="shared" si="18"/>
        <v>0.99744999999999995</v>
      </c>
      <c r="AP74" s="11">
        <f t="shared" si="18"/>
        <v>0.99731000000000003</v>
      </c>
      <c r="AQ74" s="11">
        <f t="shared" si="18"/>
        <v>0.99719000000000002</v>
      </c>
      <c r="AR74" s="11">
        <f t="shared" si="18"/>
        <v>0.99746999999999997</v>
      </c>
      <c r="AS74" s="11">
        <f t="shared" si="18"/>
        <v>0.99750000000000005</v>
      </c>
      <c r="AT74" s="11">
        <f t="shared" si="18"/>
        <v>0.99765000000000004</v>
      </c>
      <c r="AU74" s="11">
        <f t="shared" si="18"/>
        <v>0.99763999999999997</v>
      </c>
      <c r="AV74" s="11">
        <f t="shared" si="18"/>
        <v>0.99790999999999996</v>
      </c>
      <c r="AW74" s="11">
        <f t="shared" si="18"/>
        <v>0.998</v>
      </c>
      <c r="AX74" s="11">
        <f t="shared" si="18"/>
        <v>0.99821000000000004</v>
      </c>
      <c r="AY74" s="11">
        <f t="shared" si="18"/>
        <v>0.99790000000000001</v>
      </c>
      <c r="AZ74" s="11">
        <f t="shared" si="18"/>
        <v>0.99787999999999999</v>
      </c>
      <c r="BA74" s="11">
        <f t="shared" si="18"/>
        <v>0.99795</v>
      </c>
      <c r="BB74" s="11">
        <f t="shared" si="18"/>
        <v>0.99751999999999996</v>
      </c>
      <c r="BC74" s="11">
        <f t="shared" si="18"/>
        <v>0.99802999999999997</v>
      </c>
      <c r="BD74" s="11">
        <f t="shared" si="18"/>
        <v>0.99814999999999998</v>
      </c>
      <c r="BE74" s="11">
        <f t="shared" si="18"/>
        <v>0.99812000000000001</v>
      </c>
      <c r="BF74" s="11">
        <f t="shared" si="18"/>
        <v>0.99829000000000001</v>
      </c>
      <c r="BG74" s="11">
        <f t="shared" si="18"/>
        <v>0.99811000000000005</v>
      </c>
      <c r="BH74" s="11">
        <f t="shared" si="18"/>
        <v>0.99756</v>
      </c>
      <c r="BI74" s="11">
        <f t="shared" si="18"/>
        <v>0.99860000000000004</v>
      </c>
      <c r="BJ74" s="11">
        <f t="shared" ref="BJ74:BK74" si="19">BJ18</f>
        <v>0.99834999999999996</v>
      </c>
      <c r="BK74" s="11">
        <f t="shared" si="19"/>
        <v>0.99826999999999999</v>
      </c>
      <c r="BL74" s="11">
        <f t="shared" ref="BL74:BM74" si="20">BL18</f>
        <v>0.99824000000000002</v>
      </c>
      <c r="BM74" s="11">
        <f t="shared" si="20"/>
        <v>0.99670000000000003</v>
      </c>
    </row>
    <row r="75" spans="1:72" ht="16.5" customHeight="1" x14ac:dyDescent="0.25">
      <c r="C75" s="10" t="s">
        <v>88</v>
      </c>
      <c r="D75" s="11">
        <f>(1-D73/D74)</f>
        <v>0.99745141624667122</v>
      </c>
      <c r="E75" s="11">
        <v>0.99761999999999995</v>
      </c>
      <c r="F75" s="11">
        <v>0.99782999999999999</v>
      </c>
      <c r="G75" s="11">
        <v>0.99778</v>
      </c>
      <c r="H75" s="11">
        <v>0.99792999999999998</v>
      </c>
      <c r="I75" s="11">
        <v>0.99763000000000002</v>
      </c>
      <c r="J75" s="11">
        <v>0.99692999999999998</v>
      </c>
      <c r="K75" s="11">
        <v>0.99711000000000005</v>
      </c>
      <c r="L75" s="11">
        <v>0.99772000000000005</v>
      </c>
      <c r="M75" s="11">
        <v>0.99795999999999996</v>
      </c>
      <c r="N75" s="11">
        <v>0.99800999999999995</v>
      </c>
      <c r="O75" s="11">
        <v>0.99799000000000004</v>
      </c>
      <c r="P75" s="11">
        <v>0.99799000000000004</v>
      </c>
      <c r="Q75" s="11">
        <v>0.998</v>
      </c>
      <c r="R75" s="11">
        <v>0.99797999999999998</v>
      </c>
      <c r="S75" s="11">
        <f t="shared" ref="S75:BI75" si="21">S22</f>
        <v>0.99875000000000003</v>
      </c>
      <c r="T75" s="11">
        <f t="shared" si="21"/>
        <v>0.99839999999999995</v>
      </c>
      <c r="U75" s="11">
        <f t="shared" si="21"/>
        <v>0.99800999999999995</v>
      </c>
      <c r="V75" s="11">
        <f t="shared" si="21"/>
        <v>0.99775000000000003</v>
      </c>
      <c r="W75" s="11">
        <f t="shared" si="21"/>
        <v>0.99768000000000001</v>
      </c>
      <c r="X75" s="11">
        <f t="shared" si="21"/>
        <v>0.99743000000000004</v>
      </c>
      <c r="Y75" s="11">
        <f t="shared" si="21"/>
        <v>0.99734</v>
      </c>
      <c r="Z75" s="11">
        <f t="shared" si="21"/>
        <v>0.99729000000000001</v>
      </c>
      <c r="AA75" s="11">
        <f t="shared" si="21"/>
        <v>0.99722999999999995</v>
      </c>
      <c r="AB75" s="11">
        <f t="shared" si="21"/>
        <v>0.99729999999999996</v>
      </c>
      <c r="AC75" s="11">
        <f t="shared" si="21"/>
        <v>0.99724000000000002</v>
      </c>
      <c r="AD75" s="11">
        <f t="shared" si="21"/>
        <v>0.99724999999999997</v>
      </c>
      <c r="AE75" s="11">
        <f t="shared" si="21"/>
        <v>0.99726999999999999</v>
      </c>
      <c r="AF75" s="11">
        <f t="shared" si="21"/>
        <v>0.99722999999999995</v>
      </c>
      <c r="AG75" s="11">
        <f t="shared" si="21"/>
        <v>0.99724999999999997</v>
      </c>
      <c r="AH75" s="11">
        <f t="shared" si="21"/>
        <v>0.99729000000000001</v>
      </c>
      <c r="AI75" s="11">
        <f t="shared" si="21"/>
        <v>0.99807999999999997</v>
      </c>
      <c r="AJ75" s="11">
        <f t="shared" si="21"/>
        <v>0.99924999999999997</v>
      </c>
      <c r="AK75" s="11">
        <f t="shared" si="21"/>
        <v>0.99916000000000005</v>
      </c>
      <c r="AL75" s="11">
        <f t="shared" si="21"/>
        <v>0.99892000000000003</v>
      </c>
      <c r="AM75" s="11">
        <f t="shared" si="21"/>
        <v>0.99890999999999996</v>
      </c>
      <c r="AN75" s="11">
        <f t="shared" si="21"/>
        <v>0.99894000000000005</v>
      </c>
      <c r="AO75" s="11">
        <f t="shared" si="21"/>
        <v>0.99883</v>
      </c>
      <c r="AP75" s="11">
        <f t="shared" si="21"/>
        <v>0.99875999999999998</v>
      </c>
      <c r="AQ75" s="11">
        <f t="shared" si="21"/>
        <v>0.99885000000000002</v>
      </c>
      <c r="AR75" s="11">
        <f t="shared" si="21"/>
        <v>0.99892999999999998</v>
      </c>
      <c r="AS75" s="11">
        <f t="shared" si="21"/>
        <v>0.99888999999999994</v>
      </c>
      <c r="AT75" s="11">
        <f t="shared" si="21"/>
        <v>0.99888999999999994</v>
      </c>
      <c r="AU75" s="11">
        <f t="shared" si="21"/>
        <v>0.99885000000000002</v>
      </c>
      <c r="AV75" s="11">
        <f t="shared" si="21"/>
        <v>0.99887000000000004</v>
      </c>
      <c r="AW75" s="11">
        <f t="shared" si="21"/>
        <v>0.99887999999999999</v>
      </c>
      <c r="AX75" s="11">
        <f t="shared" si="21"/>
        <v>0.99895</v>
      </c>
      <c r="AY75" s="11">
        <f t="shared" si="21"/>
        <v>0.99885000000000002</v>
      </c>
      <c r="AZ75" s="11">
        <f t="shared" si="21"/>
        <v>0.99890000000000001</v>
      </c>
      <c r="BA75" s="11">
        <f t="shared" si="21"/>
        <v>0.99892999999999998</v>
      </c>
      <c r="BB75" s="11">
        <f t="shared" si="21"/>
        <v>0.99892999999999998</v>
      </c>
      <c r="BC75" s="11">
        <f t="shared" si="21"/>
        <v>0.99902000000000002</v>
      </c>
      <c r="BD75" s="11">
        <f t="shared" si="21"/>
        <v>0.999</v>
      </c>
      <c r="BE75" s="11">
        <f t="shared" si="21"/>
        <v>0.99902000000000002</v>
      </c>
      <c r="BF75" s="11">
        <f t="shared" si="21"/>
        <v>0.99865000000000004</v>
      </c>
      <c r="BG75" s="11">
        <f t="shared" si="21"/>
        <v>0.99856</v>
      </c>
      <c r="BH75" s="11">
        <f t="shared" si="21"/>
        <v>0.99883</v>
      </c>
      <c r="BI75" s="11">
        <f t="shared" si="21"/>
        <v>0.99953999999999998</v>
      </c>
      <c r="BJ75" s="11">
        <f t="shared" ref="BJ75:BK75" si="22">BJ22</f>
        <v>0.99953000000000003</v>
      </c>
      <c r="BK75" s="11">
        <f t="shared" si="22"/>
        <v>0.99965000000000004</v>
      </c>
      <c r="BL75" s="11">
        <f t="shared" ref="BL75:BM75" si="23">BL22</f>
        <v>0.99970000000000003</v>
      </c>
      <c r="BM75" s="11">
        <f t="shared" si="23"/>
        <v>0.99972000000000005</v>
      </c>
    </row>
    <row r="76" spans="1:72" ht="16.5" customHeight="1" x14ac:dyDescent="0.25">
      <c r="C76" s="2" t="s">
        <v>89</v>
      </c>
      <c r="D76" s="20">
        <v>401</v>
      </c>
      <c r="E76" s="4">
        <v>434</v>
      </c>
      <c r="F76" s="4">
        <v>467</v>
      </c>
      <c r="G76" s="4">
        <v>424</v>
      </c>
      <c r="H76" s="4">
        <v>431</v>
      </c>
      <c r="I76" s="4">
        <v>443</v>
      </c>
      <c r="J76" s="4">
        <v>427</v>
      </c>
      <c r="K76" s="4">
        <v>435</v>
      </c>
      <c r="L76" s="4">
        <v>515</v>
      </c>
      <c r="M76" s="4">
        <v>477</v>
      </c>
      <c r="N76" s="4">
        <v>457</v>
      </c>
      <c r="O76" s="4">
        <v>450</v>
      </c>
      <c r="P76" s="4">
        <v>439</v>
      </c>
      <c r="Q76" s="4">
        <v>364</v>
      </c>
      <c r="R76" s="4">
        <v>351</v>
      </c>
      <c r="S76" s="11">
        <f t="shared" ref="S76:BI76" si="24">S26</f>
        <v>0.99997999999999998</v>
      </c>
      <c r="T76" s="11">
        <f t="shared" si="24"/>
        <v>0.99999000000000005</v>
      </c>
      <c r="U76" s="11">
        <f t="shared" si="24"/>
        <v>0.99997999999999998</v>
      </c>
      <c r="V76" s="11">
        <f t="shared" si="24"/>
        <v>0.99999000000000005</v>
      </c>
      <c r="W76" s="11">
        <f t="shared" si="24"/>
        <v>0.99999000000000005</v>
      </c>
      <c r="X76" s="11">
        <f t="shared" si="24"/>
        <v>0.99997999999999998</v>
      </c>
      <c r="Y76" s="11">
        <f t="shared" si="24"/>
        <v>0.99999000000000005</v>
      </c>
      <c r="Z76" s="11">
        <f t="shared" si="24"/>
        <v>0.99999000000000005</v>
      </c>
      <c r="AA76" s="11">
        <f t="shared" si="24"/>
        <v>0.99999000000000005</v>
      </c>
      <c r="AB76" s="11">
        <f t="shared" si="24"/>
        <v>0.99999000000000005</v>
      </c>
      <c r="AC76" s="11">
        <f t="shared" si="24"/>
        <v>0.99997999999999998</v>
      </c>
      <c r="AD76" s="11">
        <f t="shared" si="24"/>
        <v>0.99999000000000005</v>
      </c>
      <c r="AE76" s="11">
        <f t="shared" si="24"/>
        <v>0.99999000000000005</v>
      </c>
      <c r="AF76" s="11">
        <f t="shared" si="24"/>
        <v>0.99999000000000005</v>
      </c>
      <c r="AG76" s="11">
        <f t="shared" si="24"/>
        <v>0.99999000000000005</v>
      </c>
      <c r="AH76" s="11">
        <f t="shared" si="24"/>
        <v>0.99999000000000005</v>
      </c>
      <c r="AI76" s="11">
        <f t="shared" si="24"/>
        <v>0.99999000000000005</v>
      </c>
      <c r="AJ76" s="11">
        <f t="shared" si="24"/>
        <v>0.99999000000000005</v>
      </c>
      <c r="AK76" s="11">
        <f t="shared" si="24"/>
        <v>0.99999000000000005</v>
      </c>
      <c r="AL76" s="11">
        <f t="shared" si="24"/>
        <v>0.99982000000000004</v>
      </c>
      <c r="AM76" s="11">
        <f t="shared" si="24"/>
        <v>0.99936000000000003</v>
      </c>
      <c r="AN76" s="11">
        <f t="shared" si="24"/>
        <v>0.99763000000000002</v>
      </c>
      <c r="AO76" s="11">
        <f t="shared" si="24"/>
        <v>0.99756999999999996</v>
      </c>
      <c r="AP76" s="11">
        <f t="shared" si="24"/>
        <v>0.99663999999999997</v>
      </c>
      <c r="AQ76" s="11">
        <f t="shared" si="24"/>
        <v>0.99661999999999995</v>
      </c>
      <c r="AR76" s="11">
        <f t="shared" si="24"/>
        <v>0.99670999999999998</v>
      </c>
      <c r="AS76" s="11">
        <f t="shared" si="24"/>
        <v>0.99668000000000001</v>
      </c>
      <c r="AT76" s="11">
        <f t="shared" si="24"/>
        <v>0.99673</v>
      </c>
      <c r="AU76" s="11">
        <f t="shared" si="24"/>
        <v>0.99673</v>
      </c>
      <c r="AV76" s="11">
        <f t="shared" si="24"/>
        <v>0.99700999999999995</v>
      </c>
      <c r="AW76" s="11">
        <f t="shared" si="24"/>
        <v>0.99707000000000001</v>
      </c>
      <c r="AX76" s="11">
        <f t="shared" si="24"/>
        <v>0.99717999999999996</v>
      </c>
      <c r="AY76" s="11">
        <f t="shared" si="24"/>
        <v>0.99702999999999997</v>
      </c>
      <c r="AZ76" s="11">
        <f t="shared" si="24"/>
        <v>0.99707999999999997</v>
      </c>
      <c r="BA76" s="11">
        <f t="shared" si="24"/>
        <v>0.99714999999999998</v>
      </c>
      <c r="BB76" s="11">
        <f t="shared" si="24"/>
        <v>0.99695999999999996</v>
      </c>
      <c r="BC76" s="11">
        <f t="shared" si="24"/>
        <v>0.99729000000000001</v>
      </c>
      <c r="BD76" s="11">
        <f t="shared" si="24"/>
        <v>0.99716000000000005</v>
      </c>
      <c r="BE76" s="11">
        <f t="shared" si="24"/>
        <v>0.99711000000000005</v>
      </c>
      <c r="BF76" s="11">
        <f t="shared" si="24"/>
        <v>0.99700999999999995</v>
      </c>
      <c r="BG76" s="11">
        <f t="shared" si="24"/>
        <v>0.99651999999999996</v>
      </c>
      <c r="BH76" s="11">
        <f t="shared" si="24"/>
        <v>0.99648000000000003</v>
      </c>
      <c r="BI76" s="11">
        <f t="shared" si="24"/>
        <v>0.99717</v>
      </c>
      <c r="BJ76" s="11">
        <f t="shared" ref="BJ76:BK76" si="25">BJ26</f>
        <v>0.99660000000000004</v>
      </c>
      <c r="BK76" s="11">
        <f t="shared" si="25"/>
        <v>0.99656999999999996</v>
      </c>
      <c r="BL76" s="11">
        <f t="shared" ref="BL76:BM76" si="26">BL26</f>
        <v>0.99682000000000004</v>
      </c>
      <c r="BM76" s="11">
        <f t="shared" si="26"/>
        <v>0.99692000000000003</v>
      </c>
    </row>
    <row r="77" spans="1:72" ht="16.5" customHeight="1" x14ac:dyDescent="0.25">
      <c r="C77" s="2" t="s">
        <v>90</v>
      </c>
      <c r="D77" s="20">
        <v>334</v>
      </c>
      <c r="E77" s="4">
        <v>352</v>
      </c>
      <c r="F77" s="4">
        <v>368</v>
      </c>
      <c r="G77" s="4">
        <v>330</v>
      </c>
      <c r="H77" s="4">
        <v>341</v>
      </c>
      <c r="I77" s="4">
        <v>353</v>
      </c>
      <c r="J77" s="4">
        <v>340</v>
      </c>
      <c r="K77" s="4">
        <v>340</v>
      </c>
      <c r="L77" s="4">
        <v>402</v>
      </c>
      <c r="M77" s="4">
        <v>374</v>
      </c>
      <c r="N77" s="4">
        <v>364</v>
      </c>
      <c r="O77" s="4">
        <v>360</v>
      </c>
      <c r="P77" s="4">
        <v>347</v>
      </c>
      <c r="Q77" s="4">
        <v>297</v>
      </c>
      <c r="R77" s="4">
        <v>287</v>
      </c>
      <c r="S77" s="11">
        <f t="shared" ref="S77:BI77" si="27">S30</f>
        <v>0</v>
      </c>
      <c r="T77" s="11">
        <f t="shared" si="27"/>
        <v>0</v>
      </c>
      <c r="U77" s="11">
        <f t="shared" si="27"/>
        <v>0</v>
      </c>
      <c r="V77" s="11">
        <f t="shared" si="27"/>
        <v>0</v>
      </c>
      <c r="W77" s="11">
        <f t="shared" si="27"/>
        <v>0</v>
      </c>
      <c r="X77" s="11">
        <f t="shared" si="27"/>
        <v>0</v>
      </c>
      <c r="Y77" s="11">
        <f t="shared" si="27"/>
        <v>0</v>
      </c>
      <c r="Z77" s="11">
        <f t="shared" si="27"/>
        <v>0</v>
      </c>
      <c r="AA77" s="11">
        <f t="shared" si="27"/>
        <v>0</v>
      </c>
      <c r="AB77" s="11">
        <f t="shared" si="27"/>
        <v>0</v>
      </c>
      <c r="AC77" s="11">
        <f t="shared" si="27"/>
        <v>0.97645000000000004</v>
      </c>
      <c r="AD77" s="11">
        <f t="shared" si="27"/>
        <v>0.98394000000000004</v>
      </c>
      <c r="AE77" s="11">
        <f t="shared" si="27"/>
        <v>0.98516000000000004</v>
      </c>
      <c r="AF77" s="11">
        <f t="shared" si="27"/>
        <v>0.99143999999999999</v>
      </c>
      <c r="AG77" s="11">
        <f t="shared" si="27"/>
        <v>0.99370999999999998</v>
      </c>
      <c r="AH77" s="11">
        <f t="shared" si="27"/>
        <v>0.99348999999999998</v>
      </c>
      <c r="AI77" s="11">
        <f t="shared" si="27"/>
        <v>0.99375000000000002</v>
      </c>
      <c r="AJ77" s="11">
        <f t="shared" si="27"/>
        <v>0.99338000000000004</v>
      </c>
      <c r="AK77" s="11">
        <f t="shared" si="27"/>
        <v>0.99343000000000004</v>
      </c>
      <c r="AL77" s="11">
        <f t="shared" si="27"/>
        <v>0.99226000000000003</v>
      </c>
      <c r="AM77" s="11">
        <f t="shared" si="27"/>
        <v>0.99295999999999995</v>
      </c>
      <c r="AN77" s="11">
        <f t="shared" si="27"/>
        <v>0.99260000000000004</v>
      </c>
      <c r="AO77" s="11">
        <f t="shared" si="27"/>
        <v>0.99309999999999998</v>
      </c>
      <c r="AP77" s="11">
        <f t="shared" si="27"/>
        <v>0.99461999999999995</v>
      </c>
      <c r="AQ77" s="11">
        <f t="shared" si="27"/>
        <v>0.99524000000000001</v>
      </c>
      <c r="AR77" s="11">
        <f t="shared" si="27"/>
        <v>0.99570000000000003</v>
      </c>
      <c r="AS77" s="11">
        <f t="shared" si="27"/>
        <v>0.99511000000000005</v>
      </c>
      <c r="AT77" s="11">
        <f t="shared" si="27"/>
        <v>0.99592999999999998</v>
      </c>
      <c r="AU77" s="11">
        <f t="shared" si="27"/>
        <v>0.99529000000000001</v>
      </c>
      <c r="AV77" s="11">
        <f t="shared" si="27"/>
        <v>0.99565999999999999</v>
      </c>
      <c r="AW77" s="11">
        <f t="shared" si="27"/>
        <v>0.99582999999999999</v>
      </c>
      <c r="AX77" s="11">
        <f t="shared" si="27"/>
        <v>0.99548999999999999</v>
      </c>
      <c r="AY77" s="11">
        <f t="shared" si="27"/>
        <v>0.99555000000000005</v>
      </c>
      <c r="AZ77" s="11">
        <f t="shared" si="27"/>
        <v>0.99563999999999997</v>
      </c>
      <c r="BA77" s="11">
        <f t="shared" si="27"/>
        <v>0.99609999999999999</v>
      </c>
      <c r="BB77" s="11">
        <f t="shared" si="27"/>
        <v>0.99641999999999997</v>
      </c>
      <c r="BC77" s="11">
        <f t="shared" si="27"/>
        <v>0.99672000000000005</v>
      </c>
      <c r="BD77" s="11">
        <f t="shared" si="27"/>
        <v>0.99634999999999996</v>
      </c>
      <c r="BE77" s="11">
        <f t="shared" si="27"/>
        <v>0.99611000000000005</v>
      </c>
      <c r="BF77" s="11">
        <f t="shared" si="27"/>
        <v>0.99702999999999997</v>
      </c>
      <c r="BG77" s="11">
        <f t="shared" si="27"/>
        <v>0.99719999999999998</v>
      </c>
      <c r="BH77" s="11">
        <f t="shared" si="27"/>
        <v>0.99736000000000002</v>
      </c>
      <c r="BI77" s="11">
        <f t="shared" si="27"/>
        <v>0.99709999999999999</v>
      </c>
      <c r="BJ77" s="11">
        <f t="shared" ref="BJ77:BK77" si="28">BJ30</f>
        <v>0.99714999999999998</v>
      </c>
      <c r="BK77" s="11">
        <f t="shared" si="28"/>
        <v>0.99678</v>
      </c>
      <c r="BL77" s="11">
        <f t="shared" ref="BL77:BM77" si="29">BL30</f>
        <v>0.99750000000000005</v>
      </c>
      <c r="BM77" s="11">
        <f t="shared" si="29"/>
        <v>0.99787999999999999</v>
      </c>
    </row>
    <row r="78" spans="1:72" ht="16.5" customHeight="1" x14ac:dyDescent="0.25">
      <c r="C78" s="2" t="s">
        <v>91</v>
      </c>
      <c r="D78" s="4">
        <v>126798</v>
      </c>
      <c r="E78" s="4">
        <v>134608</v>
      </c>
      <c r="F78" s="4">
        <v>134110</v>
      </c>
      <c r="G78" s="4">
        <v>128791</v>
      </c>
      <c r="H78" s="4">
        <v>135432</v>
      </c>
      <c r="I78" s="4">
        <v>135206</v>
      </c>
      <c r="J78" s="4">
        <v>137140</v>
      </c>
      <c r="K78" s="4">
        <v>139900</v>
      </c>
      <c r="L78" s="4">
        <v>143148</v>
      </c>
      <c r="M78" s="4">
        <v>146328</v>
      </c>
      <c r="N78" s="4">
        <v>138847</v>
      </c>
      <c r="O78" s="4">
        <v>141568</v>
      </c>
      <c r="P78" s="4">
        <v>140564</v>
      </c>
      <c r="Q78" s="4">
        <v>146147</v>
      </c>
      <c r="R78" s="4">
        <v>142910</v>
      </c>
      <c r="S78" s="11">
        <f t="shared" ref="S78:BI78" si="30">S34</f>
        <v>0</v>
      </c>
      <c r="T78" s="11">
        <f t="shared" si="30"/>
        <v>0</v>
      </c>
      <c r="U78" s="11">
        <f t="shared" si="30"/>
        <v>0</v>
      </c>
      <c r="V78" s="11">
        <f t="shared" si="30"/>
        <v>0</v>
      </c>
      <c r="W78" s="11">
        <f t="shared" si="30"/>
        <v>0</v>
      </c>
      <c r="X78" s="11">
        <f t="shared" si="30"/>
        <v>0</v>
      </c>
      <c r="Y78" s="11">
        <f t="shared" si="30"/>
        <v>0</v>
      </c>
      <c r="Z78" s="11">
        <f t="shared" si="30"/>
        <v>0</v>
      </c>
      <c r="AA78" s="11">
        <f t="shared" si="30"/>
        <v>0</v>
      </c>
      <c r="AB78" s="11">
        <f t="shared" si="30"/>
        <v>0</v>
      </c>
      <c r="AC78" s="11">
        <f t="shared" si="30"/>
        <v>0.99933000000000005</v>
      </c>
      <c r="AD78" s="11">
        <f t="shared" si="30"/>
        <v>0.99926999999999999</v>
      </c>
      <c r="AE78" s="11">
        <f t="shared" si="30"/>
        <v>0.99924999999999997</v>
      </c>
      <c r="AF78" s="11">
        <f t="shared" si="30"/>
        <v>0.99944999999999995</v>
      </c>
      <c r="AG78" s="11">
        <f t="shared" si="30"/>
        <v>0.99946999999999997</v>
      </c>
      <c r="AH78" s="11">
        <f t="shared" si="30"/>
        <v>0.99951000000000001</v>
      </c>
      <c r="AI78" s="11">
        <f t="shared" si="30"/>
        <v>0.99953000000000003</v>
      </c>
      <c r="AJ78" s="11">
        <f t="shared" si="30"/>
        <v>0.99939999999999996</v>
      </c>
      <c r="AK78" s="11">
        <f t="shared" si="30"/>
        <v>0.99929000000000001</v>
      </c>
      <c r="AL78" s="11">
        <f t="shared" si="30"/>
        <v>0.99931999999999999</v>
      </c>
      <c r="AM78" s="11">
        <f t="shared" si="30"/>
        <v>0.99914999999999998</v>
      </c>
      <c r="AN78" s="11">
        <f t="shared" si="30"/>
        <v>0.99926000000000004</v>
      </c>
      <c r="AO78" s="11">
        <f t="shared" si="30"/>
        <v>0.99922</v>
      </c>
      <c r="AP78" s="11">
        <f t="shared" si="30"/>
        <v>0.99919999999999998</v>
      </c>
      <c r="AQ78" s="11">
        <f t="shared" si="30"/>
        <v>0.99919000000000002</v>
      </c>
      <c r="AR78" s="11">
        <f t="shared" si="30"/>
        <v>0.99917999999999996</v>
      </c>
      <c r="AS78" s="11">
        <f t="shared" si="30"/>
        <v>0.999</v>
      </c>
      <c r="AT78" s="11">
        <f t="shared" si="30"/>
        <v>0.99907999999999997</v>
      </c>
      <c r="AU78" s="11">
        <f t="shared" si="30"/>
        <v>0.99909000000000003</v>
      </c>
      <c r="AV78" s="11">
        <f t="shared" si="30"/>
        <v>0.99912000000000001</v>
      </c>
      <c r="AW78" s="11">
        <f t="shared" si="30"/>
        <v>0.99919000000000002</v>
      </c>
      <c r="AX78" s="11">
        <f t="shared" si="30"/>
        <v>0.99929999999999997</v>
      </c>
      <c r="AY78" s="11">
        <f t="shared" si="30"/>
        <v>0.99907999999999997</v>
      </c>
      <c r="AZ78" s="11">
        <f t="shared" si="30"/>
        <v>0.99921000000000004</v>
      </c>
      <c r="BA78" s="11">
        <f t="shared" si="30"/>
        <v>0.99931000000000003</v>
      </c>
      <c r="BB78" s="11">
        <f t="shared" si="30"/>
        <v>0.99912999999999996</v>
      </c>
      <c r="BC78" s="11">
        <f t="shared" si="30"/>
        <v>0.99922999999999995</v>
      </c>
      <c r="BD78" s="11">
        <f t="shared" si="30"/>
        <v>0.99924999999999997</v>
      </c>
      <c r="BE78" s="11">
        <f t="shared" si="30"/>
        <v>0.99922</v>
      </c>
      <c r="BF78" s="11">
        <f t="shared" si="30"/>
        <v>0.99944</v>
      </c>
      <c r="BG78" s="11">
        <f t="shared" si="30"/>
        <v>0.99931999999999999</v>
      </c>
      <c r="BH78" s="11">
        <f t="shared" si="30"/>
        <v>0.99934999999999996</v>
      </c>
      <c r="BI78" s="11">
        <f t="shared" si="30"/>
        <v>0.99934000000000001</v>
      </c>
      <c r="BJ78" s="11">
        <f t="shared" ref="BJ78:BK78" si="31">BJ34</f>
        <v>0.99929999999999997</v>
      </c>
      <c r="BK78" s="11">
        <f t="shared" si="31"/>
        <v>0.99929999999999997</v>
      </c>
      <c r="BL78" s="11">
        <f t="shared" ref="BL78:BM78" si="32">BL34</f>
        <v>0.99958999999999998</v>
      </c>
      <c r="BM78" s="11">
        <f t="shared" si="32"/>
        <v>0.99968999999999997</v>
      </c>
    </row>
    <row r="79" spans="1:72" ht="16.5" customHeight="1" x14ac:dyDescent="0.25">
      <c r="A79" s="134"/>
      <c r="B79" s="134"/>
      <c r="C79" s="2" t="s">
        <v>92</v>
      </c>
      <c r="D79" s="20">
        <v>334</v>
      </c>
      <c r="E79" s="4">
        <v>352</v>
      </c>
      <c r="F79" s="4">
        <v>368</v>
      </c>
      <c r="G79" s="4">
        <v>330</v>
      </c>
      <c r="H79" s="4">
        <v>341</v>
      </c>
      <c r="I79" s="4">
        <v>353</v>
      </c>
      <c r="J79" s="4">
        <v>340</v>
      </c>
      <c r="K79" s="4">
        <v>340</v>
      </c>
      <c r="L79" s="4">
        <v>402</v>
      </c>
      <c r="M79" s="4">
        <v>374</v>
      </c>
      <c r="N79" s="4">
        <v>364</v>
      </c>
      <c r="O79" s="4">
        <v>360</v>
      </c>
      <c r="P79" s="4">
        <v>347</v>
      </c>
      <c r="Q79" s="4">
        <v>297</v>
      </c>
      <c r="R79" s="4">
        <v>287</v>
      </c>
      <c r="S79" s="11">
        <f t="shared" ref="S79:AW79" si="33">S32</f>
        <v>0</v>
      </c>
      <c r="T79" s="11">
        <f t="shared" si="33"/>
        <v>0</v>
      </c>
      <c r="U79" s="11">
        <f t="shared" si="33"/>
        <v>0</v>
      </c>
      <c r="V79" s="11">
        <f t="shared" si="33"/>
        <v>0</v>
      </c>
      <c r="W79" s="11">
        <f t="shared" si="33"/>
        <v>0</v>
      </c>
      <c r="X79" s="11">
        <f t="shared" si="33"/>
        <v>0</v>
      </c>
      <c r="Y79" s="11">
        <f t="shared" si="33"/>
        <v>0</v>
      </c>
      <c r="Z79" s="11">
        <f t="shared" si="33"/>
        <v>0</v>
      </c>
      <c r="AA79" s="11">
        <f t="shared" si="33"/>
        <v>0</v>
      </c>
      <c r="AB79" s="11">
        <f t="shared" si="33"/>
        <v>0</v>
      </c>
      <c r="AC79" s="11">
        <f t="shared" si="33"/>
        <v>8</v>
      </c>
      <c r="AD79" s="11">
        <f t="shared" si="33"/>
        <v>12</v>
      </c>
      <c r="AE79" s="11">
        <f t="shared" si="33"/>
        <v>11</v>
      </c>
      <c r="AF79" s="11">
        <f t="shared" si="33"/>
        <v>14</v>
      </c>
      <c r="AG79" s="11">
        <f t="shared" si="33"/>
        <v>16</v>
      </c>
      <c r="AH79" s="11">
        <f t="shared" si="33"/>
        <v>17</v>
      </c>
      <c r="AI79" s="11">
        <f t="shared" si="33"/>
        <v>18</v>
      </c>
      <c r="AJ79" s="11">
        <f t="shared" si="33"/>
        <v>26</v>
      </c>
      <c r="AK79" s="11">
        <f t="shared" si="33"/>
        <v>34</v>
      </c>
      <c r="AL79" s="11">
        <f t="shared" si="33"/>
        <v>35</v>
      </c>
      <c r="AM79" s="11">
        <f t="shared" si="33"/>
        <v>46</v>
      </c>
      <c r="AN79" s="11">
        <f t="shared" si="33"/>
        <v>43</v>
      </c>
      <c r="AO79" s="11">
        <f t="shared" si="33"/>
        <v>49</v>
      </c>
      <c r="AP79" s="11">
        <f t="shared" si="33"/>
        <v>54</v>
      </c>
      <c r="AQ79" s="11">
        <f t="shared" si="33"/>
        <v>59</v>
      </c>
      <c r="AR79" s="11">
        <f t="shared" si="33"/>
        <v>63</v>
      </c>
      <c r="AS79" s="11">
        <f t="shared" si="33"/>
        <v>85</v>
      </c>
      <c r="AT79" s="11">
        <f t="shared" si="33"/>
        <v>84</v>
      </c>
      <c r="AU79" s="11">
        <f t="shared" si="33"/>
        <v>87</v>
      </c>
      <c r="AV79" s="11">
        <f t="shared" si="33"/>
        <v>88</v>
      </c>
      <c r="AW79" s="11">
        <f t="shared" si="33"/>
        <v>85</v>
      </c>
      <c r="AX79" s="11">
        <f t="shared" ref="AX79:BI79" si="34">AX38</f>
        <v>0</v>
      </c>
      <c r="AY79" s="11">
        <f t="shared" si="34"/>
        <v>0</v>
      </c>
      <c r="AZ79" s="11">
        <f t="shared" si="34"/>
        <v>0</v>
      </c>
      <c r="BA79" s="11">
        <f t="shared" si="34"/>
        <v>0.99612000000000001</v>
      </c>
      <c r="BB79" s="11">
        <f t="shared" si="34"/>
        <v>0.99616000000000005</v>
      </c>
      <c r="BC79" s="11">
        <f t="shared" si="34"/>
        <v>0.99565000000000003</v>
      </c>
      <c r="BD79" s="11">
        <f t="shared" si="34"/>
        <v>0.99621000000000004</v>
      </c>
      <c r="BE79" s="11">
        <f t="shared" si="34"/>
        <v>0.99643999999999999</v>
      </c>
      <c r="BF79" s="11">
        <f t="shared" si="34"/>
        <v>0.99668999999999996</v>
      </c>
      <c r="BG79" s="11">
        <f t="shared" si="34"/>
        <v>0.99687000000000003</v>
      </c>
      <c r="BH79" s="11">
        <f t="shared" si="34"/>
        <v>0.99697000000000002</v>
      </c>
      <c r="BI79" s="11">
        <f t="shared" si="34"/>
        <v>0.99697999999999998</v>
      </c>
      <c r="BJ79" s="11">
        <f t="shared" ref="BJ79:BK79" si="35">BJ38</f>
        <v>0.99741999999999997</v>
      </c>
      <c r="BK79" s="11">
        <f t="shared" si="35"/>
        <v>0.99812999999999996</v>
      </c>
      <c r="BL79" s="11">
        <f t="shared" ref="BL79:BM79" si="36">BL38</f>
        <v>0.99899000000000004</v>
      </c>
      <c r="BM79" s="11">
        <f t="shared" si="36"/>
        <v>0.99934000000000001</v>
      </c>
      <c r="BN79" s="134"/>
      <c r="BO79" s="134"/>
      <c r="BP79" s="134"/>
      <c r="BQ79" s="134"/>
      <c r="BR79" s="134"/>
      <c r="BS79" s="134"/>
      <c r="BT79" s="134"/>
    </row>
    <row r="80" spans="1:72" ht="16.5" customHeight="1" x14ac:dyDescent="0.25">
      <c r="A80" s="134"/>
      <c r="B80" s="134"/>
      <c r="C80" s="2" t="s">
        <v>93</v>
      </c>
      <c r="D80" s="4">
        <v>126798</v>
      </c>
      <c r="E80" s="4">
        <v>134608</v>
      </c>
      <c r="F80" s="4">
        <v>134110</v>
      </c>
      <c r="G80" s="4">
        <v>128791</v>
      </c>
      <c r="H80" s="4">
        <v>135432</v>
      </c>
      <c r="I80" s="4">
        <v>135206</v>
      </c>
      <c r="J80" s="4">
        <v>137140</v>
      </c>
      <c r="K80" s="4">
        <v>139900</v>
      </c>
      <c r="L80" s="4">
        <v>143148</v>
      </c>
      <c r="M80" s="4">
        <v>146328</v>
      </c>
      <c r="N80" s="4">
        <v>138847</v>
      </c>
      <c r="O80" s="4">
        <v>141568</v>
      </c>
      <c r="P80" s="4">
        <v>140564</v>
      </c>
      <c r="Q80" s="4">
        <v>146147</v>
      </c>
      <c r="R80" s="4">
        <v>142910</v>
      </c>
      <c r="S80" s="11">
        <f t="shared" ref="S80:AW80" si="37">S36</f>
        <v>0</v>
      </c>
      <c r="T80" s="11">
        <f t="shared" si="37"/>
        <v>0</v>
      </c>
      <c r="U80" s="11">
        <f t="shared" si="37"/>
        <v>0</v>
      </c>
      <c r="V80" s="11">
        <f t="shared" si="37"/>
        <v>0</v>
      </c>
      <c r="W80" s="11">
        <f t="shared" si="37"/>
        <v>0</v>
      </c>
      <c r="X80" s="11">
        <f t="shared" si="37"/>
        <v>0</v>
      </c>
      <c r="Y80" s="11">
        <f t="shared" si="37"/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N80" s="11">
        <f t="shared" si="37"/>
        <v>0</v>
      </c>
      <c r="AO80" s="11">
        <f t="shared" si="37"/>
        <v>0</v>
      </c>
      <c r="AP80" s="11">
        <f t="shared" si="37"/>
        <v>0</v>
      </c>
      <c r="AQ80" s="11">
        <f t="shared" si="37"/>
        <v>0</v>
      </c>
      <c r="AR80" s="11">
        <f t="shared" si="37"/>
        <v>0</v>
      </c>
      <c r="AS80" s="11">
        <f t="shared" si="37"/>
        <v>0</v>
      </c>
      <c r="AT80" s="11">
        <f t="shared" si="37"/>
        <v>0</v>
      </c>
      <c r="AU80" s="11">
        <f t="shared" si="37"/>
        <v>0</v>
      </c>
      <c r="AV80" s="11">
        <f t="shared" si="37"/>
        <v>0</v>
      </c>
      <c r="AW80" s="11">
        <f t="shared" si="37"/>
        <v>0</v>
      </c>
      <c r="AX80" s="11">
        <f t="shared" ref="AX80:BI80" si="38">AX42</f>
        <v>0</v>
      </c>
      <c r="AY80" s="11">
        <f t="shared" si="38"/>
        <v>0</v>
      </c>
      <c r="AZ80" s="11">
        <f t="shared" si="38"/>
        <v>0</v>
      </c>
      <c r="BA80" s="11">
        <f t="shared" si="38"/>
        <v>0.99526999999999999</v>
      </c>
      <c r="BB80" s="11">
        <f t="shared" si="38"/>
        <v>0.99589000000000005</v>
      </c>
      <c r="BC80" s="11">
        <f t="shared" si="38"/>
        <v>0.99563000000000001</v>
      </c>
      <c r="BD80" s="11">
        <f t="shared" si="38"/>
        <v>0.99572000000000005</v>
      </c>
      <c r="BE80" s="11">
        <f t="shared" si="38"/>
        <v>0.99583999999999995</v>
      </c>
      <c r="BF80" s="11">
        <f t="shared" si="38"/>
        <v>0.99544999999999995</v>
      </c>
      <c r="BG80" s="11">
        <f t="shared" si="38"/>
        <v>0.99626999999999999</v>
      </c>
      <c r="BH80" s="11">
        <f t="shared" si="38"/>
        <v>0.99646000000000001</v>
      </c>
      <c r="BI80" s="11">
        <f t="shared" si="38"/>
        <v>0.99655000000000005</v>
      </c>
      <c r="BJ80" s="11">
        <f t="shared" ref="BJ80:BK80" si="39">BJ42</f>
        <v>0.99651000000000001</v>
      </c>
      <c r="BK80" s="11">
        <f t="shared" si="39"/>
        <v>0.99626000000000003</v>
      </c>
      <c r="BL80" s="11">
        <f t="shared" ref="BL80:BM80" si="40">BL42</f>
        <v>0.99700999999999995</v>
      </c>
      <c r="BM80" s="11">
        <f t="shared" si="40"/>
        <v>0.99800999999999995</v>
      </c>
      <c r="BN80" s="134"/>
      <c r="BO80" s="134"/>
      <c r="BP80" s="134"/>
      <c r="BQ80" s="134"/>
      <c r="BR80" s="134"/>
      <c r="BS80" s="134"/>
      <c r="BT80" s="134"/>
    </row>
    <row r="81" spans="1:65" ht="16.5" customHeight="1" x14ac:dyDescent="0.25">
      <c r="A81" s="19"/>
      <c r="B81" s="19"/>
      <c r="C81" s="10" t="s">
        <v>94</v>
      </c>
      <c r="D81" s="11">
        <f>(1-D77/D78)</f>
        <v>0.99736588905187784</v>
      </c>
      <c r="E81" s="11">
        <v>0.99738000000000004</v>
      </c>
      <c r="F81" s="11">
        <v>0.99726000000000004</v>
      </c>
      <c r="G81" s="11">
        <v>0.99743999999999999</v>
      </c>
      <c r="H81" s="11">
        <v>0.99748000000000003</v>
      </c>
      <c r="I81" s="11">
        <v>0.99739</v>
      </c>
      <c r="J81" s="11">
        <v>0.99751999999999996</v>
      </c>
      <c r="K81" s="11">
        <v>0.99756999999999996</v>
      </c>
      <c r="L81" s="11">
        <v>0.99719000000000002</v>
      </c>
      <c r="M81" s="11">
        <v>0.99743999999999999</v>
      </c>
      <c r="N81" s="11">
        <v>0.99738000000000004</v>
      </c>
      <c r="O81" s="11">
        <v>0.99746000000000001</v>
      </c>
      <c r="P81" s="11">
        <v>0.99753000000000003</v>
      </c>
      <c r="Q81" s="11">
        <v>0.99797000000000002</v>
      </c>
      <c r="R81" s="11">
        <v>0.99799000000000004</v>
      </c>
      <c r="S81" s="11">
        <f t="shared" ref="S81:AA81" si="41">S62</f>
        <v>0.99809000000000003</v>
      </c>
      <c r="T81" s="11">
        <f t="shared" si="41"/>
        <v>0.99839</v>
      </c>
      <c r="U81" s="11">
        <f t="shared" si="41"/>
        <v>0.99853999999999998</v>
      </c>
      <c r="V81" s="11">
        <f t="shared" si="41"/>
        <v>0.99858999999999998</v>
      </c>
      <c r="W81" s="11">
        <f t="shared" si="41"/>
        <v>0.99865999999999999</v>
      </c>
      <c r="X81" s="11">
        <f t="shared" si="41"/>
        <v>0.99863000000000002</v>
      </c>
      <c r="Y81" s="11">
        <f t="shared" si="41"/>
        <v>0.99870999999999999</v>
      </c>
      <c r="Z81" s="11">
        <f t="shared" si="41"/>
        <v>0.99877000000000005</v>
      </c>
      <c r="AA81" s="11">
        <f t="shared" si="41"/>
        <v>0.99892000000000003</v>
      </c>
      <c r="AB81" s="11">
        <f t="shared" ref="AB81:AE81" si="42">AB62</f>
        <v>0.999</v>
      </c>
      <c r="AC81" s="11">
        <f t="shared" si="42"/>
        <v>0.98914999999999997</v>
      </c>
      <c r="AD81" s="11">
        <f t="shared" si="42"/>
        <v>0.99907999999999997</v>
      </c>
      <c r="AE81" s="11">
        <f t="shared" si="42"/>
        <v>0.99641999999999997</v>
      </c>
      <c r="AF81" s="11">
        <f t="shared" ref="AF81:AH81" si="43">AF62</f>
        <v>0.99912000000000001</v>
      </c>
      <c r="AG81" s="11">
        <f t="shared" si="43"/>
        <v>0.99916000000000005</v>
      </c>
      <c r="AH81" s="11">
        <f t="shared" si="43"/>
        <v>0.99914999999999998</v>
      </c>
      <c r="AI81" s="11">
        <f t="shared" ref="AI81:AM81" si="44">AI62</f>
        <v>0.99907999999999997</v>
      </c>
      <c r="AJ81" s="11">
        <f t="shared" si="44"/>
        <v>0.99905999999999995</v>
      </c>
      <c r="AK81" s="11">
        <f t="shared" si="44"/>
        <v>0.99897999999999998</v>
      </c>
      <c r="AL81" s="11">
        <f t="shared" si="44"/>
        <v>0.99904000000000004</v>
      </c>
      <c r="AM81" s="11">
        <f t="shared" si="44"/>
        <v>0.99914999999999998</v>
      </c>
      <c r="AN81" s="11">
        <f t="shared" ref="AN81:AS81" si="45">AN62</f>
        <v>0.99904000000000004</v>
      </c>
      <c r="AO81" s="11">
        <f t="shared" si="45"/>
        <v>0.99907000000000001</v>
      </c>
      <c r="AP81" s="11">
        <f t="shared" si="45"/>
        <v>0.99912999999999996</v>
      </c>
      <c r="AQ81" s="11">
        <f t="shared" si="45"/>
        <v>0.99914999999999998</v>
      </c>
      <c r="AR81" s="11">
        <f t="shared" si="45"/>
        <v>0.99919000000000002</v>
      </c>
      <c r="AS81" s="11">
        <f t="shared" si="45"/>
        <v>0.99919000000000002</v>
      </c>
      <c r="AT81" s="11">
        <f t="shared" ref="AT81:AU81" si="46">AT62</f>
        <v>0.99904999999999999</v>
      </c>
      <c r="AU81" s="11">
        <f t="shared" si="46"/>
        <v>0.99914999999999998</v>
      </c>
      <c r="AV81" s="11">
        <f t="shared" ref="AV81:AX81" si="47">AV62</f>
        <v>0.99912999999999996</v>
      </c>
      <c r="AW81" s="11">
        <f t="shared" si="47"/>
        <v>0.99911000000000005</v>
      </c>
      <c r="AX81" s="11">
        <f t="shared" si="47"/>
        <v>0.99912000000000001</v>
      </c>
      <c r="AY81" s="11">
        <f t="shared" ref="AY81" si="48">AY62</f>
        <v>0.99911000000000005</v>
      </c>
      <c r="AZ81" s="11">
        <f t="shared" ref="AZ81:BA81" si="49">AZ62</f>
        <v>0.99904999999999999</v>
      </c>
      <c r="BA81" s="11">
        <f t="shared" si="49"/>
        <v>0.99890999999999996</v>
      </c>
      <c r="BB81" s="11">
        <f t="shared" ref="BB81:BC81" si="50">BB62</f>
        <v>0.99897000000000002</v>
      </c>
      <c r="BC81" s="11">
        <f t="shared" si="50"/>
        <v>0.99919000000000002</v>
      </c>
      <c r="BD81" s="11">
        <f t="shared" ref="BD81:BE81" si="51">BD62</f>
        <v>0.99914999999999998</v>
      </c>
      <c r="BE81" s="11">
        <f t="shared" si="51"/>
        <v>0.99909999999999999</v>
      </c>
      <c r="BF81" s="11">
        <f t="shared" ref="BF81:BG81" si="52">BF62</f>
        <v>0.99900999999999995</v>
      </c>
      <c r="BG81" s="11">
        <f t="shared" si="52"/>
        <v>0.99917</v>
      </c>
      <c r="BH81" s="11">
        <f t="shared" ref="BH81:BI81" si="53">BH62</f>
        <v>0.99917999999999996</v>
      </c>
      <c r="BI81" s="11">
        <f t="shared" si="53"/>
        <v>0.99922</v>
      </c>
      <c r="BJ81" s="11">
        <f t="shared" ref="BJ81:BK81" si="54">BJ62</f>
        <v>0.99917</v>
      </c>
      <c r="BK81" s="11">
        <f t="shared" si="54"/>
        <v>0.99860000000000004</v>
      </c>
      <c r="BL81" s="11">
        <f t="shared" ref="BL81:BM81" si="55">BL62</f>
        <v>0.99739</v>
      </c>
      <c r="BM81" s="11">
        <f t="shared" si="55"/>
        <v>0.99719000000000002</v>
      </c>
    </row>
    <row r="82" spans="1:65" ht="16.5" customHeight="1" x14ac:dyDescent="0.25">
      <c r="A82" s="19"/>
      <c r="B82" s="19"/>
      <c r="C82" s="10" t="s">
        <v>95</v>
      </c>
      <c r="D82" s="11">
        <f>(1-D78/D81)</f>
        <v>-127131.88211664979</v>
      </c>
      <c r="E82" s="11">
        <v>0.99738000000000004</v>
      </c>
      <c r="F82" s="11">
        <v>0.99726000000000004</v>
      </c>
      <c r="G82" s="11">
        <v>0.99743999999999999</v>
      </c>
      <c r="H82" s="11">
        <v>0.99748000000000003</v>
      </c>
      <c r="I82" s="11">
        <v>0.99739</v>
      </c>
      <c r="J82" s="11">
        <v>0.99751999999999996</v>
      </c>
      <c r="K82" s="11">
        <v>0.99756999999999996</v>
      </c>
      <c r="L82" s="11">
        <v>0.99719000000000002</v>
      </c>
      <c r="M82" s="11">
        <v>0.99743999999999999</v>
      </c>
      <c r="N82" s="11">
        <v>0.99738000000000004</v>
      </c>
      <c r="O82" s="11">
        <v>0.99746000000000001</v>
      </c>
      <c r="P82" s="11">
        <v>0.99753000000000003</v>
      </c>
      <c r="Q82" s="11">
        <v>0.99797000000000002</v>
      </c>
      <c r="R82" s="11">
        <v>0.99799000000000004</v>
      </c>
      <c r="S82" s="11">
        <f t="shared" ref="S82:AA82" si="56">S66</f>
        <v>0.99819999999999998</v>
      </c>
      <c r="T82" s="11">
        <f t="shared" si="56"/>
        <v>0.99741000000000002</v>
      </c>
      <c r="U82" s="11">
        <f t="shared" si="56"/>
        <v>0.99748999999999999</v>
      </c>
      <c r="V82" s="11">
        <f t="shared" si="56"/>
        <v>0.99731999999999998</v>
      </c>
      <c r="W82" s="11">
        <f t="shared" si="56"/>
        <v>0.99695</v>
      </c>
      <c r="X82" s="11">
        <f t="shared" si="56"/>
        <v>0.99685999999999997</v>
      </c>
      <c r="Y82" s="11">
        <f t="shared" si="56"/>
        <v>0.99690999999999996</v>
      </c>
      <c r="Z82" s="11">
        <f t="shared" si="56"/>
        <v>0.99289000000000005</v>
      </c>
      <c r="AA82" s="11">
        <f t="shared" si="56"/>
        <v>0.98221000000000003</v>
      </c>
      <c r="AB82" s="11">
        <f t="shared" ref="AB82:AE82" si="57">AB66</f>
        <v>0.98599000000000003</v>
      </c>
      <c r="AC82" s="11">
        <f t="shared" si="57"/>
        <v>0.99204000000000003</v>
      </c>
      <c r="AD82" s="11">
        <f t="shared" si="57"/>
        <v>0.99570000000000003</v>
      </c>
      <c r="AE82" s="11">
        <f t="shared" si="57"/>
        <v>0.99209999999999998</v>
      </c>
      <c r="AF82" s="11">
        <f t="shared" ref="AF82:AH82" si="58">AF66</f>
        <v>0.99248999999999998</v>
      </c>
      <c r="AG82" s="11">
        <f t="shared" si="58"/>
        <v>0.99487000000000003</v>
      </c>
      <c r="AH82" s="11">
        <f t="shared" si="58"/>
        <v>0.99631999999999998</v>
      </c>
      <c r="AI82" s="11">
        <f t="shared" ref="AI82:AM82" si="59">AI66</f>
        <v>0.99512999999999996</v>
      </c>
      <c r="AJ82" s="11">
        <f t="shared" si="59"/>
        <v>0.99453000000000003</v>
      </c>
      <c r="AK82" s="11">
        <f t="shared" si="59"/>
        <v>0.99516000000000004</v>
      </c>
      <c r="AL82" s="11">
        <f t="shared" si="59"/>
        <v>0.99553999999999998</v>
      </c>
      <c r="AM82" s="11">
        <f t="shared" si="59"/>
        <v>0.99624000000000001</v>
      </c>
      <c r="AN82" s="11">
        <f t="shared" ref="AN82:AS82" si="60">AN66</f>
        <v>0.99604999999999999</v>
      </c>
      <c r="AO82" s="11">
        <f t="shared" si="60"/>
        <v>0.99612999999999996</v>
      </c>
      <c r="AP82" s="11">
        <f t="shared" si="60"/>
        <v>0.99539</v>
      </c>
      <c r="AQ82" s="11">
        <f t="shared" si="60"/>
        <v>0.99553000000000003</v>
      </c>
      <c r="AR82" s="11">
        <f t="shared" si="60"/>
        <v>0.99641000000000002</v>
      </c>
      <c r="AS82" s="11">
        <f t="shared" si="60"/>
        <v>0.99595</v>
      </c>
      <c r="AT82" s="11">
        <f t="shared" ref="AT82:AU82" si="61">AT66</f>
        <v>0.99578</v>
      </c>
      <c r="AU82" s="11">
        <f t="shared" si="61"/>
        <v>0.99590000000000001</v>
      </c>
      <c r="AV82" s="11">
        <f t="shared" ref="AV82:AX82" si="62">AV66</f>
        <v>0.99612000000000001</v>
      </c>
      <c r="AW82" s="11">
        <f t="shared" si="62"/>
        <v>0.99629000000000001</v>
      </c>
      <c r="AX82" s="11">
        <f t="shared" si="62"/>
        <v>0.99643000000000004</v>
      </c>
      <c r="AY82" s="11">
        <f t="shared" ref="AY82" si="63">AY66</f>
        <v>0.99655000000000005</v>
      </c>
      <c r="AZ82" s="11">
        <f t="shared" ref="AZ82:BA82" si="64">AZ66</f>
        <v>0.99673</v>
      </c>
      <c r="BA82" s="11">
        <f t="shared" si="64"/>
        <v>0.99661</v>
      </c>
      <c r="BB82" s="11">
        <f t="shared" ref="BB82:BC82" si="65">BB66</f>
        <v>0.99665999999999999</v>
      </c>
      <c r="BC82" s="11">
        <f t="shared" si="65"/>
        <v>0.99660000000000004</v>
      </c>
      <c r="BD82" s="11">
        <f t="shared" ref="BD82:BE82" si="66">BD66</f>
        <v>0.99680000000000002</v>
      </c>
      <c r="BE82" s="11">
        <f t="shared" si="66"/>
        <v>0.99707999999999997</v>
      </c>
      <c r="BF82" s="11">
        <f t="shared" ref="BF82:BG82" si="67">BF66</f>
        <v>0.99709999999999999</v>
      </c>
      <c r="BG82" s="11">
        <f t="shared" si="67"/>
        <v>0.99724000000000002</v>
      </c>
      <c r="BH82" s="11">
        <f t="shared" ref="BH82:BI82" si="68">BH66</f>
        <v>0.99731000000000003</v>
      </c>
      <c r="BI82" s="11">
        <f t="shared" si="68"/>
        <v>0.99709000000000003</v>
      </c>
      <c r="BJ82" s="11">
        <f t="shared" ref="BJ82:BK82" si="69">BJ66</f>
        <v>0.99709999999999999</v>
      </c>
      <c r="BK82" s="11">
        <f t="shared" si="69"/>
        <v>0.99692999999999998</v>
      </c>
      <c r="BL82" s="11">
        <f t="shared" ref="BL82:BM82" si="70">BL66</f>
        <v>0.99724999999999997</v>
      </c>
      <c r="BM82" s="11">
        <f t="shared" si="70"/>
        <v>0.99731999999999998</v>
      </c>
    </row>
    <row r="83" spans="1:65" ht="14.25" customHeight="1" x14ac:dyDescent="0.25">
      <c r="A83" s="19"/>
      <c r="B83" s="19"/>
    </row>
    <row r="84" spans="1:65" ht="14.25" customHeight="1" x14ac:dyDescent="0.25">
      <c r="A84" s="19"/>
      <c r="B84" s="19"/>
    </row>
    <row r="85" spans="1:65" ht="14.25" customHeight="1" x14ac:dyDescent="0.25">
      <c r="A85" s="19"/>
      <c r="B85" s="19"/>
      <c r="AG85" s="84" t="s">
        <v>96</v>
      </c>
    </row>
    <row r="86" spans="1:65" ht="14.25" customHeight="1" x14ac:dyDescent="0.25">
      <c r="A86" s="19"/>
      <c r="B86" s="19"/>
    </row>
    <row r="87" spans="1:65" ht="14.25" customHeight="1" x14ac:dyDescent="0.25">
      <c r="A87" s="19"/>
      <c r="B87" s="19"/>
    </row>
    <row r="88" spans="1:65" ht="14.25" customHeight="1" x14ac:dyDescent="0.25">
      <c r="A88" s="19"/>
      <c r="B88" s="19"/>
    </row>
    <row r="89" spans="1:65" ht="14.25" customHeight="1" x14ac:dyDescent="0.25">
      <c r="A89" s="19"/>
      <c r="B89" s="19"/>
    </row>
    <row r="90" spans="1:65" ht="14.25" customHeight="1" x14ac:dyDescent="0.25">
      <c r="A90" s="19"/>
      <c r="B90" s="19"/>
    </row>
    <row r="91" spans="1:65" ht="14.25" customHeight="1" x14ac:dyDescent="0.25">
      <c r="A91" s="19"/>
      <c r="B91" s="19"/>
    </row>
    <row r="92" spans="1:65" ht="14.25" customHeight="1" x14ac:dyDescent="0.25">
      <c r="A92" s="19"/>
      <c r="B92" s="19"/>
    </row>
    <row r="93" spans="1:65" ht="14.25" customHeight="1" x14ac:dyDescent="0.25">
      <c r="A93" s="19"/>
      <c r="B93" s="19"/>
    </row>
    <row r="94" spans="1:65" ht="14.25" customHeight="1" x14ac:dyDescent="0.25">
      <c r="A94" s="19"/>
      <c r="B94" s="19"/>
    </row>
    <row r="95" spans="1:65" ht="14.25" customHeight="1" x14ac:dyDescent="0.25">
      <c r="A95" s="19"/>
      <c r="B95" s="19"/>
    </row>
    <row r="96" spans="1:65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9"/>
      <c r="B102" s="19"/>
    </row>
    <row r="103" spans="1:2" ht="14.25" customHeight="1" x14ac:dyDescent="0.25">
      <c r="A103" s="19"/>
      <c r="B103" s="19"/>
    </row>
    <row r="104" spans="1:2" ht="14.25" customHeight="1" x14ac:dyDescent="0.25">
      <c r="A104" s="19"/>
      <c r="B104" s="19"/>
    </row>
    <row r="105" spans="1:2" ht="14.25" customHeight="1" x14ac:dyDescent="0.25">
      <c r="A105" s="16"/>
      <c r="B105" s="16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9"/>
      <c r="B132" s="19"/>
    </row>
    <row r="133" spans="1:2" ht="14.25" customHeight="1" x14ac:dyDescent="0.25">
      <c r="A133" s="19"/>
      <c r="B133" s="19"/>
    </row>
    <row r="134" spans="1:2" ht="14.25" customHeight="1" x14ac:dyDescent="0.25">
      <c r="A134" s="19"/>
      <c r="B134" s="19"/>
    </row>
    <row r="135" spans="1:2" ht="14.25" customHeight="1" x14ac:dyDescent="0.25">
      <c r="A135" s="16"/>
      <c r="B135" s="16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9"/>
      <c r="B162" s="19"/>
    </row>
    <row r="163" spans="1:2" ht="14.25" customHeight="1" x14ac:dyDescent="0.25">
      <c r="A163" s="19"/>
      <c r="B163" s="19"/>
    </row>
    <row r="164" spans="1:2" ht="14.25" customHeight="1" x14ac:dyDescent="0.25">
      <c r="A164" s="19"/>
      <c r="B164" s="19"/>
    </row>
    <row r="165" spans="1:2" ht="14.25" customHeight="1" x14ac:dyDescent="0.25">
      <c r="A165" s="16"/>
      <c r="B165" s="16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19"/>
      <c r="B192" s="19"/>
    </row>
    <row r="193" spans="1:2" ht="14.25" customHeight="1" x14ac:dyDescent="0.25">
      <c r="A193" s="19"/>
      <c r="B193" s="19"/>
    </row>
    <row r="194" spans="1:2" ht="14.25" customHeight="1" x14ac:dyDescent="0.25">
      <c r="A194" s="19"/>
      <c r="B194" s="19"/>
    </row>
    <row r="195" spans="1:2" ht="14.25" customHeight="1" x14ac:dyDescent="0.25">
      <c r="A195" s="16"/>
      <c r="B195" s="16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19"/>
      <c r="B222" s="19"/>
    </row>
    <row r="223" spans="1:2" ht="14.25" customHeight="1" x14ac:dyDescent="0.25">
      <c r="A223" s="19"/>
      <c r="B223" s="19"/>
    </row>
    <row r="224" spans="1:2" ht="14.25" customHeight="1" x14ac:dyDescent="0.25">
      <c r="A224" s="19"/>
      <c r="B224" s="19"/>
    </row>
    <row r="225" spans="1:2" ht="14.25" customHeight="1" x14ac:dyDescent="0.25">
      <c r="A225" s="22"/>
      <c r="B225" s="22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19"/>
      <c r="B252" s="19"/>
    </row>
    <row r="253" spans="1:2" ht="14.25" customHeight="1" x14ac:dyDescent="0.25">
      <c r="A253" s="19"/>
      <c r="B253" s="19"/>
    </row>
    <row r="254" spans="1:2" ht="14.25" customHeight="1" x14ac:dyDescent="0.25">
      <c r="A254" s="19"/>
      <c r="B254" s="19"/>
    </row>
    <row r="255" spans="1:2" ht="14.25" customHeight="1" x14ac:dyDescent="0.25">
      <c r="A255" s="22"/>
      <c r="B255" s="22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19"/>
      <c r="B282" s="19"/>
    </row>
    <row r="283" spans="1:2" ht="14.25" customHeight="1" x14ac:dyDescent="0.25">
      <c r="A283" s="19"/>
      <c r="B283" s="19"/>
    </row>
    <row r="284" spans="1:2" ht="14.25" customHeight="1" x14ac:dyDescent="0.25">
      <c r="A284" s="19"/>
      <c r="B284" s="19"/>
    </row>
    <row r="285" spans="1:2" ht="14.25" customHeight="1" x14ac:dyDescent="0.25">
      <c r="A285" s="22"/>
      <c r="B285" s="22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  <row r="312" spans="1:2" ht="14.25" customHeight="1" x14ac:dyDescent="0.25">
      <c r="A312" s="19"/>
      <c r="B312" s="19"/>
    </row>
    <row r="313" spans="1:2" ht="14.25" customHeight="1" x14ac:dyDescent="0.25">
      <c r="A313" s="19"/>
      <c r="B313" s="19"/>
    </row>
    <row r="314" spans="1:2" ht="14.25" customHeight="1" x14ac:dyDescent="0.25">
      <c r="A314" s="19"/>
      <c r="B314" s="19"/>
    </row>
    <row r="315" spans="1:2" ht="14.25" customHeight="1" x14ac:dyDescent="0.25">
      <c r="A315" s="22"/>
      <c r="B315" s="22"/>
    </row>
    <row r="321" spans="1:2" ht="14.25" customHeight="1" x14ac:dyDescent="0.25">
      <c r="A321" s="19"/>
      <c r="B321" s="19"/>
    </row>
    <row r="322" spans="1:2" ht="14.25" customHeight="1" x14ac:dyDescent="0.25">
      <c r="A322" s="19"/>
      <c r="B322" s="19"/>
    </row>
    <row r="323" spans="1:2" ht="14.25" customHeight="1" x14ac:dyDescent="0.25">
      <c r="A323" s="19"/>
      <c r="B323" s="19"/>
    </row>
    <row r="324" spans="1:2" ht="14.25" customHeight="1" x14ac:dyDescent="0.25">
      <c r="A324" s="19"/>
      <c r="B324" s="19"/>
    </row>
    <row r="325" spans="1:2" ht="14.25" customHeight="1" x14ac:dyDescent="0.25">
      <c r="A325" s="19"/>
      <c r="B325" s="19"/>
    </row>
    <row r="326" spans="1:2" ht="14.25" customHeight="1" x14ac:dyDescent="0.25">
      <c r="A326" s="19"/>
      <c r="B326" s="19"/>
    </row>
    <row r="327" spans="1:2" ht="14.25" customHeight="1" x14ac:dyDescent="0.25">
      <c r="A327" s="19"/>
      <c r="B327" s="19"/>
    </row>
    <row r="328" spans="1:2" ht="14.25" customHeight="1" x14ac:dyDescent="0.25">
      <c r="A328" s="19"/>
      <c r="B328" s="19"/>
    </row>
    <row r="329" spans="1:2" ht="14.25" customHeight="1" x14ac:dyDescent="0.25">
      <c r="A329" s="19"/>
      <c r="B329" s="19"/>
    </row>
    <row r="330" spans="1:2" ht="14.25" customHeight="1" x14ac:dyDescent="0.25">
      <c r="A330" s="19"/>
      <c r="B330" s="19"/>
    </row>
    <row r="331" spans="1:2" ht="14.25" customHeight="1" x14ac:dyDescent="0.25">
      <c r="A331" s="19"/>
      <c r="B331" s="19"/>
    </row>
    <row r="332" spans="1:2" ht="14.25" customHeight="1" x14ac:dyDescent="0.25">
      <c r="A332" s="19"/>
      <c r="B332" s="19"/>
    </row>
    <row r="333" spans="1:2" ht="14.25" customHeight="1" x14ac:dyDescent="0.25">
      <c r="A333" s="19"/>
      <c r="B333" s="19"/>
    </row>
    <row r="334" spans="1:2" ht="14.25" customHeight="1" x14ac:dyDescent="0.25">
      <c r="A334" s="19"/>
      <c r="B334" s="19"/>
    </row>
    <row r="335" spans="1:2" ht="14.25" customHeight="1" x14ac:dyDescent="0.25">
      <c r="A335" s="19"/>
      <c r="B335" s="19"/>
    </row>
    <row r="336" spans="1:2" ht="14.25" customHeight="1" x14ac:dyDescent="0.25">
      <c r="A336" s="19"/>
      <c r="B336" s="19"/>
    </row>
    <row r="337" spans="1:2" ht="14.25" customHeight="1" x14ac:dyDescent="0.25">
      <c r="A337" s="19"/>
      <c r="B337" s="19"/>
    </row>
    <row r="338" spans="1:2" ht="14.25" customHeight="1" x14ac:dyDescent="0.25">
      <c r="A338" s="19"/>
      <c r="B338" s="19"/>
    </row>
    <row r="339" spans="1:2" ht="14.25" customHeight="1" x14ac:dyDescent="0.25">
      <c r="A339" s="19"/>
      <c r="B339" s="19"/>
    </row>
    <row r="340" spans="1:2" ht="14.25" customHeight="1" x14ac:dyDescent="0.25">
      <c r="A340" s="19"/>
      <c r="B340" s="19"/>
    </row>
    <row r="341" spans="1:2" ht="14.25" customHeight="1" x14ac:dyDescent="0.25">
      <c r="A341" s="19"/>
      <c r="B341" s="19"/>
    </row>
    <row r="342" spans="1:2" ht="14.25" customHeight="1" x14ac:dyDescent="0.25">
      <c r="A342" s="19"/>
      <c r="B342" s="19"/>
    </row>
    <row r="343" spans="1:2" ht="14.25" customHeight="1" x14ac:dyDescent="0.25">
      <c r="A343" s="19"/>
      <c r="B343" s="19"/>
    </row>
    <row r="344" spans="1:2" ht="14.25" customHeight="1" x14ac:dyDescent="0.25">
      <c r="A344" s="19"/>
      <c r="B344" s="19"/>
    </row>
  </sheetData>
  <mergeCells count="16">
    <mergeCell ref="B63:B66"/>
    <mergeCell ref="B3:B6"/>
    <mergeCell ref="B7:B10"/>
    <mergeCell ref="B11:B14"/>
    <mergeCell ref="B15:B18"/>
    <mergeCell ref="B27:B30"/>
    <mergeCell ref="B19:B22"/>
    <mergeCell ref="B23:B26"/>
    <mergeCell ref="B35:B38"/>
    <mergeCell ref="B39:B42"/>
    <mergeCell ref="B43:B46"/>
    <mergeCell ref="B47:B50"/>
    <mergeCell ref="B51:B54"/>
    <mergeCell ref="B55:B58"/>
    <mergeCell ref="B31:B34"/>
    <mergeCell ref="B59:B62"/>
  </mergeCells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2"/>
  <sheetViews>
    <sheetView workbookViewId="0"/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4" width="14.625" style="7" hidden="1" customWidth="1"/>
    <col min="15" max="15" width="14.625" style="24" hidden="1" customWidth="1"/>
    <col min="16" max="16" width="14.625" style="26" hidden="1" customWidth="1"/>
    <col min="17" max="17" width="14.625" style="29" hidden="1" customWidth="1"/>
    <col min="18" max="18" width="14.625" style="32" hidden="1" customWidth="1"/>
    <col min="19" max="19" width="19.625" style="39" hidden="1" customWidth="1"/>
    <col min="20" max="20" width="19.625" style="42" hidden="1" customWidth="1"/>
    <col min="21" max="21" width="19.625" style="48" hidden="1" customWidth="1"/>
    <col min="22" max="22" width="19.625" style="51" hidden="1" customWidth="1"/>
    <col min="23" max="23" width="19.625" style="54" hidden="1" customWidth="1"/>
    <col min="24" max="24" width="19.625" style="57" hidden="1" customWidth="1"/>
    <col min="25" max="25" width="19.625" style="60" hidden="1" customWidth="1"/>
    <col min="26" max="26" width="19.625" style="63" hidden="1" customWidth="1"/>
    <col min="27" max="27" width="19.625" style="66" hidden="1" customWidth="1"/>
    <col min="28" max="28" width="19.625" style="68" hidden="1" customWidth="1"/>
    <col min="29" max="29" width="19.625" style="70" hidden="1" customWidth="1"/>
    <col min="30" max="30" width="19.625" style="76" hidden="1" customWidth="1"/>
    <col min="31" max="31" width="19.625" style="80" hidden="1" customWidth="1"/>
    <col min="32" max="32" width="19.625" style="83" hidden="1" customWidth="1"/>
    <col min="33" max="33" width="19.625" style="85" hidden="1" customWidth="1"/>
    <col min="34" max="34" width="19.625" style="88" hidden="1" customWidth="1"/>
    <col min="35" max="35" width="19.625" style="91" hidden="1" customWidth="1"/>
    <col min="36" max="36" width="19.625" style="94" hidden="1" customWidth="1"/>
    <col min="37" max="37" width="19.625" style="97" hidden="1" customWidth="1"/>
    <col min="38" max="38" width="19.625" style="100" hidden="1" customWidth="1"/>
    <col min="39" max="39" width="19.625" style="103" hidden="1" customWidth="1"/>
    <col min="40" max="40" width="19.625" style="105" hidden="1" customWidth="1"/>
    <col min="41" max="41" width="19.625" style="107" hidden="1" customWidth="1"/>
    <col min="42" max="42" width="19.625" style="109" hidden="1" customWidth="1"/>
    <col min="43" max="43" width="19.625" style="111" hidden="1" customWidth="1"/>
    <col min="44" max="44" width="19.625" style="113" hidden="1" customWidth="1"/>
    <col min="45" max="45" width="19.625" style="115" hidden="1" customWidth="1"/>
    <col min="46" max="47" width="19.625" style="117" hidden="1" customWidth="1"/>
    <col min="48" max="48" width="19.625" style="119" hidden="1" customWidth="1"/>
    <col min="49" max="49" width="19.625" style="121" hidden="1" customWidth="1"/>
    <col min="50" max="50" width="19.625" style="125" hidden="1" customWidth="1"/>
    <col min="51" max="51" width="19.625" style="123" hidden="1" customWidth="1"/>
    <col min="52" max="52" width="19.625" style="127" hidden="1" customWidth="1"/>
    <col min="53" max="53" width="19.625" style="133" hidden="1" customWidth="1"/>
    <col min="54" max="54" width="19.625" style="136" hidden="1" customWidth="1"/>
    <col min="55" max="55" width="19.625" style="139" hidden="1" customWidth="1"/>
    <col min="56" max="56" width="19.625" style="142" hidden="1" customWidth="1"/>
    <col min="57" max="57" width="19.625" style="145" hidden="1" customWidth="1"/>
    <col min="58" max="58" width="19.625" style="147" hidden="1" customWidth="1"/>
    <col min="59" max="59" width="19.625" style="149" hidden="1" customWidth="1"/>
    <col min="60" max="60" width="19.625" style="151" hidden="1" customWidth="1"/>
    <col min="61" max="61" width="19.625" style="154" hidden="1" customWidth="1"/>
    <col min="62" max="62" width="19.625" style="158" customWidth="1"/>
    <col min="63" max="64" width="19.625" style="161" customWidth="1"/>
    <col min="65" max="65" width="19.625" style="165" customWidth="1"/>
    <col min="66" max="66" width="11" style="8" customWidth="1"/>
    <col min="67" max="71" width="9" style="9" customWidth="1"/>
    <col min="72" max="72" width="12.625" style="9" customWidth="1"/>
  </cols>
  <sheetData>
    <row r="1" spans="1:72" ht="16.5" customHeight="1" x14ac:dyDescent="0.25">
      <c r="A1" s="78"/>
      <c r="BN1" s="12"/>
    </row>
    <row r="2" spans="1:72" ht="16.5" customHeight="1" x14ac:dyDescent="0.25">
      <c r="B2" s="2" t="s">
        <v>96</v>
      </c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97</v>
      </c>
      <c r="Q2" s="2" t="s">
        <v>98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2" t="s">
        <v>55</v>
      </c>
      <c r="BH2" s="2" t="s">
        <v>56</v>
      </c>
      <c r="BI2" s="2" t="s">
        <v>57</v>
      </c>
      <c r="BJ2" s="2" t="s">
        <v>58</v>
      </c>
      <c r="BK2" s="2" t="s">
        <v>59</v>
      </c>
      <c r="BL2" s="2" t="s">
        <v>60</v>
      </c>
      <c r="BM2" s="2" t="s">
        <v>61</v>
      </c>
      <c r="BN2" s="10" t="s">
        <v>62</v>
      </c>
    </row>
    <row r="3" spans="1:72" ht="16.5" customHeight="1" x14ac:dyDescent="0.25">
      <c r="B3" s="167" t="s">
        <v>63</v>
      </c>
      <c r="C3" s="2" t="s">
        <v>99</v>
      </c>
      <c r="D3" s="2" t="s">
        <v>100</v>
      </c>
      <c r="E3" s="2" t="s">
        <v>101</v>
      </c>
      <c r="F3" s="2" t="s">
        <v>101</v>
      </c>
      <c r="G3" s="2" t="s">
        <v>101</v>
      </c>
      <c r="H3" s="2" t="s">
        <v>101</v>
      </c>
      <c r="I3" s="2" t="s">
        <v>101</v>
      </c>
      <c r="J3" s="2" t="s">
        <v>101</v>
      </c>
      <c r="K3" s="2" t="s">
        <v>101</v>
      </c>
      <c r="L3" s="2" t="s">
        <v>101</v>
      </c>
      <c r="M3" s="2" t="s">
        <v>101</v>
      </c>
      <c r="N3" s="2" t="s">
        <v>101</v>
      </c>
      <c r="O3" s="2" t="s">
        <v>101</v>
      </c>
      <c r="P3" s="2" t="s">
        <v>101</v>
      </c>
      <c r="Q3" s="2" t="s">
        <v>101</v>
      </c>
      <c r="R3" s="2" t="s">
        <v>101</v>
      </c>
      <c r="S3" s="2" t="s">
        <v>101</v>
      </c>
      <c r="T3" s="2" t="s">
        <v>101</v>
      </c>
      <c r="U3" s="2" t="s">
        <v>102</v>
      </c>
      <c r="V3" s="2" t="s">
        <v>102</v>
      </c>
      <c r="W3" s="2" t="s">
        <v>102</v>
      </c>
      <c r="X3" s="2" t="s">
        <v>102</v>
      </c>
      <c r="Y3" s="2" t="s">
        <v>102</v>
      </c>
      <c r="Z3" s="2" t="s">
        <v>102</v>
      </c>
      <c r="AA3" s="2" t="s">
        <v>102</v>
      </c>
      <c r="AB3" s="2" t="s">
        <v>102</v>
      </c>
      <c r="AC3" s="2" t="s">
        <v>102</v>
      </c>
      <c r="AD3" s="2" t="s">
        <v>102</v>
      </c>
      <c r="AE3" s="2" t="s">
        <v>102</v>
      </c>
      <c r="AF3" s="2" t="s">
        <v>102</v>
      </c>
      <c r="AG3" s="2" t="s">
        <v>102</v>
      </c>
      <c r="AH3" s="2" t="s">
        <v>102</v>
      </c>
      <c r="AI3" s="2" t="s">
        <v>103</v>
      </c>
      <c r="AJ3" s="2" t="s">
        <v>103</v>
      </c>
      <c r="AK3" s="2" t="s">
        <v>103</v>
      </c>
      <c r="AL3" s="2" t="s">
        <v>103</v>
      </c>
      <c r="AM3" s="2" t="s">
        <v>103</v>
      </c>
      <c r="AN3" s="2" t="s">
        <v>104</v>
      </c>
      <c r="AO3" s="2" t="s">
        <v>104</v>
      </c>
      <c r="AP3" s="2" t="s">
        <v>104</v>
      </c>
      <c r="AQ3" s="2" t="s">
        <v>105</v>
      </c>
      <c r="AR3" s="2" t="s">
        <v>105</v>
      </c>
      <c r="AS3" s="2" t="s">
        <v>105</v>
      </c>
      <c r="AT3" s="2" t="s">
        <v>105</v>
      </c>
      <c r="AU3" s="2" t="s">
        <v>105</v>
      </c>
      <c r="AV3" s="2" t="s">
        <v>105</v>
      </c>
      <c r="AW3" s="2" t="s">
        <v>105</v>
      </c>
      <c r="AX3" s="2" t="s">
        <v>105</v>
      </c>
      <c r="AY3" s="2" t="s">
        <v>105</v>
      </c>
      <c r="AZ3" s="2" t="s">
        <v>105</v>
      </c>
      <c r="BA3" s="2" t="s">
        <v>105</v>
      </c>
      <c r="BB3" s="2" t="s">
        <v>105</v>
      </c>
      <c r="BC3" s="2" t="s">
        <v>105</v>
      </c>
      <c r="BD3" s="2" t="s">
        <v>105</v>
      </c>
      <c r="BE3" s="2" t="s">
        <v>105</v>
      </c>
      <c r="BF3" s="2" t="s">
        <v>105</v>
      </c>
      <c r="BG3" s="2" t="s">
        <v>106</v>
      </c>
      <c r="BH3" s="2" t="s">
        <v>107</v>
      </c>
      <c r="BI3" s="2" t="s">
        <v>107</v>
      </c>
      <c r="BJ3" s="2" t="s">
        <v>107</v>
      </c>
      <c r="BK3" s="2" t="s">
        <v>107</v>
      </c>
      <c r="BL3" s="2" t="s">
        <v>107</v>
      </c>
      <c r="BM3" s="2" t="s">
        <v>108</v>
      </c>
      <c r="BN3" s="2"/>
    </row>
    <row r="4" spans="1:72" ht="16.5" customHeight="1" x14ac:dyDescent="0.25">
      <c r="B4" s="171"/>
      <c r="C4" s="2" t="s">
        <v>64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4">
        <v>493</v>
      </c>
      <c r="T4" s="4">
        <v>500</v>
      </c>
      <c r="U4" s="4">
        <v>2393</v>
      </c>
      <c r="V4" s="4">
        <v>1590</v>
      </c>
      <c r="W4" s="4">
        <v>886</v>
      </c>
      <c r="X4" s="4">
        <v>1028</v>
      </c>
      <c r="Y4" s="4">
        <v>757</v>
      </c>
      <c r="Z4" s="4">
        <v>739</v>
      </c>
      <c r="AA4" s="4">
        <v>800</v>
      </c>
      <c r="AB4" s="4">
        <v>790</v>
      </c>
      <c r="AC4" s="4">
        <v>956</v>
      </c>
      <c r="AD4" s="4">
        <v>816</v>
      </c>
      <c r="AE4" s="4">
        <v>836</v>
      </c>
      <c r="AF4" s="4">
        <v>848</v>
      </c>
      <c r="AG4" s="4">
        <v>871</v>
      </c>
      <c r="AH4" s="4">
        <v>774</v>
      </c>
      <c r="AI4" s="4">
        <v>1711</v>
      </c>
      <c r="AJ4" s="4">
        <v>550</v>
      </c>
      <c r="AK4" s="4">
        <v>460</v>
      </c>
      <c r="AL4" s="4">
        <v>371</v>
      </c>
      <c r="AM4" s="4">
        <v>330</v>
      </c>
      <c r="AN4" s="4">
        <v>612</v>
      </c>
      <c r="AO4" s="4">
        <v>1218</v>
      </c>
      <c r="AP4" s="4">
        <v>1235</v>
      </c>
      <c r="AQ4" s="4">
        <v>1614</v>
      </c>
      <c r="AR4" s="4">
        <v>1357</v>
      </c>
      <c r="AS4" s="4">
        <v>1380</v>
      </c>
      <c r="AT4" s="4">
        <v>1465</v>
      </c>
      <c r="AU4" s="4">
        <v>1568</v>
      </c>
      <c r="AV4" s="4">
        <v>1523</v>
      </c>
      <c r="AW4" s="4">
        <v>1734</v>
      </c>
      <c r="AX4" s="4">
        <v>1894</v>
      </c>
      <c r="AY4" s="4">
        <v>1609</v>
      </c>
      <c r="AZ4" s="4">
        <v>1532</v>
      </c>
      <c r="BA4" s="4">
        <v>1365</v>
      </c>
      <c r="BB4" s="4">
        <v>1376</v>
      </c>
      <c r="BC4" s="4">
        <v>1341</v>
      </c>
      <c r="BD4" s="4">
        <v>1288</v>
      </c>
      <c r="BE4" s="4">
        <v>1263</v>
      </c>
      <c r="BF4" s="4">
        <v>911</v>
      </c>
      <c r="BG4" s="4">
        <v>1347</v>
      </c>
      <c r="BH4" s="4">
        <v>1359</v>
      </c>
      <c r="BI4" s="4">
        <v>575</v>
      </c>
      <c r="BJ4" s="4">
        <v>428</v>
      </c>
      <c r="BK4" s="4">
        <v>355</v>
      </c>
      <c r="BL4" s="4">
        <v>250</v>
      </c>
      <c r="BM4" s="4">
        <v>470</v>
      </c>
      <c r="BN4" s="5">
        <f t="shared" ref="BN4:BN67" si="0">(BM4-BL4)/BL4</f>
        <v>0.88</v>
      </c>
    </row>
    <row r="5" spans="1:72" ht="16.5" customHeight="1" x14ac:dyDescent="0.25">
      <c r="B5" s="171"/>
      <c r="C5" s="2" t="s">
        <v>65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4">
        <v>363</v>
      </c>
      <c r="T5" s="4">
        <v>351</v>
      </c>
      <c r="U5" s="4">
        <v>790</v>
      </c>
      <c r="V5" s="4">
        <v>624</v>
      </c>
      <c r="W5" s="4">
        <v>552</v>
      </c>
      <c r="X5" s="4">
        <v>589</v>
      </c>
      <c r="Y5" s="4">
        <v>567</v>
      </c>
      <c r="Z5" s="4">
        <v>574</v>
      </c>
      <c r="AA5" s="4">
        <v>596</v>
      </c>
      <c r="AB5" s="4">
        <v>610</v>
      </c>
      <c r="AC5" s="4">
        <v>642</v>
      </c>
      <c r="AD5" s="4">
        <v>613</v>
      </c>
      <c r="AE5" s="4">
        <v>619</v>
      </c>
      <c r="AF5" s="4">
        <v>642</v>
      </c>
      <c r="AG5" s="4">
        <v>620</v>
      </c>
      <c r="AH5" s="4">
        <v>582</v>
      </c>
      <c r="AI5" s="4">
        <v>1268</v>
      </c>
      <c r="AJ5" s="4">
        <v>421</v>
      </c>
      <c r="AK5" s="4">
        <v>386</v>
      </c>
      <c r="AL5" s="4">
        <v>317</v>
      </c>
      <c r="AM5" s="4">
        <v>281</v>
      </c>
      <c r="AN5" s="4">
        <v>531</v>
      </c>
      <c r="AO5" s="4">
        <v>997</v>
      </c>
      <c r="AP5" s="4">
        <v>1017</v>
      </c>
      <c r="AQ5" s="4">
        <v>1399</v>
      </c>
      <c r="AR5" s="4">
        <v>1159</v>
      </c>
      <c r="AS5" s="4">
        <v>1191</v>
      </c>
      <c r="AT5" s="4">
        <v>1196</v>
      </c>
      <c r="AU5" s="4">
        <v>1243</v>
      </c>
      <c r="AV5" s="4">
        <v>1209</v>
      </c>
      <c r="AW5" s="4">
        <v>1241</v>
      </c>
      <c r="AX5" s="4">
        <v>1190</v>
      </c>
      <c r="AY5" s="4">
        <v>1211</v>
      </c>
      <c r="AZ5" s="4">
        <v>1231</v>
      </c>
      <c r="BA5" s="4">
        <v>1174</v>
      </c>
      <c r="BB5" s="4">
        <v>1181</v>
      </c>
      <c r="BC5" s="4">
        <v>1144</v>
      </c>
      <c r="BD5" s="4">
        <v>1102</v>
      </c>
      <c r="BE5" s="4">
        <v>1048</v>
      </c>
      <c r="BF5" s="4">
        <v>756</v>
      </c>
      <c r="BG5" s="4">
        <v>1184</v>
      </c>
      <c r="BH5" s="4">
        <v>969</v>
      </c>
      <c r="BI5" s="4">
        <v>261</v>
      </c>
      <c r="BJ5" s="4">
        <v>385</v>
      </c>
      <c r="BK5" s="4">
        <v>323</v>
      </c>
      <c r="BL5" s="4">
        <v>236</v>
      </c>
      <c r="BM5" s="4">
        <v>353</v>
      </c>
      <c r="BN5" s="5">
        <f t="shared" si="0"/>
        <v>0.49576271186440679</v>
      </c>
    </row>
    <row r="6" spans="1:72" ht="16.5" customHeight="1" x14ac:dyDescent="0.25">
      <c r="B6" s="171"/>
      <c r="C6" s="2" t="s">
        <v>66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4">
        <v>866502</v>
      </c>
      <c r="T6" s="4">
        <v>772098</v>
      </c>
      <c r="U6" s="4">
        <v>704912</v>
      </c>
      <c r="V6" s="4">
        <v>1128774</v>
      </c>
      <c r="W6" s="4">
        <v>1141197</v>
      </c>
      <c r="X6" s="4">
        <v>1237711</v>
      </c>
      <c r="Y6" s="4">
        <v>1262820</v>
      </c>
      <c r="Z6" s="4">
        <v>1273192</v>
      </c>
      <c r="AA6" s="4">
        <v>1279988</v>
      </c>
      <c r="AB6" s="4">
        <v>1284029</v>
      </c>
      <c r="AC6" s="4">
        <v>1286929</v>
      </c>
      <c r="AD6" s="4">
        <v>1289477</v>
      </c>
      <c r="AE6" s="4">
        <v>1287003</v>
      </c>
      <c r="AF6" s="4">
        <v>1289199</v>
      </c>
      <c r="AG6" s="4">
        <v>1293619</v>
      </c>
      <c r="AH6" s="4">
        <v>1261445</v>
      </c>
      <c r="AI6" s="4">
        <v>905514</v>
      </c>
      <c r="AJ6" s="4">
        <v>1351274</v>
      </c>
      <c r="AK6" s="4">
        <v>1294705</v>
      </c>
      <c r="AL6" s="4">
        <v>1064490</v>
      </c>
      <c r="AM6" s="4">
        <v>850062</v>
      </c>
      <c r="AN6" s="4">
        <v>461051</v>
      </c>
      <c r="AO6" s="4">
        <v>909496</v>
      </c>
      <c r="AP6" s="4">
        <v>1222695</v>
      </c>
      <c r="AQ6" s="4">
        <v>1275261</v>
      </c>
      <c r="AR6" s="4">
        <v>1317815</v>
      </c>
      <c r="AS6" s="4">
        <v>1320142</v>
      </c>
      <c r="AT6" s="4">
        <v>1320952</v>
      </c>
      <c r="AU6" s="4">
        <v>1321310</v>
      </c>
      <c r="AV6" s="4">
        <v>1320206</v>
      </c>
      <c r="AW6" s="4">
        <v>1317400</v>
      </c>
      <c r="AX6" s="4">
        <v>1317062</v>
      </c>
      <c r="AY6" s="4">
        <v>1312741</v>
      </c>
      <c r="AZ6" s="4">
        <v>1315732</v>
      </c>
      <c r="BA6" s="4">
        <v>1320954</v>
      </c>
      <c r="BB6" s="4">
        <v>1321152</v>
      </c>
      <c r="BC6" s="4">
        <v>1320329</v>
      </c>
      <c r="BD6" s="4">
        <v>1318666</v>
      </c>
      <c r="BE6" s="4">
        <v>1259592</v>
      </c>
      <c r="BF6" s="4">
        <v>888152</v>
      </c>
      <c r="BG6" s="4">
        <v>469025</v>
      </c>
      <c r="BH6" s="4">
        <v>833965</v>
      </c>
      <c r="BI6" s="4">
        <v>1140767</v>
      </c>
      <c r="BJ6" s="4">
        <v>1274480</v>
      </c>
      <c r="BK6" s="4">
        <v>1333817</v>
      </c>
      <c r="BL6" s="4">
        <v>1161768</v>
      </c>
      <c r="BM6" s="4">
        <v>1010478</v>
      </c>
      <c r="BN6" s="5">
        <f t="shared" si="0"/>
        <v>-0.13022393455491973</v>
      </c>
    </row>
    <row r="7" spans="1:72" ht="16.5" customHeight="1" x14ac:dyDescent="0.25">
      <c r="B7" s="171"/>
      <c r="C7" s="10" t="s">
        <v>67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11">
        <v>0.99958000000000002</v>
      </c>
      <c r="T7" s="11">
        <v>0.99955000000000005</v>
      </c>
      <c r="U7" s="11">
        <v>0.99887999999999999</v>
      </c>
      <c r="V7" s="11">
        <v>0.99944999999999995</v>
      </c>
      <c r="W7" s="11">
        <v>0.99951999999999996</v>
      </c>
      <c r="X7" s="11">
        <v>0.99951999999999996</v>
      </c>
      <c r="Y7" s="11">
        <v>0.99955000000000005</v>
      </c>
      <c r="Z7" s="11">
        <v>0.99955000000000005</v>
      </c>
      <c r="AA7" s="11">
        <v>0.99953000000000003</v>
      </c>
      <c r="AB7" s="11">
        <v>0.99951999999999996</v>
      </c>
      <c r="AC7" s="11">
        <v>0.99950000000000006</v>
      </c>
      <c r="AD7" s="11">
        <v>0.99951999999999996</v>
      </c>
      <c r="AE7" s="11">
        <v>0.99951999999999996</v>
      </c>
      <c r="AF7" s="11">
        <v>0.99950000000000006</v>
      </c>
      <c r="AG7" s="11">
        <v>0.99951999999999996</v>
      </c>
      <c r="AH7" s="11">
        <v>0.99953999999999998</v>
      </c>
      <c r="AI7" s="11">
        <v>0.99860000000000004</v>
      </c>
      <c r="AJ7" s="11">
        <v>0.99968999999999997</v>
      </c>
      <c r="AK7" s="11">
        <v>0.99970000000000003</v>
      </c>
      <c r="AL7" s="11">
        <v>0.99970000000000003</v>
      </c>
      <c r="AM7" s="11">
        <v>0.99966999999999995</v>
      </c>
      <c r="AN7" s="11">
        <v>0.99885000000000002</v>
      </c>
      <c r="AO7" s="11">
        <v>0.99890000000000001</v>
      </c>
      <c r="AP7" s="11">
        <v>0.99917</v>
      </c>
      <c r="AQ7" s="11">
        <v>0.99890000000000001</v>
      </c>
      <c r="AR7" s="11">
        <v>0.99912000000000001</v>
      </c>
      <c r="AS7" s="11">
        <v>0.99909999999999999</v>
      </c>
      <c r="AT7" s="11">
        <v>0.99909000000000003</v>
      </c>
      <c r="AU7" s="11">
        <v>0.99905999999999995</v>
      </c>
      <c r="AV7" s="11">
        <v>0.99907999999999997</v>
      </c>
      <c r="AW7" s="11">
        <v>0.99905999999999995</v>
      </c>
      <c r="AX7" s="11">
        <v>0.99909999999999999</v>
      </c>
      <c r="AY7" s="11">
        <v>0.99907999999999997</v>
      </c>
      <c r="AZ7" s="11">
        <v>0.99905999999999995</v>
      </c>
      <c r="BA7" s="11">
        <v>0.99911000000000005</v>
      </c>
      <c r="BB7" s="11">
        <v>0.99911000000000005</v>
      </c>
      <c r="BC7" s="11">
        <v>0.99912999999999996</v>
      </c>
      <c r="BD7" s="11">
        <v>0.99916000000000005</v>
      </c>
      <c r="BE7" s="11">
        <v>0.99917</v>
      </c>
      <c r="BF7" s="11">
        <v>0.99914999999999998</v>
      </c>
      <c r="BG7" s="11">
        <v>0.99748000000000003</v>
      </c>
      <c r="BH7" s="11">
        <v>0.99883999999999995</v>
      </c>
      <c r="BI7" s="11">
        <v>0.99977000000000005</v>
      </c>
      <c r="BJ7" s="11">
        <v>0.99970000000000003</v>
      </c>
      <c r="BK7" s="11">
        <v>0.99975999999999998</v>
      </c>
      <c r="BL7" s="11">
        <v>0.99980000000000002</v>
      </c>
      <c r="BM7" s="11">
        <v>0.99965000000000004</v>
      </c>
      <c r="BN7" s="5">
        <f t="shared" si="0"/>
        <v>-1.5003000600118371E-4</v>
      </c>
    </row>
    <row r="8" spans="1:72" ht="16.5" customHeight="1" x14ac:dyDescent="0.25">
      <c r="B8" s="167" t="s">
        <v>68</v>
      </c>
      <c r="C8" s="2" t="s">
        <v>99</v>
      </c>
      <c r="D8" s="2" t="s">
        <v>109</v>
      </c>
      <c r="E8" s="2" t="s">
        <v>110</v>
      </c>
      <c r="F8" s="2" t="s">
        <v>110</v>
      </c>
      <c r="G8" s="2" t="s">
        <v>110</v>
      </c>
      <c r="H8" s="2" t="s">
        <v>110</v>
      </c>
      <c r="I8" s="2" t="s">
        <v>110</v>
      </c>
      <c r="J8" s="2" t="s">
        <v>110</v>
      </c>
      <c r="K8" s="2" t="s">
        <v>110</v>
      </c>
      <c r="L8" s="2" t="s">
        <v>110</v>
      </c>
      <c r="M8" s="2" t="s">
        <v>110</v>
      </c>
      <c r="N8" s="2" t="s">
        <v>110</v>
      </c>
      <c r="O8" s="2" t="s">
        <v>110</v>
      </c>
      <c r="P8" s="2" t="s">
        <v>110</v>
      </c>
      <c r="Q8" s="2" t="s">
        <v>110</v>
      </c>
      <c r="R8" s="2" t="s">
        <v>110</v>
      </c>
      <c r="S8" s="2" t="s">
        <v>110</v>
      </c>
      <c r="T8" s="2" t="s">
        <v>110</v>
      </c>
      <c r="U8" s="2" t="s">
        <v>110</v>
      </c>
      <c r="V8" s="2" t="s">
        <v>110</v>
      </c>
      <c r="W8" s="2" t="s">
        <v>110</v>
      </c>
      <c r="X8" s="2" t="s">
        <v>110</v>
      </c>
      <c r="Y8" s="2" t="s">
        <v>110</v>
      </c>
      <c r="Z8" s="2" t="s">
        <v>110</v>
      </c>
      <c r="AA8" s="2" t="s">
        <v>110</v>
      </c>
      <c r="AB8" s="2" t="s">
        <v>110</v>
      </c>
      <c r="AC8" s="2" t="s">
        <v>110</v>
      </c>
      <c r="AD8" s="2" t="s">
        <v>110</v>
      </c>
      <c r="AE8" s="2" t="s">
        <v>111</v>
      </c>
      <c r="AF8" s="2" t="s">
        <v>111</v>
      </c>
      <c r="AG8" s="2" t="s">
        <v>111</v>
      </c>
      <c r="AH8" s="2" t="s">
        <v>111</v>
      </c>
      <c r="AI8" s="2" t="s">
        <v>111</v>
      </c>
      <c r="AJ8" s="2" t="s">
        <v>111</v>
      </c>
      <c r="AK8" s="2" t="s">
        <v>111</v>
      </c>
      <c r="AL8" s="2" t="s">
        <v>111</v>
      </c>
      <c r="AM8" s="2" t="s">
        <v>112</v>
      </c>
      <c r="AN8" s="2" t="s">
        <v>112</v>
      </c>
      <c r="AO8" s="2" t="s">
        <v>112</v>
      </c>
      <c r="AP8" s="2" t="s">
        <v>113</v>
      </c>
      <c r="AQ8" s="2" t="s">
        <v>113</v>
      </c>
      <c r="AR8" s="2" t="s">
        <v>113</v>
      </c>
      <c r="AS8" s="2" t="s">
        <v>113</v>
      </c>
      <c r="AT8" s="2" t="s">
        <v>113</v>
      </c>
      <c r="AU8" s="2" t="s">
        <v>113</v>
      </c>
      <c r="AV8" s="2" t="s">
        <v>113</v>
      </c>
      <c r="AW8" s="2" t="s">
        <v>113</v>
      </c>
      <c r="AX8" s="2" t="s">
        <v>113</v>
      </c>
      <c r="AY8" s="2" t="s">
        <v>113</v>
      </c>
      <c r="AZ8" s="2" t="s">
        <v>113</v>
      </c>
      <c r="BA8" s="2" t="s">
        <v>113</v>
      </c>
      <c r="BB8" s="2" t="s">
        <v>113</v>
      </c>
      <c r="BC8" s="2" t="s">
        <v>113</v>
      </c>
      <c r="BD8" s="2" t="s">
        <v>113</v>
      </c>
      <c r="BE8" s="2" t="s">
        <v>113</v>
      </c>
      <c r="BF8" s="2" t="s">
        <v>114</v>
      </c>
      <c r="BG8" s="2" t="s">
        <v>114</v>
      </c>
      <c r="BH8" s="2" t="s">
        <v>114</v>
      </c>
      <c r="BI8" s="2" t="s">
        <v>114</v>
      </c>
      <c r="BJ8" s="2" t="s">
        <v>114</v>
      </c>
      <c r="BK8" s="2" t="s">
        <v>114</v>
      </c>
      <c r="BL8" s="2" t="s">
        <v>114</v>
      </c>
      <c r="BM8" s="2" t="s">
        <v>114</v>
      </c>
      <c r="BN8" s="2"/>
    </row>
    <row r="9" spans="1:72" ht="16.5" customHeight="1" x14ac:dyDescent="0.25">
      <c r="B9" s="171"/>
      <c r="C9" s="2" t="s">
        <v>64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3</v>
      </c>
      <c r="AB9" s="4">
        <v>1</v>
      </c>
      <c r="AC9" s="4">
        <v>1</v>
      </c>
      <c r="AD9" s="4">
        <v>0</v>
      </c>
      <c r="AE9" s="4">
        <v>57</v>
      </c>
      <c r="AF9" s="4">
        <v>116</v>
      </c>
      <c r="AG9" s="4">
        <v>122</v>
      </c>
      <c r="AH9" s="4">
        <v>116</v>
      </c>
      <c r="AI9" s="4">
        <v>132</v>
      </c>
      <c r="AJ9" s="4">
        <v>150</v>
      </c>
      <c r="AK9" s="4">
        <v>136</v>
      </c>
      <c r="AL9" s="4">
        <v>155</v>
      </c>
      <c r="AM9" s="4">
        <v>55</v>
      </c>
      <c r="AN9" s="4">
        <v>168</v>
      </c>
      <c r="AO9" s="4">
        <v>139</v>
      </c>
      <c r="AP9" s="4">
        <v>194</v>
      </c>
      <c r="AQ9" s="4">
        <v>134</v>
      </c>
      <c r="AR9" s="4">
        <v>140</v>
      </c>
      <c r="AS9" s="4">
        <v>147</v>
      </c>
      <c r="AT9" s="4">
        <v>147</v>
      </c>
      <c r="AU9" s="4">
        <v>159</v>
      </c>
      <c r="AV9" s="4">
        <v>172</v>
      </c>
      <c r="AW9" s="4">
        <v>165</v>
      </c>
      <c r="AX9" s="4">
        <v>170</v>
      </c>
      <c r="AY9" s="4">
        <v>172</v>
      </c>
      <c r="AZ9" s="4">
        <v>171</v>
      </c>
      <c r="BA9" s="4">
        <v>171</v>
      </c>
      <c r="BB9" s="4">
        <v>192</v>
      </c>
      <c r="BC9" s="4">
        <v>177</v>
      </c>
      <c r="BD9" s="4">
        <v>183</v>
      </c>
      <c r="BE9" s="4">
        <v>160</v>
      </c>
      <c r="BF9" s="4">
        <v>127</v>
      </c>
      <c r="BG9" s="4">
        <v>138</v>
      </c>
      <c r="BH9" s="4">
        <v>161</v>
      </c>
      <c r="BI9" s="4">
        <v>187</v>
      </c>
      <c r="BJ9" s="4">
        <v>188</v>
      </c>
      <c r="BK9" s="4">
        <v>188</v>
      </c>
      <c r="BL9" s="4">
        <v>171</v>
      </c>
      <c r="BM9" s="4">
        <v>175</v>
      </c>
      <c r="BN9" s="5">
        <f t="shared" si="0"/>
        <v>2.3391812865497075E-2</v>
      </c>
    </row>
    <row r="10" spans="1:72" ht="16.5" customHeight="1" x14ac:dyDescent="0.25">
      <c r="B10" s="171"/>
      <c r="C10" s="2" t="s">
        <v>65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2</v>
      </c>
      <c r="AB10" s="4">
        <v>1</v>
      </c>
      <c r="AC10" s="4">
        <v>1</v>
      </c>
      <c r="AD10" s="4">
        <v>0</v>
      </c>
      <c r="AE10" s="4">
        <v>37</v>
      </c>
      <c r="AF10" s="4">
        <v>85</v>
      </c>
      <c r="AG10" s="4">
        <v>85</v>
      </c>
      <c r="AH10" s="4">
        <v>85</v>
      </c>
      <c r="AI10" s="4">
        <v>95</v>
      </c>
      <c r="AJ10" s="4">
        <v>107</v>
      </c>
      <c r="AK10" s="4">
        <v>101</v>
      </c>
      <c r="AL10" s="4">
        <v>122</v>
      </c>
      <c r="AM10" s="4">
        <v>41</v>
      </c>
      <c r="AN10" s="4">
        <v>108</v>
      </c>
      <c r="AO10" s="4">
        <v>95</v>
      </c>
      <c r="AP10" s="4">
        <v>134</v>
      </c>
      <c r="AQ10" s="4">
        <v>95</v>
      </c>
      <c r="AR10" s="4">
        <v>100</v>
      </c>
      <c r="AS10" s="4">
        <v>103</v>
      </c>
      <c r="AT10" s="4">
        <v>107</v>
      </c>
      <c r="AU10" s="4">
        <v>115</v>
      </c>
      <c r="AV10" s="4">
        <v>121</v>
      </c>
      <c r="AW10" s="4">
        <v>127</v>
      </c>
      <c r="AX10" s="4">
        <v>124</v>
      </c>
      <c r="AY10" s="4">
        <v>133</v>
      </c>
      <c r="AZ10" s="4">
        <v>133</v>
      </c>
      <c r="BA10" s="4">
        <v>132</v>
      </c>
      <c r="BB10" s="4">
        <v>134</v>
      </c>
      <c r="BC10" s="4">
        <v>131</v>
      </c>
      <c r="BD10" s="4">
        <v>136</v>
      </c>
      <c r="BE10" s="4">
        <v>126</v>
      </c>
      <c r="BF10" s="4">
        <v>95</v>
      </c>
      <c r="BG10" s="4">
        <v>108</v>
      </c>
      <c r="BH10" s="4">
        <v>123</v>
      </c>
      <c r="BI10" s="4">
        <v>138</v>
      </c>
      <c r="BJ10" s="4">
        <v>129</v>
      </c>
      <c r="BK10" s="4">
        <v>132</v>
      </c>
      <c r="BL10" s="4">
        <v>131</v>
      </c>
      <c r="BM10" s="4">
        <v>143</v>
      </c>
      <c r="BN10" s="5">
        <f t="shared" si="0"/>
        <v>9.1603053435114504E-2</v>
      </c>
    </row>
    <row r="11" spans="1:72" ht="16.5" customHeight="1" x14ac:dyDescent="0.25">
      <c r="B11" s="171"/>
      <c r="C11" s="2" t="s">
        <v>66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4">
        <v>203073</v>
      </c>
      <c r="T11" s="4">
        <v>203756</v>
      </c>
      <c r="U11" s="4">
        <v>203076</v>
      </c>
      <c r="V11" s="4">
        <v>192540</v>
      </c>
      <c r="W11" s="4">
        <v>191077</v>
      </c>
      <c r="X11" s="4">
        <v>202233</v>
      </c>
      <c r="Y11" s="4">
        <v>204079</v>
      </c>
      <c r="Z11" s="4">
        <v>204296</v>
      </c>
      <c r="AA11" s="4">
        <v>204745</v>
      </c>
      <c r="AB11" s="4">
        <v>199684</v>
      </c>
      <c r="AC11" s="4">
        <v>167709</v>
      </c>
      <c r="AD11" s="4">
        <v>136065</v>
      </c>
      <c r="AE11" s="4">
        <v>76299</v>
      </c>
      <c r="AF11" s="4">
        <v>189608</v>
      </c>
      <c r="AG11" s="4">
        <v>192568</v>
      </c>
      <c r="AH11" s="4">
        <v>193942</v>
      </c>
      <c r="AI11" s="4">
        <v>192285</v>
      </c>
      <c r="AJ11" s="4">
        <v>177796</v>
      </c>
      <c r="AK11" s="4">
        <v>178770</v>
      </c>
      <c r="AL11" s="4">
        <v>170077</v>
      </c>
      <c r="AM11" s="4">
        <v>80676</v>
      </c>
      <c r="AN11" s="4">
        <v>177072</v>
      </c>
      <c r="AO11" s="4">
        <v>185825</v>
      </c>
      <c r="AP11" s="4">
        <v>150569</v>
      </c>
      <c r="AQ11" s="4">
        <v>193434</v>
      </c>
      <c r="AR11" s="4">
        <v>194033</v>
      </c>
      <c r="AS11" s="4">
        <v>193932</v>
      </c>
      <c r="AT11" s="4">
        <v>193504</v>
      </c>
      <c r="AU11" s="4">
        <v>192897</v>
      </c>
      <c r="AV11" s="4">
        <v>192224</v>
      </c>
      <c r="AW11" s="4">
        <v>191352</v>
      </c>
      <c r="AX11" s="4">
        <v>190775</v>
      </c>
      <c r="AY11" s="4">
        <v>190102</v>
      </c>
      <c r="AZ11" s="4">
        <v>190264</v>
      </c>
      <c r="BA11" s="4">
        <v>190699</v>
      </c>
      <c r="BB11" s="4">
        <v>190507</v>
      </c>
      <c r="BC11" s="4">
        <v>190282</v>
      </c>
      <c r="BD11" s="4">
        <v>189969</v>
      </c>
      <c r="BE11" s="4">
        <v>189222</v>
      </c>
      <c r="BF11" s="4">
        <v>165019</v>
      </c>
      <c r="BG11" s="4">
        <v>174939</v>
      </c>
      <c r="BH11" s="4">
        <v>176572</v>
      </c>
      <c r="BI11" s="4">
        <v>177843</v>
      </c>
      <c r="BJ11" s="4">
        <v>180171</v>
      </c>
      <c r="BK11" s="4">
        <v>183076</v>
      </c>
      <c r="BL11" s="4">
        <v>183595</v>
      </c>
      <c r="BM11" s="4">
        <v>184042</v>
      </c>
      <c r="BN11" s="5">
        <f t="shared" si="0"/>
        <v>2.4347068275279828E-3</v>
      </c>
    </row>
    <row r="12" spans="1:72" ht="16.5" customHeight="1" x14ac:dyDescent="0.25">
      <c r="B12" s="171"/>
      <c r="C12" s="10" t="s">
        <v>67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0.99999000000000005</v>
      </c>
      <c r="W12" s="11">
        <v>0.99999000000000005</v>
      </c>
      <c r="X12" s="11">
        <v>1</v>
      </c>
      <c r="Y12" s="11">
        <v>1</v>
      </c>
      <c r="Z12" s="11">
        <v>1</v>
      </c>
      <c r="AA12" s="11">
        <v>0.99999000000000005</v>
      </c>
      <c r="AB12" s="11">
        <v>0.99999000000000005</v>
      </c>
      <c r="AC12" s="11">
        <v>0.99999000000000005</v>
      </c>
      <c r="AD12" s="11">
        <v>1</v>
      </c>
      <c r="AE12" s="11">
        <v>0.99951999999999996</v>
      </c>
      <c r="AF12" s="11">
        <v>0.99955000000000005</v>
      </c>
      <c r="AG12" s="11">
        <v>0.99956</v>
      </c>
      <c r="AH12" s="11">
        <v>0.99956</v>
      </c>
      <c r="AI12" s="11">
        <v>0.99951000000000001</v>
      </c>
      <c r="AJ12" s="11">
        <v>0.99939999999999996</v>
      </c>
      <c r="AK12" s="11">
        <v>0.99944</v>
      </c>
      <c r="AL12" s="11">
        <v>0.99927999999999995</v>
      </c>
      <c r="AM12" s="11">
        <v>0.99948999999999999</v>
      </c>
      <c r="AN12" s="11">
        <v>0.99939</v>
      </c>
      <c r="AO12" s="11">
        <v>0.99948999999999999</v>
      </c>
      <c r="AP12" s="11">
        <v>0.99911000000000005</v>
      </c>
      <c r="AQ12" s="11">
        <v>0.99951000000000001</v>
      </c>
      <c r="AR12" s="11">
        <v>0.99948000000000004</v>
      </c>
      <c r="AS12" s="11">
        <v>0.99946999999999997</v>
      </c>
      <c r="AT12" s="11">
        <v>0.99944999999999995</v>
      </c>
      <c r="AU12" s="11">
        <v>0.99939999999999996</v>
      </c>
      <c r="AV12" s="11">
        <v>0.99936999999999998</v>
      </c>
      <c r="AW12" s="11">
        <v>0.99934000000000001</v>
      </c>
      <c r="AX12" s="11">
        <v>0.99934999999999996</v>
      </c>
      <c r="AY12" s="11">
        <v>0.99929999999999997</v>
      </c>
      <c r="AZ12" s="11">
        <v>0.99929999999999997</v>
      </c>
      <c r="BA12" s="11">
        <v>0.99931000000000003</v>
      </c>
      <c r="BB12" s="11">
        <v>0.99929999999999997</v>
      </c>
      <c r="BC12" s="11">
        <v>0.99931000000000003</v>
      </c>
      <c r="BD12" s="11">
        <v>0.99927999999999995</v>
      </c>
      <c r="BE12" s="11">
        <v>0.99933000000000005</v>
      </c>
      <c r="BF12" s="11">
        <v>0.99941999999999998</v>
      </c>
      <c r="BG12" s="11">
        <v>0.99938000000000005</v>
      </c>
      <c r="BH12" s="11">
        <v>0.99929999999999997</v>
      </c>
      <c r="BI12" s="11">
        <v>0.99922</v>
      </c>
      <c r="BJ12" s="11">
        <v>0.99927999999999995</v>
      </c>
      <c r="BK12" s="11">
        <v>0.99927999999999995</v>
      </c>
      <c r="BL12" s="11">
        <v>0.99929000000000001</v>
      </c>
      <c r="BM12" s="11">
        <v>0.99922</v>
      </c>
      <c r="BN12" s="5">
        <f t="shared" si="0"/>
        <v>-7.0049735312086074E-5</v>
      </c>
      <c r="BT12" s="13"/>
    </row>
    <row r="13" spans="1:72" ht="16.5" customHeight="1" x14ac:dyDescent="0.25">
      <c r="B13" s="167" t="s">
        <v>69</v>
      </c>
      <c r="C13" s="2" t="s">
        <v>99</v>
      </c>
      <c r="D13" s="2" t="s">
        <v>109</v>
      </c>
      <c r="E13" s="2" t="s">
        <v>110</v>
      </c>
      <c r="F13" s="2" t="s">
        <v>110</v>
      </c>
      <c r="G13" s="2" t="s">
        <v>110</v>
      </c>
      <c r="H13" s="2" t="s">
        <v>110</v>
      </c>
      <c r="I13" s="2" t="s">
        <v>110</v>
      </c>
      <c r="J13" s="2" t="s">
        <v>110</v>
      </c>
      <c r="K13" s="2" t="s">
        <v>110</v>
      </c>
      <c r="L13" s="2" t="s">
        <v>110</v>
      </c>
      <c r="M13" s="2" t="s">
        <v>110</v>
      </c>
      <c r="N13" s="2" t="s">
        <v>110</v>
      </c>
      <c r="O13" s="2" t="s">
        <v>110</v>
      </c>
      <c r="P13" s="2" t="s">
        <v>110</v>
      </c>
      <c r="Q13" s="2" t="s">
        <v>110</v>
      </c>
      <c r="R13" s="2" t="s">
        <v>110</v>
      </c>
      <c r="S13" s="2" t="s">
        <v>110</v>
      </c>
      <c r="T13" s="2" t="s">
        <v>110</v>
      </c>
      <c r="U13" s="2" t="s">
        <v>110</v>
      </c>
      <c r="V13" s="2" t="s">
        <v>115</v>
      </c>
      <c r="W13" s="2" t="s">
        <v>115</v>
      </c>
      <c r="X13" s="2" t="s">
        <v>115</v>
      </c>
      <c r="Y13" s="2" t="s">
        <v>115</v>
      </c>
      <c r="Z13" s="2" t="s">
        <v>115</v>
      </c>
      <c r="AA13" s="2" t="s">
        <v>115</v>
      </c>
      <c r="AB13" s="2" t="s">
        <v>115</v>
      </c>
      <c r="AC13" s="2" t="s">
        <v>115</v>
      </c>
      <c r="AD13" s="2" t="s">
        <v>115</v>
      </c>
      <c r="AE13" s="2" t="s">
        <v>111</v>
      </c>
      <c r="AF13" s="2" t="s">
        <v>111</v>
      </c>
      <c r="AG13" s="2" t="s">
        <v>111</v>
      </c>
      <c r="AH13" s="2" t="s">
        <v>111</v>
      </c>
      <c r="AI13" s="2" t="s">
        <v>111</v>
      </c>
      <c r="AJ13" s="2" t="s">
        <v>111</v>
      </c>
      <c r="AK13" s="2" t="s">
        <v>111</v>
      </c>
      <c r="AL13" s="2" t="s">
        <v>111</v>
      </c>
      <c r="AM13" s="2" t="s">
        <v>112</v>
      </c>
      <c r="AN13" s="2" t="s">
        <v>112</v>
      </c>
      <c r="AO13" s="2" t="s">
        <v>112</v>
      </c>
      <c r="AP13" s="2" t="s">
        <v>113</v>
      </c>
      <c r="AQ13" s="2" t="s">
        <v>113</v>
      </c>
      <c r="AR13" s="2" t="s">
        <v>113</v>
      </c>
      <c r="AS13" s="2" t="s">
        <v>113</v>
      </c>
      <c r="AT13" s="2" t="s">
        <v>113</v>
      </c>
      <c r="AU13" s="2" t="s">
        <v>113</v>
      </c>
      <c r="AV13" s="2" t="s">
        <v>113</v>
      </c>
      <c r="AW13" s="2" t="s">
        <v>113</v>
      </c>
      <c r="AX13" s="2" t="s">
        <v>113</v>
      </c>
      <c r="AY13" s="2" t="s">
        <v>113</v>
      </c>
      <c r="AZ13" s="2" t="s">
        <v>113</v>
      </c>
      <c r="BA13" s="2" t="s">
        <v>113</v>
      </c>
      <c r="BB13" s="2" t="s">
        <v>113</v>
      </c>
      <c r="BC13" s="2" t="s">
        <v>113</v>
      </c>
      <c r="BD13" s="2" t="s">
        <v>113</v>
      </c>
      <c r="BE13" s="2" t="s">
        <v>113</v>
      </c>
      <c r="BF13" s="2" t="s">
        <v>114</v>
      </c>
      <c r="BG13" s="2" t="s">
        <v>114</v>
      </c>
      <c r="BH13" s="2" t="s">
        <v>114</v>
      </c>
      <c r="BI13" s="2" t="s">
        <v>114</v>
      </c>
      <c r="BJ13" s="2" t="s">
        <v>116</v>
      </c>
      <c r="BK13" s="2" t="s">
        <v>116</v>
      </c>
      <c r="BL13" s="2" t="s">
        <v>116</v>
      </c>
      <c r="BM13" s="2" t="s">
        <v>116</v>
      </c>
      <c r="BN13" s="2"/>
      <c r="BT13" s="13"/>
    </row>
    <row r="14" spans="1:72" ht="16.5" customHeight="1" x14ac:dyDescent="0.25">
      <c r="B14" s="171"/>
      <c r="C14" s="2" t="s">
        <v>64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4">
        <v>52</v>
      </c>
      <c r="T14" s="4">
        <v>47</v>
      </c>
      <c r="U14" s="4">
        <v>35</v>
      </c>
      <c r="V14" s="4">
        <v>559</v>
      </c>
      <c r="W14" s="4">
        <v>683</v>
      </c>
      <c r="X14" s="4">
        <v>1022</v>
      </c>
      <c r="Y14" s="4">
        <v>762</v>
      </c>
      <c r="Z14" s="4">
        <v>759</v>
      </c>
      <c r="AA14" s="4">
        <v>884</v>
      </c>
      <c r="AB14" s="4">
        <v>681</v>
      </c>
      <c r="AC14" s="4">
        <v>572</v>
      </c>
      <c r="AD14" s="4">
        <v>418</v>
      </c>
      <c r="AE14" s="4">
        <v>37</v>
      </c>
      <c r="AF14" s="4">
        <v>42</v>
      </c>
      <c r="AG14" s="4">
        <v>45</v>
      </c>
      <c r="AH14" s="4">
        <v>50</v>
      </c>
      <c r="AI14" s="4">
        <v>47</v>
      </c>
      <c r="AJ14" s="4">
        <v>65</v>
      </c>
      <c r="AK14" s="4">
        <v>58</v>
      </c>
      <c r="AL14" s="4">
        <v>55</v>
      </c>
      <c r="AM14" s="4">
        <v>54</v>
      </c>
      <c r="AN14" s="4">
        <v>154</v>
      </c>
      <c r="AO14" s="4">
        <v>100</v>
      </c>
      <c r="AP14" s="4">
        <v>104</v>
      </c>
      <c r="AQ14" s="4">
        <v>75</v>
      </c>
      <c r="AR14" s="4">
        <v>70</v>
      </c>
      <c r="AS14" s="4">
        <v>61</v>
      </c>
      <c r="AT14" s="4">
        <v>73</v>
      </c>
      <c r="AU14" s="4">
        <v>72</v>
      </c>
      <c r="AV14" s="4">
        <v>86</v>
      </c>
      <c r="AW14" s="4">
        <v>62</v>
      </c>
      <c r="AX14" s="4">
        <v>83</v>
      </c>
      <c r="AY14" s="4">
        <v>71</v>
      </c>
      <c r="AZ14" s="4">
        <v>84</v>
      </c>
      <c r="BA14" s="4">
        <v>73</v>
      </c>
      <c r="BB14" s="4">
        <v>84</v>
      </c>
      <c r="BC14" s="4">
        <v>82</v>
      </c>
      <c r="BD14" s="4">
        <v>88</v>
      </c>
      <c r="BE14" s="4">
        <v>79</v>
      </c>
      <c r="BF14" s="4">
        <v>61</v>
      </c>
      <c r="BG14" s="4">
        <v>61</v>
      </c>
      <c r="BH14" s="4">
        <v>63</v>
      </c>
      <c r="BI14" s="4">
        <v>59</v>
      </c>
      <c r="BJ14" s="4">
        <v>50</v>
      </c>
      <c r="BK14" s="4">
        <v>107</v>
      </c>
      <c r="BL14" s="4">
        <v>82</v>
      </c>
      <c r="BM14" s="4">
        <v>71</v>
      </c>
      <c r="BN14" s="5">
        <f t="shared" si="0"/>
        <v>-0.13414634146341464</v>
      </c>
      <c r="BQ14" s="14"/>
      <c r="BT14" s="13"/>
    </row>
    <row r="15" spans="1:72" ht="16.5" customHeight="1" x14ac:dyDescent="0.25">
      <c r="B15" s="171"/>
      <c r="C15" s="2" t="s">
        <v>65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4">
        <v>33</v>
      </c>
      <c r="T15" s="4">
        <v>34</v>
      </c>
      <c r="U15" s="4">
        <v>28</v>
      </c>
      <c r="V15" s="4">
        <v>460</v>
      </c>
      <c r="W15" s="4">
        <v>566</v>
      </c>
      <c r="X15" s="4">
        <v>666</v>
      </c>
      <c r="Y15" s="4">
        <v>623</v>
      </c>
      <c r="Z15" s="4">
        <v>633</v>
      </c>
      <c r="AA15" s="4">
        <v>719</v>
      </c>
      <c r="AB15" s="4">
        <v>566</v>
      </c>
      <c r="AC15" s="4">
        <v>496</v>
      </c>
      <c r="AD15" s="4">
        <v>355</v>
      </c>
      <c r="AE15" s="4">
        <v>34</v>
      </c>
      <c r="AF15" s="4">
        <v>36</v>
      </c>
      <c r="AG15" s="4">
        <v>33</v>
      </c>
      <c r="AH15" s="4">
        <v>37</v>
      </c>
      <c r="AI15" s="4">
        <v>35</v>
      </c>
      <c r="AJ15" s="4">
        <v>38</v>
      </c>
      <c r="AK15" s="4">
        <v>40</v>
      </c>
      <c r="AL15" s="4">
        <v>41</v>
      </c>
      <c r="AM15" s="4">
        <v>44</v>
      </c>
      <c r="AN15" s="4">
        <v>126</v>
      </c>
      <c r="AO15" s="4">
        <v>85</v>
      </c>
      <c r="AP15" s="4">
        <v>91</v>
      </c>
      <c r="AQ15" s="4">
        <v>55</v>
      </c>
      <c r="AR15" s="4">
        <v>61</v>
      </c>
      <c r="AS15" s="4">
        <v>46</v>
      </c>
      <c r="AT15" s="4">
        <v>51</v>
      </c>
      <c r="AU15" s="4">
        <v>56</v>
      </c>
      <c r="AV15" s="4">
        <v>58</v>
      </c>
      <c r="AW15" s="4">
        <v>55</v>
      </c>
      <c r="AX15" s="4">
        <v>59</v>
      </c>
      <c r="AY15" s="4">
        <v>61</v>
      </c>
      <c r="AZ15" s="4">
        <v>56</v>
      </c>
      <c r="BA15" s="4">
        <v>54</v>
      </c>
      <c r="BB15" s="4">
        <v>60</v>
      </c>
      <c r="BC15" s="4">
        <v>57</v>
      </c>
      <c r="BD15" s="4">
        <v>63</v>
      </c>
      <c r="BE15" s="4">
        <v>63</v>
      </c>
      <c r="BF15" s="4">
        <v>45</v>
      </c>
      <c r="BG15" s="4">
        <v>52</v>
      </c>
      <c r="BH15" s="4">
        <v>54</v>
      </c>
      <c r="BI15" s="4">
        <v>50</v>
      </c>
      <c r="BJ15" s="4">
        <v>47</v>
      </c>
      <c r="BK15" s="4">
        <v>78</v>
      </c>
      <c r="BL15" s="4">
        <v>69</v>
      </c>
      <c r="BM15" s="4">
        <v>63</v>
      </c>
      <c r="BN15" s="5">
        <f t="shared" si="0"/>
        <v>-8.6956521739130432E-2</v>
      </c>
    </row>
    <row r="16" spans="1:72" ht="16.5" customHeight="1" x14ac:dyDescent="0.25">
      <c r="B16" s="171"/>
      <c r="C16" s="2" t="s">
        <v>66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4">
        <v>160452</v>
      </c>
      <c r="T16" s="4">
        <v>137818</v>
      </c>
      <c r="U16" s="4">
        <v>96806</v>
      </c>
      <c r="V16" s="4">
        <v>122576</v>
      </c>
      <c r="W16" s="4">
        <v>144331</v>
      </c>
      <c r="X16" s="4">
        <v>154240</v>
      </c>
      <c r="Y16" s="4">
        <v>156819</v>
      </c>
      <c r="Z16" s="4">
        <v>157917</v>
      </c>
      <c r="AA16" s="4">
        <v>158986</v>
      </c>
      <c r="AB16" s="4">
        <v>155702</v>
      </c>
      <c r="AC16" s="4">
        <v>130173</v>
      </c>
      <c r="AD16" s="4">
        <v>105328</v>
      </c>
      <c r="AE16" s="4">
        <v>60947</v>
      </c>
      <c r="AF16" s="4">
        <v>151877</v>
      </c>
      <c r="AG16" s="4">
        <v>154434</v>
      </c>
      <c r="AH16" s="4">
        <v>155541</v>
      </c>
      <c r="AI16" s="4">
        <v>152897</v>
      </c>
      <c r="AJ16" s="4">
        <v>129439</v>
      </c>
      <c r="AK16" s="4">
        <v>130340</v>
      </c>
      <c r="AL16" s="4">
        <v>125549</v>
      </c>
      <c r="AM16" s="4">
        <v>64954</v>
      </c>
      <c r="AN16" s="4">
        <v>143884</v>
      </c>
      <c r="AO16" s="4">
        <v>151996</v>
      </c>
      <c r="AP16" s="4">
        <v>128637</v>
      </c>
      <c r="AQ16" s="4">
        <v>164467</v>
      </c>
      <c r="AR16" s="4">
        <v>165439</v>
      </c>
      <c r="AS16" s="4">
        <v>165601</v>
      </c>
      <c r="AT16" s="4">
        <v>165745</v>
      </c>
      <c r="AU16" s="4">
        <v>165683</v>
      </c>
      <c r="AV16" s="4">
        <v>165640</v>
      </c>
      <c r="AW16" s="4">
        <v>165387</v>
      </c>
      <c r="AX16" s="4">
        <v>165272</v>
      </c>
      <c r="AY16" s="4">
        <v>164910</v>
      </c>
      <c r="AZ16" s="4">
        <v>165528</v>
      </c>
      <c r="BA16" s="4">
        <v>165978</v>
      </c>
      <c r="BB16" s="4">
        <v>165969</v>
      </c>
      <c r="BC16" s="4">
        <v>165899</v>
      </c>
      <c r="BD16" s="4">
        <v>165735</v>
      </c>
      <c r="BE16" s="4">
        <v>165341</v>
      </c>
      <c r="BF16" s="4">
        <v>138939</v>
      </c>
      <c r="BG16" s="4">
        <v>147196</v>
      </c>
      <c r="BH16" s="4">
        <v>144436</v>
      </c>
      <c r="BI16" s="4">
        <v>96180</v>
      </c>
      <c r="BJ16" s="4">
        <v>96713</v>
      </c>
      <c r="BK16" s="4">
        <v>146478</v>
      </c>
      <c r="BL16" s="4">
        <v>148036</v>
      </c>
      <c r="BM16" s="4">
        <v>148931</v>
      </c>
      <c r="BN16" s="5">
        <f t="shared" si="0"/>
        <v>6.0458266908049391E-3</v>
      </c>
    </row>
    <row r="17" spans="2:66" ht="16.5" customHeight="1" x14ac:dyDescent="0.25">
      <c r="B17" s="171"/>
      <c r="C17" s="10" t="s">
        <v>67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11">
        <v>0.99978999999999996</v>
      </c>
      <c r="T17" s="11">
        <v>0.99975000000000003</v>
      </c>
      <c r="U17" s="11">
        <v>0.99970999999999999</v>
      </c>
      <c r="V17" s="11">
        <v>0.99624999999999997</v>
      </c>
      <c r="W17" s="11">
        <v>0.99607999999999997</v>
      </c>
      <c r="X17" s="11">
        <v>0.99568000000000001</v>
      </c>
      <c r="Y17" s="11">
        <v>0.99602999999999997</v>
      </c>
      <c r="Z17" s="11">
        <v>0.99599000000000004</v>
      </c>
      <c r="AA17" s="11">
        <v>0.99548000000000003</v>
      </c>
      <c r="AB17" s="11">
        <v>0.99636000000000002</v>
      </c>
      <c r="AC17" s="11">
        <v>0.99619000000000002</v>
      </c>
      <c r="AD17" s="11">
        <v>0.99663000000000002</v>
      </c>
      <c r="AE17" s="11">
        <v>0.99944</v>
      </c>
      <c r="AF17" s="11">
        <v>0.99975999999999998</v>
      </c>
      <c r="AG17" s="11">
        <v>0.99978999999999996</v>
      </c>
      <c r="AH17" s="11">
        <v>0.99975999999999998</v>
      </c>
      <c r="AI17" s="11">
        <v>0.99977000000000005</v>
      </c>
      <c r="AJ17" s="11">
        <v>0.99970999999999999</v>
      </c>
      <c r="AK17" s="11">
        <v>0.99968999999999997</v>
      </c>
      <c r="AL17" s="11">
        <v>0.99966999999999995</v>
      </c>
      <c r="AM17" s="11">
        <v>0.99931999999999999</v>
      </c>
      <c r="AN17" s="11">
        <v>0.99912000000000001</v>
      </c>
      <c r="AO17" s="11">
        <v>0.99944</v>
      </c>
      <c r="AP17" s="11">
        <v>0.99929000000000001</v>
      </c>
      <c r="AQ17" s="11">
        <v>0.99966999999999995</v>
      </c>
      <c r="AR17" s="11">
        <v>0.99963000000000002</v>
      </c>
      <c r="AS17" s="11">
        <v>0.99972000000000005</v>
      </c>
      <c r="AT17" s="11">
        <v>0.99968999999999997</v>
      </c>
      <c r="AU17" s="11">
        <v>0.99965999999999999</v>
      </c>
      <c r="AV17" s="11">
        <v>0.99965000000000004</v>
      </c>
      <c r="AW17" s="11">
        <v>0.99966999999999995</v>
      </c>
      <c r="AX17" s="11">
        <v>0.99963999999999997</v>
      </c>
      <c r="AY17" s="11">
        <v>0.99963000000000002</v>
      </c>
      <c r="AZ17" s="11">
        <v>0.99965999999999999</v>
      </c>
      <c r="BA17" s="11">
        <v>0.99966999999999995</v>
      </c>
      <c r="BB17" s="11">
        <v>0.99963999999999997</v>
      </c>
      <c r="BC17" s="11">
        <v>0.99965999999999999</v>
      </c>
      <c r="BD17" s="11">
        <v>0.99961999999999995</v>
      </c>
      <c r="BE17" s="11">
        <v>0.99961999999999995</v>
      </c>
      <c r="BF17" s="11">
        <v>0.99968000000000001</v>
      </c>
      <c r="BG17" s="11">
        <v>0.99965000000000004</v>
      </c>
      <c r="BH17" s="11">
        <v>0.99963000000000002</v>
      </c>
      <c r="BI17" s="11">
        <v>0.99948000000000004</v>
      </c>
      <c r="BJ17" s="11">
        <v>0.99951000000000001</v>
      </c>
      <c r="BK17" s="11">
        <v>0.99946999999999997</v>
      </c>
      <c r="BL17" s="11">
        <v>0.99953000000000003</v>
      </c>
      <c r="BM17" s="11">
        <v>0.99958000000000002</v>
      </c>
      <c r="BN17" s="5">
        <f t="shared" si="0"/>
        <v>5.0023511050188081E-5</v>
      </c>
    </row>
    <row r="18" spans="2:66" ht="16.5" customHeight="1" x14ac:dyDescent="0.25">
      <c r="B18" s="167" t="s">
        <v>70</v>
      </c>
      <c r="C18" s="2" t="s">
        <v>99</v>
      </c>
      <c r="D18" s="2" t="s">
        <v>117</v>
      </c>
      <c r="E18" s="2" t="s">
        <v>118</v>
      </c>
      <c r="F18" s="2" t="s">
        <v>118</v>
      </c>
      <c r="G18" s="2" t="s">
        <v>118</v>
      </c>
      <c r="H18" s="2" t="s">
        <v>118</v>
      </c>
      <c r="I18" s="2" t="s">
        <v>118</v>
      </c>
      <c r="J18" s="2" t="s">
        <v>118</v>
      </c>
      <c r="K18" s="2" t="s">
        <v>118</v>
      </c>
      <c r="L18" s="2" t="s">
        <v>118</v>
      </c>
      <c r="M18" s="2" t="s">
        <v>118</v>
      </c>
      <c r="N18" s="2" t="s">
        <v>118</v>
      </c>
      <c r="O18" s="2" t="s">
        <v>118</v>
      </c>
      <c r="P18" s="2" t="s">
        <v>118</v>
      </c>
      <c r="Q18" s="2" t="s">
        <v>118</v>
      </c>
      <c r="R18" s="2" t="s">
        <v>118</v>
      </c>
      <c r="S18" s="2" t="s">
        <v>118</v>
      </c>
      <c r="T18" s="2" t="s">
        <v>118</v>
      </c>
      <c r="U18" s="2" t="s">
        <v>118</v>
      </c>
      <c r="V18" s="2" t="s">
        <v>118</v>
      </c>
      <c r="W18" s="2" t="s">
        <v>118</v>
      </c>
      <c r="X18" s="2" t="s">
        <v>118</v>
      </c>
      <c r="Y18" s="2" t="s">
        <v>118</v>
      </c>
      <c r="Z18" s="2" t="s">
        <v>118</v>
      </c>
      <c r="AA18" s="2" t="s">
        <v>118</v>
      </c>
      <c r="AB18" s="2" t="s">
        <v>118</v>
      </c>
      <c r="AC18" s="2" t="s">
        <v>118</v>
      </c>
      <c r="AD18" s="2" t="s">
        <v>118</v>
      </c>
      <c r="AE18" s="2" t="s">
        <v>118</v>
      </c>
      <c r="AF18" s="2" t="s">
        <v>118</v>
      </c>
      <c r="AG18" s="2" t="s">
        <v>118</v>
      </c>
      <c r="AH18" s="2" t="s">
        <v>118</v>
      </c>
      <c r="AI18" s="2" t="s">
        <v>118</v>
      </c>
      <c r="AJ18" s="2" t="s">
        <v>118</v>
      </c>
      <c r="AK18" s="2" t="s">
        <v>118</v>
      </c>
      <c r="AL18" s="2" t="s">
        <v>118</v>
      </c>
      <c r="AM18" s="2" t="s">
        <v>118</v>
      </c>
      <c r="AN18" s="2" t="s">
        <v>119</v>
      </c>
      <c r="AO18" s="2" t="s">
        <v>119</v>
      </c>
      <c r="AP18" s="2" t="s">
        <v>119</v>
      </c>
      <c r="AQ18" s="2" t="s">
        <v>119</v>
      </c>
      <c r="AR18" s="2" t="s">
        <v>119</v>
      </c>
      <c r="AS18" s="2" t="s">
        <v>119</v>
      </c>
      <c r="AT18" s="2" t="s">
        <v>119</v>
      </c>
      <c r="AU18" s="2" t="s">
        <v>119</v>
      </c>
      <c r="AV18" s="2" t="s">
        <v>119</v>
      </c>
      <c r="AW18" s="2" t="s">
        <v>119</v>
      </c>
      <c r="AX18" s="2" t="s">
        <v>119</v>
      </c>
      <c r="AY18" s="2" t="s">
        <v>119</v>
      </c>
      <c r="AZ18" s="2" t="s">
        <v>119</v>
      </c>
      <c r="BA18" s="2" t="s">
        <v>119</v>
      </c>
      <c r="BB18" s="2" t="s">
        <v>119</v>
      </c>
      <c r="BC18" s="2" t="s">
        <v>119</v>
      </c>
      <c r="BD18" s="2" t="s">
        <v>119</v>
      </c>
      <c r="BE18" s="2" t="s">
        <v>119</v>
      </c>
      <c r="BF18" s="2" t="s">
        <v>119</v>
      </c>
      <c r="BG18" s="2" t="s">
        <v>119</v>
      </c>
      <c r="BH18" s="2" t="s">
        <v>120</v>
      </c>
      <c r="BI18" s="2" t="s">
        <v>120</v>
      </c>
      <c r="BJ18" s="2" t="s">
        <v>120</v>
      </c>
      <c r="BK18" s="2" t="s">
        <v>120</v>
      </c>
      <c r="BL18" s="2" t="s">
        <v>120</v>
      </c>
      <c r="BM18" s="2" t="s">
        <v>121</v>
      </c>
      <c r="BN18" s="2"/>
    </row>
    <row r="19" spans="2:66" ht="16.5" customHeight="1" x14ac:dyDescent="0.25">
      <c r="B19" s="171"/>
      <c r="C19" s="2" t="s">
        <v>64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4">
        <v>2</v>
      </c>
      <c r="T19" s="4">
        <v>1</v>
      </c>
      <c r="U19" s="4">
        <v>3</v>
      </c>
      <c r="V19" s="4">
        <v>2</v>
      </c>
      <c r="W19" s="4">
        <v>2</v>
      </c>
      <c r="X19" s="4">
        <v>3</v>
      </c>
      <c r="Y19" s="4">
        <v>3</v>
      </c>
      <c r="Z19" s="4">
        <v>2</v>
      </c>
      <c r="AA19" s="4">
        <v>2</v>
      </c>
      <c r="AB19" s="4">
        <v>2</v>
      </c>
      <c r="AC19" s="4">
        <v>3</v>
      </c>
      <c r="AD19" s="4">
        <v>2</v>
      </c>
      <c r="AE19" s="4">
        <v>2</v>
      </c>
      <c r="AF19" s="4">
        <v>2</v>
      </c>
      <c r="AG19" s="4">
        <v>2</v>
      </c>
      <c r="AH19" s="4">
        <v>2</v>
      </c>
      <c r="AI19" s="4">
        <v>2</v>
      </c>
      <c r="AJ19" s="4">
        <v>1</v>
      </c>
      <c r="AK19" s="4">
        <v>1</v>
      </c>
      <c r="AL19" s="4">
        <v>1</v>
      </c>
      <c r="AM19" s="4">
        <v>2</v>
      </c>
      <c r="AN19" s="4">
        <v>1235</v>
      </c>
      <c r="AO19" s="4">
        <v>1519</v>
      </c>
      <c r="AP19" s="4">
        <v>1580</v>
      </c>
      <c r="AQ19" s="4">
        <v>1639</v>
      </c>
      <c r="AR19" s="4">
        <v>1463</v>
      </c>
      <c r="AS19" s="4">
        <v>1420</v>
      </c>
      <c r="AT19" s="4">
        <v>1335</v>
      </c>
      <c r="AU19" s="4">
        <v>1279</v>
      </c>
      <c r="AV19" s="4">
        <v>1126</v>
      </c>
      <c r="AW19" s="4">
        <v>1043</v>
      </c>
      <c r="AX19" s="4">
        <v>926</v>
      </c>
      <c r="AY19" s="4">
        <v>1085</v>
      </c>
      <c r="AZ19" s="4">
        <v>1096</v>
      </c>
      <c r="BA19" s="4">
        <v>1055</v>
      </c>
      <c r="BB19" s="4">
        <v>1353</v>
      </c>
      <c r="BC19" s="4">
        <v>1043</v>
      </c>
      <c r="BD19" s="4">
        <v>982</v>
      </c>
      <c r="BE19" s="4">
        <v>1018</v>
      </c>
      <c r="BF19" s="4">
        <v>847</v>
      </c>
      <c r="BG19" s="4">
        <v>817</v>
      </c>
      <c r="BH19" s="4">
        <v>832</v>
      </c>
      <c r="BI19" s="4">
        <v>865</v>
      </c>
      <c r="BJ19" s="4">
        <v>1080</v>
      </c>
      <c r="BK19" s="4">
        <v>1137</v>
      </c>
      <c r="BL19" s="4">
        <v>1041</v>
      </c>
      <c r="BM19" s="4">
        <v>774</v>
      </c>
      <c r="BN19" s="5">
        <f t="shared" si="0"/>
        <v>-0.25648414985590778</v>
      </c>
    </row>
    <row r="20" spans="2:66" ht="16.5" customHeight="1" x14ac:dyDescent="0.25">
      <c r="B20" s="171"/>
      <c r="C20" s="2" t="s">
        <v>65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4">
        <v>2</v>
      </c>
      <c r="T20" s="4">
        <v>1</v>
      </c>
      <c r="U20" s="4">
        <v>3</v>
      </c>
      <c r="V20" s="4">
        <v>2</v>
      </c>
      <c r="W20" s="4">
        <v>2</v>
      </c>
      <c r="X20" s="4">
        <v>2</v>
      </c>
      <c r="Y20" s="4">
        <v>3</v>
      </c>
      <c r="Z20" s="4">
        <v>2</v>
      </c>
      <c r="AA20" s="4">
        <v>2</v>
      </c>
      <c r="AB20" s="4">
        <v>2</v>
      </c>
      <c r="AC20" s="4">
        <v>3</v>
      </c>
      <c r="AD20" s="4">
        <v>2</v>
      </c>
      <c r="AE20" s="4">
        <v>2</v>
      </c>
      <c r="AF20" s="4">
        <v>2</v>
      </c>
      <c r="AG20" s="4">
        <v>2</v>
      </c>
      <c r="AH20" s="4">
        <v>2</v>
      </c>
      <c r="AI20" s="4">
        <v>2</v>
      </c>
      <c r="AJ20" s="4">
        <v>1</v>
      </c>
      <c r="AK20" s="4">
        <v>1</v>
      </c>
      <c r="AL20" s="4">
        <v>1</v>
      </c>
      <c r="AM20" s="4">
        <v>2</v>
      </c>
      <c r="AN20" s="4">
        <v>1118</v>
      </c>
      <c r="AO20" s="4">
        <v>1416</v>
      </c>
      <c r="AP20" s="4">
        <v>1500</v>
      </c>
      <c r="AQ20" s="4">
        <v>1562</v>
      </c>
      <c r="AR20" s="4">
        <v>1379</v>
      </c>
      <c r="AS20" s="4">
        <v>1324</v>
      </c>
      <c r="AT20" s="4">
        <v>1218</v>
      </c>
      <c r="AU20" s="4">
        <v>1211</v>
      </c>
      <c r="AV20" s="4">
        <v>1043</v>
      </c>
      <c r="AW20" s="4">
        <v>984</v>
      </c>
      <c r="AX20" s="4">
        <v>884</v>
      </c>
      <c r="AY20" s="4">
        <v>1040</v>
      </c>
      <c r="AZ20" s="4">
        <v>1042</v>
      </c>
      <c r="BA20" s="4">
        <v>1011</v>
      </c>
      <c r="BB20" s="4">
        <v>1283</v>
      </c>
      <c r="BC20" s="4">
        <v>987</v>
      </c>
      <c r="BD20" s="4">
        <v>919</v>
      </c>
      <c r="BE20" s="4">
        <v>925</v>
      </c>
      <c r="BF20" s="4">
        <v>785</v>
      </c>
      <c r="BG20" s="4">
        <v>763</v>
      </c>
      <c r="BH20" s="4">
        <v>560</v>
      </c>
      <c r="BI20" s="4">
        <v>499</v>
      </c>
      <c r="BJ20" s="4">
        <v>605</v>
      </c>
      <c r="BK20" s="4">
        <v>822</v>
      </c>
      <c r="BL20" s="4">
        <v>834</v>
      </c>
      <c r="BM20" s="4">
        <v>721</v>
      </c>
      <c r="BN20" s="5">
        <f t="shared" si="0"/>
        <v>-0.13549160671462829</v>
      </c>
    </row>
    <row r="21" spans="2:66" ht="16.5" customHeight="1" x14ac:dyDescent="0.25">
      <c r="B21" s="171"/>
      <c r="C21" s="2" t="s">
        <v>66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4">
        <v>459294</v>
      </c>
      <c r="T21" s="4">
        <v>454780</v>
      </c>
      <c r="U21" s="4">
        <v>437050</v>
      </c>
      <c r="V21" s="4">
        <v>387844</v>
      </c>
      <c r="W21" s="4">
        <v>385060</v>
      </c>
      <c r="X21" s="4">
        <v>431775</v>
      </c>
      <c r="Y21" s="4">
        <v>447146</v>
      </c>
      <c r="Z21" s="4">
        <v>456350</v>
      </c>
      <c r="AA21" s="4">
        <v>459363</v>
      </c>
      <c r="AB21" s="4">
        <v>459607</v>
      </c>
      <c r="AC21" s="4">
        <v>459737</v>
      </c>
      <c r="AD21" s="4">
        <v>458923</v>
      </c>
      <c r="AE21" s="4">
        <v>458191</v>
      </c>
      <c r="AF21" s="4">
        <v>453192</v>
      </c>
      <c r="AG21" s="4">
        <v>455202</v>
      </c>
      <c r="AH21" s="4">
        <v>454220</v>
      </c>
      <c r="AI21" s="4">
        <v>451206</v>
      </c>
      <c r="AJ21" s="4">
        <v>449619</v>
      </c>
      <c r="AK21" s="4">
        <v>449510</v>
      </c>
      <c r="AL21" s="4">
        <v>438074</v>
      </c>
      <c r="AM21" s="4">
        <v>375434</v>
      </c>
      <c r="AN21" s="4">
        <v>347096</v>
      </c>
      <c r="AO21" s="4">
        <v>379581</v>
      </c>
      <c r="AP21" s="4">
        <v>382203</v>
      </c>
      <c r="AQ21" s="4">
        <v>382089</v>
      </c>
      <c r="AR21" s="4">
        <v>379492</v>
      </c>
      <c r="AS21" s="4">
        <v>373773</v>
      </c>
      <c r="AT21" s="4">
        <v>369881</v>
      </c>
      <c r="AU21" s="4">
        <v>367812</v>
      </c>
      <c r="AV21" s="4">
        <v>366774</v>
      </c>
      <c r="AW21" s="4">
        <v>365333</v>
      </c>
      <c r="AX21" s="4">
        <v>365196</v>
      </c>
      <c r="AY21" s="4">
        <v>364141</v>
      </c>
      <c r="AZ21" s="4">
        <v>366116</v>
      </c>
      <c r="BA21" s="4">
        <v>371047</v>
      </c>
      <c r="BB21" s="4">
        <v>375505</v>
      </c>
      <c r="BC21" s="4">
        <v>376267</v>
      </c>
      <c r="BD21" s="4">
        <v>376144</v>
      </c>
      <c r="BE21" s="4">
        <v>375066</v>
      </c>
      <c r="BF21" s="4">
        <v>357578</v>
      </c>
      <c r="BG21" s="4">
        <v>345473</v>
      </c>
      <c r="BH21" s="4">
        <v>154813</v>
      </c>
      <c r="BI21" s="4">
        <v>339228</v>
      </c>
      <c r="BJ21" s="4">
        <v>390619</v>
      </c>
      <c r="BK21" s="4">
        <v>437448</v>
      </c>
      <c r="BL21" s="4">
        <v>434716</v>
      </c>
      <c r="BM21" s="4">
        <v>154662</v>
      </c>
      <c r="BN21" s="5">
        <f t="shared" si="0"/>
        <v>-0.64422289494750595</v>
      </c>
    </row>
    <row r="22" spans="2:66" ht="16.5" customHeight="1" x14ac:dyDescent="0.25">
      <c r="B22" s="171"/>
      <c r="C22" s="10" t="s">
        <v>67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11">
        <v>1</v>
      </c>
      <c r="T22" s="11">
        <v>1</v>
      </c>
      <c r="U22" s="11">
        <v>0.99999000000000005</v>
      </c>
      <c r="V22" s="11">
        <v>0.99999000000000005</v>
      </c>
      <c r="W22" s="11">
        <v>0.99999000000000005</v>
      </c>
      <c r="X22" s="11">
        <v>1</v>
      </c>
      <c r="Y22" s="11">
        <v>0.99999000000000005</v>
      </c>
      <c r="Z22" s="11">
        <v>1</v>
      </c>
      <c r="AA22" s="11">
        <v>1</v>
      </c>
      <c r="AB22" s="11">
        <v>1</v>
      </c>
      <c r="AC22" s="11">
        <v>0.99999000000000005</v>
      </c>
      <c r="AD22" s="11">
        <v>1</v>
      </c>
      <c r="AE22" s="11">
        <v>1</v>
      </c>
      <c r="AF22" s="11">
        <v>1</v>
      </c>
      <c r="AG22" s="11">
        <v>1</v>
      </c>
      <c r="AH22" s="11">
        <v>1</v>
      </c>
      <c r="AI22" s="11">
        <v>1</v>
      </c>
      <c r="AJ22" s="11">
        <v>1</v>
      </c>
      <c r="AK22" s="11">
        <v>1</v>
      </c>
      <c r="AL22" s="11">
        <v>1</v>
      </c>
      <c r="AM22" s="11">
        <v>0.99999000000000005</v>
      </c>
      <c r="AN22" s="11">
        <v>0.99678</v>
      </c>
      <c r="AO22" s="11">
        <v>0.99626999999999999</v>
      </c>
      <c r="AP22" s="11">
        <v>0.99607999999999997</v>
      </c>
      <c r="AQ22" s="11">
        <v>0.99590999999999996</v>
      </c>
      <c r="AR22" s="11">
        <v>0.99636999999999998</v>
      </c>
      <c r="AS22" s="11">
        <v>0.99646000000000001</v>
      </c>
      <c r="AT22" s="11">
        <v>0.99670999999999998</v>
      </c>
      <c r="AU22" s="11">
        <v>0.99670999999999998</v>
      </c>
      <c r="AV22" s="11">
        <v>0.99716000000000005</v>
      </c>
      <c r="AW22" s="11">
        <v>0.99731000000000003</v>
      </c>
      <c r="AX22" s="11">
        <v>0.99758000000000002</v>
      </c>
      <c r="AY22" s="11">
        <v>0.99714000000000003</v>
      </c>
      <c r="AZ22" s="11">
        <v>0.99714999999999998</v>
      </c>
      <c r="BA22" s="11">
        <v>0.99728000000000006</v>
      </c>
      <c r="BB22" s="11">
        <v>0.99658000000000002</v>
      </c>
      <c r="BC22" s="11">
        <v>0.99738000000000004</v>
      </c>
      <c r="BD22" s="11">
        <v>0.99756</v>
      </c>
      <c r="BE22" s="11">
        <v>0.99753000000000003</v>
      </c>
      <c r="BF22" s="11">
        <v>0.99780000000000002</v>
      </c>
      <c r="BG22" s="11">
        <v>0.99778999999999995</v>
      </c>
      <c r="BH22" s="11">
        <v>0.99638000000000004</v>
      </c>
      <c r="BI22" s="11">
        <v>0.99853000000000003</v>
      </c>
      <c r="BJ22" s="11">
        <v>0.99844999999999995</v>
      </c>
      <c r="BK22" s="11">
        <v>0.99812000000000001</v>
      </c>
      <c r="BL22" s="11">
        <v>0.99807999999999997</v>
      </c>
      <c r="BM22" s="11">
        <v>0.99534</v>
      </c>
      <c r="BN22" s="5">
        <f t="shared" si="0"/>
        <v>-2.7452709201666848E-3</v>
      </c>
    </row>
    <row r="23" spans="2:66" ht="16.5" customHeight="1" x14ac:dyDescent="0.25">
      <c r="B23" s="167" t="s">
        <v>71</v>
      </c>
      <c r="C23" s="2" t="s">
        <v>99</v>
      </c>
      <c r="D23" s="2" t="s">
        <v>122</v>
      </c>
      <c r="E23" s="2" t="s">
        <v>123</v>
      </c>
      <c r="F23" s="2" t="s">
        <v>123</v>
      </c>
      <c r="G23" s="2" t="s">
        <v>123</v>
      </c>
      <c r="H23" s="2" t="s">
        <v>123</v>
      </c>
      <c r="I23" s="2" t="s">
        <v>123</v>
      </c>
      <c r="J23" s="2" t="s">
        <v>123</v>
      </c>
      <c r="K23" s="2" t="s">
        <v>123</v>
      </c>
      <c r="L23" s="2" t="s">
        <v>123</v>
      </c>
      <c r="M23" s="2" t="s">
        <v>123</v>
      </c>
      <c r="N23" s="2" t="s">
        <v>123</v>
      </c>
      <c r="O23" s="2" t="s">
        <v>123</v>
      </c>
      <c r="P23" s="2" t="s">
        <v>123</v>
      </c>
      <c r="Q23" s="2" t="s">
        <v>123</v>
      </c>
      <c r="R23" s="2" t="s">
        <v>123</v>
      </c>
      <c r="S23" s="2" t="s">
        <v>123</v>
      </c>
      <c r="T23" s="2" t="s">
        <v>123</v>
      </c>
      <c r="U23" s="2" t="s">
        <v>103</v>
      </c>
      <c r="V23" s="2" t="s">
        <v>124</v>
      </c>
      <c r="W23" s="2" t="s">
        <v>124</v>
      </c>
      <c r="X23" s="2" t="s">
        <v>124</v>
      </c>
      <c r="Y23" s="2" t="s">
        <v>124</v>
      </c>
      <c r="Z23" s="2" t="s">
        <v>124</v>
      </c>
      <c r="AA23" s="2" t="s">
        <v>124</v>
      </c>
      <c r="AB23" s="2" t="s">
        <v>124</v>
      </c>
      <c r="AC23" s="2" t="s">
        <v>124</v>
      </c>
      <c r="AD23" s="2" t="s">
        <v>124</v>
      </c>
      <c r="AE23" s="2" t="s">
        <v>124</v>
      </c>
      <c r="AF23" s="2" t="s">
        <v>124</v>
      </c>
      <c r="AG23" s="2" t="s">
        <v>124</v>
      </c>
      <c r="AH23" s="2" t="s">
        <v>124</v>
      </c>
      <c r="AI23" s="2" t="s">
        <v>125</v>
      </c>
      <c r="AJ23" s="2" t="s">
        <v>125</v>
      </c>
      <c r="AK23" s="2" t="s">
        <v>125</v>
      </c>
      <c r="AL23" s="2" t="s">
        <v>125</v>
      </c>
      <c r="AM23" s="2" t="s">
        <v>125</v>
      </c>
      <c r="AN23" s="2" t="s">
        <v>126</v>
      </c>
      <c r="AO23" s="2" t="s">
        <v>126</v>
      </c>
      <c r="AP23" s="2" t="s">
        <v>127</v>
      </c>
      <c r="AQ23" s="2" t="s">
        <v>128</v>
      </c>
      <c r="AR23" s="2" t="s">
        <v>128</v>
      </c>
      <c r="AS23" s="2" t="s">
        <v>128</v>
      </c>
      <c r="AT23" s="2" t="s">
        <v>128</v>
      </c>
      <c r="AU23" s="2" t="s">
        <v>128</v>
      </c>
      <c r="AV23" s="2" t="s">
        <v>128</v>
      </c>
      <c r="AW23" s="2" t="s">
        <v>128</v>
      </c>
      <c r="AX23" s="2" t="s">
        <v>128</v>
      </c>
      <c r="AY23" s="2" t="s">
        <v>128</v>
      </c>
      <c r="AZ23" s="2" t="s">
        <v>128</v>
      </c>
      <c r="BA23" s="2" t="s">
        <v>128</v>
      </c>
      <c r="BB23" s="2" t="s">
        <v>128</v>
      </c>
      <c r="BC23" s="2" t="s">
        <v>128</v>
      </c>
      <c r="BD23" s="2" t="s">
        <v>128</v>
      </c>
      <c r="BE23" s="2" t="s">
        <v>128</v>
      </c>
      <c r="BF23" s="2" t="s">
        <v>128</v>
      </c>
      <c r="BG23" s="2" t="s">
        <v>113</v>
      </c>
      <c r="BH23" s="2" t="s">
        <v>129</v>
      </c>
      <c r="BI23" s="2" t="s">
        <v>129</v>
      </c>
      <c r="BJ23" s="2" t="s">
        <v>129</v>
      </c>
      <c r="BK23" s="2" t="s">
        <v>129</v>
      </c>
      <c r="BL23" s="2" t="s">
        <v>129</v>
      </c>
      <c r="BM23" s="2" t="s">
        <v>130</v>
      </c>
      <c r="BN23" s="2"/>
    </row>
    <row r="24" spans="2:66" ht="16.5" customHeight="1" x14ac:dyDescent="0.25">
      <c r="B24" s="171"/>
      <c r="C24" s="2" t="s">
        <v>64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4">
        <v>201</v>
      </c>
      <c r="T24" s="4">
        <v>471</v>
      </c>
      <c r="U24" s="4">
        <v>1336</v>
      </c>
      <c r="V24" s="4">
        <v>2253</v>
      </c>
      <c r="W24" s="4">
        <v>2776</v>
      </c>
      <c r="X24" s="4">
        <v>4340</v>
      </c>
      <c r="Y24" s="4">
        <v>3857</v>
      </c>
      <c r="Z24" s="4">
        <v>4019</v>
      </c>
      <c r="AA24" s="4">
        <v>4313</v>
      </c>
      <c r="AB24" s="4">
        <v>4105</v>
      </c>
      <c r="AC24" s="4">
        <v>4297</v>
      </c>
      <c r="AD24" s="4">
        <v>4355</v>
      </c>
      <c r="AE24" s="4">
        <v>4292</v>
      </c>
      <c r="AF24" s="4">
        <v>4534</v>
      </c>
      <c r="AG24" s="4">
        <v>4592</v>
      </c>
      <c r="AH24" s="4">
        <v>4356</v>
      </c>
      <c r="AI24" s="4">
        <v>1687</v>
      </c>
      <c r="AJ24" s="4">
        <v>765</v>
      </c>
      <c r="AK24" s="4">
        <v>841</v>
      </c>
      <c r="AL24" s="4">
        <v>686</v>
      </c>
      <c r="AM24" s="4">
        <v>541</v>
      </c>
      <c r="AN24" s="4">
        <v>734</v>
      </c>
      <c r="AO24" s="4">
        <v>1655</v>
      </c>
      <c r="AP24" s="4">
        <v>1258</v>
      </c>
      <c r="AQ24" s="4">
        <v>1545</v>
      </c>
      <c r="AR24" s="4">
        <v>1833</v>
      </c>
      <c r="AS24" s="4">
        <v>1988</v>
      </c>
      <c r="AT24" s="4">
        <v>2064</v>
      </c>
      <c r="AU24" s="4">
        <v>2187</v>
      </c>
      <c r="AV24" s="4">
        <v>2192</v>
      </c>
      <c r="AW24" s="4">
        <v>2182</v>
      </c>
      <c r="AX24" s="4">
        <v>2021</v>
      </c>
      <c r="AY24" s="4">
        <v>2308</v>
      </c>
      <c r="AZ24" s="4">
        <v>2328</v>
      </c>
      <c r="BA24" s="4">
        <v>2308</v>
      </c>
      <c r="BB24" s="4">
        <v>2397</v>
      </c>
      <c r="BC24" s="4">
        <v>2320</v>
      </c>
      <c r="BD24" s="4">
        <v>2367</v>
      </c>
      <c r="BE24" s="4">
        <v>2190</v>
      </c>
      <c r="BF24" s="4">
        <v>1443</v>
      </c>
      <c r="BG24" s="4">
        <v>1555</v>
      </c>
      <c r="BH24" s="4">
        <v>1006</v>
      </c>
      <c r="BI24" s="4">
        <v>703</v>
      </c>
      <c r="BJ24" s="4">
        <v>903</v>
      </c>
      <c r="BK24" s="4">
        <v>739</v>
      </c>
      <c r="BL24" s="4">
        <v>469</v>
      </c>
      <c r="BM24" s="4">
        <v>821</v>
      </c>
      <c r="BN24" s="5">
        <f t="shared" si="0"/>
        <v>0.75053304904051177</v>
      </c>
    </row>
    <row r="25" spans="2:66" ht="16.5" customHeight="1" x14ac:dyDescent="0.25">
      <c r="B25" s="171"/>
      <c r="C25" s="2" t="s">
        <v>65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4">
        <v>168</v>
      </c>
      <c r="T25" s="4">
        <v>155</v>
      </c>
      <c r="U25" s="4">
        <v>1153</v>
      </c>
      <c r="V25" s="4">
        <v>1989</v>
      </c>
      <c r="W25" s="4">
        <v>2476</v>
      </c>
      <c r="X25" s="4">
        <v>3087</v>
      </c>
      <c r="Y25" s="4">
        <v>3355</v>
      </c>
      <c r="Z25" s="4">
        <v>3574</v>
      </c>
      <c r="AA25" s="4">
        <v>3747</v>
      </c>
      <c r="AB25" s="4">
        <v>3770</v>
      </c>
      <c r="AC25" s="4">
        <v>3942</v>
      </c>
      <c r="AD25" s="4">
        <v>4005</v>
      </c>
      <c r="AE25" s="4">
        <v>3956</v>
      </c>
      <c r="AF25" s="4">
        <v>4189</v>
      </c>
      <c r="AG25" s="4">
        <v>4269</v>
      </c>
      <c r="AH25" s="4">
        <v>4003</v>
      </c>
      <c r="AI25" s="4">
        <v>1631</v>
      </c>
      <c r="AJ25" s="4">
        <v>699</v>
      </c>
      <c r="AK25" s="4">
        <v>648</v>
      </c>
      <c r="AL25" s="4">
        <v>567</v>
      </c>
      <c r="AM25" s="4">
        <v>476</v>
      </c>
      <c r="AN25" s="4">
        <v>615</v>
      </c>
      <c r="AO25" s="4">
        <v>1431</v>
      </c>
      <c r="AP25" s="4">
        <v>1137</v>
      </c>
      <c r="AQ25" s="4">
        <v>1338</v>
      </c>
      <c r="AR25" s="4">
        <v>1557</v>
      </c>
      <c r="AS25" s="4">
        <v>1647</v>
      </c>
      <c r="AT25" s="4">
        <v>1719</v>
      </c>
      <c r="AU25" s="4">
        <v>1830</v>
      </c>
      <c r="AV25" s="4">
        <v>1808</v>
      </c>
      <c r="AW25" s="4">
        <v>1853</v>
      </c>
      <c r="AX25" s="4">
        <v>1731</v>
      </c>
      <c r="AY25" s="4">
        <v>1953</v>
      </c>
      <c r="AZ25" s="4">
        <v>1917</v>
      </c>
      <c r="BA25" s="4">
        <v>1895</v>
      </c>
      <c r="BB25" s="4">
        <v>1948</v>
      </c>
      <c r="BC25" s="4">
        <v>1784</v>
      </c>
      <c r="BD25" s="4">
        <v>1824</v>
      </c>
      <c r="BE25" s="4">
        <v>1760</v>
      </c>
      <c r="BF25" s="4">
        <v>1215</v>
      </c>
      <c r="BG25" s="4">
        <v>1364</v>
      </c>
      <c r="BH25" s="4">
        <v>868</v>
      </c>
      <c r="BI25" s="4">
        <v>396</v>
      </c>
      <c r="BJ25" s="4">
        <v>746</v>
      </c>
      <c r="BK25" s="4">
        <v>575</v>
      </c>
      <c r="BL25" s="4">
        <v>385</v>
      </c>
      <c r="BM25" s="4">
        <v>505</v>
      </c>
      <c r="BN25" s="5">
        <f t="shared" si="0"/>
        <v>0.31168831168831168</v>
      </c>
    </row>
    <row r="26" spans="2:66" ht="16.5" customHeight="1" x14ac:dyDescent="0.25">
      <c r="B26" s="171"/>
      <c r="C26" s="2" t="s">
        <v>66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4">
        <v>592257</v>
      </c>
      <c r="T26" s="4">
        <v>487081</v>
      </c>
      <c r="U26" s="4">
        <v>400385</v>
      </c>
      <c r="V26" s="4">
        <v>774716</v>
      </c>
      <c r="W26" s="4">
        <v>951240</v>
      </c>
      <c r="X26" s="4">
        <v>1060587</v>
      </c>
      <c r="Y26" s="4">
        <v>1112868</v>
      </c>
      <c r="Z26" s="4">
        <v>1150790</v>
      </c>
      <c r="AA26" s="4">
        <v>1185443</v>
      </c>
      <c r="AB26" s="4">
        <v>1213848</v>
      </c>
      <c r="AC26" s="4">
        <v>1238950</v>
      </c>
      <c r="AD26" s="4">
        <v>1263931</v>
      </c>
      <c r="AE26" s="4">
        <v>1253733</v>
      </c>
      <c r="AF26" s="4">
        <v>1309401</v>
      </c>
      <c r="AG26" s="4">
        <v>1340163</v>
      </c>
      <c r="AH26" s="4">
        <v>1320775</v>
      </c>
      <c r="AI26" s="4">
        <v>1197807</v>
      </c>
      <c r="AJ26" s="4">
        <v>1532397</v>
      </c>
      <c r="AK26" s="4">
        <v>1450903</v>
      </c>
      <c r="AL26" s="4">
        <v>1167437</v>
      </c>
      <c r="AM26" s="4">
        <v>965735</v>
      </c>
      <c r="AN26" s="4">
        <v>610983</v>
      </c>
      <c r="AO26" s="4">
        <v>1247645</v>
      </c>
      <c r="AP26" s="4">
        <v>484428</v>
      </c>
      <c r="AQ26" s="4">
        <v>1170973</v>
      </c>
      <c r="AR26" s="4">
        <v>1473038</v>
      </c>
      <c r="AS26" s="4">
        <v>1526505</v>
      </c>
      <c r="AT26" s="4">
        <v>1560848</v>
      </c>
      <c r="AU26" s="4">
        <v>1594637</v>
      </c>
      <c r="AV26" s="4">
        <v>1624949</v>
      </c>
      <c r="AW26" s="4">
        <v>1650963</v>
      </c>
      <c r="AX26" s="4">
        <v>1677659</v>
      </c>
      <c r="AY26" s="4">
        <v>1705647</v>
      </c>
      <c r="AZ26" s="4">
        <v>1743832</v>
      </c>
      <c r="BA26" s="4">
        <v>1779548</v>
      </c>
      <c r="BB26" s="4">
        <v>1805600</v>
      </c>
      <c r="BC26" s="4">
        <v>1839742</v>
      </c>
      <c r="BD26" s="4">
        <v>1855814</v>
      </c>
      <c r="BE26" s="4">
        <v>1789713</v>
      </c>
      <c r="BF26" s="4">
        <v>1255789</v>
      </c>
      <c r="BG26" s="4">
        <v>638582</v>
      </c>
      <c r="BH26" s="4">
        <v>1379950</v>
      </c>
      <c r="BI26" s="4">
        <v>1900999</v>
      </c>
      <c r="BJ26" s="4">
        <v>2218634</v>
      </c>
      <c r="BK26" s="4">
        <v>2395060</v>
      </c>
      <c r="BL26" s="4">
        <v>2160544</v>
      </c>
      <c r="BM26" s="4">
        <v>1830548</v>
      </c>
      <c r="BN26" s="5">
        <f t="shared" si="0"/>
        <v>-0.15273745871410163</v>
      </c>
    </row>
    <row r="27" spans="2:66" ht="16.5" customHeight="1" x14ac:dyDescent="0.25">
      <c r="B27" s="171"/>
      <c r="C27" s="10" t="s">
        <v>67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11">
        <v>0.99972000000000005</v>
      </c>
      <c r="T27" s="11">
        <v>0.99968000000000001</v>
      </c>
      <c r="U27" s="11">
        <v>0.99712000000000001</v>
      </c>
      <c r="V27" s="11">
        <v>0.99743000000000004</v>
      </c>
      <c r="W27" s="11">
        <v>0.99739999999999995</v>
      </c>
      <c r="X27" s="11">
        <v>0.99709000000000003</v>
      </c>
      <c r="Y27" s="11">
        <v>0.99699000000000004</v>
      </c>
      <c r="Z27" s="11">
        <v>0.99689000000000005</v>
      </c>
      <c r="AA27" s="11">
        <v>0.99683999999999995</v>
      </c>
      <c r="AB27" s="11">
        <v>0.99689000000000005</v>
      </c>
      <c r="AC27" s="11">
        <v>0.99682000000000004</v>
      </c>
      <c r="AD27" s="11">
        <v>0.99682999999999999</v>
      </c>
      <c r="AE27" s="11">
        <v>0.99683999999999995</v>
      </c>
      <c r="AF27" s="11">
        <v>0.99680000000000002</v>
      </c>
      <c r="AG27" s="11">
        <v>0.99680999999999997</v>
      </c>
      <c r="AH27" s="11">
        <v>0.99697000000000002</v>
      </c>
      <c r="AI27" s="11">
        <v>0.99863999999999997</v>
      </c>
      <c r="AJ27" s="11">
        <v>0.99953999999999998</v>
      </c>
      <c r="AK27" s="11">
        <v>0.99955000000000005</v>
      </c>
      <c r="AL27" s="11">
        <v>0.99951000000000001</v>
      </c>
      <c r="AM27" s="11">
        <v>0.99951000000000001</v>
      </c>
      <c r="AN27" s="11">
        <v>0.99899000000000004</v>
      </c>
      <c r="AO27" s="11">
        <v>0.99885000000000002</v>
      </c>
      <c r="AP27" s="11">
        <v>0.99765000000000004</v>
      </c>
      <c r="AQ27" s="11">
        <v>0.99885999999999997</v>
      </c>
      <c r="AR27" s="11">
        <v>0.99894000000000005</v>
      </c>
      <c r="AS27" s="11">
        <v>0.99892000000000003</v>
      </c>
      <c r="AT27" s="11">
        <v>0.99890000000000001</v>
      </c>
      <c r="AU27" s="11">
        <v>0.99885000000000002</v>
      </c>
      <c r="AV27" s="11">
        <v>0.99888999999999994</v>
      </c>
      <c r="AW27" s="11">
        <v>0.99887999999999999</v>
      </c>
      <c r="AX27" s="11">
        <v>0.99897000000000002</v>
      </c>
      <c r="AY27" s="11">
        <v>0.99885000000000002</v>
      </c>
      <c r="AZ27" s="11">
        <v>0.99890000000000001</v>
      </c>
      <c r="BA27" s="11">
        <v>0.99894000000000005</v>
      </c>
      <c r="BB27" s="11">
        <v>0.99892000000000003</v>
      </c>
      <c r="BC27" s="11">
        <v>0.99902999999999997</v>
      </c>
      <c r="BD27" s="11">
        <v>0.99902000000000002</v>
      </c>
      <c r="BE27" s="11">
        <v>0.99902000000000002</v>
      </c>
      <c r="BF27" s="11">
        <v>0.99902999999999997</v>
      </c>
      <c r="BG27" s="11">
        <v>0.99785999999999997</v>
      </c>
      <c r="BH27" s="11">
        <v>0.99936999999999998</v>
      </c>
      <c r="BI27" s="11">
        <v>0.99978999999999996</v>
      </c>
      <c r="BJ27" s="11">
        <v>0.99965999999999999</v>
      </c>
      <c r="BK27" s="11">
        <v>0.99975999999999998</v>
      </c>
      <c r="BL27" s="11">
        <v>0.99982000000000004</v>
      </c>
      <c r="BM27" s="11">
        <v>0.99972000000000005</v>
      </c>
      <c r="BN27" s="5">
        <f t="shared" si="0"/>
        <v>-1.0001800324057228E-4</v>
      </c>
    </row>
    <row r="28" spans="2:66" ht="16.5" customHeight="1" x14ac:dyDescent="0.25">
      <c r="B28" s="167" t="s">
        <v>72</v>
      </c>
      <c r="C28" s="2" t="s">
        <v>99</v>
      </c>
      <c r="D28" s="2" t="s">
        <v>131</v>
      </c>
      <c r="E28" s="2" t="s">
        <v>132</v>
      </c>
      <c r="F28" s="2" t="s">
        <v>132</v>
      </c>
      <c r="G28" s="2" t="s">
        <v>132</v>
      </c>
      <c r="H28" s="2" t="s">
        <v>132</v>
      </c>
      <c r="I28" s="2" t="s">
        <v>132</v>
      </c>
      <c r="J28" s="2" t="s">
        <v>132</v>
      </c>
      <c r="K28" s="2" t="s">
        <v>132</v>
      </c>
      <c r="L28" s="2" t="s">
        <v>132</v>
      </c>
      <c r="M28" s="2" t="s">
        <v>132</v>
      </c>
      <c r="N28" s="2" t="s">
        <v>132</v>
      </c>
      <c r="O28" s="2" t="s">
        <v>132</v>
      </c>
      <c r="P28" s="2" t="s">
        <v>132</v>
      </c>
      <c r="Q28" s="2" t="s">
        <v>132</v>
      </c>
      <c r="R28" s="2" t="s">
        <v>132</v>
      </c>
      <c r="S28" s="2" t="s">
        <v>132</v>
      </c>
      <c r="T28" s="2" t="s">
        <v>132</v>
      </c>
      <c r="U28" s="2" t="s">
        <v>132</v>
      </c>
      <c r="V28" s="2" t="s">
        <v>132</v>
      </c>
      <c r="W28" s="2" t="s">
        <v>132</v>
      </c>
      <c r="X28" s="2" t="s">
        <v>132</v>
      </c>
      <c r="Y28" s="2" t="s">
        <v>132</v>
      </c>
      <c r="Z28" s="2" t="s">
        <v>132</v>
      </c>
      <c r="AA28" s="2" t="s">
        <v>132</v>
      </c>
      <c r="AB28" s="2" t="s">
        <v>132</v>
      </c>
      <c r="AC28" s="2" t="s">
        <v>132</v>
      </c>
      <c r="AD28" s="2" t="s">
        <v>132</v>
      </c>
      <c r="AE28" s="2" t="s">
        <v>132</v>
      </c>
      <c r="AF28" s="2" t="s">
        <v>132</v>
      </c>
      <c r="AG28" s="2" t="s">
        <v>132</v>
      </c>
      <c r="AH28" s="2" t="s">
        <v>132</v>
      </c>
      <c r="AI28" s="2" t="s">
        <v>132</v>
      </c>
      <c r="AJ28" s="2" t="s">
        <v>132</v>
      </c>
      <c r="AK28" s="2" t="s">
        <v>132</v>
      </c>
      <c r="AL28" s="2" t="s">
        <v>132</v>
      </c>
      <c r="AM28" s="2" t="s">
        <v>132</v>
      </c>
      <c r="AN28" s="2" t="s">
        <v>133</v>
      </c>
      <c r="AO28" s="2" t="s">
        <v>133</v>
      </c>
      <c r="AP28" s="2" t="s">
        <v>134</v>
      </c>
      <c r="AQ28" s="2" t="s">
        <v>134</v>
      </c>
      <c r="AR28" s="2" t="s">
        <v>134</v>
      </c>
      <c r="AS28" s="2" t="s">
        <v>134</v>
      </c>
      <c r="AT28" s="2" t="s">
        <v>134</v>
      </c>
      <c r="AU28" s="2" t="s">
        <v>134</v>
      </c>
      <c r="AV28" s="2" t="s">
        <v>134</v>
      </c>
      <c r="AW28" s="2" t="s">
        <v>134</v>
      </c>
      <c r="AX28" s="2" t="s">
        <v>134</v>
      </c>
      <c r="AY28" s="2" t="s">
        <v>134</v>
      </c>
      <c r="AZ28" s="2" t="s">
        <v>134</v>
      </c>
      <c r="BA28" s="2" t="s">
        <v>134</v>
      </c>
      <c r="BB28" s="2" t="s">
        <v>134</v>
      </c>
      <c r="BC28" s="2" t="s">
        <v>134</v>
      </c>
      <c r="BD28" s="2" t="s">
        <v>134</v>
      </c>
      <c r="BE28" s="2" t="s">
        <v>134</v>
      </c>
      <c r="BF28" s="2" t="s">
        <v>134</v>
      </c>
      <c r="BG28" s="2" t="s">
        <v>134</v>
      </c>
      <c r="BH28" s="2" t="s">
        <v>135</v>
      </c>
      <c r="BI28" s="2" t="s">
        <v>135</v>
      </c>
      <c r="BJ28" s="2" t="s">
        <v>135</v>
      </c>
      <c r="BK28" s="2" t="s">
        <v>135</v>
      </c>
      <c r="BL28" s="2" t="s">
        <v>135</v>
      </c>
      <c r="BM28" s="2" t="s">
        <v>135</v>
      </c>
      <c r="BN28" s="2"/>
    </row>
    <row r="29" spans="2:66" ht="16.5" customHeight="1" x14ac:dyDescent="0.25">
      <c r="B29" s="171"/>
      <c r="C29" s="2" t="s">
        <v>64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4156</v>
      </c>
      <c r="AO29" s="4">
        <v>4244</v>
      </c>
      <c r="AP29" s="4">
        <v>6450</v>
      </c>
      <c r="AQ29" s="4">
        <v>6242</v>
      </c>
      <c r="AR29" s="4">
        <v>5840</v>
      </c>
      <c r="AS29" s="4">
        <v>5989</v>
      </c>
      <c r="AT29" s="4">
        <v>6236</v>
      </c>
      <c r="AU29" s="4">
        <v>6144</v>
      </c>
      <c r="AV29" s="4">
        <v>5846</v>
      </c>
      <c r="AW29" s="4">
        <v>5810</v>
      </c>
      <c r="AX29" s="4">
        <v>5854</v>
      </c>
      <c r="AY29" s="4">
        <v>6554</v>
      </c>
      <c r="AZ29" s="4">
        <v>6728</v>
      </c>
      <c r="BA29" s="4">
        <v>7243</v>
      </c>
      <c r="BB29" s="4">
        <v>7324</v>
      </c>
      <c r="BC29" s="4">
        <v>6956</v>
      </c>
      <c r="BD29" s="4">
        <v>7466</v>
      </c>
      <c r="BE29" s="4">
        <v>8123</v>
      </c>
      <c r="BF29" s="4">
        <v>8921</v>
      </c>
      <c r="BG29" s="4">
        <v>8361</v>
      </c>
      <c r="BH29" s="4">
        <v>2018</v>
      </c>
      <c r="BI29" s="4">
        <v>6946</v>
      </c>
      <c r="BJ29" s="4">
        <v>11890</v>
      </c>
      <c r="BK29" s="4">
        <v>14583</v>
      </c>
      <c r="BL29" s="4">
        <v>14306</v>
      </c>
      <c r="BM29" s="4">
        <v>13302</v>
      </c>
      <c r="BN29" s="5">
        <f t="shared" si="0"/>
        <v>-7.018034391164546E-2</v>
      </c>
    </row>
    <row r="30" spans="2:66" ht="16.5" customHeight="1" x14ac:dyDescent="0.25">
      <c r="B30" s="171"/>
      <c r="C30" s="2" t="s">
        <v>65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2061</v>
      </c>
      <c r="AO30" s="4">
        <v>2231</v>
      </c>
      <c r="AP30" s="4">
        <v>3307</v>
      </c>
      <c r="AQ30" s="4">
        <v>2996</v>
      </c>
      <c r="AR30" s="4">
        <v>3017</v>
      </c>
      <c r="AS30" s="4">
        <v>3124</v>
      </c>
      <c r="AT30" s="4">
        <v>3156</v>
      </c>
      <c r="AU30" s="4">
        <v>3246</v>
      </c>
      <c r="AV30" s="4">
        <v>3018</v>
      </c>
      <c r="AW30" s="4">
        <v>3025</v>
      </c>
      <c r="AX30" s="4">
        <v>2987</v>
      </c>
      <c r="AY30" s="4">
        <v>3225</v>
      </c>
      <c r="AZ30" s="4">
        <v>3260</v>
      </c>
      <c r="BA30" s="4">
        <v>3274</v>
      </c>
      <c r="BB30" s="4">
        <v>3546</v>
      </c>
      <c r="BC30" s="4">
        <v>3245</v>
      </c>
      <c r="BD30" s="4">
        <v>3453</v>
      </c>
      <c r="BE30" s="4">
        <v>3542</v>
      </c>
      <c r="BF30" s="4">
        <v>3266</v>
      </c>
      <c r="BG30" s="4">
        <v>2608</v>
      </c>
      <c r="BH30" s="4">
        <v>855</v>
      </c>
      <c r="BI30" s="4">
        <v>2712</v>
      </c>
      <c r="BJ30" s="4">
        <v>3851</v>
      </c>
      <c r="BK30" s="4">
        <v>5118</v>
      </c>
      <c r="BL30" s="4">
        <v>4748</v>
      </c>
      <c r="BM30" s="4">
        <v>4031</v>
      </c>
      <c r="BN30" s="5">
        <f t="shared" si="0"/>
        <v>-0.15101095197978096</v>
      </c>
    </row>
    <row r="31" spans="2:66" ht="16.5" customHeight="1" x14ac:dyDescent="0.25">
      <c r="B31" s="171"/>
      <c r="C31" s="2" t="s">
        <v>66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4">
        <v>268077</v>
      </c>
      <c r="T31" s="4">
        <v>290786</v>
      </c>
      <c r="U31" s="4">
        <v>313683</v>
      </c>
      <c r="V31" s="4">
        <v>324706</v>
      </c>
      <c r="W31" s="4">
        <v>339005</v>
      </c>
      <c r="X31" s="4">
        <v>379580</v>
      </c>
      <c r="Y31" s="4">
        <v>400286</v>
      </c>
      <c r="Z31" s="4">
        <v>416516</v>
      </c>
      <c r="AA31" s="4">
        <v>430287</v>
      </c>
      <c r="AB31" s="4">
        <v>441525</v>
      </c>
      <c r="AC31" s="4">
        <v>449690</v>
      </c>
      <c r="AD31" s="4">
        <v>456788</v>
      </c>
      <c r="AE31" s="4">
        <v>454278</v>
      </c>
      <c r="AF31" s="4">
        <v>472298</v>
      </c>
      <c r="AG31" s="4">
        <v>479798</v>
      </c>
      <c r="AH31" s="4">
        <v>486582</v>
      </c>
      <c r="AI31" s="4">
        <v>491308</v>
      </c>
      <c r="AJ31" s="4">
        <v>499856</v>
      </c>
      <c r="AK31" s="4">
        <v>508993</v>
      </c>
      <c r="AL31" s="4">
        <v>506416</v>
      </c>
      <c r="AM31" s="4">
        <v>451753</v>
      </c>
      <c r="AN31" s="4">
        <v>505995</v>
      </c>
      <c r="AO31" s="4">
        <v>555292</v>
      </c>
      <c r="AP31" s="4">
        <v>643226</v>
      </c>
      <c r="AQ31" s="4">
        <v>902809</v>
      </c>
      <c r="AR31" s="4">
        <v>914683</v>
      </c>
      <c r="AS31" s="4">
        <v>921665</v>
      </c>
      <c r="AT31" s="4">
        <v>929758</v>
      </c>
      <c r="AU31" s="4">
        <v>940194</v>
      </c>
      <c r="AV31" s="4">
        <v>951888</v>
      </c>
      <c r="AW31" s="4">
        <v>962834</v>
      </c>
      <c r="AX31" s="4">
        <v>975432</v>
      </c>
      <c r="AY31" s="4">
        <v>986741</v>
      </c>
      <c r="AZ31" s="4">
        <v>1004621</v>
      </c>
      <c r="BA31" s="4">
        <v>1023028</v>
      </c>
      <c r="BB31" s="4">
        <v>1038282</v>
      </c>
      <c r="BC31" s="4">
        <v>1057154</v>
      </c>
      <c r="BD31" s="4">
        <v>1066091</v>
      </c>
      <c r="BE31" s="4">
        <v>1073513</v>
      </c>
      <c r="BF31" s="4">
        <v>985960</v>
      </c>
      <c r="BG31" s="4">
        <v>786686</v>
      </c>
      <c r="BH31" s="4">
        <v>243377</v>
      </c>
      <c r="BI31" s="4">
        <v>832943</v>
      </c>
      <c r="BJ31" s="4">
        <v>1157540</v>
      </c>
      <c r="BK31" s="4">
        <v>1459844</v>
      </c>
      <c r="BL31" s="4">
        <v>1458782</v>
      </c>
      <c r="BM31" s="4">
        <v>1402923</v>
      </c>
      <c r="BN31" s="5">
        <f t="shared" si="0"/>
        <v>-3.829153362188456E-2</v>
      </c>
    </row>
    <row r="32" spans="2:66" ht="16.5" customHeight="1" x14ac:dyDescent="0.25">
      <c r="B32" s="171"/>
      <c r="C32" s="10" t="s">
        <v>67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0.99592999999999998</v>
      </c>
      <c r="AO32" s="11">
        <v>0.99597999999999998</v>
      </c>
      <c r="AP32" s="11">
        <v>0.99485999999999997</v>
      </c>
      <c r="AQ32" s="11">
        <v>0.99668000000000001</v>
      </c>
      <c r="AR32" s="11">
        <v>0.99670000000000003</v>
      </c>
      <c r="AS32" s="11">
        <v>0.99661</v>
      </c>
      <c r="AT32" s="11">
        <v>0.99661</v>
      </c>
      <c r="AU32" s="11">
        <v>0.99655000000000005</v>
      </c>
      <c r="AV32" s="11">
        <v>0.99682999999999999</v>
      </c>
      <c r="AW32" s="11">
        <v>0.99685999999999997</v>
      </c>
      <c r="AX32" s="11">
        <v>0.99694000000000005</v>
      </c>
      <c r="AY32" s="11">
        <v>0.99673</v>
      </c>
      <c r="AZ32" s="11">
        <v>0.99675000000000002</v>
      </c>
      <c r="BA32" s="11">
        <v>0.99680000000000002</v>
      </c>
      <c r="BB32" s="11">
        <v>0.99658000000000002</v>
      </c>
      <c r="BC32" s="11">
        <v>0.99692999999999998</v>
      </c>
      <c r="BD32" s="11">
        <v>0.99675999999999998</v>
      </c>
      <c r="BE32" s="11">
        <v>0.99670000000000003</v>
      </c>
      <c r="BF32" s="11">
        <v>0.99668999999999996</v>
      </c>
      <c r="BG32" s="11">
        <v>0.99668000000000001</v>
      </c>
      <c r="BH32" s="11">
        <v>0.99648999999999999</v>
      </c>
      <c r="BI32" s="11">
        <v>0.99673999999999996</v>
      </c>
      <c r="BJ32" s="11">
        <v>0.99666999999999994</v>
      </c>
      <c r="BK32" s="11">
        <v>0.99648999999999999</v>
      </c>
      <c r="BL32" s="11">
        <v>0.99675000000000002</v>
      </c>
      <c r="BM32" s="11">
        <v>0.99712999999999996</v>
      </c>
      <c r="BN32" s="5">
        <f t="shared" si="0"/>
        <v>3.812390268371567E-4</v>
      </c>
    </row>
    <row r="33" spans="1:72" ht="16.5" customHeight="1" x14ac:dyDescent="0.25">
      <c r="A33" s="73"/>
      <c r="B33" s="167" t="s">
        <v>73</v>
      </c>
      <c r="C33" s="2" t="s">
        <v>99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">
        <v>136</v>
      </c>
      <c r="AD33" s="2" t="s">
        <v>137</v>
      </c>
      <c r="AE33" s="2" t="s">
        <v>137</v>
      </c>
      <c r="AF33" s="2" t="s">
        <v>137</v>
      </c>
      <c r="AG33" s="2" t="s">
        <v>137</v>
      </c>
      <c r="AH33" s="2" t="s">
        <v>137</v>
      </c>
      <c r="AI33" s="2" t="s">
        <v>137</v>
      </c>
      <c r="AJ33" s="2" t="s">
        <v>138</v>
      </c>
      <c r="AK33" s="2" t="s">
        <v>138</v>
      </c>
      <c r="AL33" s="2" t="s">
        <v>138</v>
      </c>
      <c r="AM33" s="2" t="s">
        <v>138</v>
      </c>
      <c r="AN33" s="2" t="s">
        <v>138</v>
      </c>
      <c r="AO33" s="2" t="s">
        <v>139</v>
      </c>
      <c r="AP33" s="2" t="s">
        <v>139</v>
      </c>
      <c r="AQ33" s="2" t="s">
        <v>139</v>
      </c>
      <c r="AR33" s="2" t="s">
        <v>139</v>
      </c>
      <c r="AS33" s="2" t="s">
        <v>139</v>
      </c>
      <c r="AT33" s="2" t="s">
        <v>139</v>
      </c>
      <c r="AU33" s="2" t="s">
        <v>139</v>
      </c>
      <c r="AV33" s="2" t="s">
        <v>139</v>
      </c>
      <c r="AW33" s="2" t="s">
        <v>139</v>
      </c>
      <c r="AX33" s="2" t="s">
        <v>139</v>
      </c>
      <c r="AY33" s="2" t="s">
        <v>139</v>
      </c>
      <c r="AZ33" s="2" t="s">
        <v>139</v>
      </c>
      <c r="BA33" s="2" t="s">
        <v>139</v>
      </c>
      <c r="BB33" s="2" t="s">
        <v>139</v>
      </c>
      <c r="BC33" s="2" t="s">
        <v>139</v>
      </c>
      <c r="BD33" s="2" t="s">
        <v>139</v>
      </c>
      <c r="BE33" s="2" t="s">
        <v>139</v>
      </c>
      <c r="BF33" s="2" t="s">
        <v>140</v>
      </c>
      <c r="BG33" s="2" t="s">
        <v>140</v>
      </c>
      <c r="BH33" s="2" t="s">
        <v>140</v>
      </c>
      <c r="BI33" s="2" t="s">
        <v>140</v>
      </c>
      <c r="BJ33" s="2" t="s">
        <v>140</v>
      </c>
      <c r="BK33" s="2" t="s">
        <v>140</v>
      </c>
      <c r="BL33" s="2" t="s">
        <v>140</v>
      </c>
      <c r="BM33" s="2" t="s">
        <v>141</v>
      </c>
      <c r="BN33" s="2"/>
      <c r="BO33" s="72"/>
      <c r="BP33" s="72"/>
      <c r="BQ33" s="72"/>
      <c r="BR33" s="72"/>
      <c r="BS33" s="72"/>
      <c r="BT33" s="72"/>
    </row>
    <row r="34" spans="1:72" ht="16.5" customHeight="1" x14ac:dyDescent="0.25">
      <c r="A34" s="73"/>
      <c r="B34" s="171"/>
      <c r="C34" s="2" t="s">
        <v>64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32</v>
      </c>
      <c r="AD34" s="4">
        <v>4</v>
      </c>
      <c r="AE34" s="4">
        <v>4</v>
      </c>
      <c r="AF34" s="4">
        <v>10</v>
      </c>
      <c r="AG34" s="4">
        <v>14</v>
      </c>
      <c r="AH34" s="4">
        <v>21</v>
      </c>
      <c r="AI34" s="4">
        <v>21</v>
      </c>
      <c r="AJ34" s="4">
        <v>20</v>
      </c>
      <c r="AK34" s="4">
        <v>30</v>
      </c>
      <c r="AL34" s="4">
        <v>45</v>
      </c>
      <c r="AM34" s="4">
        <v>40</v>
      </c>
      <c r="AN34" s="4">
        <v>47</v>
      </c>
      <c r="AO34" s="4">
        <v>18</v>
      </c>
      <c r="AP34" s="4">
        <v>25</v>
      </c>
      <c r="AQ34" s="4">
        <v>28</v>
      </c>
      <c r="AR34" s="4">
        <v>20</v>
      </c>
      <c r="AS34" s="4">
        <v>31</v>
      </c>
      <c r="AT34" s="4">
        <v>23</v>
      </c>
      <c r="AU34" s="4">
        <v>25</v>
      </c>
      <c r="AV34" s="4">
        <v>28</v>
      </c>
      <c r="AW34" s="4">
        <v>36</v>
      </c>
      <c r="AX34" s="4">
        <v>40</v>
      </c>
      <c r="AY34" s="4">
        <v>43</v>
      </c>
      <c r="AZ34" s="4">
        <v>44</v>
      </c>
      <c r="BA34" s="4">
        <v>39</v>
      </c>
      <c r="BB34" s="4">
        <v>40</v>
      </c>
      <c r="BC34" s="4">
        <v>33</v>
      </c>
      <c r="BD34" s="4">
        <v>35</v>
      </c>
      <c r="BE34" s="4">
        <v>32</v>
      </c>
      <c r="BF34" s="4">
        <v>67</v>
      </c>
      <c r="BG34" s="4">
        <v>36</v>
      </c>
      <c r="BH34" s="4">
        <v>29</v>
      </c>
      <c r="BI34" s="4">
        <v>30</v>
      </c>
      <c r="BJ34" s="4">
        <v>31</v>
      </c>
      <c r="BK34" s="4">
        <v>34</v>
      </c>
      <c r="BL34" s="4">
        <v>26</v>
      </c>
      <c r="BM34" s="4">
        <v>30</v>
      </c>
      <c r="BN34" s="5">
        <f t="shared" si="0"/>
        <v>0.15384615384615385</v>
      </c>
      <c r="BO34" s="72"/>
      <c r="BP34" s="72"/>
      <c r="BQ34" s="72"/>
      <c r="BR34" s="72"/>
      <c r="BS34" s="72"/>
      <c r="BT34" s="72"/>
    </row>
    <row r="35" spans="1:72" ht="16.5" customHeight="1" x14ac:dyDescent="0.25">
      <c r="A35" s="73"/>
      <c r="B35" s="171"/>
      <c r="C35" s="2" t="s">
        <v>65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7</v>
      </c>
      <c r="AD35" s="4">
        <v>4</v>
      </c>
      <c r="AE35" s="4">
        <v>4</v>
      </c>
      <c r="AF35" s="4">
        <v>10</v>
      </c>
      <c r="AG35" s="4">
        <v>14</v>
      </c>
      <c r="AH35" s="4">
        <v>19</v>
      </c>
      <c r="AI35" s="4">
        <v>20</v>
      </c>
      <c r="AJ35" s="4">
        <v>17</v>
      </c>
      <c r="AK35" s="4">
        <v>24</v>
      </c>
      <c r="AL35" s="4">
        <v>32</v>
      </c>
      <c r="AM35" s="4">
        <v>30</v>
      </c>
      <c r="AN35" s="4">
        <v>33</v>
      </c>
      <c r="AO35" s="4">
        <v>14</v>
      </c>
      <c r="AP35" s="4">
        <v>16</v>
      </c>
      <c r="AQ35" s="4">
        <v>18</v>
      </c>
      <c r="AR35" s="4">
        <v>11</v>
      </c>
      <c r="AS35" s="4">
        <v>18</v>
      </c>
      <c r="AT35" s="4">
        <v>15</v>
      </c>
      <c r="AU35" s="4">
        <v>20</v>
      </c>
      <c r="AV35" s="4">
        <v>20</v>
      </c>
      <c r="AW35" s="4">
        <v>23</v>
      </c>
      <c r="AX35" s="4">
        <v>29</v>
      </c>
      <c r="AY35" s="4">
        <v>31</v>
      </c>
      <c r="AZ35" s="4">
        <v>29</v>
      </c>
      <c r="BA35" s="4">
        <v>28</v>
      </c>
      <c r="BB35" s="4">
        <v>27</v>
      </c>
      <c r="BC35" s="4">
        <v>25</v>
      </c>
      <c r="BD35" s="4">
        <v>28</v>
      </c>
      <c r="BE35" s="4">
        <v>24</v>
      </c>
      <c r="BF35" s="4">
        <v>21</v>
      </c>
      <c r="BG35" s="4">
        <v>22</v>
      </c>
      <c r="BH35" s="4">
        <v>20</v>
      </c>
      <c r="BI35" s="4">
        <v>23</v>
      </c>
      <c r="BJ35" s="4">
        <v>22</v>
      </c>
      <c r="BK35" s="4">
        <v>24</v>
      </c>
      <c r="BL35" s="4">
        <v>18</v>
      </c>
      <c r="BM35" s="4">
        <v>23</v>
      </c>
      <c r="BN35" s="5">
        <f t="shared" si="0"/>
        <v>0.27777777777777779</v>
      </c>
      <c r="BO35" s="72"/>
      <c r="BP35" s="72"/>
      <c r="BQ35" s="72"/>
      <c r="BR35" s="72"/>
      <c r="BS35" s="72"/>
      <c r="BT35" s="72"/>
    </row>
    <row r="36" spans="1:72" ht="16.5" customHeight="1" x14ac:dyDescent="0.25">
      <c r="A36" s="73"/>
      <c r="B36" s="171"/>
      <c r="C36" s="2" t="s">
        <v>66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540</v>
      </c>
      <c r="AD36" s="4">
        <v>1134</v>
      </c>
      <c r="AE36" s="4">
        <v>1890</v>
      </c>
      <c r="AF36" s="4">
        <v>3538</v>
      </c>
      <c r="AG36" s="4">
        <v>4988</v>
      </c>
      <c r="AH36" s="4">
        <v>5791</v>
      </c>
      <c r="AI36" s="4">
        <v>6495</v>
      </c>
      <c r="AJ36" s="4">
        <v>7255</v>
      </c>
      <c r="AK36" s="4">
        <v>8160</v>
      </c>
      <c r="AL36" s="4">
        <v>8929</v>
      </c>
      <c r="AM36" s="4">
        <v>9479</v>
      </c>
      <c r="AN36" s="4">
        <v>9399</v>
      </c>
      <c r="AO36" s="4">
        <v>10323</v>
      </c>
      <c r="AP36" s="4">
        <v>11102</v>
      </c>
      <c r="AQ36" s="4">
        <v>11990</v>
      </c>
      <c r="AR36" s="4">
        <v>12504</v>
      </c>
      <c r="AS36" s="4">
        <v>11981</v>
      </c>
      <c r="AT36" s="4">
        <v>12434</v>
      </c>
      <c r="AU36" s="4">
        <v>12994</v>
      </c>
      <c r="AV36" s="4">
        <v>13647</v>
      </c>
      <c r="AW36" s="4">
        <v>14167</v>
      </c>
      <c r="AX36" s="4">
        <v>14902</v>
      </c>
      <c r="AY36" s="4">
        <v>15952</v>
      </c>
      <c r="AZ36" s="4">
        <v>16419</v>
      </c>
      <c r="BA36" s="4">
        <v>17012</v>
      </c>
      <c r="BB36" s="4">
        <v>17330</v>
      </c>
      <c r="BC36" s="4">
        <v>17578</v>
      </c>
      <c r="BD36" s="4">
        <v>17727</v>
      </c>
      <c r="BE36" s="4">
        <v>17872</v>
      </c>
      <c r="BF36" s="4">
        <v>20025</v>
      </c>
      <c r="BG36" s="4">
        <v>21245</v>
      </c>
      <c r="BH36" s="4">
        <v>21442</v>
      </c>
      <c r="BI36" s="4">
        <v>18646</v>
      </c>
      <c r="BJ36" s="4">
        <v>18890</v>
      </c>
      <c r="BK36" s="4">
        <v>18264</v>
      </c>
      <c r="BL36" s="4">
        <v>16913</v>
      </c>
      <c r="BM36" s="4">
        <v>22014</v>
      </c>
      <c r="BN36" s="5">
        <f t="shared" si="0"/>
        <v>0.30160231774374741</v>
      </c>
      <c r="BO36" s="72"/>
      <c r="BP36" s="72"/>
      <c r="BQ36" s="72"/>
      <c r="BR36" s="72"/>
      <c r="BS36" s="72"/>
      <c r="BT36" s="72"/>
    </row>
    <row r="37" spans="1:72" ht="16.5" customHeight="1" x14ac:dyDescent="0.25">
      <c r="A37" s="73"/>
      <c r="B37" s="171"/>
      <c r="C37" s="10" t="s">
        <v>67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>
        <v>0.98704000000000003</v>
      </c>
      <c r="AD37" s="11">
        <v>0.99646999999999997</v>
      </c>
      <c r="AE37" s="11">
        <v>0.99787999999999999</v>
      </c>
      <c r="AF37" s="11">
        <v>0.99717</v>
      </c>
      <c r="AG37" s="11">
        <v>0.99719000000000002</v>
      </c>
      <c r="AH37" s="11">
        <v>0.99672000000000005</v>
      </c>
      <c r="AI37" s="11">
        <v>0.99692000000000003</v>
      </c>
      <c r="AJ37" s="11">
        <v>0.99765999999999999</v>
      </c>
      <c r="AK37" s="11">
        <v>0.99705999999999995</v>
      </c>
      <c r="AL37" s="11">
        <v>0.99641999999999997</v>
      </c>
      <c r="AM37" s="11">
        <v>0.99683999999999995</v>
      </c>
      <c r="AN37" s="11">
        <v>0.99648999999999999</v>
      </c>
      <c r="AO37" s="11">
        <v>0.99863999999999997</v>
      </c>
      <c r="AP37" s="11">
        <v>0.99856</v>
      </c>
      <c r="AQ37" s="11">
        <v>0.99850000000000005</v>
      </c>
      <c r="AR37" s="11">
        <v>0.99912000000000001</v>
      </c>
      <c r="AS37" s="11">
        <v>0.99850000000000005</v>
      </c>
      <c r="AT37" s="11">
        <v>0.99878999999999996</v>
      </c>
      <c r="AU37" s="11">
        <v>0.99846000000000001</v>
      </c>
      <c r="AV37" s="11">
        <v>0.99853000000000003</v>
      </c>
      <c r="AW37" s="11">
        <v>0.99838000000000005</v>
      </c>
      <c r="AX37" s="11">
        <v>0.99804999999999999</v>
      </c>
      <c r="AY37" s="11">
        <v>0.99805999999999995</v>
      </c>
      <c r="AZ37" s="11">
        <v>0.99822999999999995</v>
      </c>
      <c r="BA37" s="11">
        <v>0.99834999999999996</v>
      </c>
      <c r="BB37" s="11">
        <v>0.99843999999999999</v>
      </c>
      <c r="BC37" s="11">
        <v>0.99858000000000002</v>
      </c>
      <c r="BD37" s="11">
        <v>0.99841999999999997</v>
      </c>
      <c r="BE37" s="11">
        <v>0.99865999999999999</v>
      </c>
      <c r="BF37" s="11">
        <v>0.99895</v>
      </c>
      <c r="BG37" s="11">
        <v>0.99895999999999996</v>
      </c>
      <c r="BH37" s="11">
        <v>0.99907000000000001</v>
      </c>
      <c r="BI37" s="11">
        <v>0.99877000000000005</v>
      </c>
      <c r="BJ37" s="11">
        <v>0.99883999999999995</v>
      </c>
      <c r="BK37" s="11">
        <v>0.99868999999999997</v>
      </c>
      <c r="BL37" s="11">
        <v>0.99894000000000005</v>
      </c>
      <c r="BM37" s="11">
        <v>0.99895999999999996</v>
      </c>
      <c r="BN37" s="5">
        <f t="shared" si="0"/>
        <v>2.0021222495754477E-5</v>
      </c>
      <c r="BO37" s="72"/>
      <c r="BP37" s="72"/>
      <c r="BQ37" s="72"/>
      <c r="BR37" s="72"/>
      <c r="BS37" s="72"/>
      <c r="BT37" s="72"/>
    </row>
    <row r="38" spans="1:72" ht="16.5" customHeight="1" x14ac:dyDescent="0.25">
      <c r="A38" s="73"/>
      <c r="B38" s="167" t="s">
        <v>74</v>
      </c>
      <c r="C38" s="2" t="s">
        <v>99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 t="s">
        <v>142</v>
      </c>
      <c r="AD38" s="2" t="s">
        <v>142</v>
      </c>
      <c r="AE38" s="2" t="s">
        <v>142</v>
      </c>
      <c r="AF38" s="2" t="s">
        <v>142</v>
      </c>
      <c r="AG38" s="2" t="s">
        <v>142</v>
      </c>
      <c r="AH38" s="2" t="s">
        <v>142</v>
      </c>
      <c r="AI38" s="2" t="s">
        <v>142</v>
      </c>
      <c r="AJ38" s="2" t="s">
        <v>143</v>
      </c>
      <c r="AK38" s="2" t="s">
        <v>143</v>
      </c>
      <c r="AL38" s="2" t="s">
        <v>143</v>
      </c>
      <c r="AM38" s="2" t="s">
        <v>143</v>
      </c>
      <c r="AN38" s="2" t="s">
        <v>143</v>
      </c>
      <c r="AO38" s="2" t="s">
        <v>143</v>
      </c>
      <c r="AP38" s="2" t="s">
        <v>143</v>
      </c>
      <c r="AQ38" s="2" t="s">
        <v>143</v>
      </c>
      <c r="AR38" s="2" t="s">
        <v>143</v>
      </c>
      <c r="AS38" s="2" t="s">
        <v>144</v>
      </c>
      <c r="AT38" s="2" t="s">
        <v>144</v>
      </c>
      <c r="AU38" s="2" t="s">
        <v>144</v>
      </c>
      <c r="AV38" s="2" t="s">
        <v>144</v>
      </c>
      <c r="AW38" s="2" t="s">
        <v>144</v>
      </c>
      <c r="AX38" s="2" t="s">
        <v>144</v>
      </c>
      <c r="AY38" s="2" t="s">
        <v>145</v>
      </c>
      <c r="AZ38" s="2" t="s">
        <v>145</v>
      </c>
      <c r="BA38" s="2" t="s">
        <v>145</v>
      </c>
      <c r="BB38" s="2" t="s">
        <v>145</v>
      </c>
      <c r="BC38" s="2" t="s">
        <v>145</v>
      </c>
      <c r="BD38" s="2" t="s">
        <v>145</v>
      </c>
      <c r="BE38" s="2" t="s">
        <v>145</v>
      </c>
      <c r="BF38" s="2" t="s">
        <v>145</v>
      </c>
      <c r="BG38" s="2" t="s">
        <v>145</v>
      </c>
      <c r="BH38" s="2" t="s">
        <v>145</v>
      </c>
      <c r="BI38" s="2" t="s">
        <v>145</v>
      </c>
      <c r="BJ38" s="2" t="s">
        <v>145</v>
      </c>
      <c r="BK38" s="2" t="s">
        <v>146</v>
      </c>
      <c r="BL38" s="2" t="s">
        <v>146</v>
      </c>
      <c r="BM38" s="2" t="s">
        <v>146</v>
      </c>
      <c r="BN38" s="2"/>
      <c r="BO38" s="72"/>
      <c r="BP38" s="72"/>
      <c r="BQ38" s="72"/>
      <c r="BR38" s="72"/>
      <c r="BS38" s="72"/>
      <c r="BT38" s="72"/>
    </row>
    <row r="39" spans="1:72" ht="16.5" customHeight="1" x14ac:dyDescent="0.25">
      <c r="A39" s="73"/>
      <c r="B39" s="171"/>
      <c r="C39" s="2" t="s">
        <v>64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9</v>
      </c>
      <c r="AD39" s="4">
        <v>13</v>
      </c>
      <c r="AE39" s="4">
        <v>13</v>
      </c>
      <c r="AF39" s="4">
        <v>15</v>
      </c>
      <c r="AG39" s="4">
        <v>20</v>
      </c>
      <c r="AH39" s="4">
        <v>16</v>
      </c>
      <c r="AI39" s="4">
        <v>20</v>
      </c>
      <c r="AJ39" s="4">
        <v>26</v>
      </c>
      <c r="AK39" s="4">
        <v>34</v>
      </c>
      <c r="AL39" s="4">
        <v>32</v>
      </c>
      <c r="AM39" s="4">
        <v>50</v>
      </c>
      <c r="AN39" s="4">
        <v>42</v>
      </c>
      <c r="AO39" s="4">
        <v>39</v>
      </c>
      <c r="AP39" s="4">
        <v>27</v>
      </c>
      <c r="AQ39" s="4">
        <v>34</v>
      </c>
      <c r="AR39" s="4">
        <v>31</v>
      </c>
      <c r="AS39" s="4">
        <v>69</v>
      </c>
      <c r="AT39" s="4">
        <v>84</v>
      </c>
      <c r="AU39" s="4">
        <v>115</v>
      </c>
      <c r="AV39" s="4">
        <v>90</v>
      </c>
      <c r="AW39" s="4">
        <v>89</v>
      </c>
      <c r="AX39" s="4">
        <v>76</v>
      </c>
      <c r="AY39" s="4">
        <v>81</v>
      </c>
      <c r="AZ39" s="4">
        <v>85</v>
      </c>
      <c r="BA39" s="4">
        <v>82</v>
      </c>
      <c r="BB39" s="4">
        <v>127</v>
      </c>
      <c r="BC39" s="4">
        <v>98</v>
      </c>
      <c r="BD39" s="4">
        <v>107</v>
      </c>
      <c r="BE39" s="4">
        <v>130</v>
      </c>
      <c r="BF39" s="4">
        <v>94</v>
      </c>
      <c r="BG39" s="4">
        <v>110</v>
      </c>
      <c r="BH39" s="4">
        <v>107</v>
      </c>
      <c r="BI39" s="4">
        <v>111</v>
      </c>
      <c r="BJ39" s="4">
        <v>89</v>
      </c>
      <c r="BK39" s="4">
        <v>84</v>
      </c>
      <c r="BL39" s="4">
        <v>85</v>
      </c>
      <c r="BM39" s="4">
        <v>54</v>
      </c>
      <c r="BN39" s="5">
        <f t="shared" si="0"/>
        <v>-0.36470588235294116</v>
      </c>
      <c r="BO39" s="72"/>
      <c r="BP39" s="72"/>
      <c r="BQ39" s="72"/>
      <c r="BR39" s="72"/>
      <c r="BS39" s="72"/>
      <c r="BT39" s="72"/>
    </row>
    <row r="40" spans="1:72" ht="16.5" customHeight="1" x14ac:dyDescent="0.25">
      <c r="A40" s="73"/>
      <c r="B40" s="171"/>
      <c r="C40" s="2" t="s">
        <v>65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8</v>
      </c>
      <c r="AD40" s="4">
        <v>12</v>
      </c>
      <c r="AE40" s="4">
        <v>11</v>
      </c>
      <c r="AF40" s="4">
        <v>13</v>
      </c>
      <c r="AG40" s="4">
        <v>16</v>
      </c>
      <c r="AH40" s="4">
        <v>15</v>
      </c>
      <c r="AI40" s="4">
        <v>18</v>
      </c>
      <c r="AJ40" s="4">
        <v>22</v>
      </c>
      <c r="AK40" s="4">
        <v>29</v>
      </c>
      <c r="AL40" s="4">
        <v>28</v>
      </c>
      <c r="AM40" s="4">
        <v>37</v>
      </c>
      <c r="AN40" s="4">
        <v>35</v>
      </c>
      <c r="AO40" s="4">
        <v>31</v>
      </c>
      <c r="AP40" s="4">
        <v>25</v>
      </c>
      <c r="AQ40" s="4">
        <v>28</v>
      </c>
      <c r="AR40" s="4">
        <v>27</v>
      </c>
      <c r="AS40" s="4">
        <v>63</v>
      </c>
      <c r="AT40" s="4">
        <v>74</v>
      </c>
      <c r="AU40" s="4">
        <v>78</v>
      </c>
      <c r="AV40" s="4">
        <v>76</v>
      </c>
      <c r="AW40" s="4">
        <v>77</v>
      </c>
      <c r="AX40" s="4">
        <v>67</v>
      </c>
      <c r="AY40" s="4">
        <v>73</v>
      </c>
      <c r="AZ40" s="4">
        <v>74</v>
      </c>
      <c r="BA40" s="4">
        <v>64</v>
      </c>
      <c r="BB40" s="4">
        <v>90</v>
      </c>
      <c r="BC40" s="4">
        <v>78</v>
      </c>
      <c r="BD40" s="4">
        <v>81</v>
      </c>
      <c r="BE40" s="4">
        <v>85</v>
      </c>
      <c r="BF40" s="4">
        <v>62</v>
      </c>
      <c r="BG40" s="4">
        <v>82</v>
      </c>
      <c r="BH40" s="4">
        <v>79</v>
      </c>
      <c r="BI40" s="4">
        <v>81</v>
      </c>
      <c r="BJ40" s="4">
        <v>67</v>
      </c>
      <c r="BK40" s="4">
        <v>53</v>
      </c>
      <c r="BL40" s="4">
        <v>42</v>
      </c>
      <c r="BM40" s="4">
        <v>32</v>
      </c>
      <c r="BN40" s="5">
        <f t="shared" si="0"/>
        <v>-0.23809523809523808</v>
      </c>
      <c r="BO40" s="72"/>
      <c r="BP40" s="72"/>
      <c r="BQ40" s="72"/>
      <c r="BR40" s="72"/>
      <c r="BS40" s="72"/>
      <c r="BT40" s="72"/>
    </row>
    <row r="41" spans="1:72" ht="16.5" customHeight="1" x14ac:dyDescent="0.25">
      <c r="A41" s="73"/>
      <c r="B41" s="171"/>
      <c r="C41" s="2" t="s">
        <v>66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13759</v>
      </c>
      <c r="AD41" s="4">
        <v>18269</v>
      </c>
      <c r="AE41" s="4">
        <v>22732</v>
      </c>
      <c r="AF41" s="4">
        <v>26859</v>
      </c>
      <c r="AG41" s="4">
        <v>31187</v>
      </c>
      <c r="AH41" s="4">
        <v>35051</v>
      </c>
      <c r="AI41" s="4">
        <v>38044</v>
      </c>
      <c r="AJ41" s="4">
        <v>38252</v>
      </c>
      <c r="AK41" s="4">
        <v>41184</v>
      </c>
      <c r="AL41" s="4">
        <v>44260</v>
      </c>
      <c r="AM41" s="4">
        <v>46852</v>
      </c>
      <c r="AN41" s="4">
        <v>50392</v>
      </c>
      <c r="AO41" s="4">
        <v>38474</v>
      </c>
      <c r="AP41" s="4">
        <v>40077</v>
      </c>
      <c r="AQ41" s="4">
        <v>43040</v>
      </c>
      <c r="AR41" s="4">
        <v>44448</v>
      </c>
      <c r="AS41" s="4">
        <v>73675</v>
      </c>
      <c r="AT41" s="4">
        <v>77673</v>
      </c>
      <c r="AU41" s="4">
        <v>81441</v>
      </c>
      <c r="AV41" s="4">
        <v>85543</v>
      </c>
      <c r="AW41" s="4">
        <v>89703</v>
      </c>
      <c r="AX41" s="4">
        <v>93446</v>
      </c>
      <c r="AY41" s="4">
        <v>94131</v>
      </c>
      <c r="AZ41" s="4">
        <v>98728</v>
      </c>
      <c r="BA41" s="4">
        <v>102814</v>
      </c>
      <c r="BB41" s="4">
        <v>105911</v>
      </c>
      <c r="BC41" s="4">
        <v>110597</v>
      </c>
      <c r="BD41" s="4">
        <v>112968</v>
      </c>
      <c r="BE41" s="4">
        <v>114942</v>
      </c>
      <c r="BF41" s="4">
        <v>118890</v>
      </c>
      <c r="BG41" s="4">
        <v>124088</v>
      </c>
      <c r="BH41" s="4">
        <v>125035</v>
      </c>
      <c r="BI41" s="4">
        <v>103632</v>
      </c>
      <c r="BJ41" s="4">
        <v>98295</v>
      </c>
      <c r="BK41" s="4">
        <v>96718</v>
      </c>
      <c r="BL41" s="4">
        <v>132444</v>
      </c>
      <c r="BM41" s="4">
        <v>135903</v>
      </c>
      <c r="BN41" s="5">
        <f t="shared" si="0"/>
        <v>2.6116698378182476E-2</v>
      </c>
      <c r="BO41" s="72"/>
      <c r="BP41" s="72"/>
      <c r="BQ41" s="72"/>
      <c r="BR41" s="72"/>
      <c r="BS41" s="72"/>
      <c r="BT41" s="72"/>
    </row>
    <row r="42" spans="1:72" ht="16.5" customHeight="1" x14ac:dyDescent="0.25">
      <c r="A42" s="73"/>
      <c r="B42" s="171"/>
      <c r="C42" s="10" t="s">
        <v>67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>
        <v>0.99941999999999998</v>
      </c>
      <c r="AD42" s="11">
        <v>0.99934000000000001</v>
      </c>
      <c r="AE42" s="11">
        <v>0.99951999999999996</v>
      </c>
      <c r="AF42" s="11">
        <v>0.99951999999999996</v>
      </c>
      <c r="AG42" s="11">
        <v>0.99948999999999999</v>
      </c>
      <c r="AH42" s="11">
        <v>0.99956999999999996</v>
      </c>
      <c r="AI42" s="11">
        <v>0.99953000000000003</v>
      </c>
      <c r="AJ42" s="11">
        <v>0.99941999999999998</v>
      </c>
      <c r="AK42" s="11">
        <v>0.99929999999999997</v>
      </c>
      <c r="AL42" s="11">
        <v>0.99936999999999998</v>
      </c>
      <c r="AM42" s="11">
        <v>0.99921000000000004</v>
      </c>
      <c r="AN42" s="11">
        <v>0.99931000000000003</v>
      </c>
      <c r="AO42" s="11">
        <v>0.99919000000000002</v>
      </c>
      <c r="AP42" s="11">
        <v>0.99938000000000005</v>
      </c>
      <c r="AQ42" s="11">
        <v>0.99934999999999996</v>
      </c>
      <c r="AR42" s="11">
        <v>0.99939</v>
      </c>
      <c r="AS42" s="11">
        <v>0.99914000000000003</v>
      </c>
      <c r="AT42" s="11">
        <v>0.99904999999999999</v>
      </c>
      <c r="AU42" s="11">
        <v>0.99904000000000004</v>
      </c>
      <c r="AV42" s="11">
        <v>0.99911000000000005</v>
      </c>
      <c r="AW42" s="11">
        <v>0.99914000000000003</v>
      </c>
      <c r="AX42" s="11">
        <v>0.99927999999999995</v>
      </c>
      <c r="AY42" s="11">
        <v>0.99922</v>
      </c>
      <c r="AZ42" s="11">
        <v>0.99924999999999997</v>
      </c>
      <c r="BA42" s="11">
        <v>0.99938000000000005</v>
      </c>
      <c r="BB42" s="11">
        <v>0.99914999999999998</v>
      </c>
      <c r="BC42" s="11">
        <v>0.99929000000000001</v>
      </c>
      <c r="BD42" s="11">
        <v>0.99927999999999995</v>
      </c>
      <c r="BE42" s="11">
        <v>0.99926000000000004</v>
      </c>
      <c r="BF42" s="11">
        <v>0.99948000000000004</v>
      </c>
      <c r="BG42" s="11">
        <v>0.99934000000000001</v>
      </c>
      <c r="BH42" s="11">
        <v>0.99936999999999998</v>
      </c>
      <c r="BI42" s="11">
        <v>0.99922</v>
      </c>
      <c r="BJ42" s="11">
        <v>0.99931999999999999</v>
      </c>
      <c r="BK42" s="11">
        <v>0.99944999999999995</v>
      </c>
      <c r="BL42" s="11">
        <v>0.99968000000000001</v>
      </c>
      <c r="BM42" s="11">
        <v>0.99975999999999998</v>
      </c>
      <c r="BN42" s="5">
        <f t="shared" si="0"/>
        <v>8.0025608194591254E-5</v>
      </c>
      <c r="BO42" s="72"/>
      <c r="BP42" s="72"/>
      <c r="BQ42" s="72"/>
      <c r="BR42" s="72"/>
      <c r="BS42" s="72"/>
      <c r="BT42" s="72"/>
    </row>
    <row r="43" spans="1:72" ht="16.5" customHeight="1" x14ac:dyDescent="0.25">
      <c r="A43" s="131"/>
      <c r="B43" s="167" t="s">
        <v>75</v>
      </c>
      <c r="C43" s="2" t="s">
        <v>99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 t="s">
        <v>147</v>
      </c>
      <c r="BB43" s="2" t="s">
        <v>147</v>
      </c>
      <c r="BC43" s="2" t="s">
        <v>148</v>
      </c>
      <c r="BD43" s="2" t="s">
        <v>148</v>
      </c>
      <c r="BE43" s="2" t="s">
        <v>148</v>
      </c>
      <c r="BF43" s="2" t="s">
        <v>148</v>
      </c>
      <c r="BG43" s="2" t="s">
        <v>148</v>
      </c>
      <c r="BH43" s="2" t="s">
        <v>148</v>
      </c>
      <c r="BI43" s="2" t="s">
        <v>148</v>
      </c>
      <c r="BJ43" s="2" t="s">
        <v>148</v>
      </c>
      <c r="BK43" s="2" t="s">
        <v>149</v>
      </c>
      <c r="BL43" s="2" t="s">
        <v>149</v>
      </c>
      <c r="BM43" s="2" t="s">
        <v>149</v>
      </c>
      <c r="BN43" s="2"/>
      <c r="BO43" s="130"/>
      <c r="BP43" s="130"/>
      <c r="BQ43" s="130"/>
      <c r="BR43" s="130"/>
      <c r="BS43" s="130"/>
      <c r="BT43" s="130"/>
    </row>
    <row r="44" spans="1:72" ht="16.5" customHeight="1" x14ac:dyDescent="0.25">
      <c r="A44" s="131"/>
      <c r="B44" s="171"/>
      <c r="C44" s="2" t="s">
        <v>64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v>305</v>
      </c>
      <c r="BB44" s="4">
        <v>431</v>
      </c>
      <c r="BC44" s="4">
        <v>373</v>
      </c>
      <c r="BD44" s="4">
        <v>485</v>
      </c>
      <c r="BE44" s="4">
        <v>506</v>
      </c>
      <c r="BF44" s="4">
        <v>468</v>
      </c>
      <c r="BG44" s="4">
        <v>486</v>
      </c>
      <c r="BH44" s="4">
        <v>496</v>
      </c>
      <c r="BI44" s="4">
        <v>528</v>
      </c>
      <c r="BJ44" s="4">
        <v>411</v>
      </c>
      <c r="BK44" s="4">
        <v>117</v>
      </c>
      <c r="BL44" s="4">
        <v>112</v>
      </c>
      <c r="BM44" s="4">
        <v>79</v>
      </c>
      <c r="BN44" s="5">
        <f t="shared" si="0"/>
        <v>-0.29464285714285715</v>
      </c>
      <c r="BO44" s="130"/>
      <c r="BP44" s="130"/>
      <c r="BQ44" s="130"/>
      <c r="BR44" s="130"/>
      <c r="BS44" s="130"/>
      <c r="BT44" s="130"/>
    </row>
    <row r="45" spans="1:72" ht="16.5" customHeight="1" x14ac:dyDescent="0.25">
      <c r="A45" s="131"/>
      <c r="B45" s="171"/>
      <c r="C45" s="2" t="s">
        <v>65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>
        <v>159</v>
      </c>
      <c r="BB45" s="4">
        <v>208</v>
      </c>
      <c r="BC45" s="4">
        <v>199</v>
      </c>
      <c r="BD45" s="4">
        <v>244</v>
      </c>
      <c r="BE45" s="4">
        <v>251</v>
      </c>
      <c r="BF45" s="4">
        <v>245</v>
      </c>
      <c r="BG45" s="4">
        <v>270</v>
      </c>
      <c r="BH45" s="4">
        <v>276</v>
      </c>
      <c r="BI45" s="4">
        <v>295</v>
      </c>
      <c r="BJ45" s="4">
        <v>228</v>
      </c>
      <c r="BK45" s="4">
        <v>72</v>
      </c>
      <c r="BL45" s="4">
        <v>68</v>
      </c>
      <c r="BM45" s="4">
        <v>51</v>
      </c>
      <c r="BN45" s="5">
        <f t="shared" si="0"/>
        <v>-0.25</v>
      </c>
      <c r="BO45" s="130"/>
      <c r="BP45" s="130"/>
      <c r="BQ45" s="130"/>
      <c r="BR45" s="130"/>
      <c r="BS45" s="130"/>
      <c r="BT45" s="130"/>
    </row>
    <row r="46" spans="1:72" ht="16.5" customHeight="1" x14ac:dyDescent="0.25">
      <c r="A46" s="131"/>
      <c r="B46" s="171"/>
      <c r="C46" s="2" t="s">
        <v>66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>
        <v>36397</v>
      </c>
      <c r="BB46" s="4">
        <v>42132</v>
      </c>
      <c r="BC46" s="4">
        <v>49588</v>
      </c>
      <c r="BD46" s="4">
        <v>55119</v>
      </c>
      <c r="BE46" s="4">
        <v>59773</v>
      </c>
      <c r="BF46" s="4">
        <v>68698</v>
      </c>
      <c r="BG46" s="4">
        <v>78885</v>
      </c>
      <c r="BH46" s="4">
        <v>81699</v>
      </c>
      <c r="BI46" s="4">
        <v>72496</v>
      </c>
      <c r="BJ46" s="4">
        <v>70863</v>
      </c>
      <c r="BK46" s="4">
        <v>68619</v>
      </c>
      <c r="BL46" s="4">
        <v>106160</v>
      </c>
      <c r="BM46" s="4">
        <v>115113</v>
      </c>
      <c r="BN46" s="5">
        <f t="shared" si="0"/>
        <v>8.4334966088922381E-2</v>
      </c>
      <c r="BO46" s="130"/>
      <c r="BP46" s="130"/>
      <c r="BQ46" s="130"/>
      <c r="BR46" s="130"/>
      <c r="BS46" s="130"/>
      <c r="BT46" s="130"/>
    </row>
    <row r="47" spans="1:72" ht="16.5" customHeight="1" x14ac:dyDescent="0.25">
      <c r="A47" s="131"/>
      <c r="B47" s="171"/>
      <c r="C47" s="10" t="s">
        <v>67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>
        <v>0.99563000000000001</v>
      </c>
      <c r="BB47" s="11">
        <v>0.99505999999999994</v>
      </c>
      <c r="BC47" s="11">
        <v>0.99599000000000004</v>
      </c>
      <c r="BD47" s="11">
        <v>0.99556999999999995</v>
      </c>
      <c r="BE47" s="11">
        <v>0.99580000000000002</v>
      </c>
      <c r="BF47" s="11">
        <v>0.99643000000000004</v>
      </c>
      <c r="BG47" s="11">
        <v>0.99658000000000002</v>
      </c>
      <c r="BH47" s="11">
        <v>0.99661999999999995</v>
      </c>
      <c r="BI47" s="11">
        <v>0.99592999999999998</v>
      </c>
      <c r="BJ47" s="11">
        <v>0.99678</v>
      </c>
      <c r="BK47" s="11">
        <v>0.99895</v>
      </c>
      <c r="BL47" s="11">
        <v>0.99936000000000003</v>
      </c>
      <c r="BM47" s="11">
        <v>0.99956</v>
      </c>
      <c r="BN47" s="5">
        <f t="shared" si="0"/>
        <v>2.0012808197244033E-4</v>
      </c>
      <c r="BO47" s="130"/>
      <c r="BP47" s="130"/>
      <c r="BQ47" s="130"/>
      <c r="BR47" s="130"/>
      <c r="BS47" s="130"/>
      <c r="BT47" s="130"/>
    </row>
    <row r="48" spans="1:72" ht="16.5" customHeight="1" x14ac:dyDescent="0.25">
      <c r="A48" s="131"/>
      <c r="B48" s="167" t="s">
        <v>76</v>
      </c>
      <c r="C48" s="2" t="s">
        <v>99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 t="s">
        <v>150</v>
      </c>
      <c r="BB48" s="2" t="s">
        <v>150</v>
      </c>
      <c r="BC48" s="2" t="s">
        <v>150</v>
      </c>
      <c r="BD48" s="2" t="s">
        <v>150</v>
      </c>
      <c r="BE48" s="2" t="s">
        <v>150</v>
      </c>
      <c r="BF48" s="2" t="s">
        <v>150</v>
      </c>
      <c r="BG48" s="2" t="s">
        <v>150</v>
      </c>
      <c r="BH48" s="2" t="s">
        <v>150</v>
      </c>
      <c r="BI48" s="2" t="s">
        <v>150</v>
      </c>
      <c r="BJ48" s="2" t="s">
        <v>150</v>
      </c>
      <c r="BK48" s="2" t="s">
        <v>150</v>
      </c>
      <c r="BL48" s="2" t="s">
        <v>150</v>
      </c>
      <c r="BM48" s="2" t="s">
        <v>150</v>
      </c>
      <c r="BN48" s="2"/>
      <c r="BO48" s="130"/>
      <c r="BP48" s="130"/>
      <c r="BQ48" s="130"/>
      <c r="BR48" s="130"/>
      <c r="BS48" s="130"/>
      <c r="BT48" s="130"/>
    </row>
    <row r="49" spans="1:72" ht="16.5" customHeight="1" x14ac:dyDescent="0.25">
      <c r="A49" s="131"/>
      <c r="B49" s="171"/>
      <c r="C49" s="2" t="s">
        <v>64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>
        <v>36</v>
      </c>
      <c r="BB49" s="4">
        <v>30</v>
      </c>
      <c r="BC49" s="4">
        <v>41</v>
      </c>
      <c r="BD49" s="4">
        <v>46</v>
      </c>
      <c r="BE49" s="4">
        <v>34</v>
      </c>
      <c r="BF49" s="4">
        <v>70</v>
      </c>
      <c r="BG49" s="4">
        <v>87</v>
      </c>
      <c r="BH49" s="4">
        <v>65</v>
      </c>
      <c r="BI49" s="4">
        <v>75</v>
      </c>
      <c r="BJ49" s="4">
        <v>77</v>
      </c>
      <c r="BK49" s="4">
        <v>118</v>
      </c>
      <c r="BL49" s="4">
        <v>114</v>
      </c>
      <c r="BM49" s="4">
        <v>71</v>
      </c>
      <c r="BN49" s="5">
        <f t="shared" si="0"/>
        <v>-0.37719298245614036</v>
      </c>
      <c r="BO49" s="130"/>
      <c r="BP49" s="130"/>
      <c r="BQ49" s="130"/>
      <c r="BR49" s="130"/>
      <c r="BS49" s="130"/>
      <c r="BT49" s="130"/>
    </row>
    <row r="50" spans="1:72" ht="16.5" customHeight="1" x14ac:dyDescent="0.25">
      <c r="A50" s="131"/>
      <c r="B50" s="171"/>
      <c r="C50" s="2" t="s">
        <v>65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>
        <v>31</v>
      </c>
      <c r="BB50" s="4">
        <v>25</v>
      </c>
      <c r="BC50" s="4">
        <v>31</v>
      </c>
      <c r="BD50" s="4">
        <v>35</v>
      </c>
      <c r="BE50" s="4">
        <v>31</v>
      </c>
      <c r="BF50" s="4">
        <v>37</v>
      </c>
      <c r="BG50" s="4">
        <v>44</v>
      </c>
      <c r="BH50" s="4">
        <v>45</v>
      </c>
      <c r="BI50" s="4">
        <v>49</v>
      </c>
      <c r="BJ50" s="4">
        <v>57</v>
      </c>
      <c r="BK50" s="4">
        <v>75</v>
      </c>
      <c r="BL50" s="4">
        <v>71</v>
      </c>
      <c r="BM50" s="4">
        <v>50</v>
      </c>
      <c r="BN50" s="5">
        <f t="shared" si="0"/>
        <v>-0.29577464788732394</v>
      </c>
      <c r="BO50" s="130"/>
      <c r="BP50" s="130"/>
      <c r="BQ50" s="130"/>
      <c r="BR50" s="130"/>
      <c r="BS50" s="130"/>
      <c r="BT50" s="130"/>
    </row>
    <row r="51" spans="1:72" ht="16.5" customHeight="1" x14ac:dyDescent="0.25">
      <c r="A51" s="131"/>
      <c r="B51" s="171"/>
      <c r="C51" s="2" t="s">
        <v>66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>
        <v>7802</v>
      </c>
      <c r="BB51" s="4">
        <v>8168</v>
      </c>
      <c r="BC51" s="4">
        <v>8809</v>
      </c>
      <c r="BD51" s="4">
        <v>9061</v>
      </c>
      <c r="BE51" s="4">
        <v>9514</v>
      </c>
      <c r="BF51" s="4">
        <v>12013</v>
      </c>
      <c r="BG51" s="4">
        <v>14893</v>
      </c>
      <c r="BH51" s="4">
        <v>15558</v>
      </c>
      <c r="BI51" s="4">
        <v>17206</v>
      </c>
      <c r="BJ51" s="4">
        <v>18323</v>
      </c>
      <c r="BK51" s="4">
        <v>21172</v>
      </c>
      <c r="BL51" s="4">
        <v>25844</v>
      </c>
      <c r="BM51" s="4">
        <v>29738</v>
      </c>
      <c r="BN51" s="5">
        <f t="shared" si="0"/>
        <v>0.15067327039158024</v>
      </c>
      <c r="BO51" s="130"/>
      <c r="BP51" s="130"/>
      <c r="BQ51" s="130"/>
      <c r="BR51" s="130"/>
      <c r="BS51" s="130"/>
      <c r="BT51" s="130"/>
    </row>
    <row r="52" spans="1:72" ht="16.5" customHeight="1" x14ac:dyDescent="0.25">
      <c r="A52" s="131"/>
      <c r="B52" s="171"/>
      <c r="C52" s="10" t="s">
        <v>67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>
        <v>0.99602999999999997</v>
      </c>
      <c r="BB52" s="11">
        <v>0.99694000000000005</v>
      </c>
      <c r="BC52" s="11">
        <v>0.99648000000000003</v>
      </c>
      <c r="BD52" s="11">
        <v>0.99614000000000003</v>
      </c>
      <c r="BE52" s="11">
        <v>0.99673999999999996</v>
      </c>
      <c r="BF52" s="11">
        <v>0.99692000000000003</v>
      </c>
      <c r="BG52" s="11">
        <v>0.99704999999999999</v>
      </c>
      <c r="BH52" s="11">
        <v>0.99711000000000005</v>
      </c>
      <c r="BI52" s="11">
        <v>0.99714999999999998</v>
      </c>
      <c r="BJ52" s="11">
        <v>0.99689000000000005</v>
      </c>
      <c r="BK52" s="11">
        <v>0.99646000000000001</v>
      </c>
      <c r="BL52" s="11">
        <v>0.99724999999999997</v>
      </c>
      <c r="BM52" s="11">
        <v>0.99831999999999999</v>
      </c>
      <c r="BN52" s="5">
        <f t="shared" si="0"/>
        <v>1.0729506141890352E-3</v>
      </c>
      <c r="BO52" s="130"/>
      <c r="BP52" s="130"/>
      <c r="BQ52" s="130"/>
      <c r="BR52" s="130"/>
      <c r="BS52" s="130"/>
      <c r="BT52" s="130"/>
    </row>
    <row r="53" spans="1:72" ht="16.5" hidden="1" customHeight="1" x14ac:dyDescent="0.25">
      <c r="A53" s="158"/>
      <c r="B53" s="167" t="s">
        <v>77</v>
      </c>
      <c r="C53" s="2" t="s">
        <v>99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 t="s">
        <v>150</v>
      </c>
      <c r="BK53" s="2" t="s">
        <v>150</v>
      </c>
      <c r="BL53" s="2" t="s">
        <v>150</v>
      </c>
      <c r="BM53" s="2" t="s">
        <v>150</v>
      </c>
      <c r="BN53" s="2"/>
      <c r="BO53" s="157"/>
      <c r="BP53" s="157"/>
      <c r="BQ53" s="157"/>
      <c r="BR53" s="157"/>
      <c r="BS53" s="157"/>
      <c r="BT53" s="157"/>
    </row>
    <row r="54" spans="1:72" ht="16.5" hidden="1" customHeight="1" x14ac:dyDescent="0.25">
      <c r="A54" s="19"/>
      <c r="B54" s="171"/>
      <c r="C54" s="2" t="s">
        <v>64</v>
      </c>
      <c r="D54" s="2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>
        <v>0</v>
      </c>
      <c r="BK54" s="4">
        <v>0</v>
      </c>
      <c r="BL54" s="4">
        <v>0</v>
      </c>
      <c r="BM54" s="4">
        <v>0</v>
      </c>
      <c r="BN54" s="5" t="e">
        <f t="shared" si="0"/>
        <v>#DIV/0!</v>
      </c>
      <c r="BO54" s="156"/>
      <c r="BP54" s="156"/>
      <c r="BQ54" s="156"/>
      <c r="BR54" s="156"/>
      <c r="BS54" s="156"/>
      <c r="BT54" s="156"/>
    </row>
    <row r="55" spans="1:72" ht="16.5" hidden="1" customHeight="1" x14ac:dyDescent="0.25">
      <c r="A55" s="19"/>
      <c r="B55" s="171"/>
      <c r="C55" s="2" t="s">
        <v>65</v>
      </c>
      <c r="D55" s="2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>
        <v>0</v>
      </c>
      <c r="BK55" s="4">
        <v>0</v>
      </c>
      <c r="BL55" s="4">
        <v>0</v>
      </c>
      <c r="BM55" s="4">
        <v>0</v>
      </c>
      <c r="BN55" s="5" t="e">
        <f t="shared" si="0"/>
        <v>#DIV/0!</v>
      </c>
      <c r="BO55" s="156"/>
      <c r="BP55" s="156"/>
      <c r="BQ55" s="156"/>
      <c r="BR55" s="156"/>
      <c r="BS55" s="156"/>
      <c r="BT55" s="156"/>
    </row>
    <row r="56" spans="1:72" ht="16.5" hidden="1" customHeight="1" x14ac:dyDescent="0.25">
      <c r="A56" s="19"/>
      <c r="B56" s="171"/>
      <c r="C56" s="2" t="s">
        <v>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>
        <v>18323</v>
      </c>
      <c r="BK56" s="4">
        <v>21172</v>
      </c>
      <c r="BL56" s="4">
        <v>25844</v>
      </c>
      <c r="BM56" s="4">
        <v>29738</v>
      </c>
      <c r="BN56" s="5">
        <f t="shared" si="0"/>
        <v>0.15067327039158024</v>
      </c>
      <c r="BO56" s="156"/>
      <c r="BP56" s="156"/>
      <c r="BQ56" s="156"/>
      <c r="BR56" s="156"/>
      <c r="BS56" s="156"/>
      <c r="BT56" s="156"/>
    </row>
    <row r="57" spans="1:72" ht="16.5" hidden="1" customHeight="1" x14ac:dyDescent="0.25">
      <c r="A57" s="19"/>
      <c r="B57" s="171"/>
      <c r="C57" s="10" t="s">
        <v>67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>
        <v>1</v>
      </c>
      <c r="BK57" s="11">
        <v>1</v>
      </c>
      <c r="BL57" s="11">
        <v>1</v>
      </c>
      <c r="BM57" s="11">
        <v>1</v>
      </c>
      <c r="BN57" s="5">
        <f t="shared" si="0"/>
        <v>0</v>
      </c>
      <c r="BO57" s="156"/>
      <c r="BP57" s="156"/>
      <c r="BQ57" s="156"/>
      <c r="BR57" s="156"/>
      <c r="BS57" s="156"/>
      <c r="BT57" s="156"/>
    </row>
    <row r="58" spans="1:72" ht="16.5" hidden="1" customHeight="1" x14ac:dyDescent="0.25">
      <c r="A58" s="19"/>
      <c r="B58" s="167" t="s">
        <v>78</v>
      </c>
      <c r="C58" s="2" t="s">
        <v>99</v>
      </c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2"/>
      <c r="BH58" s="2"/>
      <c r="BI58" s="2"/>
      <c r="BJ58" s="2" t="s">
        <v>150</v>
      </c>
      <c r="BK58" s="2" t="s">
        <v>150</v>
      </c>
      <c r="BL58" s="2" t="s">
        <v>150</v>
      </c>
      <c r="BM58" s="2" t="s">
        <v>150</v>
      </c>
      <c r="BN58" s="2"/>
      <c r="BO58" s="156"/>
      <c r="BP58" s="156"/>
      <c r="BQ58" s="156"/>
      <c r="BR58" s="156"/>
      <c r="BS58" s="156"/>
      <c r="BT58" s="156"/>
    </row>
    <row r="59" spans="1:72" ht="16.5" hidden="1" customHeight="1" x14ac:dyDescent="0.25">
      <c r="A59" s="19"/>
      <c r="B59" s="171"/>
      <c r="C59" s="2" t="s">
        <v>64</v>
      </c>
      <c r="D59" s="2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>
        <v>0</v>
      </c>
      <c r="BK59" s="4">
        <v>0</v>
      </c>
      <c r="BL59" s="4">
        <v>0</v>
      </c>
      <c r="BM59" s="4">
        <v>0</v>
      </c>
      <c r="BN59" s="5" t="e">
        <f t="shared" si="0"/>
        <v>#DIV/0!</v>
      </c>
      <c r="BO59" s="156"/>
      <c r="BP59" s="156"/>
      <c r="BQ59" s="156"/>
      <c r="BR59" s="156"/>
      <c r="BS59" s="156"/>
      <c r="BT59" s="156"/>
    </row>
    <row r="60" spans="1:72" ht="16.5" hidden="1" customHeight="1" x14ac:dyDescent="0.25">
      <c r="A60" s="19"/>
      <c r="B60" s="171"/>
      <c r="C60" s="2" t="s">
        <v>65</v>
      </c>
      <c r="D60" s="2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>
        <v>0</v>
      </c>
      <c r="BK60" s="4">
        <v>0</v>
      </c>
      <c r="BL60" s="4">
        <v>0</v>
      </c>
      <c r="BM60" s="4">
        <v>0</v>
      </c>
      <c r="BN60" s="5" t="e">
        <f t="shared" si="0"/>
        <v>#DIV/0!</v>
      </c>
      <c r="BO60" s="156"/>
      <c r="BP60" s="156"/>
      <c r="BQ60" s="156"/>
      <c r="BR60" s="156"/>
      <c r="BS60" s="156"/>
      <c r="BT60" s="156"/>
    </row>
    <row r="61" spans="1:72" ht="16.5" hidden="1" customHeight="1" x14ac:dyDescent="0.25">
      <c r="A61" s="19"/>
      <c r="B61" s="171"/>
      <c r="C61" s="2" t="s">
        <v>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>
        <v>18323</v>
      </c>
      <c r="BK61" s="4">
        <v>21172</v>
      </c>
      <c r="BL61" s="4">
        <v>25844</v>
      </c>
      <c r="BM61" s="4">
        <v>29738</v>
      </c>
      <c r="BN61" s="5">
        <f t="shared" si="0"/>
        <v>0.15067327039158024</v>
      </c>
      <c r="BO61" s="156"/>
      <c r="BP61" s="156"/>
      <c r="BQ61" s="156"/>
      <c r="BR61" s="156"/>
      <c r="BS61" s="156"/>
      <c r="BT61" s="156"/>
    </row>
    <row r="62" spans="1:72" ht="16.5" hidden="1" customHeight="1" x14ac:dyDescent="0.25">
      <c r="A62" s="19"/>
      <c r="B62" s="171"/>
      <c r="C62" s="10" t="s">
        <v>67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>
        <v>1</v>
      </c>
      <c r="BK62" s="11">
        <v>1</v>
      </c>
      <c r="BL62" s="11">
        <v>1</v>
      </c>
      <c r="BM62" s="11">
        <v>1</v>
      </c>
      <c r="BN62" s="5">
        <f t="shared" si="0"/>
        <v>0</v>
      </c>
      <c r="BO62" s="156"/>
      <c r="BP62" s="156"/>
      <c r="BQ62" s="156"/>
      <c r="BR62" s="156"/>
      <c r="BS62" s="156"/>
      <c r="BT62" s="156"/>
    </row>
    <row r="63" spans="1:72" ht="16.5" hidden="1" customHeight="1" x14ac:dyDescent="0.25">
      <c r="A63" s="19"/>
      <c r="B63" s="167" t="s">
        <v>79</v>
      </c>
      <c r="C63" s="2" t="s">
        <v>99</v>
      </c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2"/>
      <c r="BH63" s="2"/>
      <c r="BI63" s="2"/>
      <c r="BJ63" s="2" t="s">
        <v>150</v>
      </c>
      <c r="BK63" s="2" t="s">
        <v>150</v>
      </c>
      <c r="BL63" s="2" t="s">
        <v>150</v>
      </c>
      <c r="BM63" s="2" t="s">
        <v>150</v>
      </c>
      <c r="BN63" s="2"/>
      <c r="BO63" s="156"/>
      <c r="BP63" s="156"/>
      <c r="BQ63" s="156"/>
      <c r="BR63" s="156"/>
      <c r="BS63" s="156"/>
      <c r="BT63" s="156"/>
    </row>
    <row r="64" spans="1:72" ht="16.5" hidden="1" customHeight="1" x14ac:dyDescent="0.25">
      <c r="A64" s="19"/>
      <c r="B64" s="171"/>
      <c r="C64" s="2" t="s">
        <v>64</v>
      </c>
      <c r="D64" s="2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>
        <v>0</v>
      </c>
      <c r="BK64" s="4">
        <v>0</v>
      </c>
      <c r="BL64" s="4">
        <v>0</v>
      </c>
      <c r="BM64" s="4">
        <v>0</v>
      </c>
      <c r="BN64" s="5" t="e">
        <f t="shared" si="0"/>
        <v>#DIV/0!</v>
      </c>
      <c r="BO64" s="156"/>
      <c r="BP64" s="156"/>
      <c r="BQ64" s="156"/>
      <c r="BR64" s="156"/>
      <c r="BS64" s="156"/>
      <c r="BT64" s="156"/>
    </row>
    <row r="65" spans="1:72" ht="16.5" hidden="1" customHeight="1" x14ac:dyDescent="0.25">
      <c r="A65" s="19"/>
      <c r="B65" s="171"/>
      <c r="C65" s="2" t="s">
        <v>65</v>
      </c>
      <c r="D65" s="2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>
        <v>0</v>
      </c>
      <c r="BK65" s="4">
        <v>0</v>
      </c>
      <c r="BL65" s="4">
        <v>0</v>
      </c>
      <c r="BM65" s="4">
        <v>0</v>
      </c>
      <c r="BN65" s="5" t="e">
        <f t="shared" si="0"/>
        <v>#DIV/0!</v>
      </c>
      <c r="BO65" s="156"/>
      <c r="BP65" s="156"/>
      <c r="BQ65" s="156"/>
      <c r="BR65" s="156"/>
      <c r="BS65" s="156"/>
      <c r="BT65" s="156"/>
    </row>
    <row r="66" spans="1:72" ht="16.5" hidden="1" customHeight="1" x14ac:dyDescent="0.25">
      <c r="A66" s="19"/>
      <c r="B66" s="171"/>
      <c r="C66" s="2" t="s">
        <v>66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>
        <v>18323</v>
      </c>
      <c r="BK66" s="4">
        <v>21172</v>
      </c>
      <c r="BL66" s="4">
        <v>25844</v>
      </c>
      <c r="BM66" s="4">
        <v>29738</v>
      </c>
      <c r="BN66" s="5">
        <f t="shared" si="0"/>
        <v>0.15067327039158024</v>
      </c>
      <c r="BO66" s="156"/>
      <c r="BP66" s="156"/>
      <c r="BQ66" s="156"/>
      <c r="BR66" s="156"/>
      <c r="BS66" s="156"/>
      <c r="BT66" s="156"/>
    </row>
    <row r="67" spans="1:72" ht="16.5" hidden="1" customHeight="1" x14ac:dyDescent="0.25">
      <c r="A67" s="19"/>
      <c r="B67" s="171"/>
      <c r="C67" s="10" t="s">
        <v>67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>
        <v>1</v>
      </c>
      <c r="BK67" s="11">
        <v>1</v>
      </c>
      <c r="BL67" s="11">
        <v>1</v>
      </c>
      <c r="BM67" s="11">
        <v>1</v>
      </c>
      <c r="BN67" s="5">
        <f t="shared" si="0"/>
        <v>0</v>
      </c>
      <c r="BO67" s="156"/>
      <c r="BP67" s="156"/>
      <c r="BQ67" s="156"/>
      <c r="BR67" s="156"/>
      <c r="BS67" s="156"/>
      <c r="BT67" s="156"/>
    </row>
    <row r="68" spans="1:72" ht="16.5" hidden="1" customHeight="1" x14ac:dyDescent="0.25">
      <c r="A68" s="19"/>
      <c r="B68" s="167" t="s">
        <v>80</v>
      </c>
      <c r="C68" s="2" t="s">
        <v>99</v>
      </c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2"/>
      <c r="BH68" s="2"/>
      <c r="BI68" s="2"/>
      <c r="BJ68" s="2" t="s">
        <v>150</v>
      </c>
      <c r="BK68" s="2" t="s">
        <v>150</v>
      </c>
      <c r="BL68" s="2" t="s">
        <v>150</v>
      </c>
      <c r="BM68" s="2" t="s">
        <v>150</v>
      </c>
      <c r="BN68" s="2"/>
      <c r="BO68" s="156"/>
      <c r="BP68" s="156"/>
      <c r="BQ68" s="156"/>
      <c r="BR68" s="156"/>
      <c r="BS68" s="156"/>
      <c r="BT68" s="156"/>
    </row>
    <row r="69" spans="1:72" ht="16.5" hidden="1" customHeight="1" x14ac:dyDescent="0.25">
      <c r="A69" s="19"/>
      <c r="B69" s="171"/>
      <c r="C69" s="2" t="s">
        <v>64</v>
      </c>
      <c r="D69" s="2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>
        <v>0</v>
      </c>
      <c r="BK69" s="4">
        <v>0</v>
      </c>
      <c r="BL69" s="4">
        <v>0</v>
      </c>
      <c r="BM69" s="4">
        <v>0</v>
      </c>
      <c r="BN69" s="5" t="e">
        <f t="shared" ref="BN69:BN82" si="1">(BM69-BL69)/BL69</f>
        <v>#DIV/0!</v>
      </c>
      <c r="BO69" s="156"/>
      <c r="BP69" s="156"/>
      <c r="BQ69" s="156"/>
      <c r="BR69" s="156"/>
      <c r="BS69" s="156"/>
      <c r="BT69" s="156"/>
    </row>
    <row r="70" spans="1:72" ht="16.5" hidden="1" customHeight="1" x14ac:dyDescent="0.25">
      <c r="A70" s="19"/>
      <c r="B70" s="171"/>
      <c r="C70" s="2" t="s">
        <v>65</v>
      </c>
      <c r="D70" s="2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>
        <v>0</v>
      </c>
      <c r="BK70" s="4">
        <v>0</v>
      </c>
      <c r="BL70" s="4">
        <v>0</v>
      </c>
      <c r="BM70" s="4">
        <v>0</v>
      </c>
      <c r="BN70" s="5" t="e">
        <f t="shared" si="1"/>
        <v>#DIV/0!</v>
      </c>
      <c r="BO70" s="156"/>
      <c r="BP70" s="156"/>
      <c r="BQ70" s="156"/>
      <c r="BR70" s="156"/>
      <c r="BS70" s="156"/>
      <c r="BT70" s="156"/>
    </row>
    <row r="71" spans="1:72" ht="16.5" hidden="1" customHeight="1" x14ac:dyDescent="0.25">
      <c r="A71" s="19"/>
      <c r="B71" s="171"/>
      <c r="C71" s="2" t="s">
        <v>66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>
        <v>18323</v>
      </c>
      <c r="BK71" s="4">
        <v>21172</v>
      </c>
      <c r="BL71" s="4">
        <v>25844</v>
      </c>
      <c r="BM71" s="4">
        <v>29738</v>
      </c>
      <c r="BN71" s="5">
        <f t="shared" si="1"/>
        <v>0.15067327039158024</v>
      </c>
      <c r="BO71" s="156"/>
      <c r="BP71" s="156"/>
      <c r="BQ71" s="156"/>
      <c r="BR71" s="156"/>
      <c r="BS71" s="156"/>
      <c r="BT71" s="156"/>
    </row>
    <row r="72" spans="1:72" ht="16.5" hidden="1" customHeight="1" x14ac:dyDescent="0.25">
      <c r="A72" s="19"/>
      <c r="B72" s="171"/>
      <c r="C72" s="10" t="s">
        <v>67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>
        <v>1</v>
      </c>
      <c r="BK72" s="11">
        <v>1</v>
      </c>
      <c r="BL72" s="11">
        <v>1</v>
      </c>
      <c r="BM72" s="11">
        <v>1</v>
      </c>
      <c r="BN72" s="5">
        <f t="shared" si="1"/>
        <v>0</v>
      </c>
      <c r="BO72" s="156"/>
      <c r="BP72" s="156"/>
      <c r="BQ72" s="156"/>
      <c r="BR72" s="156"/>
      <c r="BS72" s="156"/>
      <c r="BT72" s="156"/>
    </row>
    <row r="73" spans="1:72" ht="16.5" customHeight="1" x14ac:dyDescent="0.25">
      <c r="B73" s="167" t="s">
        <v>81</v>
      </c>
      <c r="C73" s="2" t="s">
        <v>99</v>
      </c>
      <c r="D73" s="2" t="s">
        <v>151</v>
      </c>
      <c r="E73" s="2" t="s">
        <v>152</v>
      </c>
      <c r="F73" s="2" t="s">
        <v>152</v>
      </c>
      <c r="G73" s="2" t="s">
        <v>152</v>
      </c>
      <c r="H73" s="2" t="s">
        <v>152</v>
      </c>
      <c r="I73" s="2" t="s">
        <v>152</v>
      </c>
      <c r="J73" s="2" t="s">
        <v>152</v>
      </c>
      <c r="K73" s="2" t="s">
        <v>152</v>
      </c>
      <c r="L73" s="2" t="s">
        <v>152</v>
      </c>
      <c r="M73" s="2" t="s">
        <v>152</v>
      </c>
      <c r="N73" s="2" t="s">
        <v>152</v>
      </c>
      <c r="O73" s="2" t="s">
        <v>152</v>
      </c>
      <c r="P73" s="2" t="s">
        <v>152</v>
      </c>
      <c r="Q73" s="2" t="s">
        <v>152</v>
      </c>
      <c r="R73" s="2" t="s">
        <v>152</v>
      </c>
      <c r="S73" s="2" t="s">
        <v>152</v>
      </c>
      <c r="T73" s="2" t="s">
        <v>153</v>
      </c>
      <c r="U73" s="2" t="s">
        <v>153</v>
      </c>
      <c r="V73" s="2" t="s">
        <v>153</v>
      </c>
      <c r="W73" s="2" t="s">
        <v>153</v>
      </c>
      <c r="X73" s="2" t="s">
        <v>153</v>
      </c>
      <c r="Y73" s="2" t="s">
        <v>153</v>
      </c>
      <c r="Z73" s="2" t="s">
        <v>154</v>
      </c>
      <c r="AA73" s="2" t="s">
        <v>155</v>
      </c>
      <c r="AB73" s="2" t="s">
        <v>155</v>
      </c>
      <c r="AC73" s="2" t="s">
        <v>155</v>
      </c>
      <c r="AD73" s="2" t="s">
        <v>155</v>
      </c>
      <c r="AE73" s="2" t="s">
        <v>155</v>
      </c>
      <c r="AF73" s="2" t="s">
        <v>155</v>
      </c>
      <c r="AG73" s="2" t="s">
        <v>155</v>
      </c>
      <c r="AH73" s="2" t="s">
        <v>155</v>
      </c>
      <c r="AI73" s="2" t="s">
        <v>155</v>
      </c>
      <c r="AJ73" s="2" t="s">
        <v>155</v>
      </c>
      <c r="AK73" s="2" t="s">
        <v>156</v>
      </c>
      <c r="AL73" s="2" t="s">
        <v>156</v>
      </c>
      <c r="AM73" s="2" t="s">
        <v>156</v>
      </c>
      <c r="AN73" s="2" t="s">
        <v>156</v>
      </c>
      <c r="AO73" s="2" t="s">
        <v>156</v>
      </c>
      <c r="AP73" s="2" t="s">
        <v>157</v>
      </c>
      <c r="AQ73" s="2" t="s">
        <v>157</v>
      </c>
      <c r="AR73" s="2" t="s">
        <v>157</v>
      </c>
      <c r="AS73" s="2" t="s">
        <v>157</v>
      </c>
      <c r="AT73" s="2" t="s">
        <v>158</v>
      </c>
      <c r="AU73" s="2" t="s">
        <v>158</v>
      </c>
      <c r="AV73" s="2" t="s">
        <v>158</v>
      </c>
      <c r="AW73" s="2" t="s">
        <v>158</v>
      </c>
      <c r="AX73" s="2" t="s">
        <v>158</v>
      </c>
      <c r="AY73" s="2" t="s">
        <v>158</v>
      </c>
      <c r="AZ73" s="2" t="s">
        <v>158</v>
      </c>
      <c r="BA73" s="2" t="s">
        <v>158</v>
      </c>
      <c r="BB73" s="2" t="s">
        <v>159</v>
      </c>
      <c r="BC73" s="2" t="s">
        <v>160</v>
      </c>
      <c r="BD73" s="2" t="s">
        <v>160</v>
      </c>
      <c r="BE73" s="2" t="s">
        <v>160</v>
      </c>
      <c r="BF73" s="2" t="s">
        <v>160</v>
      </c>
      <c r="BG73" s="2" t="s">
        <v>160</v>
      </c>
      <c r="BH73" s="2" t="s">
        <v>160</v>
      </c>
      <c r="BI73" s="2" t="s">
        <v>160</v>
      </c>
      <c r="BJ73" s="2" t="s">
        <v>160</v>
      </c>
      <c r="BK73" s="2" t="s">
        <v>160</v>
      </c>
      <c r="BL73" s="2" t="s">
        <v>161</v>
      </c>
      <c r="BM73" s="2" t="s">
        <v>161</v>
      </c>
      <c r="BN73" s="2"/>
    </row>
    <row r="74" spans="1:72" ht="16.5" customHeight="1" x14ac:dyDescent="0.25">
      <c r="B74" s="171"/>
      <c r="C74" s="2" t="s">
        <v>64</v>
      </c>
      <c r="D74" s="4">
        <v>463</v>
      </c>
      <c r="E74" s="4">
        <v>486</v>
      </c>
      <c r="F74" s="4">
        <v>482</v>
      </c>
      <c r="G74" s="4">
        <v>508</v>
      </c>
      <c r="H74" s="4">
        <v>556</v>
      </c>
      <c r="I74" s="4">
        <v>596</v>
      </c>
      <c r="J74" s="4">
        <v>720</v>
      </c>
      <c r="K74" s="4">
        <v>644</v>
      </c>
      <c r="L74" s="4">
        <v>549</v>
      </c>
      <c r="M74" s="4">
        <v>525</v>
      </c>
      <c r="N74" s="4">
        <v>436</v>
      </c>
      <c r="O74" s="4">
        <v>490</v>
      </c>
      <c r="P74" s="4">
        <v>450</v>
      </c>
      <c r="Q74" s="4">
        <v>471</v>
      </c>
      <c r="R74" s="4">
        <v>471</v>
      </c>
      <c r="S74" s="4">
        <v>439</v>
      </c>
      <c r="T74" s="4">
        <v>226</v>
      </c>
      <c r="U74" s="4">
        <v>227</v>
      </c>
      <c r="V74" s="4">
        <v>243</v>
      </c>
      <c r="W74" s="4">
        <v>243</v>
      </c>
      <c r="X74" s="4">
        <v>254</v>
      </c>
      <c r="Y74" s="4">
        <v>238</v>
      </c>
      <c r="Z74" s="4">
        <v>176</v>
      </c>
      <c r="AA74" s="4">
        <v>127</v>
      </c>
      <c r="AB74" s="4">
        <v>169</v>
      </c>
      <c r="AC74" s="4">
        <v>10202</v>
      </c>
      <c r="AD74" s="4">
        <v>198</v>
      </c>
      <c r="AE74" s="4">
        <v>2764</v>
      </c>
      <c r="AF74" s="4">
        <v>221</v>
      </c>
      <c r="AG74" s="4">
        <v>183</v>
      </c>
      <c r="AH74" s="4">
        <v>185</v>
      </c>
      <c r="AI74" s="4">
        <v>210</v>
      </c>
      <c r="AJ74" s="4">
        <v>193</v>
      </c>
      <c r="AK74" s="4">
        <v>100</v>
      </c>
      <c r="AL74" s="4">
        <v>177</v>
      </c>
      <c r="AM74" s="4">
        <v>168</v>
      </c>
      <c r="AN74" s="4">
        <v>147</v>
      </c>
      <c r="AO74" s="4">
        <v>132</v>
      </c>
      <c r="AP74" s="4">
        <v>166</v>
      </c>
      <c r="AQ74" s="4">
        <v>242</v>
      </c>
      <c r="AR74" s="4">
        <v>208</v>
      </c>
      <c r="AS74" s="4">
        <v>166</v>
      </c>
      <c r="AT74" s="4">
        <v>137</v>
      </c>
      <c r="AU74" s="4">
        <v>189</v>
      </c>
      <c r="AV74" s="4">
        <v>206</v>
      </c>
      <c r="AW74" s="4">
        <v>212</v>
      </c>
      <c r="AX74" s="4">
        <v>198</v>
      </c>
      <c r="AY74" s="4">
        <v>225</v>
      </c>
      <c r="AZ74" s="4">
        <v>234</v>
      </c>
      <c r="BA74" s="4">
        <v>214</v>
      </c>
      <c r="BB74" s="4">
        <v>166</v>
      </c>
      <c r="BC74" s="4">
        <v>166</v>
      </c>
      <c r="BD74" s="4">
        <v>195</v>
      </c>
      <c r="BE74" s="4">
        <v>220</v>
      </c>
      <c r="BF74" s="4">
        <v>304</v>
      </c>
      <c r="BG74" s="4">
        <v>246</v>
      </c>
      <c r="BH74" s="4">
        <v>232</v>
      </c>
      <c r="BI74" s="4">
        <v>498</v>
      </c>
      <c r="BJ74" s="4">
        <v>113</v>
      </c>
      <c r="BK74" s="4">
        <v>193</v>
      </c>
      <c r="BL74" s="4">
        <v>701</v>
      </c>
      <c r="BM74" s="4">
        <v>678</v>
      </c>
      <c r="BN74" s="5">
        <f t="shared" si="1"/>
        <v>-3.2810271041369472E-2</v>
      </c>
    </row>
    <row r="75" spans="1:72" ht="16.5" customHeight="1" x14ac:dyDescent="0.25">
      <c r="B75" s="171"/>
      <c r="C75" s="2" t="s">
        <v>65</v>
      </c>
      <c r="D75" s="4">
        <v>398</v>
      </c>
      <c r="E75" s="4">
        <v>397</v>
      </c>
      <c r="F75" s="4">
        <v>387</v>
      </c>
      <c r="G75" s="4">
        <v>362</v>
      </c>
      <c r="H75" s="4">
        <v>362</v>
      </c>
      <c r="I75" s="4">
        <v>421</v>
      </c>
      <c r="J75" s="4">
        <v>610</v>
      </c>
      <c r="K75" s="4">
        <v>570</v>
      </c>
      <c r="L75" s="4">
        <v>431</v>
      </c>
      <c r="M75" s="4">
        <v>391</v>
      </c>
      <c r="N75" s="4">
        <v>361</v>
      </c>
      <c r="O75" s="4">
        <v>379</v>
      </c>
      <c r="P75" s="4">
        <v>368</v>
      </c>
      <c r="Q75" s="4">
        <v>376</v>
      </c>
      <c r="R75" s="4">
        <v>378</v>
      </c>
      <c r="S75" s="4">
        <v>372</v>
      </c>
      <c r="T75" s="4">
        <v>181</v>
      </c>
      <c r="U75" s="4">
        <v>192</v>
      </c>
      <c r="V75" s="4">
        <v>199</v>
      </c>
      <c r="W75" s="4">
        <v>195</v>
      </c>
      <c r="X75" s="4">
        <v>218</v>
      </c>
      <c r="Y75" s="4">
        <v>174</v>
      </c>
      <c r="Z75" s="4">
        <v>146</v>
      </c>
      <c r="AA75" s="4">
        <v>98</v>
      </c>
      <c r="AB75" s="4">
        <v>135</v>
      </c>
      <c r="AC75" s="4">
        <v>2284</v>
      </c>
      <c r="AD75" s="4">
        <v>148</v>
      </c>
      <c r="AE75" s="4">
        <v>725</v>
      </c>
      <c r="AF75" s="4">
        <v>156</v>
      </c>
      <c r="AG75" s="4">
        <v>146</v>
      </c>
      <c r="AH75" s="4">
        <v>151</v>
      </c>
      <c r="AI75" s="4">
        <v>157</v>
      </c>
      <c r="AJ75" s="4">
        <v>161</v>
      </c>
      <c r="AK75" s="4">
        <v>79</v>
      </c>
      <c r="AL75" s="4">
        <v>147</v>
      </c>
      <c r="AM75" s="4">
        <v>141</v>
      </c>
      <c r="AN75" s="4">
        <v>125</v>
      </c>
      <c r="AO75" s="4">
        <v>92</v>
      </c>
      <c r="AP75" s="4">
        <v>141</v>
      </c>
      <c r="AQ75" s="4">
        <v>180</v>
      </c>
      <c r="AR75" s="4">
        <v>172</v>
      </c>
      <c r="AS75" s="4">
        <v>142</v>
      </c>
      <c r="AT75" s="4">
        <v>117</v>
      </c>
      <c r="AU75" s="4">
        <v>156</v>
      </c>
      <c r="AV75" s="4">
        <v>174</v>
      </c>
      <c r="AW75" s="4">
        <v>178</v>
      </c>
      <c r="AX75" s="4">
        <v>167</v>
      </c>
      <c r="AY75" s="4">
        <v>183</v>
      </c>
      <c r="AZ75" s="4">
        <v>192</v>
      </c>
      <c r="BA75" s="4">
        <v>171</v>
      </c>
      <c r="BB75" s="4">
        <v>141</v>
      </c>
      <c r="BC75" s="4">
        <v>138</v>
      </c>
      <c r="BD75" s="4">
        <v>160</v>
      </c>
      <c r="BE75" s="4">
        <v>173</v>
      </c>
      <c r="BF75" s="4">
        <v>217</v>
      </c>
      <c r="BG75" s="4">
        <v>185</v>
      </c>
      <c r="BH75" s="4">
        <v>164</v>
      </c>
      <c r="BI75" s="4">
        <v>96</v>
      </c>
      <c r="BJ75" s="4">
        <v>87</v>
      </c>
      <c r="BK75" s="4">
        <v>126</v>
      </c>
      <c r="BL75" s="4">
        <v>453</v>
      </c>
      <c r="BM75" s="4">
        <v>501</v>
      </c>
      <c r="BN75" s="5">
        <f t="shared" si="1"/>
        <v>0.10596026490066225</v>
      </c>
    </row>
    <row r="76" spans="1:72" ht="16.5" customHeight="1" x14ac:dyDescent="0.25">
      <c r="B76" s="171"/>
      <c r="C76" s="2" t="s">
        <v>66</v>
      </c>
      <c r="D76" s="4">
        <v>187002</v>
      </c>
      <c r="E76" s="4">
        <v>200890</v>
      </c>
      <c r="F76" s="4">
        <v>211447</v>
      </c>
      <c r="G76" s="4">
        <v>194423</v>
      </c>
      <c r="H76" s="4">
        <v>204839</v>
      </c>
      <c r="I76" s="4">
        <v>207722</v>
      </c>
      <c r="J76" s="4">
        <v>211952</v>
      </c>
      <c r="K76" s="4">
        <v>211542</v>
      </c>
      <c r="L76" s="4">
        <v>220702</v>
      </c>
      <c r="M76" s="4">
        <v>226556</v>
      </c>
      <c r="N76" s="4">
        <v>214151</v>
      </c>
      <c r="O76" s="4">
        <v>216351</v>
      </c>
      <c r="P76" s="4">
        <v>212817</v>
      </c>
      <c r="Q76" s="4">
        <v>221463</v>
      </c>
      <c r="R76" s="4">
        <v>220008</v>
      </c>
      <c r="S76" s="4">
        <v>226383</v>
      </c>
      <c r="T76" s="4">
        <v>166221</v>
      </c>
      <c r="U76" s="4">
        <v>206948</v>
      </c>
      <c r="V76" s="4">
        <v>219069</v>
      </c>
      <c r="W76" s="4">
        <v>214932</v>
      </c>
      <c r="X76" s="4">
        <v>224798</v>
      </c>
      <c r="Y76" s="4">
        <v>224223</v>
      </c>
      <c r="Z76" s="4">
        <v>167441</v>
      </c>
      <c r="AA76" s="4">
        <v>101347</v>
      </c>
      <c r="AB76" s="4">
        <v>187922</v>
      </c>
      <c r="AC76" s="4">
        <v>204611</v>
      </c>
      <c r="AD76" s="4">
        <v>221015</v>
      </c>
      <c r="AE76" s="4">
        <v>211135</v>
      </c>
      <c r="AF76" s="4">
        <v>237432</v>
      </c>
      <c r="AG76" s="4">
        <v>242605</v>
      </c>
      <c r="AH76" s="4">
        <v>235166</v>
      </c>
      <c r="AI76" s="4">
        <v>230195</v>
      </c>
      <c r="AJ76" s="4">
        <v>225201</v>
      </c>
      <c r="AK76" s="4">
        <v>87530</v>
      </c>
      <c r="AL76" s="4">
        <v>213592</v>
      </c>
      <c r="AM76" s="4">
        <v>221573</v>
      </c>
      <c r="AN76" s="4">
        <v>191901</v>
      </c>
      <c r="AO76" s="4">
        <v>139474</v>
      </c>
      <c r="AP76" s="4">
        <v>180329</v>
      </c>
      <c r="AQ76" s="4">
        <v>258257</v>
      </c>
      <c r="AR76" s="4">
        <v>251879</v>
      </c>
      <c r="AS76" s="4">
        <v>227514</v>
      </c>
      <c r="AT76" s="4">
        <v>127086</v>
      </c>
      <c r="AU76" s="4">
        <v>226974</v>
      </c>
      <c r="AV76" s="4">
        <v>240174</v>
      </c>
      <c r="AW76" s="4">
        <v>239542</v>
      </c>
      <c r="AX76" s="4">
        <v>235434</v>
      </c>
      <c r="AY76" s="4">
        <v>258751</v>
      </c>
      <c r="AZ76" s="4">
        <v>251169</v>
      </c>
      <c r="BA76" s="4">
        <v>248545</v>
      </c>
      <c r="BB76" s="4">
        <v>213292</v>
      </c>
      <c r="BC76" s="4">
        <v>232700</v>
      </c>
      <c r="BD76" s="4">
        <v>245202</v>
      </c>
      <c r="BE76" s="4">
        <v>241489</v>
      </c>
      <c r="BF76" s="4">
        <v>262184</v>
      </c>
      <c r="BG76" s="4">
        <v>276565</v>
      </c>
      <c r="BH76" s="4">
        <v>261714</v>
      </c>
      <c r="BI76" s="4">
        <v>200461</v>
      </c>
      <c r="BJ76" s="4">
        <v>151252</v>
      </c>
      <c r="BK76" s="4">
        <v>136427</v>
      </c>
      <c r="BL76" s="4">
        <v>145766</v>
      </c>
      <c r="BM76" s="4">
        <v>165978</v>
      </c>
      <c r="BN76" s="5">
        <f t="shared" si="1"/>
        <v>0.13866059300522757</v>
      </c>
    </row>
    <row r="77" spans="1:72" ht="16.5" customHeight="1" x14ac:dyDescent="0.25">
      <c r="B77" s="171"/>
      <c r="C77" s="10" t="s">
        <v>67</v>
      </c>
      <c r="D77" s="11">
        <f>(1-D75/D76)</f>
        <v>0.99787168051678587</v>
      </c>
      <c r="E77" s="11">
        <v>0.99802000000000002</v>
      </c>
      <c r="F77" s="11">
        <v>0.99817</v>
      </c>
      <c r="G77" s="11">
        <v>0.99814000000000003</v>
      </c>
      <c r="H77" s="11">
        <v>0.99822999999999995</v>
      </c>
      <c r="I77" s="11">
        <v>0.99797000000000002</v>
      </c>
      <c r="J77" s="11">
        <v>0.99712000000000001</v>
      </c>
      <c r="K77" s="11">
        <v>0.99731000000000003</v>
      </c>
      <c r="L77" s="11">
        <v>0.99804999999999999</v>
      </c>
      <c r="M77" s="11">
        <v>0.99826999999999999</v>
      </c>
      <c r="N77" s="11">
        <v>0.99831000000000003</v>
      </c>
      <c r="O77" s="11">
        <v>0.99824999999999997</v>
      </c>
      <c r="P77" s="11">
        <v>0.99826999999999999</v>
      </c>
      <c r="Q77" s="11">
        <v>0.99829999999999997</v>
      </c>
      <c r="R77" s="11">
        <v>0.99827999999999995</v>
      </c>
      <c r="S77" s="11">
        <v>0.99836000000000003</v>
      </c>
      <c r="T77" s="11">
        <v>0.99890999999999996</v>
      </c>
      <c r="U77" s="11">
        <v>0.99907000000000001</v>
      </c>
      <c r="V77" s="11">
        <v>0.99909000000000003</v>
      </c>
      <c r="W77" s="11">
        <v>0.99909000000000003</v>
      </c>
      <c r="X77" s="11">
        <v>0.99902999999999997</v>
      </c>
      <c r="Y77" s="11">
        <v>0.99922</v>
      </c>
      <c r="Z77" s="11">
        <v>0.99912999999999996</v>
      </c>
      <c r="AA77" s="11">
        <v>0.99902999999999997</v>
      </c>
      <c r="AB77" s="11">
        <v>0.99927999999999995</v>
      </c>
      <c r="AC77" s="11">
        <v>0.98884000000000005</v>
      </c>
      <c r="AD77" s="11">
        <v>0.99933000000000005</v>
      </c>
      <c r="AE77" s="11">
        <v>0.99656999999999996</v>
      </c>
      <c r="AF77" s="11">
        <v>0.99934000000000001</v>
      </c>
      <c r="AG77" s="11">
        <v>0.99939999999999996</v>
      </c>
      <c r="AH77" s="11">
        <v>0.99936000000000003</v>
      </c>
      <c r="AI77" s="11">
        <v>0.99931999999999999</v>
      </c>
      <c r="AJ77" s="11">
        <v>0.99929000000000001</v>
      </c>
      <c r="AK77" s="11">
        <v>0.99909999999999999</v>
      </c>
      <c r="AL77" s="11">
        <v>0.99931000000000003</v>
      </c>
      <c r="AM77" s="11">
        <v>0.99936000000000003</v>
      </c>
      <c r="AN77" s="11">
        <v>0.99934999999999996</v>
      </c>
      <c r="AO77" s="11">
        <v>0.99934000000000001</v>
      </c>
      <c r="AP77" s="11">
        <v>0.99922</v>
      </c>
      <c r="AQ77" s="11">
        <v>0.99929999999999997</v>
      </c>
      <c r="AR77" s="11">
        <v>0.99931999999999999</v>
      </c>
      <c r="AS77" s="11">
        <v>0.99938000000000005</v>
      </c>
      <c r="AT77" s="11">
        <v>0.99907999999999997</v>
      </c>
      <c r="AU77" s="11">
        <v>0.99931000000000003</v>
      </c>
      <c r="AV77" s="11">
        <v>0.99927999999999995</v>
      </c>
      <c r="AW77" s="11">
        <v>0.99926000000000004</v>
      </c>
      <c r="AX77" s="11">
        <v>0.99929000000000001</v>
      </c>
      <c r="AY77" s="11">
        <v>0.99929000000000001</v>
      </c>
      <c r="AZ77" s="11">
        <v>0.99924000000000002</v>
      </c>
      <c r="BA77" s="11">
        <v>0.99931000000000003</v>
      </c>
      <c r="BB77" s="11">
        <v>0.99934000000000001</v>
      </c>
      <c r="BC77" s="11">
        <v>0.99941000000000002</v>
      </c>
      <c r="BD77" s="11">
        <v>0.99934999999999996</v>
      </c>
      <c r="BE77" s="11">
        <v>0.99927999999999995</v>
      </c>
      <c r="BF77" s="11">
        <v>0.99917</v>
      </c>
      <c r="BG77" s="11">
        <v>0.99933000000000005</v>
      </c>
      <c r="BH77" s="11">
        <v>0.99936999999999998</v>
      </c>
      <c r="BI77" s="11">
        <v>0.99951999999999996</v>
      </c>
      <c r="BJ77" s="11">
        <v>0.99941999999999998</v>
      </c>
      <c r="BK77" s="11">
        <v>0.99907999999999997</v>
      </c>
      <c r="BL77" s="11">
        <v>0.99689000000000005</v>
      </c>
      <c r="BM77" s="11">
        <v>0.99697999999999998</v>
      </c>
      <c r="BN77" s="5">
        <f t="shared" si="1"/>
        <v>9.0280773204589747E-5</v>
      </c>
    </row>
    <row r="78" spans="1:72" ht="16.5" customHeight="1" x14ac:dyDescent="0.25">
      <c r="B78" s="167" t="s">
        <v>82</v>
      </c>
      <c r="C78" s="2" t="s">
        <v>99</v>
      </c>
      <c r="D78" s="2" t="s">
        <v>162</v>
      </c>
      <c r="E78" s="2" t="s">
        <v>163</v>
      </c>
      <c r="F78" s="2" t="s">
        <v>163</v>
      </c>
      <c r="G78" s="2" t="s">
        <v>163</v>
      </c>
      <c r="H78" s="2" t="s">
        <v>163</v>
      </c>
      <c r="I78" s="2" t="s">
        <v>163</v>
      </c>
      <c r="J78" s="2" t="s">
        <v>163</v>
      </c>
      <c r="K78" s="2" t="s">
        <v>163</v>
      </c>
      <c r="L78" s="2" t="s">
        <v>163</v>
      </c>
      <c r="M78" s="2" t="s">
        <v>163</v>
      </c>
      <c r="N78" s="2" t="s">
        <v>163</v>
      </c>
      <c r="O78" s="2" t="s">
        <v>163</v>
      </c>
      <c r="P78" s="2" t="s">
        <v>163</v>
      </c>
      <c r="Q78" s="2" t="s">
        <v>163</v>
      </c>
      <c r="R78" s="2" t="s">
        <v>163</v>
      </c>
      <c r="S78" s="2" t="s">
        <v>164</v>
      </c>
      <c r="T78" s="2" t="s">
        <v>164</v>
      </c>
      <c r="U78" s="2" t="s">
        <v>164</v>
      </c>
      <c r="V78" s="2" t="s">
        <v>165</v>
      </c>
      <c r="W78" s="2" t="s">
        <v>165</v>
      </c>
      <c r="X78" s="2" t="s">
        <v>165</v>
      </c>
      <c r="Y78" s="2" t="s">
        <v>165</v>
      </c>
      <c r="Z78" s="2" t="s">
        <v>165</v>
      </c>
      <c r="AA78" s="2" t="s">
        <v>166</v>
      </c>
      <c r="AB78" s="2" t="s">
        <v>166</v>
      </c>
      <c r="AC78" s="2" t="s">
        <v>166</v>
      </c>
      <c r="AD78" s="2" t="s">
        <v>167</v>
      </c>
      <c r="AE78" s="2" t="s">
        <v>167</v>
      </c>
      <c r="AF78" s="2" t="s">
        <v>167</v>
      </c>
      <c r="AG78" s="2" t="s">
        <v>167</v>
      </c>
      <c r="AH78" s="2" t="s">
        <v>168</v>
      </c>
      <c r="AI78" s="2" t="s">
        <v>169</v>
      </c>
      <c r="AJ78" s="2" t="s">
        <v>169</v>
      </c>
      <c r="AK78" s="2" t="s">
        <v>170</v>
      </c>
      <c r="AL78" s="2" t="s">
        <v>170</v>
      </c>
      <c r="AM78" s="2" t="s">
        <v>170</v>
      </c>
      <c r="AN78" s="2" t="s">
        <v>171</v>
      </c>
      <c r="AO78" s="2" t="s">
        <v>171</v>
      </c>
      <c r="AP78" s="2" t="s">
        <v>171</v>
      </c>
      <c r="AQ78" s="2" t="s">
        <v>172</v>
      </c>
      <c r="AR78" s="2" t="s">
        <v>173</v>
      </c>
      <c r="AS78" s="2" t="s">
        <v>173</v>
      </c>
      <c r="AT78" s="2" t="s">
        <v>173</v>
      </c>
      <c r="AU78" s="2" t="s">
        <v>173</v>
      </c>
      <c r="AV78" s="2" t="s">
        <v>173</v>
      </c>
      <c r="AW78" s="2" t="s">
        <v>173</v>
      </c>
      <c r="AX78" s="2" t="s">
        <v>173</v>
      </c>
      <c r="AY78" s="2" t="s">
        <v>173</v>
      </c>
      <c r="AZ78" s="2" t="s">
        <v>173</v>
      </c>
      <c r="BA78" s="2" t="s">
        <v>174</v>
      </c>
      <c r="BB78" s="2" t="s">
        <v>175</v>
      </c>
      <c r="BC78" s="2" t="s">
        <v>175</v>
      </c>
      <c r="BD78" s="2" t="s">
        <v>175</v>
      </c>
      <c r="BE78" s="2" t="s">
        <v>175</v>
      </c>
      <c r="BF78" s="2" t="s">
        <v>175</v>
      </c>
      <c r="BG78" s="2" t="s">
        <v>175</v>
      </c>
      <c r="BH78" s="2" t="s">
        <v>175</v>
      </c>
      <c r="BI78" s="2" t="s">
        <v>175</v>
      </c>
      <c r="BJ78" s="2" t="s">
        <v>175</v>
      </c>
      <c r="BK78" s="2" t="s">
        <v>175</v>
      </c>
      <c r="BL78" s="2" t="s">
        <v>175</v>
      </c>
      <c r="BM78" s="2" t="s">
        <v>175</v>
      </c>
      <c r="BN78" s="2"/>
    </row>
    <row r="79" spans="1:72" ht="16.5" customHeight="1" x14ac:dyDescent="0.25">
      <c r="B79" s="171"/>
      <c r="C79" s="2" t="s">
        <v>64</v>
      </c>
      <c r="D79" s="4">
        <v>308</v>
      </c>
      <c r="E79" s="4">
        <v>335</v>
      </c>
      <c r="F79" s="4">
        <v>368</v>
      </c>
      <c r="G79" s="4">
        <v>332</v>
      </c>
      <c r="H79" s="4">
        <v>349</v>
      </c>
      <c r="I79" s="4">
        <v>358</v>
      </c>
      <c r="J79" s="4">
        <v>344</v>
      </c>
      <c r="K79" s="4">
        <v>348</v>
      </c>
      <c r="L79" s="4">
        <v>436</v>
      </c>
      <c r="M79" s="4">
        <v>395</v>
      </c>
      <c r="N79" s="4">
        <v>371</v>
      </c>
      <c r="O79" s="4">
        <v>369</v>
      </c>
      <c r="P79" s="4">
        <v>361</v>
      </c>
      <c r="Q79" s="4">
        <v>287</v>
      </c>
      <c r="R79" s="4">
        <v>280</v>
      </c>
      <c r="S79" s="4">
        <v>270</v>
      </c>
      <c r="T79" s="4">
        <v>347</v>
      </c>
      <c r="U79" s="4">
        <v>351</v>
      </c>
      <c r="V79" s="4">
        <v>330</v>
      </c>
      <c r="W79" s="4">
        <v>400</v>
      </c>
      <c r="X79" s="4">
        <v>459</v>
      </c>
      <c r="Y79" s="4">
        <v>458</v>
      </c>
      <c r="Z79" s="4">
        <v>1091</v>
      </c>
      <c r="AA79" s="4">
        <v>2120</v>
      </c>
      <c r="AB79" s="4">
        <v>1991</v>
      </c>
      <c r="AC79" s="4">
        <v>1122</v>
      </c>
      <c r="AD79" s="4">
        <v>465</v>
      </c>
      <c r="AE79" s="4">
        <v>423</v>
      </c>
      <c r="AF79" s="4">
        <v>650</v>
      </c>
      <c r="AG79" s="4">
        <v>553</v>
      </c>
      <c r="AH79" s="4">
        <v>291</v>
      </c>
      <c r="AI79" s="4">
        <v>338</v>
      </c>
      <c r="AJ79" s="4">
        <v>770</v>
      </c>
      <c r="AK79" s="4">
        <v>321</v>
      </c>
      <c r="AL79" s="4">
        <v>504</v>
      </c>
      <c r="AM79" s="4">
        <v>473</v>
      </c>
      <c r="AN79" s="4">
        <v>442</v>
      </c>
      <c r="AO79" s="4">
        <v>573</v>
      </c>
      <c r="AP79" s="4">
        <v>775</v>
      </c>
      <c r="AQ79" s="4">
        <v>491</v>
      </c>
      <c r="AR79" s="4">
        <v>382</v>
      </c>
      <c r="AS79" s="4">
        <v>538</v>
      </c>
      <c r="AT79" s="4">
        <v>541</v>
      </c>
      <c r="AU79" s="4">
        <v>557</v>
      </c>
      <c r="AV79" s="4">
        <v>538</v>
      </c>
      <c r="AW79" s="4">
        <v>536</v>
      </c>
      <c r="AX79" s="4">
        <v>490</v>
      </c>
      <c r="AY79" s="4">
        <v>546</v>
      </c>
      <c r="AZ79" s="4">
        <v>497</v>
      </c>
      <c r="BA79" s="4">
        <v>283</v>
      </c>
      <c r="BB79" s="4">
        <v>164</v>
      </c>
      <c r="BC79" s="4">
        <v>459</v>
      </c>
      <c r="BD79" s="4">
        <v>471</v>
      </c>
      <c r="BE79" s="4">
        <v>408</v>
      </c>
      <c r="BF79" s="4">
        <v>423</v>
      </c>
      <c r="BG79" s="4">
        <v>425</v>
      </c>
      <c r="BH79" s="4">
        <v>398</v>
      </c>
      <c r="BI79" s="4">
        <v>442</v>
      </c>
      <c r="BJ79" s="4">
        <v>450</v>
      </c>
      <c r="BK79" s="4">
        <v>495</v>
      </c>
      <c r="BL79" s="4">
        <v>431</v>
      </c>
      <c r="BM79" s="4">
        <v>412</v>
      </c>
      <c r="BN79" s="5">
        <f t="shared" si="1"/>
        <v>-4.4083526682134569E-2</v>
      </c>
    </row>
    <row r="80" spans="1:72" ht="16.5" customHeight="1" x14ac:dyDescent="0.25">
      <c r="B80" s="171"/>
      <c r="C80" s="2" t="s">
        <v>65</v>
      </c>
      <c r="D80" s="4">
        <v>257</v>
      </c>
      <c r="E80" s="4">
        <v>273</v>
      </c>
      <c r="F80" s="4">
        <v>287</v>
      </c>
      <c r="G80" s="4">
        <v>258</v>
      </c>
      <c r="H80" s="4">
        <v>273</v>
      </c>
      <c r="I80" s="4">
        <v>286</v>
      </c>
      <c r="J80" s="4">
        <v>274</v>
      </c>
      <c r="K80" s="4">
        <v>273</v>
      </c>
      <c r="L80" s="4">
        <v>337</v>
      </c>
      <c r="M80" s="4">
        <v>307</v>
      </c>
      <c r="N80" s="4">
        <v>294</v>
      </c>
      <c r="O80" s="4">
        <v>294</v>
      </c>
      <c r="P80" s="4">
        <v>283</v>
      </c>
      <c r="Q80" s="4">
        <v>238</v>
      </c>
      <c r="R80" s="4">
        <v>231</v>
      </c>
      <c r="S80" s="4">
        <v>244</v>
      </c>
      <c r="T80" s="4">
        <v>305</v>
      </c>
      <c r="U80" s="4">
        <v>314</v>
      </c>
      <c r="V80" s="4">
        <v>295</v>
      </c>
      <c r="W80" s="4">
        <v>360</v>
      </c>
      <c r="X80" s="4">
        <v>416</v>
      </c>
      <c r="Y80" s="4">
        <v>424</v>
      </c>
      <c r="Z80" s="4">
        <v>1042</v>
      </c>
      <c r="AA80" s="4">
        <v>2062</v>
      </c>
      <c r="AB80" s="4">
        <v>1928</v>
      </c>
      <c r="AC80" s="4">
        <v>1082</v>
      </c>
      <c r="AD80" s="4">
        <v>432</v>
      </c>
      <c r="AE80" s="4">
        <v>393</v>
      </c>
      <c r="AF80" s="4">
        <v>597</v>
      </c>
      <c r="AG80" s="4">
        <v>510</v>
      </c>
      <c r="AH80" s="4">
        <v>275</v>
      </c>
      <c r="AI80" s="4">
        <v>321</v>
      </c>
      <c r="AJ80" s="4">
        <v>730</v>
      </c>
      <c r="AK80" s="4">
        <v>307</v>
      </c>
      <c r="AL80" s="4">
        <v>479</v>
      </c>
      <c r="AM80" s="4">
        <v>440</v>
      </c>
      <c r="AN80" s="4">
        <v>416</v>
      </c>
      <c r="AO80" s="4">
        <v>532</v>
      </c>
      <c r="AP80" s="4">
        <v>620</v>
      </c>
      <c r="AQ80" s="4">
        <v>449</v>
      </c>
      <c r="AR80" s="4">
        <v>359</v>
      </c>
      <c r="AS80" s="4">
        <v>508</v>
      </c>
      <c r="AT80" s="4">
        <v>513</v>
      </c>
      <c r="AU80" s="4">
        <v>523</v>
      </c>
      <c r="AV80" s="4">
        <v>514</v>
      </c>
      <c r="AW80" s="4">
        <v>494</v>
      </c>
      <c r="AX80" s="4">
        <v>460</v>
      </c>
      <c r="AY80" s="4">
        <v>505</v>
      </c>
      <c r="AZ80" s="4">
        <v>454</v>
      </c>
      <c r="BA80" s="4">
        <v>267</v>
      </c>
      <c r="BB80" s="4">
        <v>159</v>
      </c>
      <c r="BC80" s="4">
        <v>430</v>
      </c>
      <c r="BD80" s="4">
        <v>442</v>
      </c>
      <c r="BE80" s="4">
        <v>386</v>
      </c>
      <c r="BF80" s="4">
        <v>389</v>
      </c>
      <c r="BG80" s="4">
        <v>403</v>
      </c>
      <c r="BH80" s="4">
        <v>371</v>
      </c>
      <c r="BI80" s="4">
        <v>416</v>
      </c>
      <c r="BJ80" s="4">
        <v>414</v>
      </c>
      <c r="BK80" s="4">
        <v>470</v>
      </c>
      <c r="BL80" s="4">
        <v>403</v>
      </c>
      <c r="BM80" s="4">
        <v>385</v>
      </c>
      <c r="BN80" s="5">
        <f t="shared" si="1"/>
        <v>-4.4665012406947889E-2</v>
      </c>
    </row>
    <row r="81" spans="2:66" ht="16.5" customHeight="1" x14ac:dyDescent="0.25">
      <c r="B81" s="171"/>
      <c r="C81" s="2" t="s">
        <v>66</v>
      </c>
      <c r="D81" s="4">
        <v>115443</v>
      </c>
      <c r="E81" s="4">
        <v>123444</v>
      </c>
      <c r="F81" s="4">
        <v>123314</v>
      </c>
      <c r="G81" s="4">
        <v>120243</v>
      </c>
      <c r="H81" s="4">
        <v>124450</v>
      </c>
      <c r="I81" s="4">
        <v>126325</v>
      </c>
      <c r="J81" s="4">
        <v>128382</v>
      </c>
      <c r="K81" s="4">
        <v>131752</v>
      </c>
      <c r="L81" s="4">
        <v>134779</v>
      </c>
      <c r="M81" s="4">
        <v>138129</v>
      </c>
      <c r="N81" s="4">
        <v>131217</v>
      </c>
      <c r="O81" s="4">
        <v>133968</v>
      </c>
      <c r="P81" s="4">
        <v>133242</v>
      </c>
      <c r="Q81" s="4">
        <v>138863</v>
      </c>
      <c r="R81" s="4">
        <v>135865</v>
      </c>
      <c r="S81" s="4">
        <v>51610</v>
      </c>
      <c r="T81" s="4">
        <v>128351</v>
      </c>
      <c r="U81" s="4">
        <v>133980</v>
      </c>
      <c r="V81" s="4">
        <v>71639</v>
      </c>
      <c r="W81" s="4">
        <v>123985</v>
      </c>
      <c r="X81" s="4">
        <v>138675</v>
      </c>
      <c r="Y81" s="4">
        <v>142347</v>
      </c>
      <c r="Z81" s="4">
        <v>138929</v>
      </c>
      <c r="AA81" s="4">
        <v>96316</v>
      </c>
      <c r="AB81" s="4">
        <v>132959</v>
      </c>
      <c r="AC81" s="4">
        <v>135824</v>
      </c>
      <c r="AD81" s="4">
        <v>118594</v>
      </c>
      <c r="AE81" s="4">
        <v>70830</v>
      </c>
      <c r="AF81" s="4">
        <v>144047</v>
      </c>
      <c r="AG81" s="4">
        <v>147518</v>
      </c>
      <c r="AH81" s="4">
        <v>69962</v>
      </c>
      <c r="AI81" s="4">
        <v>39334</v>
      </c>
      <c r="AJ81" s="4">
        <v>142086</v>
      </c>
      <c r="AK81" s="4">
        <v>77629</v>
      </c>
      <c r="AL81" s="4">
        <v>147285</v>
      </c>
      <c r="AM81" s="4">
        <v>137424</v>
      </c>
      <c r="AN81" s="4">
        <v>83170</v>
      </c>
      <c r="AO81" s="4">
        <v>146380</v>
      </c>
      <c r="AP81" s="4">
        <v>154463</v>
      </c>
      <c r="AQ81" s="4">
        <v>131109</v>
      </c>
      <c r="AR81" s="4">
        <v>116437</v>
      </c>
      <c r="AS81" s="4">
        <v>152146</v>
      </c>
      <c r="AT81" s="4">
        <v>151156</v>
      </c>
      <c r="AU81" s="4">
        <v>155910</v>
      </c>
      <c r="AV81" s="4">
        <v>156735</v>
      </c>
      <c r="AW81" s="4">
        <v>152583</v>
      </c>
      <c r="AX81" s="4">
        <v>147437</v>
      </c>
      <c r="AY81" s="4">
        <v>162935</v>
      </c>
      <c r="AZ81" s="4">
        <v>151822</v>
      </c>
      <c r="BA81" s="4">
        <v>63742</v>
      </c>
      <c r="BB81" s="4">
        <v>27817</v>
      </c>
      <c r="BC81" s="4">
        <v>139221</v>
      </c>
      <c r="BD81" s="4">
        <v>148246</v>
      </c>
      <c r="BE81" s="4">
        <v>145455</v>
      </c>
      <c r="BF81" s="4">
        <v>146392</v>
      </c>
      <c r="BG81" s="4">
        <v>159261</v>
      </c>
      <c r="BH81" s="4">
        <v>150466</v>
      </c>
      <c r="BI81" s="4">
        <v>156296</v>
      </c>
      <c r="BJ81" s="4">
        <v>156879</v>
      </c>
      <c r="BK81" s="4">
        <v>161888</v>
      </c>
      <c r="BL81" s="4">
        <v>156200</v>
      </c>
      <c r="BM81" s="4">
        <v>154846</v>
      </c>
      <c r="BN81" s="5">
        <f t="shared" si="1"/>
        <v>-8.6683738796414847E-3</v>
      </c>
    </row>
    <row r="82" spans="2:66" ht="16.5" customHeight="1" x14ac:dyDescent="0.25">
      <c r="B82" s="171"/>
      <c r="C82" s="10" t="s">
        <v>67</v>
      </c>
      <c r="D82" s="11">
        <f>(1-D80/D81)</f>
        <v>0.99777379312734427</v>
      </c>
      <c r="E82" s="11">
        <v>0.99778999999999995</v>
      </c>
      <c r="F82" s="11">
        <v>0.99766999999999995</v>
      </c>
      <c r="G82" s="11">
        <v>0.99785000000000001</v>
      </c>
      <c r="H82" s="11">
        <v>0.99780999999999997</v>
      </c>
      <c r="I82" s="11">
        <v>0.99773999999999996</v>
      </c>
      <c r="J82" s="11">
        <v>0.99787000000000003</v>
      </c>
      <c r="K82" s="11">
        <v>0.99792999999999998</v>
      </c>
      <c r="L82" s="11">
        <v>0.99750000000000005</v>
      </c>
      <c r="M82" s="11">
        <v>0.99778</v>
      </c>
      <c r="N82" s="11">
        <v>0.99775999999999998</v>
      </c>
      <c r="O82" s="11">
        <v>0.99780999999999997</v>
      </c>
      <c r="P82" s="11">
        <v>0.99787999999999999</v>
      </c>
      <c r="Q82" s="11">
        <v>0.99829000000000001</v>
      </c>
      <c r="R82" s="11">
        <v>0.99829999999999997</v>
      </c>
      <c r="S82" s="11">
        <v>0.99526999999999999</v>
      </c>
      <c r="T82" s="11">
        <v>0.99761999999999995</v>
      </c>
      <c r="U82" s="11">
        <v>0.99765999999999999</v>
      </c>
      <c r="V82" s="11">
        <v>0.99587999999999999</v>
      </c>
      <c r="W82" s="11">
        <v>0.99709999999999999</v>
      </c>
      <c r="X82" s="11">
        <v>0.997</v>
      </c>
      <c r="Y82" s="11">
        <v>0.99702000000000002</v>
      </c>
      <c r="Z82" s="11">
        <v>0.99250000000000005</v>
      </c>
      <c r="AA82" s="11">
        <v>0.97858999999999996</v>
      </c>
      <c r="AB82" s="11">
        <v>0.98550000000000004</v>
      </c>
      <c r="AC82" s="11">
        <v>0.99202999999999997</v>
      </c>
      <c r="AD82" s="11">
        <v>0.99636000000000002</v>
      </c>
      <c r="AE82" s="11">
        <v>0.99444999999999995</v>
      </c>
      <c r="AF82" s="11">
        <v>0.99585999999999997</v>
      </c>
      <c r="AG82" s="11">
        <v>0.99653999999999998</v>
      </c>
      <c r="AH82" s="11">
        <v>0.99607000000000001</v>
      </c>
      <c r="AI82" s="11">
        <v>0.99184000000000005</v>
      </c>
      <c r="AJ82" s="11">
        <v>0.99485999999999997</v>
      </c>
      <c r="AK82" s="11">
        <v>0.99604999999999999</v>
      </c>
      <c r="AL82" s="11">
        <v>0.99675000000000002</v>
      </c>
      <c r="AM82" s="11">
        <v>0.99680000000000002</v>
      </c>
      <c r="AN82" s="11">
        <v>0.995</v>
      </c>
      <c r="AO82" s="11">
        <v>0.99636999999999998</v>
      </c>
      <c r="AP82" s="11">
        <v>0.99599000000000004</v>
      </c>
      <c r="AQ82" s="11">
        <v>0.99658000000000002</v>
      </c>
      <c r="AR82" s="11">
        <v>0.99692000000000003</v>
      </c>
      <c r="AS82" s="11">
        <v>0.99665999999999999</v>
      </c>
      <c r="AT82" s="11">
        <v>0.99661</v>
      </c>
      <c r="AU82" s="11">
        <v>0.99665000000000004</v>
      </c>
      <c r="AV82" s="11">
        <v>0.99672000000000005</v>
      </c>
      <c r="AW82" s="11">
        <v>0.99675999999999998</v>
      </c>
      <c r="AX82" s="11">
        <v>0.99687999999999999</v>
      </c>
      <c r="AY82" s="11">
        <v>0.99690000000000001</v>
      </c>
      <c r="AZ82" s="11">
        <v>0.99700999999999995</v>
      </c>
      <c r="BA82" s="11">
        <v>0.99580999999999997</v>
      </c>
      <c r="BB82" s="11">
        <v>0.99428000000000005</v>
      </c>
      <c r="BC82" s="11">
        <v>0.99690999999999996</v>
      </c>
      <c r="BD82" s="11">
        <v>0.99702000000000002</v>
      </c>
      <c r="BE82" s="11">
        <v>0.99734999999999996</v>
      </c>
      <c r="BF82" s="11">
        <v>0.99734</v>
      </c>
      <c r="BG82" s="11">
        <v>0.99746999999999997</v>
      </c>
      <c r="BH82" s="11">
        <v>0.99753000000000003</v>
      </c>
      <c r="BI82" s="11">
        <v>0.99734</v>
      </c>
      <c r="BJ82" s="11">
        <v>0.99736000000000002</v>
      </c>
      <c r="BK82" s="11">
        <v>0.99709999999999999</v>
      </c>
      <c r="BL82" s="11">
        <v>0.99741999999999997</v>
      </c>
      <c r="BM82" s="11">
        <v>0.99751000000000001</v>
      </c>
      <c r="BN82" s="5">
        <f t="shared" si="1"/>
        <v>9.0232800625648677E-5</v>
      </c>
    </row>
  </sheetData>
  <mergeCells count="16">
    <mergeCell ref="B73:B77"/>
    <mergeCell ref="B78:B82"/>
    <mergeCell ref="B3:B7"/>
    <mergeCell ref="B8:B12"/>
    <mergeCell ref="B13:B17"/>
    <mergeCell ref="B18:B22"/>
    <mergeCell ref="B23:B27"/>
    <mergeCell ref="B33:B37"/>
    <mergeCell ref="B38:B42"/>
    <mergeCell ref="B43:B47"/>
    <mergeCell ref="B48:B52"/>
    <mergeCell ref="B53:B57"/>
    <mergeCell ref="B58:B62"/>
    <mergeCell ref="B63:B67"/>
    <mergeCell ref="B68:B72"/>
    <mergeCell ref="B28:B32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2"/>
  <sheetViews>
    <sheetView tabSelected="1" topLeftCell="A31" workbookViewId="0">
      <selection activeCell="AZ14" sqref="AZ14"/>
    </sheetView>
  </sheetViews>
  <sheetFormatPr defaultColWidth="11" defaultRowHeight="15.75" x14ac:dyDescent="0.25"/>
  <cols>
    <col min="1" max="1" width="9" style="45" customWidth="1"/>
    <col min="2" max="2" width="11" style="45" customWidth="1"/>
    <col min="3" max="3" width="21.875" style="1" customWidth="1"/>
    <col min="4" max="4" width="20.625" style="45" hidden="1" customWidth="1"/>
    <col min="5" max="5" width="20.625" style="48" hidden="1" customWidth="1"/>
    <col min="6" max="6" width="20.625" style="51" hidden="1" customWidth="1"/>
    <col min="7" max="7" width="20.625" style="54" hidden="1" customWidth="1"/>
    <col min="8" max="8" width="20.625" style="57" hidden="1" customWidth="1"/>
    <col min="9" max="9" width="20.625" style="60" hidden="1" customWidth="1"/>
    <col min="10" max="10" width="20.625" style="63" hidden="1" customWidth="1"/>
    <col min="11" max="11" width="20.625" style="66" hidden="1" customWidth="1"/>
    <col min="12" max="12" width="20.625" style="68" hidden="1" customWidth="1"/>
    <col min="13" max="13" width="20.625" style="70" hidden="1" customWidth="1"/>
    <col min="14" max="14" width="20.625" style="76" hidden="1" customWidth="1"/>
    <col min="15" max="15" width="20.625" style="80" hidden="1" customWidth="1"/>
    <col min="16" max="16" width="20.625" style="83" hidden="1" customWidth="1"/>
    <col min="17" max="17" width="20.625" style="85" hidden="1" customWidth="1"/>
    <col min="18" max="18" width="20.625" style="88" hidden="1" customWidth="1"/>
    <col min="19" max="19" width="20.25" style="91" hidden="1" customWidth="1"/>
    <col min="20" max="20" width="20.625" style="94" hidden="1" customWidth="1"/>
    <col min="21" max="21" width="20.625" style="97" hidden="1" customWidth="1"/>
    <col min="22" max="22" width="20.625" style="100" hidden="1" customWidth="1"/>
    <col min="23" max="23" width="20.625" style="103" hidden="1" customWidth="1"/>
    <col min="24" max="24" width="20.625" style="105" hidden="1" customWidth="1"/>
    <col min="25" max="25" width="20.625" style="107" hidden="1" customWidth="1"/>
    <col min="26" max="26" width="20.625" style="109" hidden="1" customWidth="1"/>
    <col min="27" max="27" width="20.625" style="111" hidden="1" customWidth="1"/>
    <col min="28" max="28" width="20.625" style="113" hidden="1" customWidth="1"/>
    <col min="29" max="29" width="20.625" style="115" hidden="1" customWidth="1"/>
    <col min="30" max="31" width="20.625" style="117" hidden="1" customWidth="1"/>
    <col min="32" max="32" width="20.625" style="119" hidden="1" customWidth="1"/>
    <col min="33" max="33" width="20.625" style="121" hidden="1" customWidth="1"/>
    <col min="34" max="34" width="20.625" style="125" hidden="1" customWidth="1"/>
    <col min="35" max="35" width="20.625" style="123" hidden="1" customWidth="1"/>
    <col min="36" max="36" width="20.625" style="127" hidden="1" customWidth="1"/>
    <col min="37" max="37" width="20.625" style="133" hidden="1" customWidth="1"/>
    <col min="38" max="38" width="20.625" style="136" hidden="1" customWidth="1"/>
    <col min="39" max="39" width="20.625" style="139" hidden="1" customWidth="1"/>
    <col min="40" max="40" width="20.625" style="142" hidden="1" customWidth="1"/>
    <col min="41" max="41" width="20.625" style="145" hidden="1" customWidth="1"/>
    <col min="42" max="42" width="20.625" style="147" hidden="1" customWidth="1"/>
    <col min="43" max="43" width="20.625" style="149" hidden="1" customWidth="1"/>
    <col min="44" max="44" width="20.625" style="151" hidden="1" customWidth="1"/>
    <col min="45" max="45" width="20.625" style="154" hidden="1" customWidth="1"/>
    <col min="46" max="46" width="20.625" style="158" customWidth="1"/>
    <col min="47" max="48" width="20.625" style="161" customWidth="1"/>
    <col min="49" max="49" width="20.625" style="165" customWidth="1"/>
    <col min="50" max="50" width="11" style="44" customWidth="1"/>
    <col min="51" max="55" width="9" style="43" customWidth="1"/>
    <col min="56" max="56" width="12.625" style="43" customWidth="1"/>
  </cols>
  <sheetData>
    <row r="1" spans="2:56" ht="16.5" customHeight="1" x14ac:dyDescent="0.25">
      <c r="AX1" s="12"/>
    </row>
    <row r="2" spans="2:56" ht="16.5" customHeight="1" x14ac:dyDescent="0.25">
      <c r="B2" s="2"/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50</v>
      </c>
      <c r="AM2" s="2" t="s">
        <v>51</v>
      </c>
      <c r="AN2" s="2" t="s">
        <v>52</v>
      </c>
      <c r="AO2" s="2" t="s">
        <v>53</v>
      </c>
      <c r="AP2" s="2" t="s">
        <v>54</v>
      </c>
      <c r="AQ2" s="2" t="s">
        <v>55</v>
      </c>
      <c r="AR2" s="2" t="s">
        <v>56</v>
      </c>
      <c r="AS2" s="2" t="s">
        <v>57</v>
      </c>
      <c r="AT2" s="2" t="s">
        <v>58</v>
      </c>
      <c r="AU2" s="2" t="s">
        <v>59</v>
      </c>
      <c r="AV2" s="2" t="s">
        <v>60</v>
      </c>
      <c r="AW2" s="2" t="s">
        <v>61</v>
      </c>
      <c r="AX2" s="10" t="s">
        <v>62</v>
      </c>
    </row>
    <row r="3" spans="2:56" ht="16.5" customHeight="1" x14ac:dyDescent="0.25">
      <c r="B3" s="167" t="s">
        <v>63</v>
      </c>
      <c r="C3" s="2" t="s">
        <v>99</v>
      </c>
      <c r="D3" s="2" t="s">
        <v>176</v>
      </c>
      <c r="E3" s="2" t="s">
        <v>176</v>
      </c>
      <c r="F3" s="2" t="s">
        <v>176</v>
      </c>
      <c r="G3" s="2" t="s">
        <v>176</v>
      </c>
      <c r="H3" s="2" t="s">
        <v>176</v>
      </c>
      <c r="I3" s="2" t="s">
        <v>176</v>
      </c>
      <c r="J3" s="2" t="s">
        <v>176</v>
      </c>
      <c r="K3" s="2" t="s">
        <v>176</v>
      </c>
      <c r="L3" s="2" t="s">
        <v>177</v>
      </c>
      <c r="M3" s="2" t="s">
        <v>177</v>
      </c>
      <c r="N3" s="2" t="s">
        <v>177</v>
      </c>
      <c r="O3" s="2" t="s">
        <v>178</v>
      </c>
      <c r="P3" s="2" t="s">
        <v>178</v>
      </c>
      <c r="Q3" s="2" t="s">
        <v>179</v>
      </c>
      <c r="R3" s="2" t="s">
        <v>180</v>
      </c>
      <c r="S3" s="2" t="s">
        <v>180</v>
      </c>
      <c r="T3" s="2" t="s">
        <v>180</v>
      </c>
      <c r="U3" s="2" t="s">
        <v>180</v>
      </c>
      <c r="V3" s="2" t="s">
        <v>180</v>
      </c>
      <c r="W3" s="2" t="s">
        <v>180</v>
      </c>
      <c r="X3" s="2" t="s">
        <v>180</v>
      </c>
      <c r="Y3" s="2" t="s">
        <v>180</v>
      </c>
      <c r="Z3" s="2" t="s">
        <v>180</v>
      </c>
      <c r="AA3" s="2" t="s">
        <v>180</v>
      </c>
      <c r="AB3" s="2" t="s">
        <v>180</v>
      </c>
      <c r="AC3" s="2" t="s">
        <v>181</v>
      </c>
      <c r="AD3" s="2" t="s">
        <v>181</v>
      </c>
      <c r="AE3" s="2" t="s">
        <v>182</v>
      </c>
      <c r="AF3" s="2" t="s">
        <v>182</v>
      </c>
      <c r="AG3" s="2" t="s">
        <v>182</v>
      </c>
      <c r="AH3" s="2" t="s">
        <v>183</v>
      </c>
      <c r="AI3" s="2" t="s">
        <v>183</v>
      </c>
      <c r="AJ3" s="2" t="s">
        <v>183</v>
      </c>
      <c r="AK3" s="2" t="s">
        <v>183</v>
      </c>
      <c r="AL3" s="2" t="s">
        <v>183</v>
      </c>
      <c r="AM3" s="2" t="s">
        <v>184</v>
      </c>
      <c r="AN3" s="2" t="s">
        <v>185</v>
      </c>
      <c r="AO3" s="2" t="s">
        <v>185</v>
      </c>
      <c r="AP3" s="2" t="s">
        <v>186</v>
      </c>
      <c r="AQ3" s="2" t="s">
        <v>186</v>
      </c>
      <c r="AR3" s="2" t="s">
        <v>186</v>
      </c>
      <c r="AS3" s="2" t="s">
        <v>186</v>
      </c>
      <c r="AT3" s="2" t="s">
        <v>186</v>
      </c>
      <c r="AU3" s="2" t="s">
        <v>186</v>
      </c>
      <c r="AV3" s="2" t="s">
        <v>186</v>
      </c>
      <c r="AW3" s="2" t="s">
        <v>187</v>
      </c>
      <c r="AX3" s="2"/>
    </row>
    <row r="4" spans="2:56" ht="16.5" customHeight="1" x14ac:dyDescent="0.25">
      <c r="B4" s="171"/>
      <c r="C4" s="2" t="s">
        <v>64</v>
      </c>
      <c r="D4" s="4">
        <v>52</v>
      </c>
      <c r="E4" s="4">
        <v>62</v>
      </c>
      <c r="F4" s="4">
        <v>52</v>
      </c>
      <c r="G4" s="4">
        <v>48</v>
      </c>
      <c r="H4" s="4">
        <v>65</v>
      </c>
      <c r="I4" s="4">
        <v>65</v>
      </c>
      <c r="J4" s="4">
        <v>54</v>
      </c>
      <c r="K4" s="4">
        <v>56</v>
      </c>
      <c r="L4" s="4">
        <v>146</v>
      </c>
      <c r="M4" s="4">
        <v>68</v>
      </c>
      <c r="N4" s="4">
        <v>54</v>
      </c>
      <c r="O4" s="4">
        <v>124</v>
      </c>
      <c r="P4" s="4">
        <v>48</v>
      </c>
      <c r="Q4" s="4">
        <v>91</v>
      </c>
      <c r="R4" s="4">
        <v>76</v>
      </c>
      <c r="S4" s="4">
        <v>31</v>
      </c>
      <c r="T4" s="4">
        <v>21</v>
      </c>
      <c r="U4" s="4">
        <v>23</v>
      </c>
      <c r="V4" s="4">
        <v>24</v>
      </c>
      <c r="W4" s="4">
        <v>22</v>
      </c>
      <c r="X4" s="4">
        <v>32</v>
      </c>
      <c r="Y4" s="4">
        <v>32</v>
      </c>
      <c r="Z4" s="4">
        <v>43</v>
      </c>
      <c r="AA4" s="4">
        <v>31</v>
      </c>
      <c r="AB4" s="4">
        <v>27</v>
      </c>
      <c r="AC4" s="4">
        <v>18</v>
      </c>
      <c r="AD4" s="4">
        <v>16</v>
      </c>
      <c r="AE4" s="4">
        <v>65</v>
      </c>
      <c r="AF4" s="4">
        <v>33</v>
      </c>
      <c r="AG4" s="4">
        <v>19</v>
      </c>
      <c r="AH4" s="4">
        <v>50</v>
      </c>
      <c r="AI4" s="4">
        <v>37</v>
      </c>
      <c r="AJ4" s="4">
        <v>27</v>
      </c>
      <c r="AK4" s="4">
        <v>24</v>
      </c>
      <c r="AL4" s="4">
        <v>31</v>
      </c>
      <c r="AM4" s="4">
        <v>0</v>
      </c>
      <c r="AN4" s="4">
        <v>0</v>
      </c>
      <c r="AO4" s="4">
        <v>0</v>
      </c>
      <c r="AP4" s="4">
        <v>181</v>
      </c>
      <c r="AQ4" s="4">
        <v>149</v>
      </c>
      <c r="AR4" s="4">
        <v>127</v>
      </c>
      <c r="AS4" s="4">
        <v>141</v>
      </c>
      <c r="AT4" s="4">
        <v>142</v>
      </c>
      <c r="AU4" s="4">
        <v>141</v>
      </c>
      <c r="AV4" s="4">
        <v>119</v>
      </c>
      <c r="AW4" s="4">
        <v>94</v>
      </c>
      <c r="AX4" s="5">
        <f t="shared" ref="AX4:AX67" si="0">(AW4-AV4)/AV4</f>
        <v>-0.21008403361344538</v>
      </c>
    </row>
    <row r="5" spans="2:56" ht="16.5" customHeight="1" x14ac:dyDescent="0.25">
      <c r="B5" s="171"/>
      <c r="C5" s="2" t="s">
        <v>65</v>
      </c>
      <c r="D5" s="4">
        <v>41</v>
      </c>
      <c r="E5" s="4">
        <v>46</v>
      </c>
      <c r="F5" s="4">
        <v>43</v>
      </c>
      <c r="G5" s="4">
        <v>41</v>
      </c>
      <c r="H5" s="4">
        <v>44</v>
      </c>
      <c r="I5" s="4">
        <v>45</v>
      </c>
      <c r="J5" s="4">
        <v>44</v>
      </c>
      <c r="K5" s="4">
        <v>44</v>
      </c>
      <c r="L5" s="4">
        <v>122</v>
      </c>
      <c r="M5" s="4">
        <v>42</v>
      </c>
      <c r="N5" s="4">
        <v>38</v>
      </c>
      <c r="O5" s="4">
        <v>122</v>
      </c>
      <c r="P5" s="4">
        <v>42</v>
      </c>
      <c r="Q5" s="4">
        <v>83</v>
      </c>
      <c r="R5" s="4">
        <v>74</v>
      </c>
      <c r="S5" s="4">
        <v>30</v>
      </c>
      <c r="T5" s="4">
        <v>20</v>
      </c>
      <c r="U5" s="4">
        <v>22</v>
      </c>
      <c r="V5" s="4">
        <v>24</v>
      </c>
      <c r="W5" s="4">
        <v>20</v>
      </c>
      <c r="X5" s="4">
        <v>28</v>
      </c>
      <c r="Y5" s="4">
        <v>27</v>
      </c>
      <c r="Z5" s="4">
        <v>24</v>
      </c>
      <c r="AA5" s="4">
        <v>22</v>
      </c>
      <c r="AB5" s="4">
        <v>23</v>
      </c>
      <c r="AC5" s="4">
        <v>17</v>
      </c>
      <c r="AD5" s="4">
        <v>13</v>
      </c>
      <c r="AE5" s="4">
        <v>64</v>
      </c>
      <c r="AF5" s="4">
        <v>21</v>
      </c>
      <c r="AG5" s="4">
        <v>19</v>
      </c>
      <c r="AH5" s="4">
        <v>41</v>
      </c>
      <c r="AI5" s="4">
        <v>27</v>
      </c>
      <c r="AJ5" s="4">
        <v>22</v>
      </c>
      <c r="AK5" s="4">
        <v>22</v>
      </c>
      <c r="AL5" s="4">
        <v>25</v>
      </c>
      <c r="AM5" s="4">
        <v>0</v>
      </c>
      <c r="AN5" s="4">
        <v>0</v>
      </c>
      <c r="AO5" s="4">
        <v>0</v>
      </c>
      <c r="AP5" s="4">
        <v>156</v>
      </c>
      <c r="AQ5" s="4">
        <v>133</v>
      </c>
      <c r="AR5" s="4">
        <v>115</v>
      </c>
      <c r="AS5" s="4">
        <v>124</v>
      </c>
      <c r="AT5" s="4">
        <v>118</v>
      </c>
      <c r="AU5" s="4">
        <v>126</v>
      </c>
      <c r="AV5" s="4">
        <v>103</v>
      </c>
      <c r="AW5" s="4">
        <v>86</v>
      </c>
      <c r="AX5" s="5">
        <f t="shared" si="0"/>
        <v>-0.1650485436893204</v>
      </c>
    </row>
    <row r="6" spans="2:56" ht="16.5" customHeight="1" x14ac:dyDescent="0.25">
      <c r="B6" s="171"/>
      <c r="C6" s="2" t="s">
        <v>66</v>
      </c>
      <c r="D6" s="4">
        <v>58154</v>
      </c>
      <c r="E6" s="4">
        <v>57942</v>
      </c>
      <c r="F6" s="4">
        <v>54564</v>
      </c>
      <c r="G6" s="4">
        <v>54771</v>
      </c>
      <c r="H6" s="4">
        <v>59157</v>
      </c>
      <c r="I6" s="4">
        <v>60324</v>
      </c>
      <c r="J6" s="4">
        <v>60813</v>
      </c>
      <c r="K6" s="4">
        <v>61040</v>
      </c>
      <c r="L6" s="4">
        <v>34668</v>
      </c>
      <c r="M6" s="4">
        <v>55084</v>
      </c>
      <c r="N6" s="4">
        <v>56395</v>
      </c>
      <c r="O6" s="4">
        <v>33946</v>
      </c>
      <c r="P6" s="4">
        <v>54192</v>
      </c>
      <c r="Q6" s="4">
        <v>35910</v>
      </c>
      <c r="R6" s="4">
        <v>29922</v>
      </c>
      <c r="S6" s="4">
        <v>52785</v>
      </c>
      <c r="T6" s="4">
        <v>55272</v>
      </c>
      <c r="U6" s="4">
        <v>56016</v>
      </c>
      <c r="V6" s="4">
        <v>56491</v>
      </c>
      <c r="W6" s="4">
        <v>56767</v>
      </c>
      <c r="X6" s="4">
        <v>56959</v>
      </c>
      <c r="Y6" s="4">
        <v>57229</v>
      </c>
      <c r="Z6" s="4">
        <v>57367</v>
      </c>
      <c r="AA6" s="4">
        <v>57351</v>
      </c>
      <c r="AB6" s="4">
        <v>56875</v>
      </c>
      <c r="AC6" s="4">
        <v>48792</v>
      </c>
      <c r="AD6" s="4">
        <v>47841</v>
      </c>
      <c r="AE6" s="4">
        <v>37047</v>
      </c>
      <c r="AF6" s="4">
        <v>51260</v>
      </c>
      <c r="AG6" s="4">
        <v>52223</v>
      </c>
      <c r="AH6" s="4">
        <v>24182</v>
      </c>
      <c r="AI6" s="4">
        <v>50254</v>
      </c>
      <c r="AJ6" s="4">
        <v>51641</v>
      </c>
      <c r="AK6" s="4">
        <v>52661</v>
      </c>
      <c r="AL6" s="4">
        <v>53457</v>
      </c>
      <c r="AM6" s="4">
        <v>48638</v>
      </c>
      <c r="AN6" s="4">
        <v>29824</v>
      </c>
      <c r="AO6" s="4">
        <v>49223</v>
      </c>
      <c r="AP6" s="4">
        <v>46270</v>
      </c>
      <c r="AQ6" s="4">
        <v>49556</v>
      </c>
      <c r="AR6" s="4">
        <v>50242</v>
      </c>
      <c r="AS6" s="4">
        <v>50891</v>
      </c>
      <c r="AT6" s="4">
        <v>51365</v>
      </c>
      <c r="AU6" s="4">
        <v>51520</v>
      </c>
      <c r="AV6" s="4">
        <v>51495</v>
      </c>
      <c r="AW6" s="4">
        <v>47971</v>
      </c>
      <c r="AX6" s="5">
        <f t="shared" si="0"/>
        <v>-6.8433828527041454E-2</v>
      </c>
    </row>
    <row r="7" spans="2:56" ht="16.5" customHeight="1" x14ac:dyDescent="0.25">
      <c r="B7" s="171"/>
      <c r="C7" s="10" t="s">
        <v>67</v>
      </c>
      <c r="D7" s="11">
        <v>0.99929000000000001</v>
      </c>
      <c r="E7" s="11">
        <v>0.99921000000000004</v>
      </c>
      <c r="F7" s="11">
        <v>0.99921000000000004</v>
      </c>
      <c r="G7" s="11">
        <v>0.99924999999999997</v>
      </c>
      <c r="H7" s="11">
        <v>0.99926000000000004</v>
      </c>
      <c r="I7" s="11">
        <v>0.99924999999999997</v>
      </c>
      <c r="J7" s="11">
        <v>0.99927999999999995</v>
      </c>
      <c r="K7" s="11">
        <v>0.99927999999999995</v>
      </c>
      <c r="L7" s="11">
        <v>0.99648000000000003</v>
      </c>
      <c r="M7" s="11">
        <v>0.99924000000000002</v>
      </c>
      <c r="N7" s="11">
        <v>0.99933000000000005</v>
      </c>
      <c r="O7" s="11">
        <v>0.99641000000000002</v>
      </c>
      <c r="P7" s="11">
        <v>0.99922</v>
      </c>
      <c r="Q7" s="11">
        <v>0.99768999999999997</v>
      </c>
      <c r="R7" s="11">
        <v>0.99753000000000003</v>
      </c>
      <c r="S7" s="11">
        <v>0.99943000000000004</v>
      </c>
      <c r="T7" s="11">
        <v>0.99963999999999997</v>
      </c>
      <c r="U7" s="11">
        <v>0.99961</v>
      </c>
      <c r="V7" s="11">
        <v>0.99958000000000002</v>
      </c>
      <c r="W7" s="11">
        <v>0.99965000000000004</v>
      </c>
      <c r="X7" s="11">
        <v>0.99951000000000001</v>
      </c>
      <c r="Y7" s="11">
        <v>0.99953000000000003</v>
      </c>
      <c r="Z7" s="11">
        <v>0.99958000000000002</v>
      </c>
      <c r="AA7" s="11">
        <v>0.99961999999999995</v>
      </c>
      <c r="AB7" s="11">
        <v>0.99960000000000004</v>
      </c>
      <c r="AC7" s="11">
        <v>0.99965000000000004</v>
      </c>
      <c r="AD7" s="11">
        <v>0.99973000000000001</v>
      </c>
      <c r="AE7" s="11">
        <v>0.99826999999999999</v>
      </c>
      <c r="AF7" s="11">
        <v>0.99958999999999998</v>
      </c>
      <c r="AG7" s="11">
        <v>0.99963999999999997</v>
      </c>
      <c r="AH7" s="11">
        <v>0.99829999999999997</v>
      </c>
      <c r="AI7" s="11">
        <v>0.99946000000000002</v>
      </c>
      <c r="AJ7" s="11">
        <v>0.99956999999999996</v>
      </c>
      <c r="AK7" s="11">
        <v>0.99958000000000002</v>
      </c>
      <c r="AL7" s="11">
        <v>0.99953000000000003</v>
      </c>
      <c r="AM7" s="11">
        <v>1</v>
      </c>
      <c r="AN7" s="11">
        <v>1</v>
      </c>
      <c r="AO7" s="11">
        <v>1</v>
      </c>
      <c r="AP7" s="11">
        <v>0.99663000000000002</v>
      </c>
      <c r="AQ7" s="11">
        <v>0.99731999999999998</v>
      </c>
      <c r="AR7" s="11">
        <v>0.99770999999999999</v>
      </c>
      <c r="AS7" s="11">
        <v>0.99756</v>
      </c>
      <c r="AT7" s="11">
        <v>0.99770000000000003</v>
      </c>
      <c r="AU7" s="11">
        <v>0.99755000000000005</v>
      </c>
      <c r="AV7" s="11">
        <v>0.998</v>
      </c>
      <c r="AW7" s="11">
        <v>0.99821000000000004</v>
      </c>
      <c r="AX7" s="5">
        <f t="shared" si="0"/>
        <v>2.1042084168341031E-4</v>
      </c>
    </row>
    <row r="8" spans="2:56" ht="16.5" customHeight="1" x14ac:dyDescent="0.25">
      <c r="B8" s="167" t="s">
        <v>68</v>
      </c>
      <c r="C8" s="2" t="s">
        <v>99</v>
      </c>
      <c r="D8" s="2" t="s">
        <v>188</v>
      </c>
      <c r="E8" s="2" t="s">
        <v>188</v>
      </c>
      <c r="F8" s="2" t="s">
        <v>188</v>
      </c>
      <c r="G8" s="2" t="s">
        <v>188</v>
      </c>
      <c r="H8" s="2" t="s">
        <v>188</v>
      </c>
      <c r="I8" s="2" t="s">
        <v>188</v>
      </c>
      <c r="J8" s="2" t="s">
        <v>189</v>
      </c>
      <c r="K8" s="2" t="s">
        <v>189</v>
      </c>
      <c r="L8" s="2" t="s">
        <v>189</v>
      </c>
      <c r="M8" s="2" t="s">
        <v>189</v>
      </c>
      <c r="N8" s="2" t="s">
        <v>189</v>
      </c>
      <c r="O8" s="2" t="s">
        <v>189</v>
      </c>
      <c r="P8" s="2" t="s">
        <v>189</v>
      </c>
      <c r="Q8" s="2" t="s">
        <v>189</v>
      </c>
      <c r="R8" s="2" t="s">
        <v>189</v>
      </c>
      <c r="S8" s="2" t="s">
        <v>189</v>
      </c>
      <c r="T8" s="2" t="s">
        <v>189</v>
      </c>
      <c r="U8" s="2" t="s">
        <v>189</v>
      </c>
      <c r="V8" s="2" t="s">
        <v>189</v>
      </c>
      <c r="W8" s="2" t="s">
        <v>189</v>
      </c>
      <c r="X8" s="2" t="s">
        <v>189</v>
      </c>
      <c r="Y8" s="2" t="s">
        <v>189</v>
      </c>
      <c r="Z8" s="2" t="s">
        <v>189</v>
      </c>
      <c r="AA8" s="2" t="s">
        <v>189</v>
      </c>
      <c r="AB8" s="2" t="s">
        <v>189</v>
      </c>
      <c r="AC8" s="2" t="s">
        <v>189</v>
      </c>
      <c r="AD8" s="2" t="s">
        <v>189</v>
      </c>
      <c r="AE8" s="2" t="s">
        <v>189</v>
      </c>
      <c r="AF8" s="2" t="s">
        <v>189</v>
      </c>
      <c r="AG8" s="2" t="s">
        <v>189</v>
      </c>
      <c r="AH8" s="2" t="s">
        <v>189</v>
      </c>
      <c r="AI8" s="2" t="s">
        <v>189</v>
      </c>
      <c r="AJ8" s="2" t="s">
        <v>189</v>
      </c>
      <c r="AK8" s="2" t="s">
        <v>189</v>
      </c>
      <c r="AL8" s="2" t="s">
        <v>189</v>
      </c>
      <c r="AM8" s="2" t="s">
        <v>189</v>
      </c>
      <c r="AN8" s="2" t="s">
        <v>189</v>
      </c>
      <c r="AO8" s="2" t="s">
        <v>189</v>
      </c>
      <c r="AP8" s="2" t="s">
        <v>189</v>
      </c>
      <c r="AQ8" s="2" t="s">
        <v>189</v>
      </c>
      <c r="AR8" s="2" t="s">
        <v>189</v>
      </c>
      <c r="AS8" s="2" t="s">
        <v>189</v>
      </c>
      <c r="AT8" s="2" t="s">
        <v>189</v>
      </c>
      <c r="AU8" s="2" t="s">
        <v>189</v>
      </c>
      <c r="AV8" s="2" t="s">
        <v>189</v>
      </c>
      <c r="AW8" s="2" t="s">
        <v>189</v>
      </c>
      <c r="AX8" s="2"/>
    </row>
    <row r="9" spans="2:56" ht="16.5" customHeight="1" x14ac:dyDescent="0.25">
      <c r="B9" s="171"/>
      <c r="C9" s="2" t="s">
        <v>64</v>
      </c>
      <c r="D9" s="4">
        <v>1</v>
      </c>
      <c r="E9" s="4">
        <v>2</v>
      </c>
      <c r="F9" s="4">
        <v>2</v>
      </c>
      <c r="G9" s="4">
        <v>1</v>
      </c>
      <c r="H9" s="4">
        <v>3</v>
      </c>
      <c r="I9" s="4">
        <v>1</v>
      </c>
      <c r="J9" s="4">
        <v>10</v>
      </c>
      <c r="K9" s="4">
        <v>13</v>
      </c>
      <c r="L9" s="4">
        <v>13</v>
      </c>
      <c r="M9" s="4">
        <v>15</v>
      </c>
      <c r="N9" s="4">
        <v>17</v>
      </c>
      <c r="O9" s="4">
        <v>15</v>
      </c>
      <c r="P9" s="4">
        <v>13</v>
      </c>
      <c r="Q9" s="4">
        <v>19</v>
      </c>
      <c r="R9" s="4">
        <v>16</v>
      </c>
      <c r="S9" s="4">
        <v>16</v>
      </c>
      <c r="T9" s="4">
        <v>18</v>
      </c>
      <c r="U9" s="4">
        <v>17</v>
      </c>
      <c r="V9" s="4">
        <v>20</v>
      </c>
      <c r="W9" s="4">
        <v>17</v>
      </c>
      <c r="X9" s="4">
        <v>20</v>
      </c>
      <c r="Y9" s="4">
        <v>16</v>
      </c>
      <c r="Z9" s="4">
        <v>20</v>
      </c>
      <c r="AA9" s="4">
        <v>24</v>
      </c>
      <c r="AB9" s="4">
        <v>18</v>
      </c>
      <c r="AC9" s="4">
        <v>20</v>
      </c>
      <c r="AD9" s="4">
        <v>21</v>
      </c>
      <c r="AE9" s="4">
        <v>20</v>
      </c>
      <c r="AF9" s="4">
        <v>22</v>
      </c>
      <c r="AG9" s="4">
        <v>23</v>
      </c>
      <c r="AH9" s="4">
        <v>22</v>
      </c>
      <c r="AI9" s="4">
        <v>21</v>
      </c>
      <c r="AJ9" s="4">
        <v>20</v>
      </c>
      <c r="AK9" s="4">
        <v>19</v>
      </c>
      <c r="AL9" s="4">
        <v>21</v>
      </c>
      <c r="AM9" s="4">
        <v>19</v>
      </c>
      <c r="AN9" s="4">
        <v>19</v>
      </c>
      <c r="AO9" s="4">
        <v>20</v>
      </c>
      <c r="AP9" s="4">
        <v>13</v>
      </c>
      <c r="AQ9" s="4">
        <v>16</v>
      </c>
      <c r="AR9" s="4">
        <v>14</v>
      </c>
      <c r="AS9" s="4">
        <v>17</v>
      </c>
      <c r="AT9" s="4">
        <v>16</v>
      </c>
      <c r="AU9" s="4">
        <v>20</v>
      </c>
      <c r="AV9" s="4">
        <v>17</v>
      </c>
      <c r="AW9" s="4">
        <v>16</v>
      </c>
      <c r="AX9" s="5">
        <f t="shared" si="0"/>
        <v>-5.8823529411764705E-2</v>
      </c>
    </row>
    <row r="10" spans="2:56" ht="16.5" customHeight="1" x14ac:dyDescent="0.25">
      <c r="B10" s="171"/>
      <c r="C10" s="2" t="s">
        <v>65</v>
      </c>
      <c r="D10" s="4">
        <v>1</v>
      </c>
      <c r="E10" s="4">
        <v>2</v>
      </c>
      <c r="F10" s="4">
        <v>2</v>
      </c>
      <c r="G10" s="4">
        <v>1</v>
      </c>
      <c r="H10" s="4">
        <v>2</v>
      </c>
      <c r="I10" s="4">
        <v>1</v>
      </c>
      <c r="J10" s="4">
        <v>8</v>
      </c>
      <c r="K10" s="4">
        <v>9</v>
      </c>
      <c r="L10" s="4">
        <v>11</v>
      </c>
      <c r="M10" s="4">
        <v>11</v>
      </c>
      <c r="N10" s="4">
        <v>13</v>
      </c>
      <c r="O10" s="4">
        <v>11</v>
      </c>
      <c r="P10" s="4">
        <v>10</v>
      </c>
      <c r="Q10" s="4">
        <v>12</v>
      </c>
      <c r="R10" s="4">
        <v>11</v>
      </c>
      <c r="S10" s="4">
        <v>11</v>
      </c>
      <c r="T10" s="4">
        <v>12</v>
      </c>
      <c r="U10" s="4">
        <v>11</v>
      </c>
      <c r="V10" s="4">
        <v>14</v>
      </c>
      <c r="W10" s="4">
        <v>11</v>
      </c>
      <c r="X10" s="4">
        <v>14</v>
      </c>
      <c r="Y10" s="4">
        <v>10</v>
      </c>
      <c r="Z10" s="4">
        <v>15</v>
      </c>
      <c r="AA10" s="4">
        <v>16</v>
      </c>
      <c r="AB10" s="4">
        <v>13</v>
      </c>
      <c r="AC10" s="4">
        <v>14</v>
      </c>
      <c r="AD10" s="4">
        <v>13</v>
      </c>
      <c r="AE10" s="4">
        <v>13</v>
      </c>
      <c r="AF10" s="4">
        <v>14</v>
      </c>
      <c r="AG10" s="4">
        <v>14</v>
      </c>
      <c r="AH10" s="4">
        <v>14</v>
      </c>
      <c r="AI10" s="4">
        <v>14</v>
      </c>
      <c r="AJ10" s="4">
        <v>13</v>
      </c>
      <c r="AK10" s="4">
        <v>14</v>
      </c>
      <c r="AL10" s="4">
        <v>15</v>
      </c>
      <c r="AM10" s="4">
        <v>14</v>
      </c>
      <c r="AN10" s="4">
        <v>14</v>
      </c>
      <c r="AO10" s="4">
        <v>14</v>
      </c>
      <c r="AP10" s="4">
        <v>10</v>
      </c>
      <c r="AQ10" s="4">
        <v>14</v>
      </c>
      <c r="AR10" s="4">
        <v>12</v>
      </c>
      <c r="AS10" s="4">
        <v>13</v>
      </c>
      <c r="AT10" s="4">
        <v>13</v>
      </c>
      <c r="AU10" s="4">
        <v>15</v>
      </c>
      <c r="AV10" s="4">
        <v>13</v>
      </c>
      <c r="AW10" s="4">
        <v>11</v>
      </c>
      <c r="AX10" s="5">
        <f t="shared" si="0"/>
        <v>-0.15384615384615385</v>
      </c>
    </row>
    <row r="11" spans="2:56" ht="16.5" customHeight="1" x14ac:dyDescent="0.25">
      <c r="B11" s="171"/>
      <c r="C11" s="2" t="s">
        <v>66</v>
      </c>
      <c r="D11" s="4">
        <v>21400</v>
      </c>
      <c r="E11" s="4">
        <v>21238</v>
      </c>
      <c r="F11" s="4">
        <v>20085</v>
      </c>
      <c r="G11" s="4">
        <v>19950</v>
      </c>
      <c r="H11" s="4">
        <v>21092</v>
      </c>
      <c r="I11" s="4">
        <v>21227</v>
      </c>
      <c r="J11" s="4">
        <v>15476</v>
      </c>
      <c r="K11" s="4">
        <v>19450</v>
      </c>
      <c r="L11" s="4">
        <v>19815</v>
      </c>
      <c r="M11" s="4">
        <v>20039</v>
      </c>
      <c r="N11" s="4">
        <v>20173</v>
      </c>
      <c r="O11" s="4">
        <v>20083</v>
      </c>
      <c r="P11" s="4">
        <v>20327</v>
      </c>
      <c r="Q11" s="4">
        <v>20366</v>
      </c>
      <c r="R11" s="4">
        <v>20392</v>
      </c>
      <c r="S11" s="4">
        <v>20356</v>
      </c>
      <c r="T11" s="4">
        <v>20455</v>
      </c>
      <c r="U11" s="4">
        <v>20544</v>
      </c>
      <c r="V11" s="4">
        <v>20560</v>
      </c>
      <c r="W11" s="4">
        <v>20494</v>
      </c>
      <c r="X11" s="4">
        <v>20421</v>
      </c>
      <c r="Y11" s="4">
        <v>20421</v>
      </c>
      <c r="Z11" s="4">
        <v>20397</v>
      </c>
      <c r="AA11" s="4">
        <v>20354</v>
      </c>
      <c r="AB11" s="4">
        <v>20290</v>
      </c>
      <c r="AC11" s="4">
        <v>20178</v>
      </c>
      <c r="AD11" s="4">
        <v>20094</v>
      </c>
      <c r="AE11" s="4">
        <v>20075</v>
      </c>
      <c r="AF11" s="4">
        <v>20039</v>
      </c>
      <c r="AG11" s="4">
        <v>19928</v>
      </c>
      <c r="AH11" s="4">
        <v>19875</v>
      </c>
      <c r="AI11" s="4">
        <v>19796</v>
      </c>
      <c r="AJ11" s="4">
        <v>19771</v>
      </c>
      <c r="AK11" s="4">
        <v>19799</v>
      </c>
      <c r="AL11" s="4">
        <v>19750</v>
      </c>
      <c r="AM11" s="4">
        <v>19692</v>
      </c>
      <c r="AN11" s="4">
        <v>19653</v>
      </c>
      <c r="AO11" s="4">
        <v>19587</v>
      </c>
      <c r="AP11" s="4">
        <v>18993</v>
      </c>
      <c r="AQ11" s="4">
        <v>19462</v>
      </c>
      <c r="AR11" s="4">
        <v>19391</v>
      </c>
      <c r="AS11" s="4">
        <v>19314</v>
      </c>
      <c r="AT11" s="4">
        <v>19298</v>
      </c>
      <c r="AU11" s="4">
        <v>19271</v>
      </c>
      <c r="AV11" s="4">
        <v>19226</v>
      </c>
      <c r="AW11" s="4">
        <v>19138</v>
      </c>
      <c r="AX11" s="5">
        <f t="shared" si="0"/>
        <v>-4.5771351295121193E-3</v>
      </c>
    </row>
    <row r="12" spans="2:56" ht="16.5" customHeight="1" x14ac:dyDescent="0.25">
      <c r="B12" s="171"/>
      <c r="C12" s="10" t="s">
        <v>67</v>
      </c>
      <c r="D12" s="11">
        <v>0.99995000000000001</v>
      </c>
      <c r="E12" s="11">
        <v>0.99990999999999997</v>
      </c>
      <c r="F12" s="11">
        <v>0.99990000000000001</v>
      </c>
      <c r="G12" s="11">
        <v>0.99995000000000001</v>
      </c>
      <c r="H12" s="11">
        <v>0.99990999999999997</v>
      </c>
      <c r="I12" s="11">
        <v>0.99995000000000001</v>
      </c>
      <c r="J12" s="11">
        <v>0.99948000000000004</v>
      </c>
      <c r="K12" s="11">
        <v>0.99953999999999998</v>
      </c>
      <c r="L12" s="11">
        <v>0.99944</v>
      </c>
      <c r="M12" s="11">
        <v>0.99944999999999995</v>
      </c>
      <c r="N12" s="11">
        <v>0.99936000000000003</v>
      </c>
      <c r="O12" s="11">
        <v>0.99944999999999995</v>
      </c>
      <c r="P12" s="11">
        <v>0.99951000000000001</v>
      </c>
      <c r="Q12" s="11">
        <v>0.99941000000000002</v>
      </c>
      <c r="R12" s="11">
        <v>0.99946000000000002</v>
      </c>
      <c r="S12" s="11">
        <v>0.99946000000000002</v>
      </c>
      <c r="T12" s="11">
        <v>0.99941000000000002</v>
      </c>
      <c r="U12" s="11">
        <v>0.99946000000000002</v>
      </c>
      <c r="V12" s="11">
        <v>0.99931999999999999</v>
      </c>
      <c r="W12" s="11">
        <v>0.99946000000000002</v>
      </c>
      <c r="X12" s="11">
        <v>0.99931000000000003</v>
      </c>
      <c r="Y12" s="11">
        <v>0.99951000000000001</v>
      </c>
      <c r="Z12" s="11">
        <v>0.99926000000000004</v>
      </c>
      <c r="AA12" s="11">
        <v>0.99921000000000004</v>
      </c>
      <c r="AB12" s="11">
        <v>0.99936000000000003</v>
      </c>
      <c r="AC12" s="11">
        <v>0.99931000000000003</v>
      </c>
      <c r="AD12" s="11">
        <v>0.99934999999999996</v>
      </c>
      <c r="AE12" s="11">
        <v>0.99934999999999996</v>
      </c>
      <c r="AF12" s="11">
        <v>0.99929999999999997</v>
      </c>
      <c r="AG12" s="11">
        <v>0.99929999999999997</v>
      </c>
      <c r="AH12" s="11">
        <v>0.99929999999999997</v>
      </c>
      <c r="AI12" s="11">
        <v>0.99929000000000001</v>
      </c>
      <c r="AJ12" s="11">
        <v>0.99934000000000001</v>
      </c>
      <c r="AK12" s="11">
        <v>0.99929000000000001</v>
      </c>
      <c r="AL12" s="11">
        <v>0.99924000000000002</v>
      </c>
      <c r="AM12" s="11">
        <v>0.99929000000000001</v>
      </c>
      <c r="AN12" s="11">
        <v>0.99929000000000001</v>
      </c>
      <c r="AO12" s="11">
        <v>0.99929000000000001</v>
      </c>
      <c r="AP12" s="11">
        <v>0.99946999999999997</v>
      </c>
      <c r="AQ12" s="11">
        <v>0.99927999999999995</v>
      </c>
      <c r="AR12" s="11">
        <v>0.99938000000000005</v>
      </c>
      <c r="AS12" s="11">
        <v>0.99933000000000005</v>
      </c>
      <c r="AT12" s="11">
        <v>0.99933000000000005</v>
      </c>
      <c r="AU12" s="11">
        <v>0.99922</v>
      </c>
      <c r="AV12" s="11">
        <v>0.99931999999999999</v>
      </c>
      <c r="AW12" s="11">
        <v>0.99943000000000004</v>
      </c>
      <c r="AX12" s="5">
        <f t="shared" si="0"/>
        <v>1.1007485089866559E-4</v>
      </c>
      <c r="BD12" s="13"/>
    </row>
    <row r="13" spans="2:56" ht="16.5" customHeight="1" x14ac:dyDescent="0.25">
      <c r="B13" s="167" t="s">
        <v>69</v>
      </c>
      <c r="C13" s="2" t="s">
        <v>99</v>
      </c>
      <c r="D13" s="2" t="s">
        <v>190</v>
      </c>
      <c r="E13" s="2" t="s">
        <v>190</v>
      </c>
      <c r="F13" s="2" t="s">
        <v>190</v>
      </c>
      <c r="G13" s="2" t="s">
        <v>190</v>
      </c>
      <c r="H13" s="2" t="s">
        <v>190</v>
      </c>
      <c r="I13" s="2" t="s">
        <v>190</v>
      </c>
      <c r="J13" s="2" t="s">
        <v>189</v>
      </c>
      <c r="K13" s="2" t="s">
        <v>189</v>
      </c>
      <c r="L13" s="2" t="s">
        <v>189</v>
      </c>
      <c r="M13" s="2" t="s">
        <v>189</v>
      </c>
      <c r="N13" s="2" t="s">
        <v>191</v>
      </c>
      <c r="O13" s="2" t="s">
        <v>192</v>
      </c>
      <c r="P13" s="2" t="s">
        <v>193</v>
      </c>
      <c r="Q13" s="2" t="s">
        <v>193</v>
      </c>
      <c r="R13" s="2" t="s">
        <v>193</v>
      </c>
      <c r="S13" s="2" t="s">
        <v>193</v>
      </c>
      <c r="T13" s="2" t="s">
        <v>193</v>
      </c>
      <c r="U13" s="2" t="s">
        <v>193</v>
      </c>
      <c r="V13" s="2" t="s">
        <v>193</v>
      </c>
      <c r="W13" s="2" t="s">
        <v>193</v>
      </c>
      <c r="X13" s="2" t="s">
        <v>193</v>
      </c>
      <c r="Y13" s="2" t="s">
        <v>193</v>
      </c>
      <c r="Z13" s="2" t="s">
        <v>193</v>
      </c>
      <c r="AA13" s="2" t="s">
        <v>194</v>
      </c>
      <c r="AB13" s="2" t="s">
        <v>194</v>
      </c>
      <c r="AC13" s="2" t="s">
        <v>194</v>
      </c>
      <c r="AD13" s="2" t="s">
        <v>195</v>
      </c>
      <c r="AE13" s="2" t="s">
        <v>195</v>
      </c>
      <c r="AF13" s="2" t="s">
        <v>195</v>
      </c>
      <c r="AG13" s="2" t="s">
        <v>196</v>
      </c>
      <c r="AH13" s="2" t="s">
        <v>197</v>
      </c>
      <c r="AI13" s="2" t="s">
        <v>197</v>
      </c>
      <c r="AJ13" s="2" t="s">
        <v>197</v>
      </c>
      <c r="AK13" s="2" t="s">
        <v>197</v>
      </c>
      <c r="AL13" s="2" t="s">
        <v>197</v>
      </c>
      <c r="AM13" s="2" t="s">
        <v>197</v>
      </c>
      <c r="AN13" s="2" t="s">
        <v>197</v>
      </c>
      <c r="AO13" s="2" t="s">
        <v>197</v>
      </c>
      <c r="AP13" s="2" t="s">
        <v>197</v>
      </c>
      <c r="AQ13" s="2" t="s">
        <v>197</v>
      </c>
      <c r="AR13" s="2" t="s">
        <v>198</v>
      </c>
      <c r="AS13" s="2" t="s">
        <v>198</v>
      </c>
      <c r="AT13" s="2" t="s">
        <v>198</v>
      </c>
      <c r="AU13" s="2" t="s">
        <v>198</v>
      </c>
      <c r="AV13" s="2" t="s">
        <v>198</v>
      </c>
      <c r="AW13" s="2" t="s">
        <v>198</v>
      </c>
      <c r="AX13" s="2"/>
      <c r="BD13" s="13"/>
    </row>
    <row r="14" spans="2:56" ht="16.5" customHeight="1" x14ac:dyDescent="0.25">
      <c r="B14" s="171"/>
      <c r="C14" s="2" t="s">
        <v>64</v>
      </c>
      <c r="D14" s="4">
        <v>64</v>
      </c>
      <c r="E14" s="4">
        <v>74</v>
      </c>
      <c r="F14" s="4">
        <v>64</v>
      </c>
      <c r="G14" s="4">
        <v>65</v>
      </c>
      <c r="H14" s="4">
        <v>86</v>
      </c>
      <c r="I14" s="4">
        <v>61</v>
      </c>
      <c r="J14" s="4">
        <v>14</v>
      </c>
      <c r="K14" s="4">
        <v>17</v>
      </c>
      <c r="L14" s="4">
        <v>14</v>
      </c>
      <c r="M14" s="4">
        <v>11</v>
      </c>
      <c r="N14" s="4">
        <v>11</v>
      </c>
      <c r="O14" s="4">
        <v>7</v>
      </c>
      <c r="P14" s="4">
        <v>11</v>
      </c>
      <c r="Q14" s="4">
        <v>14</v>
      </c>
      <c r="R14" s="4">
        <v>7</v>
      </c>
      <c r="S14" s="4">
        <v>10</v>
      </c>
      <c r="T14" s="4">
        <v>10</v>
      </c>
      <c r="U14" s="4">
        <v>9</v>
      </c>
      <c r="V14" s="4">
        <v>13</v>
      </c>
      <c r="W14" s="4">
        <v>14</v>
      </c>
      <c r="X14" s="4">
        <v>16</v>
      </c>
      <c r="Y14" s="4">
        <v>14</v>
      </c>
      <c r="Z14" s="4">
        <v>13</v>
      </c>
      <c r="AA14" s="4">
        <v>8</v>
      </c>
      <c r="AB14" s="4">
        <v>5</v>
      </c>
      <c r="AC14" s="4">
        <v>8</v>
      </c>
      <c r="AD14" s="4">
        <v>4</v>
      </c>
      <c r="AE14" s="4">
        <v>7</v>
      </c>
      <c r="AF14" s="4">
        <v>8</v>
      </c>
      <c r="AG14" s="4">
        <v>6</v>
      </c>
      <c r="AH14" s="4">
        <v>9</v>
      </c>
      <c r="AI14" s="4">
        <v>8</v>
      </c>
      <c r="AJ14" s="4">
        <v>8</v>
      </c>
      <c r="AK14" s="4">
        <v>7</v>
      </c>
      <c r="AL14" s="4">
        <v>13</v>
      </c>
      <c r="AM14" s="4">
        <v>7</v>
      </c>
      <c r="AN14" s="4">
        <v>9</v>
      </c>
      <c r="AO14" s="4">
        <v>8</v>
      </c>
      <c r="AP14" s="4">
        <v>6</v>
      </c>
      <c r="AQ14" s="4">
        <v>8</v>
      </c>
      <c r="AR14" s="4">
        <v>19</v>
      </c>
      <c r="AS14" s="4">
        <v>13</v>
      </c>
      <c r="AT14" s="4">
        <v>11</v>
      </c>
      <c r="AU14" s="4">
        <v>11</v>
      </c>
      <c r="AV14" s="4">
        <v>7</v>
      </c>
      <c r="AW14" s="4">
        <v>5</v>
      </c>
      <c r="AX14" s="5">
        <f t="shared" si="0"/>
        <v>-0.2857142857142857</v>
      </c>
      <c r="BA14" s="14"/>
      <c r="BD14" s="13"/>
    </row>
    <row r="15" spans="2:56" ht="16.5" customHeight="1" x14ac:dyDescent="0.25">
      <c r="B15" s="171"/>
      <c r="C15" s="2" t="s">
        <v>65</v>
      </c>
      <c r="D15" s="4">
        <v>54</v>
      </c>
      <c r="E15" s="4">
        <v>65</v>
      </c>
      <c r="F15" s="4">
        <v>54</v>
      </c>
      <c r="G15" s="4">
        <v>55</v>
      </c>
      <c r="H15" s="4">
        <v>58</v>
      </c>
      <c r="I15" s="4">
        <v>54</v>
      </c>
      <c r="J15" s="4">
        <v>13</v>
      </c>
      <c r="K15" s="4">
        <v>13</v>
      </c>
      <c r="L15" s="4">
        <v>13</v>
      </c>
      <c r="M15" s="4">
        <v>10</v>
      </c>
      <c r="N15" s="4">
        <v>9</v>
      </c>
      <c r="O15" s="4">
        <v>6</v>
      </c>
      <c r="P15" s="4">
        <v>9</v>
      </c>
      <c r="Q15" s="4">
        <v>11</v>
      </c>
      <c r="R15" s="4">
        <v>6</v>
      </c>
      <c r="S15" s="4">
        <v>8</v>
      </c>
      <c r="T15" s="4">
        <v>9</v>
      </c>
      <c r="U15" s="4">
        <v>9</v>
      </c>
      <c r="V15" s="4">
        <v>11</v>
      </c>
      <c r="W15" s="4">
        <v>12</v>
      </c>
      <c r="X15" s="4">
        <v>12</v>
      </c>
      <c r="Y15" s="4">
        <v>9</v>
      </c>
      <c r="Z15" s="4">
        <v>10</v>
      </c>
      <c r="AA15" s="4">
        <v>7</v>
      </c>
      <c r="AB15" s="4">
        <v>5</v>
      </c>
      <c r="AC15" s="4">
        <v>6</v>
      </c>
      <c r="AD15" s="4">
        <v>4</v>
      </c>
      <c r="AE15" s="4">
        <v>5</v>
      </c>
      <c r="AF15" s="4">
        <v>7</v>
      </c>
      <c r="AG15" s="4">
        <v>6</v>
      </c>
      <c r="AH15" s="4">
        <v>8</v>
      </c>
      <c r="AI15" s="4">
        <v>6</v>
      </c>
      <c r="AJ15" s="4">
        <v>7</v>
      </c>
      <c r="AK15" s="4">
        <v>6</v>
      </c>
      <c r="AL15" s="4">
        <v>9</v>
      </c>
      <c r="AM15" s="4">
        <v>6</v>
      </c>
      <c r="AN15" s="4">
        <v>7</v>
      </c>
      <c r="AO15" s="4">
        <v>7</v>
      </c>
      <c r="AP15" s="4">
        <v>6</v>
      </c>
      <c r="AQ15" s="4">
        <v>7</v>
      </c>
      <c r="AR15" s="4">
        <v>17</v>
      </c>
      <c r="AS15" s="4">
        <v>9</v>
      </c>
      <c r="AT15" s="4">
        <v>10</v>
      </c>
      <c r="AU15" s="4">
        <v>8</v>
      </c>
      <c r="AV15" s="4">
        <v>6</v>
      </c>
      <c r="AW15" s="4">
        <v>5</v>
      </c>
      <c r="AX15" s="5">
        <f t="shared" si="0"/>
        <v>-0.16666666666666666</v>
      </c>
    </row>
    <row r="16" spans="2:56" ht="16.5" customHeight="1" x14ac:dyDescent="0.25">
      <c r="B16" s="171"/>
      <c r="C16" s="2" t="s">
        <v>66</v>
      </c>
      <c r="D16" s="4">
        <v>10680</v>
      </c>
      <c r="E16" s="4">
        <v>10834</v>
      </c>
      <c r="F16" s="4">
        <v>10486</v>
      </c>
      <c r="G16" s="4">
        <v>10533</v>
      </c>
      <c r="H16" s="4">
        <v>11170</v>
      </c>
      <c r="I16" s="4">
        <v>11326</v>
      </c>
      <c r="J16" s="4">
        <v>8604</v>
      </c>
      <c r="K16" s="4">
        <v>10832</v>
      </c>
      <c r="L16" s="4">
        <v>11093</v>
      </c>
      <c r="M16" s="4">
        <v>11284</v>
      </c>
      <c r="N16" s="4">
        <v>7696</v>
      </c>
      <c r="O16" s="4">
        <v>8976</v>
      </c>
      <c r="P16" s="4">
        <v>6586</v>
      </c>
      <c r="Q16" s="4">
        <v>10706</v>
      </c>
      <c r="R16" s="4">
        <v>11033</v>
      </c>
      <c r="S16" s="4">
        <v>11173</v>
      </c>
      <c r="T16" s="4">
        <v>11306</v>
      </c>
      <c r="U16" s="4">
        <v>11456</v>
      </c>
      <c r="V16" s="4">
        <v>11544</v>
      </c>
      <c r="W16" s="4">
        <v>11602</v>
      </c>
      <c r="X16" s="4">
        <v>11609</v>
      </c>
      <c r="Y16" s="4">
        <v>11660</v>
      </c>
      <c r="Z16" s="4">
        <v>11693</v>
      </c>
      <c r="AA16" s="4">
        <v>6830</v>
      </c>
      <c r="AB16" s="4">
        <v>10786</v>
      </c>
      <c r="AC16" s="4">
        <v>11121</v>
      </c>
      <c r="AD16" s="4">
        <v>7177</v>
      </c>
      <c r="AE16" s="4">
        <v>10847</v>
      </c>
      <c r="AF16" s="4">
        <v>11153</v>
      </c>
      <c r="AG16" s="4">
        <v>7173</v>
      </c>
      <c r="AH16" s="4">
        <v>9181</v>
      </c>
      <c r="AI16" s="4">
        <v>11161</v>
      </c>
      <c r="AJ16" s="4">
        <v>11408</v>
      </c>
      <c r="AK16" s="4">
        <v>11632</v>
      </c>
      <c r="AL16" s="4">
        <v>11789</v>
      </c>
      <c r="AM16" s="4">
        <v>11898</v>
      </c>
      <c r="AN16" s="4">
        <v>11962</v>
      </c>
      <c r="AO16" s="4">
        <v>12050</v>
      </c>
      <c r="AP16" s="4">
        <v>11803</v>
      </c>
      <c r="AQ16" s="4">
        <v>12165</v>
      </c>
      <c r="AR16" s="4">
        <v>7106</v>
      </c>
      <c r="AS16" s="4">
        <v>10898</v>
      </c>
      <c r="AT16" s="4">
        <v>11340</v>
      </c>
      <c r="AU16" s="4">
        <v>11620</v>
      </c>
      <c r="AV16" s="4">
        <v>11716</v>
      </c>
      <c r="AW16" s="4">
        <v>11781</v>
      </c>
      <c r="AX16" s="5">
        <f t="shared" si="0"/>
        <v>5.5479685899624447E-3</v>
      </c>
    </row>
    <row r="17" spans="2:50" ht="16.5" customHeight="1" x14ac:dyDescent="0.25">
      <c r="B17" s="171"/>
      <c r="C17" s="10" t="s">
        <v>67</v>
      </c>
      <c r="D17" s="11">
        <v>0.99494000000000005</v>
      </c>
      <c r="E17" s="11">
        <v>0.99399999999999999</v>
      </c>
      <c r="F17" s="11">
        <v>0.99485000000000001</v>
      </c>
      <c r="G17" s="11">
        <v>0.99478</v>
      </c>
      <c r="H17" s="11">
        <v>0.99480999999999997</v>
      </c>
      <c r="I17" s="11">
        <v>0.99522999999999995</v>
      </c>
      <c r="J17" s="11">
        <v>0.99848999999999999</v>
      </c>
      <c r="K17" s="11">
        <v>0.99880000000000002</v>
      </c>
      <c r="L17" s="11">
        <v>0.99883</v>
      </c>
      <c r="M17" s="11">
        <v>0.99911000000000005</v>
      </c>
      <c r="N17" s="11">
        <v>0.99883</v>
      </c>
      <c r="O17" s="11">
        <v>0.99933000000000005</v>
      </c>
      <c r="P17" s="11">
        <v>0.99863000000000002</v>
      </c>
      <c r="Q17" s="11">
        <v>0.99897000000000002</v>
      </c>
      <c r="R17" s="11">
        <v>0.99946000000000002</v>
      </c>
      <c r="S17" s="11">
        <v>0.99927999999999995</v>
      </c>
      <c r="T17" s="11">
        <v>0.99919999999999998</v>
      </c>
      <c r="U17" s="11">
        <v>0.99921000000000004</v>
      </c>
      <c r="V17" s="11">
        <v>0.99904999999999999</v>
      </c>
      <c r="W17" s="11">
        <v>0.99897000000000002</v>
      </c>
      <c r="X17" s="11">
        <v>0.99897000000000002</v>
      </c>
      <c r="Y17" s="11">
        <v>0.99922999999999995</v>
      </c>
      <c r="Z17" s="11">
        <v>0.99914000000000003</v>
      </c>
      <c r="AA17" s="11">
        <v>0.99897999999999998</v>
      </c>
      <c r="AB17" s="11">
        <v>0.99953999999999998</v>
      </c>
      <c r="AC17" s="11">
        <v>0.99946000000000002</v>
      </c>
      <c r="AD17" s="11">
        <v>0.99944</v>
      </c>
      <c r="AE17" s="11">
        <v>0.99953999999999998</v>
      </c>
      <c r="AF17" s="11">
        <v>0.99936999999999998</v>
      </c>
      <c r="AG17" s="11">
        <v>0.99916000000000005</v>
      </c>
      <c r="AH17" s="11">
        <v>0.99912999999999996</v>
      </c>
      <c r="AI17" s="11">
        <v>0.99946000000000002</v>
      </c>
      <c r="AJ17" s="11">
        <v>0.99939</v>
      </c>
      <c r="AK17" s="11">
        <v>0.99948000000000004</v>
      </c>
      <c r="AL17" s="11">
        <v>0.99924000000000002</v>
      </c>
      <c r="AM17" s="11">
        <v>0.99950000000000006</v>
      </c>
      <c r="AN17" s="11">
        <v>0.99941000000000002</v>
      </c>
      <c r="AO17" s="11">
        <v>0.99941999999999998</v>
      </c>
      <c r="AP17" s="11">
        <v>0.99948999999999999</v>
      </c>
      <c r="AQ17" s="11">
        <v>0.99941999999999998</v>
      </c>
      <c r="AR17" s="11">
        <v>0.99761</v>
      </c>
      <c r="AS17" s="11">
        <v>0.99917</v>
      </c>
      <c r="AT17" s="11">
        <v>0.99912000000000001</v>
      </c>
      <c r="AU17" s="11">
        <v>0.99931000000000003</v>
      </c>
      <c r="AV17" s="11">
        <v>0.99948999999999999</v>
      </c>
      <c r="AW17" s="11">
        <v>0.99958000000000002</v>
      </c>
      <c r="AX17" s="5">
        <f t="shared" si="0"/>
        <v>9.0045923420979191E-5</v>
      </c>
    </row>
    <row r="18" spans="2:50" ht="16.5" customHeight="1" x14ac:dyDescent="0.25">
      <c r="B18" s="167" t="s">
        <v>70</v>
      </c>
      <c r="C18" s="2" t="s">
        <v>99</v>
      </c>
      <c r="D18" s="2" t="s">
        <v>199</v>
      </c>
      <c r="E18" s="2" t="s">
        <v>199</v>
      </c>
      <c r="F18" s="2" t="s">
        <v>199</v>
      </c>
      <c r="G18" s="2" t="s">
        <v>199</v>
      </c>
      <c r="H18" s="2" t="s">
        <v>199</v>
      </c>
      <c r="I18" s="2" t="s">
        <v>199</v>
      </c>
      <c r="J18" s="2" t="s">
        <v>199</v>
      </c>
      <c r="K18" s="2" t="s">
        <v>199</v>
      </c>
      <c r="L18" s="2" t="s">
        <v>199</v>
      </c>
      <c r="M18" s="2" t="s">
        <v>199</v>
      </c>
      <c r="N18" s="2" t="s">
        <v>199</v>
      </c>
      <c r="O18" s="2" t="s">
        <v>199</v>
      </c>
      <c r="P18" s="2" t="s">
        <v>199</v>
      </c>
      <c r="Q18" s="2" t="s">
        <v>199</v>
      </c>
      <c r="R18" s="2" t="s">
        <v>199</v>
      </c>
      <c r="S18" s="2" t="s">
        <v>199</v>
      </c>
      <c r="T18" s="2" t="s">
        <v>199</v>
      </c>
      <c r="U18" s="2" t="s">
        <v>200</v>
      </c>
      <c r="V18" s="2" t="s">
        <v>200</v>
      </c>
      <c r="W18" s="2" t="s">
        <v>200</v>
      </c>
      <c r="X18" s="2" t="s">
        <v>200</v>
      </c>
      <c r="Y18" s="2" t="s">
        <v>200</v>
      </c>
      <c r="Z18" s="2" t="s">
        <v>200</v>
      </c>
      <c r="AA18" s="2" t="s">
        <v>200</v>
      </c>
      <c r="AB18" s="2" t="s">
        <v>200</v>
      </c>
      <c r="AC18" s="2" t="s">
        <v>200</v>
      </c>
      <c r="AD18" s="2" t="s">
        <v>200</v>
      </c>
      <c r="AE18" s="2" t="s">
        <v>200</v>
      </c>
      <c r="AF18" s="2" t="s">
        <v>200</v>
      </c>
      <c r="AG18" s="2" t="s">
        <v>200</v>
      </c>
      <c r="AH18" s="2" t="s">
        <v>200</v>
      </c>
      <c r="AI18" s="2" t="s">
        <v>200</v>
      </c>
      <c r="AJ18" s="2" t="s">
        <v>200</v>
      </c>
      <c r="AK18" s="2" t="s">
        <v>200</v>
      </c>
      <c r="AL18" s="2" t="s">
        <v>200</v>
      </c>
      <c r="AM18" s="2" t="s">
        <v>200</v>
      </c>
      <c r="AN18" s="2" t="s">
        <v>200</v>
      </c>
      <c r="AO18" s="2" t="s">
        <v>200</v>
      </c>
      <c r="AP18" s="2" t="s">
        <v>200</v>
      </c>
      <c r="AQ18" s="2" t="s">
        <v>200</v>
      </c>
      <c r="AR18" s="2" t="s">
        <v>200</v>
      </c>
      <c r="AS18" s="2" t="s">
        <v>200</v>
      </c>
      <c r="AT18" s="2" t="s">
        <v>200</v>
      </c>
      <c r="AU18" s="2" t="s">
        <v>200</v>
      </c>
      <c r="AV18" s="2" t="s">
        <v>200</v>
      </c>
      <c r="AW18" s="2" t="s">
        <v>200</v>
      </c>
      <c r="AX18" s="2"/>
    </row>
    <row r="19" spans="2:50" ht="16.5" customHeight="1" x14ac:dyDescent="0.25">
      <c r="B19" s="171"/>
      <c r="C19" s="2" t="s">
        <v>64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11</v>
      </c>
      <c r="V19" s="4">
        <v>18</v>
      </c>
      <c r="W19" s="4">
        <v>16</v>
      </c>
      <c r="X19" s="4">
        <v>21</v>
      </c>
      <c r="Y19" s="4">
        <v>24</v>
      </c>
      <c r="Z19" s="4">
        <v>24</v>
      </c>
      <c r="AA19" s="4">
        <v>27</v>
      </c>
      <c r="AB19" s="4">
        <v>20</v>
      </c>
      <c r="AC19" s="4">
        <v>25</v>
      </c>
      <c r="AD19" s="4">
        <v>15</v>
      </c>
      <c r="AE19" s="4">
        <v>17</v>
      </c>
      <c r="AF19" s="4">
        <v>22</v>
      </c>
      <c r="AG19" s="4">
        <v>24</v>
      </c>
      <c r="AH19" s="4">
        <v>21</v>
      </c>
      <c r="AI19" s="4">
        <v>20</v>
      </c>
      <c r="AJ19" s="4">
        <v>19</v>
      </c>
      <c r="AK19" s="4">
        <v>16</v>
      </c>
      <c r="AL19" s="4">
        <v>23</v>
      </c>
      <c r="AM19" s="4">
        <v>18</v>
      </c>
      <c r="AN19" s="4">
        <v>15</v>
      </c>
      <c r="AO19" s="4">
        <v>18</v>
      </c>
      <c r="AP19" s="4">
        <v>15</v>
      </c>
      <c r="AQ19" s="4">
        <v>16</v>
      </c>
      <c r="AR19" s="4">
        <v>14</v>
      </c>
      <c r="AS19" s="4">
        <v>17</v>
      </c>
      <c r="AT19" s="4">
        <v>20</v>
      </c>
      <c r="AU19" s="4">
        <v>15</v>
      </c>
      <c r="AV19" s="4">
        <v>14</v>
      </c>
      <c r="AW19" s="4">
        <v>13</v>
      </c>
      <c r="AX19" s="5">
        <f t="shared" si="0"/>
        <v>-7.1428571428571425E-2</v>
      </c>
    </row>
    <row r="20" spans="2:50" ht="16.5" customHeight="1" x14ac:dyDescent="0.25">
      <c r="B20" s="171"/>
      <c r="C20" s="2" t="s">
        <v>65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10</v>
      </c>
      <c r="V20" s="4">
        <v>17</v>
      </c>
      <c r="W20" s="4">
        <v>15</v>
      </c>
      <c r="X20" s="4">
        <v>20</v>
      </c>
      <c r="Y20" s="4">
        <v>23</v>
      </c>
      <c r="Z20" s="4">
        <v>24</v>
      </c>
      <c r="AA20" s="4">
        <v>25</v>
      </c>
      <c r="AB20" s="4">
        <v>20</v>
      </c>
      <c r="AC20" s="4">
        <v>22</v>
      </c>
      <c r="AD20" s="4">
        <v>14</v>
      </c>
      <c r="AE20" s="4">
        <v>16</v>
      </c>
      <c r="AF20" s="4">
        <v>19</v>
      </c>
      <c r="AG20" s="4">
        <v>18</v>
      </c>
      <c r="AH20" s="4">
        <v>18</v>
      </c>
      <c r="AI20" s="4">
        <v>17</v>
      </c>
      <c r="AJ20" s="4">
        <v>18</v>
      </c>
      <c r="AK20" s="4">
        <v>16</v>
      </c>
      <c r="AL20" s="4">
        <v>21</v>
      </c>
      <c r="AM20" s="4">
        <v>18</v>
      </c>
      <c r="AN20" s="4">
        <v>15</v>
      </c>
      <c r="AO20" s="4">
        <v>17</v>
      </c>
      <c r="AP20" s="4">
        <v>15</v>
      </c>
      <c r="AQ20" s="4">
        <v>16</v>
      </c>
      <c r="AR20" s="4">
        <v>14</v>
      </c>
      <c r="AS20" s="4">
        <v>17</v>
      </c>
      <c r="AT20" s="4">
        <v>17</v>
      </c>
      <c r="AU20" s="4">
        <v>14</v>
      </c>
      <c r="AV20" s="4">
        <v>14</v>
      </c>
      <c r="AW20" s="4">
        <v>13</v>
      </c>
      <c r="AX20" s="5">
        <f t="shared" si="0"/>
        <v>-7.1428571428571425E-2</v>
      </c>
    </row>
    <row r="21" spans="2:50" ht="16.5" customHeight="1" x14ac:dyDescent="0.25">
      <c r="B21" s="171"/>
      <c r="C21" s="2" t="s">
        <v>66</v>
      </c>
      <c r="D21" s="4">
        <v>2612</v>
      </c>
      <c r="E21" s="4">
        <v>2459</v>
      </c>
      <c r="F21" s="4">
        <v>2198</v>
      </c>
      <c r="G21" s="4">
        <v>2220</v>
      </c>
      <c r="H21" s="4">
        <v>2518</v>
      </c>
      <c r="I21" s="4">
        <v>2672</v>
      </c>
      <c r="J21" s="4">
        <v>2818</v>
      </c>
      <c r="K21" s="4">
        <v>2884</v>
      </c>
      <c r="L21" s="4">
        <v>2935</v>
      </c>
      <c r="M21" s="4">
        <v>2958</v>
      </c>
      <c r="N21" s="4">
        <v>2980</v>
      </c>
      <c r="O21" s="4">
        <v>2963</v>
      </c>
      <c r="P21" s="4">
        <v>2991</v>
      </c>
      <c r="Q21" s="4">
        <v>3041</v>
      </c>
      <c r="R21" s="4">
        <v>3041</v>
      </c>
      <c r="S21" s="4">
        <v>3062</v>
      </c>
      <c r="T21" s="4">
        <v>3095</v>
      </c>
      <c r="U21" s="4">
        <v>1450</v>
      </c>
      <c r="V21" s="4">
        <v>2663</v>
      </c>
      <c r="W21" s="4">
        <v>2933</v>
      </c>
      <c r="X21" s="4">
        <v>3031</v>
      </c>
      <c r="Y21" s="4">
        <v>3131</v>
      </c>
      <c r="Z21" s="4">
        <v>3155</v>
      </c>
      <c r="AA21" s="4">
        <v>3166</v>
      </c>
      <c r="AB21" s="4">
        <v>3127</v>
      </c>
      <c r="AC21" s="4">
        <v>3068</v>
      </c>
      <c r="AD21" s="4">
        <v>3022</v>
      </c>
      <c r="AE21" s="4">
        <v>3009</v>
      </c>
      <c r="AF21" s="4">
        <v>3009</v>
      </c>
      <c r="AG21" s="4">
        <v>3026</v>
      </c>
      <c r="AH21" s="4">
        <v>3044</v>
      </c>
      <c r="AI21" s="4">
        <v>3024</v>
      </c>
      <c r="AJ21" s="4">
        <v>3064</v>
      </c>
      <c r="AK21" s="4">
        <v>3152</v>
      </c>
      <c r="AL21" s="4">
        <v>3229</v>
      </c>
      <c r="AM21" s="4">
        <v>3244</v>
      </c>
      <c r="AN21" s="4">
        <v>3257</v>
      </c>
      <c r="AO21" s="4">
        <v>3285</v>
      </c>
      <c r="AP21" s="4">
        <v>3072</v>
      </c>
      <c r="AQ21" s="4">
        <v>3333</v>
      </c>
      <c r="AR21" s="4">
        <v>3336</v>
      </c>
      <c r="AS21" s="4">
        <v>3362</v>
      </c>
      <c r="AT21" s="4">
        <v>3334</v>
      </c>
      <c r="AU21" s="4">
        <v>3356</v>
      </c>
      <c r="AV21" s="4">
        <v>3355</v>
      </c>
      <c r="AW21" s="4">
        <v>3345</v>
      </c>
      <c r="AX21" s="5">
        <f t="shared" si="0"/>
        <v>-2.9806259314456036E-3</v>
      </c>
    </row>
    <row r="22" spans="2:50" ht="16.5" customHeight="1" x14ac:dyDescent="0.25">
      <c r="B22" s="171"/>
      <c r="C22" s="10" t="s">
        <v>67</v>
      </c>
      <c r="D22" s="11">
        <v>1</v>
      </c>
      <c r="E22" s="11">
        <v>0.99958999999999998</v>
      </c>
      <c r="F22" s="11">
        <v>0.99955000000000005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0.99966999999999995</v>
      </c>
      <c r="Q22" s="11">
        <v>1</v>
      </c>
      <c r="R22" s="11">
        <v>1</v>
      </c>
      <c r="S22" s="11">
        <v>1</v>
      </c>
      <c r="T22" s="11">
        <v>1</v>
      </c>
      <c r="U22" s="11">
        <v>0.99309999999999998</v>
      </c>
      <c r="V22" s="11">
        <v>0.99361999999999995</v>
      </c>
      <c r="W22" s="11">
        <v>0.99489000000000005</v>
      </c>
      <c r="X22" s="11">
        <v>0.99339999999999995</v>
      </c>
      <c r="Y22" s="11">
        <v>0.99265000000000003</v>
      </c>
      <c r="Z22" s="11">
        <v>0.99238999999999999</v>
      </c>
      <c r="AA22" s="11">
        <v>0.99209999999999998</v>
      </c>
      <c r="AB22" s="11">
        <v>0.99360000000000004</v>
      </c>
      <c r="AC22" s="11">
        <v>0.99282999999999999</v>
      </c>
      <c r="AD22" s="11">
        <v>0.99536999999999998</v>
      </c>
      <c r="AE22" s="11">
        <v>0.99468000000000001</v>
      </c>
      <c r="AF22" s="11">
        <v>0.99368999999999996</v>
      </c>
      <c r="AG22" s="11">
        <v>0.99404999999999999</v>
      </c>
      <c r="AH22" s="11">
        <v>0.99409000000000003</v>
      </c>
      <c r="AI22" s="11">
        <v>0.99438000000000004</v>
      </c>
      <c r="AJ22" s="11">
        <v>0.99412999999999996</v>
      </c>
      <c r="AK22" s="11">
        <v>0.99492000000000003</v>
      </c>
      <c r="AL22" s="11">
        <v>0.99350000000000005</v>
      </c>
      <c r="AM22" s="11">
        <v>0.99444999999999995</v>
      </c>
      <c r="AN22" s="11">
        <v>0.99539</v>
      </c>
      <c r="AO22" s="11">
        <v>0.99482000000000004</v>
      </c>
      <c r="AP22" s="11">
        <v>0.99512</v>
      </c>
      <c r="AQ22" s="11">
        <v>0.99519999999999997</v>
      </c>
      <c r="AR22" s="11">
        <v>0.99580000000000002</v>
      </c>
      <c r="AS22" s="11">
        <v>0.99494000000000005</v>
      </c>
      <c r="AT22" s="11">
        <v>0.99490000000000001</v>
      </c>
      <c r="AU22" s="11">
        <v>0.99582999999999999</v>
      </c>
      <c r="AV22" s="11">
        <v>0.99582999999999999</v>
      </c>
      <c r="AW22" s="11">
        <v>0.99611000000000005</v>
      </c>
      <c r="AX22" s="5">
        <f t="shared" si="0"/>
        <v>2.8117248928035706E-4</v>
      </c>
    </row>
    <row r="23" spans="2:50" ht="16.5" customHeight="1" x14ac:dyDescent="0.25">
      <c r="B23" s="167" t="s">
        <v>71</v>
      </c>
      <c r="C23" s="2" t="s">
        <v>99</v>
      </c>
      <c r="D23" s="2" t="s">
        <v>201</v>
      </c>
      <c r="E23" s="2" t="s">
        <v>202</v>
      </c>
      <c r="F23" s="2" t="s">
        <v>203</v>
      </c>
      <c r="G23" s="2" t="s">
        <v>204</v>
      </c>
      <c r="H23" s="2" t="s">
        <v>205</v>
      </c>
      <c r="I23" s="2" t="s">
        <v>206</v>
      </c>
      <c r="J23" s="2" t="s">
        <v>207</v>
      </c>
      <c r="K23" s="2" t="s">
        <v>208</v>
      </c>
      <c r="L23" s="2" t="s">
        <v>209</v>
      </c>
      <c r="M23" s="2" t="s">
        <v>210</v>
      </c>
      <c r="N23" s="2" t="s">
        <v>211</v>
      </c>
      <c r="O23" s="2" t="s">
        <v>212</v>
      </c>
      <c r="P23" s="2" t="s">
        <v>212</v>
      </c>
      <c r="Q23" s="2" t="s">
        <v>213</v>
      </c>
      <c r="R23" s="2" t="s">
        <v>214</v>
      </c>
      <c r="S23" s="2" t="s">
        <v>214</v>
      </c>
      <c r="T23" s="2" t="s">
        <v>214</v>
      </c>
      <c r="U23" s="2" t="s">
        <v>214</v>
      </c>
      <c r="V23" s="2" t="s">
        <v>214</v>
      </c>
      <c r="W23" s="2" t="s">
        <v>214</v>
      </c>
      <c r="X23" s="2" t="s">
        <v>214</v>
      </c>
      <c r="Y23" s="2" t="s">
        <v>214</v>
      </c>
      <c r="Z23" s="2" t="s">
        <v>215</v>
      </c>
      <c r="AA23" s="2" t="s">
        <v>216</v>
      </c>
      <c r="AB23" s="2" t="s">
        <v>217</v>
      </c>
      <c r="AC23" s="2" t="s">
        <v>218</v>
      </c>
      <c r="AD23" s="2" t="s">
        <v>218</v>
      </c>
      <c r="AE23" s="2" t="s">
        <v>218</v>
      </c>
      <c r="AF23" s="2" t="s">
        <v>219</v>
      </c>
      <c r="AG23" s="2" t="s">
        <v>219</v>
      </c>
      <c r="AH23" s="2" t="s">
        <v>219</v>
      </c>
      <c r="AI23" s="2" t="s">
        <v>219</v>
      </c>
      <c r="AJ23" s="2" t="s">
        <v>219</v>
      </c>
      <c r="AK23" s="2" t="s">
        <v>219</v>
      </c>
      <c r="AL23" s="2" t="s">
        <v>220</v>
      </c>
      <c r="AM23" s="2" t="s">
        <v>220</v>
      </c>
      <c r="AN23" s="2" t="s">
        <v>221</v>
      </c>
      <c r="AO23" s="2" t="s">
        <v>221</v>
      </c>
      <c r="AP23" s="2" t="s">
        <v>222</v>
      </c>
      <c r="AQ23" s="2" t="s">
        <v>223</v>
      </c>
      <c r="AR23" s="2" t="s">
        <v>223</v>
      </c>
      <c r="AS23" s="2" t="s">
        <v>223</v>
      </c>
      <c r="AT23" s="2" t="s">
        <v>223</v>
      </c>
      <c r="AU23" s="2" t="s">
        <v>223</v>
      </c>
      <c r="AV23" s="2" t="s">
        <v>223</v>
      </c>
      <c r="AW23" s="2" t="s">
        <v>223</v>
      </c>
      <c r="AX23" s="2"/>
    </row>
    <row r="24" spans="2:50" ht="16.5" customHeight="1" x14ac:dyDescent="0.25">
      <c r="B24" s="171"/>
      <c r="C24" s="2" t="s">
        <v>64</v>
      </c>
      <c r="D24" s="4">
        <v>60</v>
      </c>
      <c r="E24" s="4">
        <v>45</v>
      </c>
      <c r="F24" s="4">
        <v>50</v>
      </c>
      <c r="G24" s="4">
        <v>29</v>
      </c>
      <c r="H24" s="4">
        <v>24</v>
      </c>
      <c r="I24" s="4">
        <v>52</v>
      </c>
      <c r="J24" s="4">
        <v>50</v>
      </c>
      <c r="K24" s="4">
        <v>45</v>
      </c>
      <c r="L24" s="4">
        <v>19</v>
      </c>
      <c r="M24" s="4">
        <v>38</v>
      </c>
      <c r="N24" s="4">
        <v>10</v>
      </c>
      <c r="O24" s="4">
        <v>12</v>
      </c>
      <c r="P24" s="4">
        <v>13</v>
      </c>
      <c r="Q24" s="4">
        <v>11</v>
      </c>
      <c r="R24" s="4">
        <v>9</v>
      </c>
      <c r="S24" s="4">
        <v>15</v>
      </c>
      <c r="T24" s="4">
        <v>16</v>
      </c>
      <c r="U24" s="4">
        <v>14</v>
      </c>
      <c r="V24" s="4">
        <v>18</v>
      </c>
      <c r="W24" s="4">
        <v>31</v>
      </c>
      <c r="X24" s="4">
        <v>21</v>
      </c>
      <c r="Y24" s="4">
        <v>22</v>
      </c>
      <c r="Z24" s="4">
        <v>52</v>
      </c>
      <c r="AA24" s="4">
        <v>20</v>
      </c>
      <c r="AB24" s="4">
        <v>19</v>
      </c>
      <c r="AC24" s="4">
        <v>11</v>
      </c>
      <c r="AD24" s="4">
        <v>23</v>
      </c>
      <c r="AE24" s="4">
        <v>20</v>
      </c>
      <c r="AF24" s="4">
        <v>9</v>
      </c>
      <c r="AG24" s="4">
        <v>17</v>
      </c>
      <c r="AH24" s="4">
        <v>15</v>
      </c>
      <c r="AI24" s="4">
        <v>17</v>
      </c>
      <c r="AJ24" s="4">
        <v>36</v>
      </c>
      <c r="AK24" s="4">
        <v>25</v>
      </c>
      <c r="AL24" s="4">
        <v>0</v>
      </c>
      <c r="AM24" s="4">
        <v>0</v>
      </c>
      <c r="AN24" s="4">
        <v>0</v>
      </c>
      <c r="AO24" s="4">
        <v>0</v>
      </c>
      <c r="AP24" s="4">
        <v>131</v>
      </c>
      <c r="AQ24" s="4">
        <v>25</v>
      </c>
      <c r="AR24" s="4">
        <v>25</v>
      </c>
      <c r="AS24" s="4">
        <v>19</v>
      </c>
      <c r="AT24" s="4">
        <v>23</v>
      </c>
      <c r="AU24" s="4">
        <v>23</v>
      </c>
      <c r="AV24" s="4">
        <v>34</v>
      </c>
      <c r="AW24" s="4">
        <v>14</v>
      </c>
      <c r="AX24" s="5">
        <f t="shared" si="0"/>
        <v>-0.58823529411764708</v>
      </c>
    </row>
    <row r="25" spans="2:50" ht="16.5" customHeight="1" x14ac:dyDescent="0.25">
      <c r="B25" s="171"/>
      <c r="C25" s="2" t="s">
        <v>65</v>
      </c>
      <c r="D25" s="4">
        <v>53</v>
      </c>
      <c r="E25" s="4">
        <v>39</v>
      </c>
      <c r="F25" s="4">
        <v>42</v>
      </c>
      <c r="G25" s="4">
        <v>25</v>
      </c>
      <c r="H25" s="4">
        <v>16</v>
      </c>
      <c r="I25" s="4">
        <v>38</v>
      </c>
      <c r="J25" s="4">
        <v>31</v>
      </c>
      <c r="K25" s="4">
        <v>40</v>
      </c>
      <c r="L25" s="4">
        <v>13</v>
      </c>
      <c r="M25" s="4">
        <v>8</v>
      </c>
      <c r="N25" s="4">
        <v>8</v>
      </c>
      <c r="O25" s="4">
        <v>12</v>
      </c>
      <c r="P25" s="4">
        <v>13</v>
      </c>
      <c r="Q25" s="4">
        <v>11</v>
      </c>
      <c r="R25" s="4">
        <v>8</v>
      </c>
      <c r="S25" s="4">
        <v>12</v>
      </c>
      <c r="T25" s="4">
        <v>11</v>
      </c>
      <c r="U25" s="4">
        <v>13</v>
      </c>
      <c r="V25" s="4">
        <v>16</v>
      </c>
      <c r="W25" s="4">
        <v>19</v>
      </c>
      <c r="X25" s="4">
        <v>17</v>
      </c>
      <c r="Y25" s="4">
        <v>17</v>
      </c>
      <c r="Z25" s="4">
        <v>21</v>
      </c>
      <c r="AA25" s="4">
        <v>17</v>
      </c>
      <c r="AB25" s="4">
        <v>14</v>
      </c>
      <c r="AC25" s="4">
        <v>10</v>
      </c>
      <c r="AD25" s="4">
        <v>12</v>
      </c>
      <c r="AE25" s="4">
        <v>12</v>
      </c>
      <c r="AF25" s="4">
        <v>9</v>
      </c>
      <c r="AG25" s="4">
        <v>12</v>
      </c>
      <c r="AH25" s="4">
        <v>11</v>
      </c>
      <c r="AI25" s="4">
        <v>15</v>
      </c>
      <c r="AJ25" s="4">
        <v>14</v>
      </c>
      <c r="AK25" s="4">
        <v>14</v>
      </c>
      <c r="AL25" s="4">
        <v>0</v>
      </c>
      <c r="AM25" s="4">
        <v>0</v>
      </c>
      <c r="AN25" s="4">
        <v>0</v>
      </c>
      <c r="AO25" s="4">
        <v>0</v>
      </c>
      <c r="AP25" s="4">
        <v>104</v>
      </c>
      <c r="AQ25" s="4">
        <v>17</v>
      </c>
      <c r="AR25" s="4">
        <v>19</v>
      </c>
      <c r="AS25" s="4">
        <v>15</v>
      </c>
      <c r="AT25" s="4">
        <v>17</v>
      </c>
      <c r="AU25" s="4">
        <v>19</v>
      </c>
      <c r="AV25" s="4">
        <v>16</v>
      </c>
      <c r="AW25" s="4">
        <v>10</v>
      </c>
      <c r="AX25" s="5">
        <f t="shared" si="0"/>
        <v>-0.375</v>
      </c>
    </row>
    <row r="26" spans="2:50" ht="16.5" customHeight="1" x14ac:dyDescent="0.25">
      <c r="B26" s="171"/>
      <c r="C26" s="2" t="s">
        <v>66</v>
      </c>
      <c r="D26" s="4">
        <v>13500</v>
      </c>
      <c r="E26" s="4">
        <v>10264</v>
      </c>
      <c r="F26" s="4">
        <v>14910</v>
      </c>
      <c r="G26" s="4">
        <v>10388</v>
      </c>
      <c r="H26" s="4">
        <v>18243</v>
      </c>
      <c r="I26" s="4">
        <v>17438</v>
      </c>
      <c r="J26" s="4">
        <v>16574</v>
      </c>
      <c r="K26" s="4">
        <v>16509</v>
      </c>
      <c r="L26" s="4">
        <v>15137</v>
      </c>
      <c r="M26" s="4">
        <v>15191</v>
      </c>
      <c r="N26" s="4">
        <v>6576</v>
      </c>
      <c r="O26" s="4">
        <v>15421</v>
      </c>
      <c r="P26" s="4">
        <v>23561</v>
      </c>
      <c r="Q26" s="4">
        <v>17838</v>
      </c>
      <c r="R26" s="4">
        <v>15650</v>
      </c>
      <c r="S26" s="4">
        <v>24193</v>
      </c>
      <c r="T26" s="4">
        <v>25096</v>
      </c>
      <c r="U26" s="4">
        <v>25680</v>
      </c>
      <c r="V26" s="4">
        <v>26129</v>
      </c>
      <c r="W26" s="4">
        <v>26441</v>
      </c>
      <c r="X26" s="4">
        <v>26725</v>
      </c>
      <c r="Y26" s="4">
        <v>27103</v>
      </c>
      <c r="Z26" s="4">
        <v>16687</v>
      </c>
      <c r="AA26" s="4">
        <v>18629</v>
      </c>
      <c r="AB26" s="4">
        <v>20463</v>
      </c>
      <c r="AC26" s="4">
        <v>16734</v>
      </c>
      <c r="AD26" s="4">
        <v>25822</v>
      </c>
      <c r="AE26" s="4">
        <v>26580</v>
      </c>
      <c r="AF26" s="4">
        <v>17389</v>
      </c>
      <c r="AG26" s="4">
        <v>26629</v>
      </c>
      <c r="AH26" s="4">
        <v>27498</v>
      </c>
      <c r="AI26" s="4">
        <v>28099</v>
      </c>
      <c r="AJ26" s="4">
        <v>28812</v>
      </c>
      <c r="AK26" s="4">
        <v>29128</v>
      </c>
      <c r="AL26" s="4">
        <v>27607</v>
      </c>
      <c r="AM26" s="4">
        <v>26619</v>
      </c>
      <c r="AN26" s="4">
        <v>12323</v>
      </c>
      <c r="AO26" s="4">
        <v>28312</v>
      </c>
      <c r="AP26" s="4">
        <v>27058</v>
      </c>
      <c r="AQ26" s="4">
        <v>18203</v>
      </c>
      <c r="AR26" s="4">
        <v>23235</v>
      </c>
      <c r="AS26" s="4">
        <v>29173</v>
      </c>
      <c r="AT26" s="4">
        <v>29947</v>
      </c>
      <c r="AU26" s="4">
        <v>30493</v>
      </c>
      <c r="AV26" s="4">
        <v>30773</v>
      </c>
      <c r="AW26" s="4">
        <v>31021</v>
      </c>
      <c r="AX26" s="5">
        <f t="shared" si="0"/>
        <v>8.059012770935561E-3</v>
      </c>
    </row>
    <row r="27" spans="2:50" ht="16.5" customHeight="1" x14ac:dyDescent="0.25">
      <c r="B27" s="171"/>
      <c r="C27" s="10" t="s">
        <v>67</v>
      </c>
      <c r="D27" s="11">
        <v>0.99607000000000001</v>
      </c>
      <c r="E27" s="11">
        <v>0.99619999999999997</v>
      </c>
      <c r="F27" s="11">
        <v>0.99717999999999996</v>
      </c>
      <c r="G27" s="11">
        <v>0.99758999999999998</v>
      </c>
      <c r="H27" s="11">
        <v>0.99912000000000001</v>
      </c>
      <c r="I27" s="11">
        <v>0.99782000000000004</v>
      </c>
      <c r="J27" s="11">
        <v>0.99812999999999996</v>
      </c>
      <c r="K27" s="11">
        <v>0.99758000000000002</v>
      </c>
      <c r="L27" s="11">
        <v>0.99914000000000003</v>
      </c>
      <c r="M27" s="11">
        <v>0.99946999999999997</v>
      </c>
      <c r="N27" s="11">
        <v>0.99878</v>
      </c>
      <c r="O27" s="11">
        <v>0.99922</v>
      </c>
      <c r="P27" s="11">
        <v>0.99944999999999995</v>
      </c>
      <c r="Q27" s="11">
        <v>0.99938000000000005</v>
      </c>
      <c r="R27" s="11">
        <v>0.99948999999999999</v>
      </c>
      <c r="S27" s="11">
        <v>0.99950000000000006</v>
      </c>
      <c r="T27" s="11">
        <v>0.99956</v>
      </c>
      <c r="U27" s="11">
        <v>0.99948999999999999</v>
      </c>
      <c r="V27" s="11">
        <v>0.99939</v>
      </c>
      <c r="W27" s="11">
        <v>0.99927999999999995</v>
      </c>
      <c r="X27" s="11">
        <v>0.99936000000000003</v>
      </c>
      <c r="Y27" s="11">
        <v>0.99936999999999998</v>
      </c>
      <c r="Z27" s="11">
        <v>0.99873999999999996</v>
      </c>
      <c r="AA27" s="11">
        <v>0.99909000000000003</v>
      </c>
      <c r="AB27" s="11">
        <v>0.99931999999999999</v>
      </c>
      <c r="AC27" s="11">
        <v>0.99939999999999996</v>
      </c>
      <c r="AD27" s="11">
        <v>0.99953999999999998</v>
      </c>
      <c r="AE27" s="11">
        <v>0.99955000000000005</v>
      </c>
      <c r="AF27" s="11">
        <v>0.99948000000000004</v>
      </c>
      <c r="AG27" s="11">
        <v>0.99955000000000005</v>
      </c>
      <c r="AH27" s="11">
        <v>0.99960000000000004</v>
      </c>
      <c r="AI27" s="11">
        <v>0.99946999999999997</v>
      </c>
      <c r="AJ27" s="11">
        <v>0.99951000000000001</v>
      </c>
      <c r="AK27" s="11">
        <v>0.99951999999999996</v>
      </c>
      <c r="AL27" s="11">
        <v>1</v>
      </c>
      <c r="AM27" s="11">
        <v>1</v>
      </c>
      <c r="AN27" s="11">
        <v>1</v>
      </c>
      <c r="AO27" s="11">
        <v>1</v>
      </c>
      <c r="AP27" s="11">
        <v>0.99616000000000005</v>
      </c>
      <c r="AQ27" s="11">
        <v>0.99907000000000001</v>
      </c>
      <c r="AR27" s="11">
        <v>0.99917999999999996</v>
      </c>
      <c r="AS27" s="11">
        <v>0.99948999999999999</v>
      </c>
      <c r="AT27" s="11">
        <v>0.99943000000000004</v>
      </c>
      <c r="AU27" s="11">
        <v>0.99938000000000005</v>
      </c>
      <c r="AV27" s="11">
        <v>0.99948000000000004</v>
      </c>
      <c r="AW27" s="11">
        <v>0.99968000000000001</v>
      </c>
      <c r="AX27" s="5">
        <f t="shared" si="0"/>
        <v>2.001040541081142E-4</v>
      </c>
    </row>
    <row r="28" spans="2:50" ht="16.5" customHeight="1" x14ac:dyDescent="0.25">
      <c r="B28" s="167" t="s">
        <v>72</v>
      </c>
      <c r="C28" s="2" t="s">
        <v>99</v>
      </c>
      <c r="D28" s="2" t="s">
        <v>224</v>
      </c>
      <c r="E28" s="2" t="s">
        <v>224</v>
      </c>
      <c r="F28" s="2" t="s">
        <v>224</v>
      </c>
      <c r="G28" s="2" t="s">
        <v>224</v>
      </c>
      <c r="H28" s="2" t="s">
        <v>224</v>
      </c>
      <c r="I28" s="2" t="s">
        <v>224</v>
      </c>
      <c r="J28" s="2" t="s">
        <v>224</v>
      </c>
      <c r="K28" s="2" t="s">
        <v>224</v>
      </c>
      <c r="L28" s="2" t="s">
        <v>224</v>
      </c>
      <c r="M28" s="2" t="s">
        <v>224</v>
      </c>
      <c r="N28" s="2" t="s">
        <v>224</v>
      </c>
      <c r="O28" s="2" t="s">
        <v>224</v>
      </c>
      <c r="P28" s="2" t="s">
        <v>224</v>
      </c>
      <c r="Q28" s="2" t="s">
        <v>224</v>
      </c>
      <c r="R28" s="2" t="s">
        <v>224</v>
      </c>
      <c r="S28" s="2" t="s">
        <v>224</v>
      </c>
      <c r="T28" s="2" t="s">
        <v>224</v>
      </c>
      <c r="U28" s="2" t="s">
        <v>225</v>
      </c>
      <c r="V28" s="2" t="s">
        <v>225</v>
      </c>
      <c r="W28" s="2" t="s">
        <v>225</v>
      </c>
      <c r="X28" s="2" t="s">
        <v>225</v>
      </c>
      <c r="Y28" s="2" t="s">
        <v>225</v>
      </c>
      <c r="Z28" s="2" t="s">
        <v>225</v>
      </c>
      <c r="AA28" s="2" t="s">
        <v>225</v>
      </c>
      <c r="AB28" s="2" t="s">
        <v>225</v>
      </c>
      <c r="AC28" s="2" t="s">
        <v>225</v>
      </c>
      <c r="AD28" s="2" t="s">
        <v>225</v>
      </c>
      <c r="AE28" s="2" t="s">
        <v>225</v>
      </c>
      <c r="AF28" s="2" t="s">
        <v>225</v>
      </c>
      <c r="AG28" s="2" t="s">
        <v>225</v>
      </c>
      <c r="AH28" s="2" t="s">
        <v>225</v>
      </c>
      <c r="AI28" s="2" t="s">
        <v>225</v>
      </c>
      <c r="AJ28" s="2" t="s">
        <v>225</v>
      </c>
      <c r="AK28" s="2" t="s">
        <v>225</v>
      </c>
      <c r="AL28" s="2" t="s">
        <v>225</v>
      </c>
      <c r="AM28" s="2" t="s">
        <v>225</v>
      </c>
      <c r="AN28" s="2" t="s">
        <v>225</v>
      </c>
      <c r="AO28" s="2" t="s">
        <v>225</v>
      </c>
      <c r="AP28" s="2" t="s">
        <v>225</v>
      </c>
      <c r="AQ28" s="2" t="s">
        <v>225</v>
      </c>
      <c r="AR28" s="2" t="s">
        <v>225</v>
      </c>
      <c r="AS28" s="2" t="s">
        <v>225</v>
      </c>
      <c r="AT28" s="2" t="s">
        <v>225</v>
      </c>
      <c r="AU28" s="2" t="s">
        <v>225</v>
      </c>
      <c r="AV28" s="2" t="s">
        <v>225</v>
      </c>
      <c r="AW28" s="2" t="s">
        <v>225</v>
      </c>
      <c r="AX28" s="2"/>
    </row>
    <row r="29" spans="2:50" ht="16.5" customHeight="1" x14ac:dyDescent="0.25">
      <c r="B29" s="171"/>
      <c r="C29" s="2" t="s">
        <v>64</v>
      </c>
      <c r="D29" s="4">
        <v>5</v>
      </c>
      <c r="E29" s="4">
        <v>12</v>
      </c>
      <c r="F29" s="4">
        <v>13</v>
      </c>
      <c r="G29" s="4">
        <v>16</v>
      </c>
      <c r="H29" s="4">
        <v>58</v>
      </c>
      <c r="I29" s="4">
        <v>24</v>
      </c>
      <c r="J29" s="4">
        <v>11</v>
      </c>
      <c r="K29" s="4">
        <v>25</v>
      </c>
      <c r="L29" s="4">
        <v>49</v>
      </c>
      <c r="M29" s="4">
        <v>38</v>
      </c>
      <c r="N29" s="4">
        <v>38</v>
      </c>
      <c r="O29" s="4">
        <v>36</v>
      </c>
      <c r="P29" s="4">
        <v>23</v>
      </c>
      <c r="Q29" s="4">
        <v>16</v>
      </c>
      <c r="R29" s="4">
        <v>20</v>
      </c>
      <c r="S29" s="4">
        <v>18</v>
      </c>
      <c r="T29" s="4">
        <v>17</v>
      </c>
      <c r="U29" s="4">
        <v>5</v>
      </c>
      <c r="V29" s="4">
        <v>10</v>
      </c>
      <c r="W29" s="4">
        <v>14</v>
      </c>
      <c r="X29" s="4">
        <v>11</v>
      </c>
      <c r="Y29" s="4">
        <v>16</v>
      </c>
      <c r="Z29" s="4">
        <v>13</v>
      </c>
      <c r="AA29" s="4">
        <v>17</v>
      </c>
      <c r="AB29" s="4">
        <v>21</v>
      </c>
      <c r="AC29" s="4">
        <v>17</v>
      </c>
      <c r="AD29" s="4">
        <v>27</v>
      </c>
      <c r="AE29" s="4">
        <v>37</v>
      </c>
      <c r="AF29" s="4">
        <v>32</v>
      </c>
      <c r="AG29" s="4">
        <v>18</v>
      </c>
      <c r="AH29" s="4">
        <v>15</v>
      </c>
      <c r="AI29" s="4">
        <v>24</v>
      </c>
      <c r="AJ29" s="4">
        <v>26</v>
      </c>
      <c r="AK29" s="4">
        <v>24</v>
      </c>
      <c r="AL29" s="4">
        <v>25</v>
      </c>
      <c r="AM29" s="4">
        <v>35</v>
      </c>
      <c r="AN29" s="4">
        <v>67</v>
      </c>
      <c r="AO29" s="4">
        <v>53</v>
      </c>
      <c r="AP29" s="4">
        <v>71</v>
      </c>
      <c r="AQ29" s="4">
        <v>57</v>
      </c>
      <c r="AR29" s="4">
        <v>50</v>
      </c>
      <c r="AS29" s="4">
        <v>27</v>
      </c>
      <c r="AT29" s="4">
        <v>71</v>
      </c>
      <c r="AU29" s="4">
        <v>123</v>
      </c>
      <c r="AV29" s="4">
        <v>56</v>
      </c>
      <c r="AW29" s="4">
        <v>27</v>
      </c>
      <c r="AX29" s="5">
        <f t="shared" si="0"/>
        <v>-0.5178571428571429</v>
      </c>
    </row>
    <row r="30" spans="2:50" ht="16.5" customHeight="1" x14ac:dyDescent="0.25">
      <c r="B30" s="171"/>
      <c r="C30" s="2" t="s">
        <v>65</v>
      </c>
      <c r="D30" s="4">
        <v>3</v>
      </c>
      <c r="E30" s="4">
        <v>7</v>
      </c>
      <c r="F30" s="4">
        <v>5</v>
      </c>
      <c r="G30" s="4">
        <v>6</v>
      </c>
      <c r="H30" s="4">
        <v>8</v>
      </c>
      <c r="I30" s="4">
        <v>7</v>
      </c>
      <c r="J30" s="4">
        <v>7</v>
      </c>
      <c r="K30" s="4">
        <v>8</v>
      </c>
      <c r="L30" s="4">
        <v>8</v>
      </c>
      <c r="M30" s="4">
        <v>10</v>
      </c>
      <c r="N30" s="4">
        <v>9</v>
      </c>
      <c r="O30" s="4">
        <v>9</v>
      </c>
      <c r="P30" s="4">
        <v>10</v>
      </c>
      <c r="Q30" s="4">
        <v>6</v>
      </c>
      <c r="R30" s="4">
        <v>8</v>
      </c>
      <c r="S30" s="4">
        <v>8</v>
      </c>
      <c r="T30" s="4">
        <v>5</v>
      </c>
      <c r="U30" s="4">
        <v>4</v>
      </c>
      <c r="V30" s="4">
        <v>9</v>
      </c>
      <c r="W30" s="4">
        <v>12</v>
      </c>
      <c r="X30" s="4">
        <v>9</v>
      </c>
      <c r="Y30" s="4">
        <v>12</v>
      </c>
      <c r="Z30" s="4">
        <v>8</v>
      </c>
      <c r="AA30" s="4">
        <v>11</v>
      </c>
      <c r="AB30" s="4">
        <v>9</v>
      </c>
      <c r="AC30" s="4">
        <v>10</v>
      </c>
      <c r="AD30" s="4">
        <v>11</v>
      </c>
      <c r="AE30" s="4">
        <v>14</v>
      </c>
      <c r="AF30" s="4">
        <v>14</v>
      </c>
      <c r="AG30" s="4">
        <v>12</v>
      </c>
      <c r="AH30" s="4">
        <v>9</v>
      </c>
      <c r="AI30" s="4">
        <v>15</v>
      </c>
      <c r="AJ30" s="4">
        <v>16</v>
      </c>
      <c r="AK30" s="4">
        <v>14</v>
      </c>
      <c r="AL30" s="4">
        <v>15</v>
      </c>
      <c r="AM30" s="4">
        <v>13</v>
      </c>
      <c r="AN30" s="4">
        <v>16</v>
      </c>
      <c r="AO30" s="4">
        <v>15</v>
      </c>
      <c r="AP30" s="4">
        <v>12</v>
      </c>
      <c r="AQ30" s="4">
        <v>13</v>
      </c>
      <c r="AR30" s="4">
        <v>13</v>
      </c>
      <c r="AS30" s="4">
        <v>11</v>
      </c>
      <c r="AT30" s="4">
        <v>15</v>
      </c>
      <c r="AU30" s="4">
        <v>15</v>
      </c>
      <c r="AV30" s="4">
        <v>12</v>
      </c>
      <c r="AW30" s="4">
        <v>10</v>
      </c>
      <c r="AX30" s="5">
        <f t="shared" si="0"/>
        <v>-0.16666666666666666</v>
      </c>
    </row>
    <row r="31" spans="2:50" ht="16.5" customHeight="1" x14ac:dyDescent="0.25">
      <c r="B31" s="171"/>
      <c r="C31" s="2" t="s">
        <v>66</v>
      </c>
      <c r="D31" s="4">
        <v>552</v>
      </c>
      <c r="E31" s="4">
        <v>626</v>
      </c>
      <c r="F31" s="4">
        <v>640</v>
      </c>
      <c r="G31" s="4">
        <v>709</v>
      </c>
      <c r="H31" s="4">
        <v>847</v>
      </c>
      <c r="I31" s="4">
        <v>931</v>
      </c>
      <c r="J31" s="4">
        <v>1028</v>
      </c>
      <c r="K31" s="4">
        <v>1076</v>
      </c>
      <c r="L31" s="4">
        <v>1124</v>
      </c>
      <c r="M31" s="4">
        <v>1209</v>
      </c>
      <c r="N31" s="4">
        <v>1274</v>
      </c>
      <c r="O31" s="4">
        <v>1224</v>
      </c>
      <c r="P31" s="4">
        <v>1244</v>
      </c>
      <c r="Q31" s="4">
        <v>1226</v>
      </c>
      <c r="R31" s="4">
        <v>1240</v>
      </c>
      <c r="S31" s="4">
        <v>1247</v>
      </c>
      <c r="T31" s="4">
        <v>1260</v>
      </c>
      <c r="U31" s="4">
        <v>448</v>
      </c>
      <c r="V31" s="4">
        <v>1126</v>
      </c>
      <c r="W31" s="4">
        <v>1220</v>
      </c>
      <c r="X31" s="4">
        <v>1249</v>
      </c>
      <c r="Y31" s="4">
        <v>1266</v>
      </c>
      <c r="Z31" s="4">
        <v>1257</v>
      </c>
      <c r="AA31" s="4">
        <v>1263</v>
      </c>
      <c r="AB31" s="4">
        <v>1257</v>
      </c>
      <c r="AC31" s="4">
        <v>1269</v>
      </c>
      <c r="AD31" s="4">
        <v>1264</v>
      </c>
      <c r="AE31" s="4">
        <v>1260</v>
      </c>
      <c r="AF31" s="4">
        <v>1285</v>
      </c>
      <c r="AG31" s="4">
        <v>1317</v>
      </c>
      <c r="AH31" s="4">
        <v>1352</v>
      </c>
      <c r="AI31" s="4">
        <v>1405</v>
      </c>
      <c r="AJ31" s="4">
        <v>1471</v>
      </c>
      <c r="AK31" s="4">
        <v>1548</v>
      </c>
      <c r="AL31" s="4">
        <v>1625</v>
      </c>
      <c r="AM31" s="4">
        <v>1699</v>
      </c>
      <c r="AN31" s="4">
        <v>1729</v>
      </c>
      <c r="AO31" s="4">
        <v>1769</v>
      </c>
      <c r="AP31" s="4">
        <v>1746</v>
      </c>
      <c r="AQ31" s="4">
        <v>1881</v>
      </c>
      <c r="AR31" s="4">
        <v>1915</v>
      </c>
      <c r="AS31" s="4">
        <v>1951</v>
      </c>
      <c r="AT31" s="4">
        <v>1984</v>
      </c>
      <c r="AU31" s="4">
        <v>2018</v>
      </c>
      <c r="AV31" s="4">
        <v>2042</v>
      </c>
      <c r="AW31" s="4">
        <v>2085</v>
      </c>
      <c r="AX31" s="5">
        <f t="shared" si="0"/>
        <v>2.1057786483839373E-2</v>
      </c>
    </row>
    <row r="32" spans="2:50" ht="16.5" customHeight="1" x14ac:dyDescent="0.25">
      <c r="B32" s="171"/>
      <c r="C32" s="10" t="s">
        <v>67</v>
      </c>
      <c r="D32" s="11">
        <v>0.99456999999999995</v>
      </c>
      <c r="E32" s="11">
        <v>0.98882000000000003</v>
      </c>
      <c r="F32" s="11">
        <v>0.99219000000000002</v>
      </c>
      <c r="G32" s="11">
        <v>0.99153999999999998</v>
      </c>
      <c r="H32" s="11">
        <v>0.99055000000000004</v>
      </c>
      <c r="I32" s="11">
        <v>0.99248000000000003</v>
      </c>
      <c r="J32" s="11">
        <v>0.99319000000000002</v>
      </c>
      <c r="K32" s="11">
        <v>0.99256999999999995</v>
      </c>
      <c r="L32" s="11">
        <v>0.99287999999999998</v>
      </c>
      <c r="M32" s="11">
        <v>0.99173</v>
      </c>
      <c r="N32" s="11">
        <v>0.99294000000000004</v>
      </c>
      <c r="O32" s="11">
        <v>0.99265000000000003</v>
      </c>
      <c r="P32" s="11">
        <v>0.99195999999999995</v>
      </c>
      <c r="Q32" s="11">
        <v>0.99511000000000005</v>
      </c>
      <c r="R32" s="11">
        <v>0.99355000000000004</v>
      </c>
      <c r="S32" s="11">
        <v>0.99358000000000002</v>
      </c>
      <c r="T32" s="11">
        <v>0.99602999999999997</v>
      </c>
      <c r="U32" s="11">
        <v>0.99107000000000001</v>
      </c>
      <c r="V32" s="11">
        <v>0.99200999999999995</v>
      </c>
      <c r="W32" s="11">
        <v>0.99016000000000004</v>
      </c>
      <c r="X32" s="11">
        <v>0.99278999999999995</v>
      </c>
      <c r="Y32" s="11">
        <v>0.99051999999999996</v>
      </c>
      <c r="Z32" s="11">
        <v>0.99363999999999997</v>
      </c>
      <c r="AA32" s="11">
        <v>0.99129</v>
      </c>
      <c r="AB32" s="11">
        <v>0.99283999999999994</v>
      </c>
      <c r="AC32" s="11">
        <v>0.99212</v>
      </c>
      <c r="AD32" s="11">
        <v>0.99129999999999996</v>
      </c>
      <c r="AE32" s="11">
        <v>0.98889000000000005</v>
      </c>
      <c r="AF32" s="11">
        <v>0.98911000000000004</v>
      </c>
      <c r="AG32" s="11">
        <v>0.99089000000000005</v>
      </c>
      <c r="AH32" s="11">
        <v>0.99334</v>
      </c>
      <c r="AI32" s="11">
        <v>0.98931999999999998</v>
      </c>
      <c r="AJ32" s="11">
        <v>0.98912</v>
      </c>
      <c r="AK32" s="11">
        <v>0.99095999999999995</v>
      </c>
      <c r="AL32" s="11">
        <v>0.99077000000000004</v>
      </c>
      <c r="AM32" s="11">
        <v>0.99234999999999995</v>
      </c>
      <c r="AN32" s="11">
        <v>0.99075000000000002</v>
      </c>
      <c r="AO32" s="11">
        <v>0.99151999999999996</v>
      </c>
      <c r="AP32" s="11">
        <v>0.99312999999999996</v>
      </c>
      <c r="AQ32" s="11">
        <v>0.99309000000000003</v>
      </c>
      <c r="AR32" s="11">
        <v>0.99321000000000004</v>
      </c>
      <c r="AS32" s="11">
        <v>0.99436000000000002</v>
      </c>
      <c r="AT32" s="11">
        <v>0.99243999999999999</v>
      </c>
      <c r="AU32" s="11">
        <v>0.99256999999999995</v>
      </c>
      <c r="AV32" s="11">
        <v>0.99412</v>
      </c>
      <c r="AW32" s="11">
        <v>0.99519999999999997</v>
      </c>
      <c r="AX32" s="5">
        <f t="shared" si="0"/>
        <v>1.0863879612118957E-3</v>
      </c>
    </row>
    <row r="33" spans="1:56" ht="16.5" customHeight="1" x14ac:dyDescent="0.25">
      <c r="A33" s="73"/>
      <c r="B33" s="167" t="s">
        <v>73</v>
      </c>
      <c r="C33" s="2" t="s">
        <v>99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226</v>
      </c>
      <c r="N33" s="2" t="s">
        <v>227</v>
      </c>
      <c r="O33" s="2" t="s">
        <v>227</v>
      </c>
      <c r="P33" s="2" t="s">
        <v>228</v>
      </c>
      <c r="Q33" s="2" t="s">
        <v>228</v>
      </c>
      <c r="R33" s="2" t="s">
        <v>229</v>
      </c>
      <c r="S33" s="2" t="s">
        <v>227</v>
      </c>
      <c r="T33" s="2" t="s">
        <v>230</v>
      </c>
      <c r="U33" s="2" t="s">
        <v>231</v>
      </c>
      <c r="V33" s="2" t="s">
        <v>232</v>
      </c>
      <c r="W33" s="2" t="s">
        <v>233</v>
      </c>
      <c r="X33" s="2" t="s">
        <v>234</v>
      </c>
      <c r="Y33" s="2" t="s">
        <v>235</v>
      </c>
      <c r="Z33" s="2" t="s">
        <v>235</v>
      </c>
      <c r="AA33" s="2" t="s">
        <v>235</v>
      </c>
      <c r="AB33" s="2" t="s">
        <v>235</v>
      </c>
      <c r="AC33" s="2" t="s">
        <v>235</v>
      </c>
      <c r="AD33" s="2" t="s">
        <v>235</v>
      </c>
      <c r="AE33" s="2" t="s">
        <v>235</v>
      </c>
      <c r="AF33" s="2" t="s">
        <v>235</v>
      </c>
      <c r="AG33" s="2" t="s">
        <v>235</v>
      </c>
      <c r="AH33" s="2" t="s">
        <v>235</v>
      </c>
      <c r="AI33" s="2" t="s">
        <v>236</v>
      </c>
      <c r="AJ33" s="2" t="s">
        <v>236</v>
      </c>
      <c r="AK33" s="2" t="s">
        <v>236</v>
      </c>
      <c r="AL33" s="2" t="s">
        <v>236</v>
      </c>
      <c r="AM33" s="2" t="s">
        <v>236</v>
      </c>
      <c r="AN33" s="2" t="s">
        <v>236</v>
      </c>
      <c r="AO33" s="2" t="s">
        <v>236</v>
      </c>
      <c r="AP33" s="2" t="s">
        <v>236</v>
      </c>
      <c r="AQ33" s="2" t="s">
        <v>236</v>
      </c>
      <c r="AR33" s="2" t="s">
        <v>236</v>
      </c>
      <c r="AS33" s="2" t="s">
        <v>236</v>
      </c>
      <c r="AT33" s="2" t="s">
        <v>236</v>
      </c>
      <c r="AU33" s="2" t="s">
        <v>236</v>
      </c>
      <c r="AV33" s="2" t="s">
        <v>236</v>
      </c>
      <c r="AW33" s="2" t="s">
        <v>236</v>
      </c>
      <c r="AX33" s="2"/>
      <c r="AY33" s="72"/>
      <c r="AZ33" s="72"/>
      <c r="BA33" s="72"/>
      <c r="BB33" s="72"/>
      <c r="BC33" s="72"/>
      <c r="BD33" s="72"/>
    </row>
    <row r="34" spans="1:56" ht="16.5" customHeight="1" x14ac:dyDescent="0.25">
      <c r="A34" s="73"/>
      <c r="B34" s="171"/>
      <c r="C34" s="2" t="s">
        <v>64</v>
      </c>
      <c r="D34" s="4"/>
      <c r="E34" s="4"/>
      <c r="F34" s="4"/>
      <c r="G34" s="4"/>
      <c r="H34" s="4"/>
      <c r="I34" s="4"/>
      <c r="J34" s="4"/>
      <c r="K34" s="4"/>
      <c r="L34" s="4"/>
      <c r="M34" s="4">
        <v>0</v>
      </c>
      <c r="N34" s="4">
        <v>0</v>
      </c>
      <c r="O34" s="4">
        <v>0</v>
      </c>
      <c r="P34" s="4">
        <v>1</v>
      </c>
      <c r="Q34" s="4">
        <v>1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3</v>
      </c>
      <c r="AA34" s="4">
        <v>4</v>
      </c>
      <c r="AB34" s="4">
        <v>1</v>
      </c>
      <c r="AC34" s="4">
        <v>1</v>
      </c>
      <c r="AD34" s="4">
        <v>1</v>
      </c>
      <c r="AE34" s="4">
        <v>2</v>
      </c>
      <c r="AF34" s="4">
        <v>1</v>
      </c>
      <c r="AG34" s="4">
        <v>2</v>
      </c>
      <c r="AH34" s="4">
        <v>2</v>
      </c>
      <c r="AI34" s="4">
        <v>5</v>
      </c>
      <c r="AJ34" s="4">
        <v>3</v>
      </c>
      <c r="AK34" s="4">
        <v>1</v>
      </c>
      <c r="AL34" s="4">
        <v>2</v>
      </c>
      <c r="AM34" s="4">
        <v>2</v>
      </c>
      <c r="AN34" s="4">
        <v>2</v>
      </c>
      <c r="AO34" s="4">
        <v>2</v>
      </c>
      <c r="AP34" s="4">
        <v>1</v>
      </c>
      <c r="AQ34" s="4">
        <v>4</v>
      </c>
      <c r="AR34" s="4">
        <v>2</v>
      </c>
      <c r="AS34" s="4">
        <v>3</v>
      </c>
      <c r="AT34" s="4">
        <v>4</v>
      </c>
      <c r="AU34" s="4">
        <v>3</v>
      </c>
      <c r="AV34" s="4">
        <v>2</v>
      </c>
      <c r="AW34" s="4">
        <v>2</v>
      </c>
      <c r="AX34" s="5">
        <f t="shared" si="0"/>
        <v>0</v>
      </c>
      <c r="AY34" s="72"/>
      <c r="AZ34" s="72"/>
      <c r="BA34" s="72"/>
      <c r="BB34" s="72"/>
      <c r="BC34" s="72"/>
      <c r="BD34" s="72"/>
    </row>
    <row r="35" spans="1:56" ht="16.5" customHeight="1" x14ac:dyDescent="0.25">
      <c r="A35" s="73"/>
      <c r="B35" s="171"/>
      <c r="C35" s="2" t="s">
        <v>65</v>
      </c>
      <c r="D35" s="4"/>
      <c r="E35" s="4"/>
      <c r="F35" s="4"/>
      <c r="G35" s="4"/>
      <c r="H35" s="4"/>
      <c r="I35" s="4"/>
      <c r="J35" s="4"/>
      <c r="K35" s="4"/>
      <c r="L35" s="4"/>
      <c r="M35" s="4">
        <v>0</v>
      </c>
      <c r="N35" s="4">
        <v>0</v>
      </c>
      <c r="O35" s="4">
        <v>0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2</v>
      </c>
      <c r="AB35" s="4">
        <v>1</v>
      </c>
      <c r="AC35" s="4">
        <v>1</v>
      </c>
      <c r="AD35" s="4">
        <v>1</v>
      </c>
      <c r="AE35" s="4">
        <v>2</v>
      </c>
      <c r="AF35" s="4">
        <v>1</v>
      </c>
      <c r="AG35" s="4">
        <v>2</v>
      </c>
      <c r="AH35" s="4">
        <v>2</v>
      </c>
      <c r="AI35" s="4">
        <v>2</v>
      </c>
      <c r="AJ35" s="4">
        <v>2</v>
      </c>
      <c r="AK35" s="4">
        <v>1</v>
      </c>
      <c r="AL35" s="4">
        <v>2</v>
      </c>
      <c r="AM35" s="4">
        <v>2</v>
      </c>
      <c r="AN35" s="4">
        <v>2</v>
      </c>
      <c r="AO35" s="4">
        <v>2</v>
      </c>
      <c r="AP35" s="4">
        <v>1</v>
      </c>
      <c r="AQ35" s="4">
        <v>3</v>
      </c>
      <c r="AR35" s="4">
        <v>2</v>
      </c>
      <c r="AS35" s="4">
        <v>2</v>
      </c>
      <c r="AT35" s="4">
        <v>3</v>
      </c>
      <c r="AU35" s="4">
        <v>3</v>
      </c>
      <c r="AV35" s="4">
        <v>2</v>
      </c>
      <c r="AW35" s="4">
        <v>2</v>
      </c>
      <c r="AX35" s="5">
        <f t="shared" si="0"/>
        <v>0</v>
      </c>
      <c r="AY35" s="72"/>
      <c r="AZ35" s="72"/>
      <c r="BA35" s="72"/>
      <c r="BB35" s="72"/>
      <c r="BC35" s="72"/>
      <c r="BD35" s="72"/>
    </row>
    <row r="36" spans="1:56" ht="16.5" customHeight="1" x14ac:dyDescent="0.25">
      <c r="A36" s="73"/>
      <c r="B36" s="171"/>
      <c r="C36" s="2" t="s">
        <v>66</v>
      </c>
      <c r="D36" s="4"/>
      <c r="E36" s="4"/>
      <c r="F36" s="4"/>
      <c r="G36" s="4"/>
      <c r="H36" s="4"/>
      <c r="I36" s="4"/>
      <c r="J36" s="4"/>
      <c r="K36" s="4"/>
      <c r="L36" s="4"/>
      <c r="M36" s="4">
        <v>4</v>
      </c>
      <c r="N36" s="4">
        <v>4</v>
      </c>
      <c r="O36" s="4">
        <v>4</v>
      </c>
      <c r="P36" s="4">
        <v>2</v>
      </c>
      <c r="Q36" s="4">
        <v>2</v>
      </c>
      <c r="R36" s="4">
        <v>3</v>
      </c>
      <c r="S36" s="4">
        <v>4</v>
      </c>
      <c r="T36" s="4">
        <v>5</v>
      </c>
      <c r="U36" s="4">
        <v>3</v>
      </c>
      <c r="V36" s="4">
        <v>4</v>
      </c>
      <c r="W36" s="4">
        <v>4</v>
      </c>
      <c r="X36" s="4">
        <v>3</v>
      </c>
      <c r="Y36" s="4">
        <v>204</v>
      </c>
      <c r="Z36" s="4">
        <v>300</v>
      </c>
      <c r="AA36" s="4">
        <v>376</v>
      </c>
      <c r="AB36" s="4">
        <v>421</v>
      </c>
      <c r="AC36" s="4">
        <v>477</v>
      </c>
      <c r="AD36" s="4">
        <v>521</v>
      </c>
      <c r="AE36" s="4">
        <v>570</v>
      </c>
      <c r="AF36" s="4">
        <v>621</v>
      </c>
      <c r="AG36" s="4">
        <v>660</v>
      </c>
      <c r="AH36" s="4">
        <v>704</v>
      </c>
      <c r="AI36" s="4">
        <v>792</v>
      </c>
      <c r="AJ36" s="4">
        <v>901</v>
      </c>
      <c r="AK36" s="4">
        <v>971</v>
      </c>
      <c r="AL36" s="4">
        <v>1001</v>
      </c>
      <c r="AM36" s="4">
        <v>1012</v>
      </c>
      <c r="AN36" s="4">
        <v>1107</v>
      </c>
      <c r="AO36" s="4">
        <v>1177</v>
      </c>
      <c r="AP36" s="4">
        <v>1227</v>
      </c>
      <c r="AQ36" s="4">
        <v>1304</v>
      </c>
      <c r="AR36" s="4">
        <v>1318</v>
      </c>
      <c r="AS36" s="4">
        <v>1354</v>
      </c>
      <c r="AT36" s="4">
        <v>1381</v>
      </c>
      <c r="AU36" s="4">
        <v>1440</v>
      </c>
      <c r="AV36" s="4">
        <v>1491</v>
      </c>
      <c r="AW36" s="4">
        <v>1529</v>
      </c>
      <c r="AX36" s="5">
        <f t="shared" si="0"/>
        <v>2.5486250838363516E-2</v>
      </c>
      <c r="AY36" s="72"/>
      <c r="AZ36" s="72"/>
      <c r="BA36" s="72"/>
      <c r="BB36" s="72"/>
      <c r="BC36" s="72"/>
      <c r="BD36" s="72"/>
    </row>
    <row r="37" spans="1:56" ht="16.5" customHeight="1" x14ac:dyDescent="0.25">
      <c r="A37" s="73"/>
      <c r="B37" s="171"/>
      <c r="C37" s="10" t="s">
        <v>67</v>
      </c>
      <c r="D37" s="11"/>
      <c r="E37" s="11"/>
      <c r="F37" s="11"/>
      <c r="G37" s="11"/>
      <c r="H37" s="11"/>
      <c r="I37" s="11"/>
      <c r="J37" s="11"/>
      <c r="K37" s="11"/>
      <c r="L37" s="11"/>
      <c r="M37" s="11">
        <v>1</v>
      </c>
      <c r="N37" s="11">
        <v>1</v>
      </c>
      <c r="O37" s="11">
        <v>1</v>
      </c>
      <c r="P37" s="11">
        <v>0.5</v>
      </c>
      <c r="Q37" s="11">
        <v>0.5</v>
      </c>
      <c r="R37" s="11">
        <v>0.66666999999999998</v>
      </c>
      <c r="S37" s="11">
        <v>1</v>
      </c>
      <c r="T37" s="11">
        <v>1</v>
      </c>
      <c r="U37" s="11">
        <v>0.66666999999999998</v>
      </c>
      <c r="V37" s="11">
        <v>1</v>
      </c>
      <c r="W37" s="11">
        <v>1</v>
      </c>
      <c r="X37" s="11">
        <v>1</v>
      </c>
      <c r="Y37" s="11">
        <v>1</v>
      </c>
      <c r="Z37" s="11">
        <v>0.99666999999999994</v>
      </c>
      <c r="AA37" s="11">
        <v>0.99468000000000001</v>
      </c>
      <c r="AB37" s="11">
        <v>0.99761999999999995</v>
      </c>
      <c r="AC37" s="11">
        <v>0.99790000000000001</v>
      </c>
      <c r="AD37" s="11">
        <v>0.99807999999999997</v>
      </c>
      <c r="AE37" s="11">
        <v>0.99648999999999999</v>
      </c>
      <c r="AF37" s="11">
        <v>0.99839</v>
      </c>
      <c r="AG37" s="11">
        <v>0.99697000000000002</v>
      </c>
      <c r="AH37" s="11">
        <v>0.99716000000000005</v>
      </c>
      <c r="AI37" s="11">
        <v>0.99746999999999997</v>
      </c>
      <c r="AJ37" s="11">
        <v>0.99778</v>
      </c>
      <c r="AK37" s="11">
        <v>0.99897000000000002</v>
      </c>
      <c r="AL37" s="11">
        <v>0.998</v>
      </c>
      <c r="AM37" s="11">
        <v>0.99802000000000002</v>
      </c>
      <c r="AN37" s="11">
        <v>0.99819000000000002</v>
      </c>
      <c r="AO37" s="11">
        <v>0.99829999999999997</v>
      </c>
      <c r="AP37" s="11">
        <v>0.99919000000000002</v>
      </c>
      <c r="AQ37" s="11">
        <v>0.99770000000000003</v>
      </c>
      <c r="AR37" s="11">
        <v>0.99848000000000003</v>
      </c>
      <c r="AS37" s="11">
        <v>0.99851999999999996</v>
      </c>
      <c r="AT37" s="11">
        <v>0.99782999999999999</v>
      </c>
      <c r="AU37" s="11">
        <v>0.99792000000000003</v>
      </c>
      <c r="AV37" s="11">
        <v>0.99865999999999999</v>
      </c>
      <c r="AW37" s="11">
        <v>0.99868999999999997</v>
      </c>
      <c r="AX37" s="5">
        <f t="shared" si="0"/>
        <v>3.0040253940254431E-5</v>
      </c>
      <c r="AY37" s="72"/>
      <c r="AZ37" s="72"/>
      <c r="BA37" s="72"/>
      <c r="BB37" s="72"/>
      <c r="BC37" s="72"/>
      <c r="BD37" s="72"/>
    </row>
    <row r="38" spans="1:56" ht="16.5" customHeight="1" x14ac:dyDescent="0.25">
      <c r="A38" s="73"/>
      <c r="B38" s="167" t="s">
        <v>74</v>
      </c>
      <c r="C38" s="2" t="s">
        <v>99</v>
      </c>
      <c r="D38" s="2"/>
      <c r="E38" s="2"/>
      <c r="F38" s="2"/>
      <c r="G38" s="2"/>
      <c r="H38" s="2"/>
      <c r="I38" s="2"/>
      <c r="J38" s="2"/>
      <c r="K38" s="2"/>
      <c r="L38" s="2"/>
      <c r="M38" s="2" t="s">
        <v>237</v>
      </c>
      <c r="N38" s="2" t="s">
        <v>238</v>
      </c>
      <c r="O38" s="2" t="s">
        <v>239</v>
      </c>
      <c r="P38" s="2" t="s">
        <v>240</v>
      </c>
      <c r="Q38" s="2" t="s">
        <v>241</v>
      </c>
      <c r="R38" s="2" t="s">
        <v>242</v>
      </c>
      <c r="S38" s="2" t="s">
        <v>243</v>
      </c>
      <c r="T38" s="2" t="s">
        <v>244</v>
      </c>
      <c r="U38" s="2" t="s">
        <v>245</v>
      </c>
      <c r="V38" s="2" t="s">
        <v>246</v>
      </c>
      <c r="W38" s="2" t="s">
        <v>247</v>
      </c>
      <c r="X38" s="2" t="s">
        <v>248</v>
      </c>
      <c r="Y38" s="2" t="s">
        <v>248</v>
      </c>
      <c r="Z38" s="2" t="s">
        <v>248</v>
      </c>
      <c r="AA38" s="2" t="s">
        <v>248</v>
      </c>
      <c r="AB38" s="2" t="s">
        <v>248</v>
      </c>
      <c r="AC38" s="2" t="s">
        <v>248</v>
      </c>
      <c r="AD38" s="2" t="s">
        <v>248</v>
      </c>
      <c r="AE38" s="2" t="s">
        <v>248</v>
      </c>
      <c r="AF38" s="2" t="s">
        <v>248</v>
      </c>
      <c r="AG38" s="2" t="s">
        <v>248</v>
      </c>
      <c r="AH38" s="2" t="s">
        <v>248</v>
      </c>
      <c r="AI38" s="2" t="s">
        <v>248</v>
      </c>
      <c r="AJ38" s="2" t="s">
        <v>249</v>
      </c>
      <c r="AK38" s="2" t="s">
        <v>249</v>
      </c>
      <c r="AL38" s="2" t="s">
        <v>249</v>
      </c>
      <c r="AM38" s="2" t="s">
        <v>249</v>
      </c>
      <c r="AN38" s="2" t="s">
        <v>249</v>
      </c>
      <c r="AO38" s="2" t="s">
        <v>249</v>
      </c>
      <c r="AP38" s="2" t="s">
        <v>249</v>
      </c>
      <c r="AQ38" s="2" t="s">
        <v>249</v>
      </c>
      <c r="AR38" s="2" t="s">
        <v>249</v>
      </c>
      <c r="AS38" s="2" t="s">
        <v>249</v>
      </c>
      <c r="AT38" s="2" t="s">
        <v>249</v>
      </c>
      <c r="AU38" s="2" t="s">
        <v>249</v>
      </c>
      <c r="AV38" s="2" t="s">
        <v>249</v>
      </c>
      <c r="AW38" s="2" t="s">
        <v>249</v>
      </c>
      <c r="AX38" s="2"/>
      <c r="AY38" s="72"/>
      <c r="AZ38" s="72"/>
      <c r="BA38" s="72"/>
      <c r="BB38" s="72"/>
      <c r="BC38" s="72"/>
      <c r="BD38" s="72"/>
    </row>
    <row r="39" spans="1:56" ht="16.5" customHeight="1" x14ac:dyDescent="0.25">
      <c r="A39" s="73"/>
      <c r="B39" s="171"/>
      <c r="C39" s="2" t="s">
        <v>64</v>
      </c>
      <c r="D39" s="4"/>
      <c r="E39" s="4"/>
      <c r="F39" s="4"/>
      <c r="G39" s="4"/>
      <c r="H39" s="4"/>
      <c r="I39" s="4"/>
      <c r="J39" s="4"/>
      <c r="K39" s="4"/>
      <c r="L39" s="4"/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1</v>
      </c>
      <c r="Y39" s="4">
        <v>3</v>
      </c>
      <c r="Z39" s="4">
        <v>4</v>
      </c>
      <c r="AA39" s="4">
        <v>3</v>
      </c>
      <c r="AB39" s="4">
        <v>6</v>
      </c>
      <c r="AC39" s="4">
        <v>7</v>
      </c>
      <c r="AD39" s="4">
        <v>4</v>
      </c>
      <c r="AE39" s="4">
        <v>4</v>
      </c>
      <c r="AF39" s="4">
        <v>3</v>
      </c>
      <c r="AG39" s="4">
        <v>3</v>
      </c>
      <c r="AH39" s="4">
        <v>2</v>
      </c>
      <c r="AI39" s="4">
        <v>2</v>
      </c>
      <c r="AJ39" s="4">
        <v>4</v>
      </c>
      <c r="AK39" s="4">
        <v>22</v>
      </c>
      <c r="AL39" s="4">
        <v>17</v>
      </c>
      <c r="AM39" s="4">
        <v>19</v>
      </c>
      <c r="AN39" s="4">
        <v>17</v>
      </c>
      <c r="AO39" s="4">
        <v>47</v>
      </c>
      <c r="AP39" s="4">
        <v>17</v>
      </c>
      <c r="AQ39" s="4">
        <v>14</v>
      </c>
      <c r="AR39" s="4">
        <v>16</v>
      </c>
      <c r="AS39" s="4">
        <v>15</v>
      </c>
      <c r="AT39" s="4">
        <v>19</v>
      </c>
      <c r="AU39" s="4">
        <v>20</v>
      </c>
      <c r="AV39" s="4">
        <v>17</v>
      </c>
      <c r="AW39" s="4">
        <v>15</v>
      </c>
      <c r="AX39" s="5">
        <f t="shared" si="0"/>
        <v>-0.11764705882352941</v>
      </c>
      <c r="AY39" s="72"/>
      <c r="AZ39" s="72"/>
      <c r="BA39" s="72"/>
      <c r="BB39" s="72"/>
      <c r="BC39" s="72"/>
      <c r="BD39" s="72"/>
    </row>
    <row r="40" spans="1:56" ht="16.5" customHeight="1" x14ac:dyDescent="0.25">
      <c r="A40" s="73"/>
      <c r="B40" s="171"/>
      <c r="C40" s="2" t="s">
        <v>65</v>
      </c>
      <c r="D40" s="4"/>
      <c r="E40" s="4"/>
      <c r="F40" s="4"/>
      <c r="G40" s="4"/>
      <c r="H40" s="4"/>
      <c r="I40" s="4"/>
      <c r="J40" s="4"/>
      <c r="K40" s="4"/>
      <c r="L40" s="4"/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2</v>
      </c>
      <c r="Z40" s="4">
        <v>2</v>
      </c>
      <c r="AA40" s="4">
        <v>2</v>
      </c>
      <c r="AB40" s="4">
        <v>4</v>
      </c>
      <c r="AC40" s="4">
        <v>4</v>
      </c>
      <c r="AD40" s="4">
        <v>3</v>
      </c>
      <c r="AE40" s="4">
        <v>2</v>
      </c>
      <c r="AF40" s="4">
        <v>3</v>
      </c>
      <c r="AG40" s="4">
        <v>3</v>
      </c>
      <c r="AH40" s="4">
        <v>2</v>
      </c>
      <c r="AI40" s="4">
        <v>2</v>
      </c>
      <c r="AJ40" s="4">
        <v>3</v>
      </c>
      <c r="AK40" s="4">
        <v>7</v>
      </c>
      <c r="AL40" s="4">
        <v>7</v>
      </c>
      <c r="AM40" s="4">
        <v>10</v>
      </c>
      <c r="AN40" s="4">
        <v>8</v>
      </c>
      <c r="AO40" s="4">
        <v>10</v>
      </c>
      <c r="AP40" s="4">
        <v>7</v>
      </c>
      <c r="AQ40" s="4">
        <v>8</v>
      </c>
      <c r="AR40" s="4">
        <v>8</v>
      </c>
      <c r="AS40" s="4">
        <v>6</v>
      </c>
      <c r="AT40" s="4">
        <v>8</v>
      </c>
      <c r="AU40" s="4">
        <v>9</v>
      </c>
      <c r="AV40" s="4">
        <v>7</v>
      </c>
      <c r="AW40" s="4">
        <v>6</v>
      </c>
      <c r="AX40" s="5">
        <f t="shared" si="0"/>
        <v>-0.14285714285714285</v>
      </c>
      <c r="AY40" s="72"/>
      <c r="AZ40" s="72"/>
      <c r="BA40" s="72"/>
      <c r="BB40" s="72"/>
      <c r="BC40" s="72"/>
      <c r="BD40" s="72"/>
    </row>
    <row r="41" spans="1:56" ht="16.5" customHeight="1" x14ac:dyDescent="0.25">
      <c r="A41" s="73"/>
      <c r="B41" s="171"/>
      <c r="C41" s="2" t="s">
        <v>66</v>
      </c>
      <c r="D41" s="4"/>
      <c r="E41" s="4"/>
      <c r="F41" s="4"/>
      <c r="G41" s="4"/>
      <c r="H41" s="4"/>
      <c r="I41" s="4"/>
      <c r="J41" s="4"/>
      <c r="K41" s="4"/>
      <c r="L41" s="4"/>
      <c r="M41" s="4">
        <v>6</v>
      </c>
      <c r="N41" s="4">
        <v>6</v>
      </c>
      <c r="O41" s="4">
        <v>9</v>
      </c>
      <c r="P41" s="4">
        <v>8</v>
      </c>
      <c r="Q41" s="4">
        <v>4</v>
      </c>
      <c r="R41" s="4">
        <v>8</v>
      </c>
      <c r="S41" s="4">
        <v>5</v>
      </c>
      <c r="T41" s="4">
        <v>8</v>
      </c>
      <c r="U41" s="4">
        <v>5</v>
      </c>
      <c r="V41" s="4">
        <v>4</v>
      </c>
      <c r="W41" s="4">
        <v>178</v>
      </c>
      <c r="X41" s="4">
        <v>482</v>
      </c>
      <c r="Y41" s="4">
        <v>646</v>
      </c>
      <c r="Z41" s="4">
        <v>733</v>
      </c>
      <c r="AA41" s="4">
        <v>797</v>
      </c>
      <c r="AB41" s="4">
        <v>878</v>
      </c>
      <c r="AC41" s="4">
        <v>964</v>
      </c>
      <c r="AD41" s="4">
        <v>1016</v>
      </c>
      <c r="AE41" s="4">
        <v>1075</v>
      </c>
      <c r="AF41" s="4">
        <v>1126</v>
      </c>
      <c r="AG41" s="4">
        <v>1205</v>
      </c>
      <c r="AH41" s="4">
        <v>1279</v>
      </c>
      <c r="AI41" s="4">
        <v>1342</v>
      </c>
      <c r="AJ41" s="4">
        <v>1241</v>
      </c>
      <c r="AK41" s="4">
        <v>1534</v>
      </c>
      <c r="AL41" s="4">
        <v>1666</v>
      </c>
      <c r="AM41" s="4">
        <v>1862</v>
      </c>
      <c r="AN41" s="4">
        <v>1959</v>
      </c>
      <c r="AO41" s="4">
        <v>2032</v>
      </c>
      <c r="AP41" s="4">
        <v>2158</v>
      </c>
      <c r="AQ41" s="4">
        <v>2395</v>
      </c>
      <c r="AR41" s="4">
        <v>2450</v>
      </c>
      <c r="AS41" s="4">
        <v>2567</v>
      </c>
      <c r="AT41" s="4">
        <v>2616</v>
      </c>
      <c r="AU41" s="4">
        <v>2691</v>
      </c>
      <c r="AV41" s="4">
        <v>2726</v>
      </c>
      <c r="AW41" s="4">
        <v>2811</v>
      </c>
      <c r="AX41" s="5">
        <f t="shared" si="0"/>
        <v>3.1181217901687455E-2</v>
      </c>
      <c r="AY41" s="72"/>
      <c r="AZ41" s="72"/>
      <c r="BA41" s="72"/>
      <c r="BB41" s="72"/>
      <c r="BC41" s="72"/>
      <c r="BD41" s="72"/>
    </row>
    <row r="42" spans="1:56" ht="16.5" customHeight="1" x14ac:dyDescent="0.25">
      <c r="A42" s="73"/>
      <c r="B42" s="171"/>
      <c r="C42" s="10" t="s">
        <v>67</v>
      </c>
      <c r="D42" s="11"/>
      <c r="E42" s="11"/>
      <c r="F42" s="11"/>
      <c r="G42" s="11"/>
      <c r="H42" s="11"/>
      <c r="I42" s="11"/>
      <c r="J42" s="11"/>
      <c r="K42" s="11"/>
      <c r="L42" s="11"/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0.99438000000000004</v>
      </c>
      <c r="X42" s="11">
        <v>0.99792999999999998</v>
      </c>
      <c r="Y42" s="11">
        <v>0.99690000000000001</v>
      </c>
      <c r="Z42" s="11">
        <v>0.99726999999999999</v>
      </c>
      <c r="AA42" s="11">
        <v>0.99748999999999999</v>
      </c>
      <c r="AB42" s="11">
        <v>0.99543999999999999</v>
      </c>
      <c r="AC42" s="11">
        <v>0.99585000000000001</v>
      </c>
      <c r="AD42" s="11">
        <v>0.99704999999999999</v>
      </c>
      <c r="AE42" s="11">
        <v>0.99814000000000003</v>
      </c>
      <c r="AF42" s="11">
        <v>0.99734</v>
      </c>
      <c r="AG42" s="11">
        <v>0.99751000000000001</v>
      </c>
      <c r="AH42" s="11">
        <v>0.99843999999999999</v>
      </c>
      <c r="AI42" s="11">
        <v>0.99851000000000001</v>
      </c>
      <c r="AJ42" s="11">
        <v>0.99758000000000002</v>
      </c>
      <c r="AK42" s="11">
        <v>0.99543999999999999</v>
      </c>
      <c r="AL42" s="11">
        <v>0.99580000000000002</v>
      </c>
      <c r="AM42" s="11">
        <v>0.99463000000000001</v>
      </c>
      <c r="AN42" s="11">
        <v>0.99592000000000003</v>
      </c>
      <c r="AO42" s="11">
        <v>0.99507999999999996</v>
      </c>
      <c r="AP42" s="11">
        <v>0.99675999999999998</v>
      </c>
      <c r="AQ42" s="11">
        <v>0.99665999999999999</v>
      </c>
      <c r="AR42" s="11">
        <v>0.99673</v>
      </c>
      <c r="AS42" s="11">
        <v>0.99765999999999999</v>
      </c>
      <c r="AT42" s="11">
        <v>0.99694000000000005</v>
      </c>
      <c r="AU42" s="11">
        <v>0.99665999999999999</v>
      </c>
      <c r="AV42" s="11">
        <v>0.99743000000000004</v>
      </c>
      <c r="AW42" s="11">
        <v>0.99787000000000003</v>
      </c>
      <c r="AX42" s="5">
        <f t="shared" si="0"/>
        <v>4.4113371364406118E-4</v>
      </c>
      <c r="AY42" s="72"/>
      <c r="AZ42" s="72"/>
      <c r="BA42" s="72"/>
      <c r="BB42" s="72"/>
      <c r="BC42" s="72"/>
      <c r="BD42" s="72"/>
    </row>
    <row r="43" spans="1:56" ht="16.5" customHeight="1" x14ac:dyDescent="0.25">
      <c r="A43" s="131"/>
      <c r="B43" s="167" t="s">
        <v>75</v>
      </c>
      <c r="C43" s="2" t="s">
        <v>99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250</v>
      </c>
      <c r="AL43" s="2" t="s">
        <v>250</v>
      </c>
      <c r="AM43" s="2" t="s">
        <v>250</v>
      </c>
      <c r="AN43" s="2" t="s">
        <v>250</v>
      </c>
      <c r="AO43" s="2" t="s">
        <v>250</v>
      </c>
      <c r="AP43" s="2" t="s">
        <v>250</v>
      </c>
      <c r="AQ43" s="2" t="s">
        <v>250</v>
      </c>
      <c r="AR43" s="2" t="s">
        <v>250</v>
      </c>
      <c r="AS43" s="2" t="s">
        <v>250</v>
      </c>
      <c r="AT43" s="2" t="s">
        <v>250</v>
      </c>
      <c r="AU43" s="2" t="s">
        <v>250</v>
      </c>
      <c r="AV43" s="2" t="s">
        <v>250</v>
      </c>
      <c r="AW43" s="2" t="s">
        <v>250</v>
      </c>
      <c r="AX43" s="2"/>
      <c r="AY43" s="130"/>
      <c r="AZ43" s="130"/>
      <c r="BA43" s="130"/>
      <c r="BB43" s="130"/>
      <c r="BC43" s="130"/>
      <c r="BD43" s="130"/>
    </row>
    <row r="44" spans="1:56" ht="16.5" customHeight="1" x14ac:dyDescent="0.25">
      <c r="A44" s="131"/>
      <c r="B44" s="171"/>
      <c r="C44" s="2" t="s">
        <v>64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>
        <v>2</v>
      </c>
      <c r="AL44" s="4">
        <v>3</v>
      </c>
      <c r="AM44" s="4">
        <v>4</v>
      </c>
      <c r="AN44" s="4">
        <v>4</v>
      </c>
      <c r="AO44" s="4">
        <v>6</v>
      </c>
      <c r="AP44" s="4">
        <v>4</v>
      </c>
      <c r="AQ44" s="4">
        <v>4</v>
      </c>
      <c r="AR44" s="4">
        <v>4</v>
      </c>
      <c r="AS44" s="4">
        <v>6</v>
      </c>
      <c r="AT44" s="4">
        <v>6</v>
      </c>
      <c r="AU44" s="4">
        <v>7</v>
      </c>
      <c r="AV44" s="4">
        <v>6</v>
      </c>
      <c r="AW44" s="4">
        <v>4</v>
      </c>
      <c r="AX44" s="5">
        <f t="shared" si="0"/>
        <v>-0.33333333333333331</v>
      </c>
      <c r="AY44" s="130"/>
      <c r="AZ44" s="130"/>
      <c r="BA44" s="130"/>
      <c r="BB44" s="130"/>
      <c r="BC44" s="130"/>
      <c r="BD44" s="130"/>
    </row>
    <row r="45" spans="1:56" ht="16.5" customHeight="1" x14ac:dyDescent="0.25">
      <c r="A45" s="131"/>
      <c r="B45" s="171"/>
      <c r="C45" s="2" t="s">
        <v>65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>
        <v>2</v>
      </c>
      <c r="AL45" s="4">
        <v>3</v>
      </c>
      <c r="AM45" s="4">
        <v>4</v>
      </c>
      <c r="AN45" s="4">
        <v>4</v>
      </c>
      <c r="AO45" s="4">
        <v>6</v>
      </c>
      <c r="AP45" s="4">
        <v>4</v>
      </c>
      <c r="AQ45" s="4">
        <v>4</v>
      </c>
      <c r="AR45" s="4">
        <v>4</v>
      </c>
      <c r="AS45" s="4">
        <v>5</v>
      </c>
      <c r="AT45" s="4">
        <v>6</v>
      </c>
      <c r="AU45" s="4">
        <v>6</v>
      </c>
      <c r="AV45" s="4">
        <v>6</v>
      </c>
      <c r="AW45" s="4">
        <v>4</v>
      </c>
      <c r="AX45" s="5">
        <f t="shared" si="0"/>
        <v>-0.33333333333333331</v>
      </c>
      <c r="AY45" s="130"/>
      <c r="AZ45" s="130"/>
      <c r="BA45" s="130"/>
      <c r="BB45" s="130"/>
      <c r="BC45" s="130"/>
      <c r="BD45" s="130"/>
    </row>
    <row r="46" spans="1:56" ht="16.5" customHeight="1" x14ac:dyDescent="0.25">
      <c r="A46" s="131"/>
      <c r="B46" s="171"/>
      <c r="C46" s="2" t="s">
        <v>66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>
        <v>539</v>
      </c>
      <c r="AL46" s="4">
        <v>673</v>
      </c>
      <c r="AM46" s="4">
        <v>868</v>
      </c>
      <c r="AN46" s="4">
        <v>922</v>
      </c>
      <c r="AO46" s="4">
        <v>987</v>
      </c>
      <c r="AP46" s="4">
        <v>1127</v>
      </c>
      <c r="AQ46" s="4">
        <v>1273</v>
      </c>
      <c r="AR46" s="4">
        <v>1310</v>
      </c>
      <c r="AS46" s="4">
        <v>1432</v>
      </c>
      <c r="AT46" s="4">
        <v>1468</v>
      </c>
      <c r="AU46" s="4">
        <v>1568</v>
      </c>
      <c r="AV46" s="4">
        <v>1660</v>
      </c>
      <c r="AW46" s="4">
        <v>1743</v>
      </c>
      <c r="AX46" s="5">
        <f t="shared" si="0"/>
        <v>0.05</v>
      </c>
      <c r="AY46" s="130"/>
      <c r="AZ46" s="130"/>
      <c r="BA46" s="130"/>
      <c r="BB46" s="130"/>
      <c r="BC46" s="130"/>
      <c r="BD46" s="130"/>
    </row>
    <row r="47" spans="1:56" ht="16.5" customHeight="1" x14ac:dyDescent="0.25">
      <c r="A47" s="131"/>
      <c r="B47" s="171"/>
      <c r="C47" s="10" t="s">
        <v>67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0.99629000000000001</v>
      </c>
      <c r="AL47" s="11">
        <v>0.99553999999999998</v>
      </c>
      <c r="AM47" s="11">
        <v>0.99539</v>
      </c>
      <c r="AN47" s="11">
        <v>0.99565999999999999</v>
      </c>
      <c r="AO47" s="11">
        <v>0.99392000000000003</v>
      </c>
      <c r="AP47" s="11">
        <v>0.99644999999999995</v>
      </c>
      <c r="AQ47" s="11">
        <v>0.99685999999999997</v>
      </c>
      <c r="AR47" s="11">
        <v>0.99695</v>
      </c>
      <c r="AS47" s="11">
        <v>0.99651000000000001</v>
      </c>
      <c r="AT47" s="11">
        <v>0.99590999999999996</v>
      </c>
      <c r="AU47" s="11">
        <v>0.99617</v>
      </c>
      <c r="AV47" s="11">
        <v>0.99639</v>
      </c>
      <c r="AW47" s="11">
        <v>0.99770999999999999</v>
      </c>
      <c r="AX47" s="5">
        <f t="shared" si="0"/>
        <v>1.3247824646975459E-3</v>
      </c>
      <c r="AY47" s="130"/>
      <c r="AZ47" s="130"/>
      <c r="BA47" s="130"/>
      <c r="BB47" s="130"/>
      <c r="BC47" s="130"/>
      <c r="BD47" s="130"/>
    </row>
    <row r="48" spans="1:56" ht="16.5" customHeight="1" x14ac:dyDescent="0.25">
      <c r="A48" s="131"/>
      <c r="B48" s="167" t="s">
        <v>76</v>
      </c>
      <c r="C48" s="2" t="s">
        <v>99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 t="s">
        <v>251</v>
      </c>
      <c r="AL48" s="2" t="s">
        <v>251</v>
      </c>
      <c r="AM48" s="2" t="s">
        <v>251</v>
      </c>
      <c r="AN48" s="2" t="s">
        <v>251</v>
      </c>
      <c r="AO48" s="2" t="s">
        <v>252</v>
      </c>
      <c r="AP48" s="2"/>
      <c r="AQ48" s="2" t="s">
        <v>251</v>
      </c>
      <c r="AR48" s="2" t="s">
        <v>251</v>
      </c>
      <c r="AS48" s="2" t="s">
        <v>251</v>
      </c>
      <c r="AT48" s="2" t="s">
        <v>251</v>
      </c>
      <c r="AU48" s="2" t="s">
        <v>251</v>
      </c>
      <c r="AV48" s="2" t="s">
        <v>251</v>
      </c>
      <c r="AW48" s="2"/>
      <c r="AX48" s="2"/>
      <c r="AY48" s="130"/>
      <c r="AZ48" s="130"/>
      <c r="BA48" s="130"/>
      <c r="BB48" s="130"/>
      <c r="BC48" s="130"/>
      <c r="BD48" s="130"/>
    </row>
    <row r="49" spans="1:56" ht="16.5" customHeight="1" x14ac:dyDescent="0.25">
      <c r="A49" s="131"/>
      <c r="B49" s="171"/>
      <c r="C49" s="2" t="s">
        <v>64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5" t="e">
        <f t="shared" si="0"/>
        <v>#DIV/0!</v>
      </c>
      <c r="AY49" s="130"/>
      <c r="AZ49" s="130"/>
      <c r="BA49" s="130"/>
      <c r="BB49" s="130"/>
      <c r="BC49" s="130"/>
      <c r="BD49" s="130"/>
    </row>
    <row r="50" spans="1:56" ht="16.5" customHeight="1" x14ac:dyDescent="0.25">
      <c r="A50" s="131"/>
      <c r="B50" s="171"/>
      <c r="C50" s="2" t="s">
        <v>65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5" t="e">
        <f t="shared" si="0"/>
        <v>#DIV/0!</v>
      </c>
      <c r="AY50" s="130"/>
      <c r="AZ50" s="130"/>
      <c r="BA50" s="130"/>
      <c r="BB50" s="130"/>
      <c r="BC50" s="130"/>
      <c r="BD50" s="130"/>
    </row>
    <row r="51" spans="1:56" ht="16.5" customHeight="1" x14ac:dyDescent="0.25">
      <c r="A51" s="131"/>
      <c r="B51" s="171"/>
      <c r="C51" s="2" t="s">
        <v>66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0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0</v>
      </c>
      <c r="AX51" s="5">
        <f t="shared" si="0"/>
        <v>-1</v>
      </c>
      <c r="AY51" s="130"/>
      <c r="AZ51" s="130"/>
      <c r="BA51" s="130"/>
      <c r="BB51" s="130"/>
      <c r="BC51" s="130"/>
      <c r="BD51" s="130"/>
    </row>
    <row r="52" spans="1:56" ht="16.5" customHeight="1" x14ac:dyDescent="0.25">
      <c r="A52" s="131"/>
      <c r="B52" s="171"/>
      <c r="C52" s="10" t="s">
        <v>67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>
        <v>1</v>
      </c>
      <c r="AL52" s="11">
        <v>1</v>
      </c>
      <c r="AM52" s="11">
        <v>1</v>
      </c>
      <c r="AN52" s="11">
        <v>1</v>
      </c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0</v>
      </c>
      <c r="AX52" s="5">
        <f t="shared" si="0"/>
        <v>-1</v>
      </c>
      <c r="AY52" s="130"/>
      <c r="AZ52" s="130"/>
      <c r="BA52" s="130"/>
      <c r="BB52" s="130"/>
      <c r="BC52" s="130"/>
      <c r="BD52" s="130"/>
    </row>
    <row r="53" spans="1:56" ht="16.5" hidden="1" customHeight="1" x14ac:dyDescent="0.25">
      <c r="A53" s="158"/>
      <c r="B53" s="167" t="s">
        <v>77</v>
      </c>
      <c r="C53" s="2" t="s">
        <v>99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59"/>
      <c r="AR53" s="159"/>
      <c r="AS53" s="159"/>
      <c r="AT53" s="159" t="s">
        <v>251</v>
      </c>
      <c r="AU53" s="159" t="s">
        <v>251</v>
      </c>
      <c r="AV53" s="159" t="s">
        <v>251</v>
      </c>
      <c r="AW53" s="159"/>
      <c r="AX53" s="2"/>
      <c r="AY53" s="157"/>
      <c r="AZ53" s="157"/>
      <c r="BA53" s="157"/>
      <c r="BB53" s="157"/>
      <c r="BC53" s="157"/>
      <c r="BD53" s="157"/>
    </row>
    <row r="54" spans="1:56" ht="16.5" hidden="1" customHeight="1" x14ac:dyDescent="0.25">
      <c r="A54" s="158"/>
      <c r="B54" s="171"/>
      <c r="C54" s="2" t="s">
        <v>64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>
        <v>0</v>
      </c>
      <c r="AU54" s="11">
        <v>0</v>
      </c>
      <c r="AV54" s="11">
        <v>0</v>
      </c>
      <c r="AW54" s="11">
        <v>0</v>
      </c>
      <c r="AX54" s="5" t="e">
        <f t="shared" si="0"/>
        <v>#DIV/0!</v>
      </c>
      <c r="AY54" s="157"/>
      <c r="AZ54" s="157"/>
      <c r="BA54" s="157"/>
      <c r="BB54" s="157"/>
      <c r="BC54" s="157"/>
      <c r="BD54" s="157"/>
    </row>
    <row r="55" spans="1:56" ht="16.5" hidden="1" customHeight="1" x14ac:dyDescent="0.25">
      <c r="A55" s="158"/>
      <c r="B55" s="171"/>
      <c r="C55" s="2" t="s">
        <v>65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>
        <v>0</v>
      </c>
      <c r="AU55" s="11">
        <v>0</v>
      </c>
      <c r="AV55" s="11">
        <v>0</v>
      </c>
      <c r="AW55" s="11">
        <v>0</v>
      </c>
      <c r="AX55" s="5" t="e">
        <f t="shared" si="0"/>
        <v>#DIV/0!</v>
      </c>
      <c r="AY55" s="157"/>
      <c r="AZ55" s="157"/>
      <c r="BA55" s="157"/>
      <c r="BB55" s="157"/>
      <c r="BC55" s="157"/>
      <c r="BD55" s="157"/>
    </row>
    <row r="56" spans="1:56" ht="16.5" hidden="1" customHeight="1" x14ac:dyDescent="0.25">
      <c r="A56" s="158"/>
      <c r="B56" s="171"/>
      <c r="C56" s="2" t="s">
        <v>66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>
        <v>1</v>
      </c>
      <c r="AU56" s="11">
        <v>1</v>
      </c>
      <c r="AV56" s="11">
        <v>1</v>
      </c>
      <c r="AW56" s="11">
        <v>0</v>
      </c>
      <c r="AX56" s="5">
        <f t="shared" si="0"/>
        <v>-1</v>
      </c>
      <c r="AY56" s="157"/>
      <c r="AZ56" s="157"/>
      <c r="BA56" s="157"/>
      <c r="BB56" s="157"/>
      <c r="BC56" s="157"/>
      <c r="BD56" s="157"/>
    </row>
    <row r="57" spans="1:56" ht="16.5" hidden="1" customHeight="1" x14ac:dyDescent="0.25">
      <c r="A57" s="158"/>
      <c r="B57" s="171"/>
      <c r="C57" s="10" t="s">
        <v>67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>
        <v>1</v>
      </c>
      <c r="AU57" s="11">
        <v>1</v>
      </c>
      <c r="AV57" s="11">
        <v>1</v>
      </c>
      <c r="AW57" s="11">
        <v>0</v>
      </c>
      <c r="AX57" s="5">
        <f t="shared" si="0"/>
        <v>-1</v>
      </c>
      <c r="AY57" s="157"/>
      <c r="AZ57" s="157"/>
      <c r="BA57" s="157"/>
      <c r="BB57" s="157"/>
      <c r="BC57" s="157"/>
      <c r="BD57" s="157"/>
    </row>
    <row r="58" spans="1:56" ht="16.5" hidden="1" customHeight="1" x14ac:dyDescent="0.25">
      <c r="A58" s="158"/>
      <c r="B58" s="167" t="s">
        <v>78</v>
      </c>
      <c r="C58" s="2" t="s">
        <v>99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59"/>
      <c r="AR58" s="159"/>
      <c r="AS58" s="159"/>
      <c r="AT58" s="159" t="s">
        <v>251</v>
      </c>
      <c r="AU58" s="159" t="s">
        <v>251</v>
      </c>
      <c r="AV58" s="159" t="s">
        <v>251</v>
      </c>
      <c r="AW58" s="159"/>
      <c r="AX58" s="2"/>
      <c r="AY58" s="157"/>
      <c r="AZ58" s="157"/>
      <c r="BA58" s="157"/>
      <c r="BB58" s="157"/>
      <c r="BC58" s="157"/>
      <c r="BD58" s="157"/>
    </row>
    <row r="59" spans="1:56" ht="16.5" hidden="1" customHeight="1" x14ac:dyDescent="0.25">
      <c r="A59" s="158"/>
      <c r="B59" s="171"/>
      <c r="C59" s="2" t="s">
        <v>64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>
        <v>0</v>
      </c>
      <c r="AU59" s="11">
        <v>0</v>
      </c>
      <c r="AV59" s="11">
        <v>0</v>
      </c>
      <c r="AW59" s="11">
        <v>0</v>
      </c>
      <c r="AX59" s="5" t="e">
        <f t="shared" si="0"/>
        <v>#DIV/0!</v>
      </c>
      <c r="AY59" s="157"/>
      <c r="AZ59" s="157"/>
      <c r="BA59" s="157"/>
      <c r="BB59" s="157"/>
      <c r="BC59" s="157"/>
      <c r="BD59" s="157"/>
    </row>
    <row r="60" spans="1:56" ht="16.5" hidden="1" customHeight="1" x14ac:dyDescent="0.25">
      <c r="A60" s="158"/>
      <c r="B60" s="171"/>
      <c r="C60" s="2" t="s">
        <v>65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>
        <v>0</v>
      </c>
      <c r="AU60" s="11">
        <v>0</v>
      </c>
      <c r="AV60" s="11">
        <v>0</v>
      </c>
      <c r="AW60" s="11">
        <v>0</v>
      </c>
      <c r="AX60" s="5" t="e">
        <f t="shared" si="0"/>
        <v>#DIV/0!</v>
      </c>
      <c r="AY60" s="157"/>
      <c r="AZ60" s="157"/>
      <c r="BA60" s="157"/>
      <c r="BB60" s="157"/>
      <c r="BC60" s="157"/>
      <c r="BD60" s="157"/>
    </row>
    <row r="61" spans="1:56" ht="16.5" hidden="1" customHeight="1" x14ac:dyDescent="0.25">
      <c r="A61" s="158"/>
      <c r="B61" s="171"/>
      <c r="C61" s="2" t="s">
        <v>66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>
        <v>1</v>
      </c>
      <c r="AU61" s="11">
        <v>1</v>
      </c>
      <c r="AV61" s="11">
        <v>1</v>
      </c>
      <c r="AW61" s="11">
        <v>0</v>
      </c>
      <c r="AX61" s="5">
        <f t="shared" si="0"/>
        <v>-1</v>
      </c>
      <c r="AY61" s="157"/>
      <c r="AZ61" s="157"/>
      <c r="BA61" s="157"/>
      <c r="BB61" s="157"/>
      <c r="BC61" s="157"/>
      <c r="BD61" s="157"/>
    </row>
    <row r="62" spans="1:56" ht="16.5" hidden="1" customHeight="1" x14ac:dyDescent="0.25">
      <c r="A62" s="158"/>
      <c r="B62" s="171"/>
      <c r="C62" s="10" t="s">
        <v>67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>
        <v>1</v>
      </c>
      <c r="AU62" s="11">
        <v>1</v>
      </c>
      <c r="AV62" s="11">
        <v>1</v>
      </c>
      <c r="AW62" s="11">
        <v>0</v>
      </c>
      <c r="AX62" s="5">
        <f t="shared" si="0"/>
        <v>-1</v>
      </c>
      <c r="AY62" s="157"/>
      <c r="AZ62" s="157"/>
      <c r="BA62" s="157"/>
      <c r="BB62" s="157"/>
      <c r="BC62" s="157"/>
      <c r="BD62" s="157"/>
    </row>
    <row r="63" spans="1:56" ht="16.5" hidden="1" customHeight="1" x14ac:dyDescent="0.25">
      <c r="A63" s="158"/>
      <c r="B63" s="167" t="s">
        <v>79</v>
      </c>
      <c r="C63" s="2" t="s">
        <v>99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59"/>
      <c r="AR63" s="159"/>
      <c r="AS63" s="159"/>
      <c r="AT63" s="159" t="s">
        <v>251</v>
      </c>
      <c r="AU63" s="159" t="s">
        <v>251</v>
      </c>
      <c r="AV63" s="159" t="s">
        <v>251</v>
      </c>
      <c r="AW63" s="159"/>
      <c r="AX63" s="2"/>
      <c r="AY63" s="157"/>
      <c r="AZ63" s="157"/>
      <c r="BA63" s="157"/>
      <c r="BB63" s="157"/>
      <c r="BC63" s="157"/>
      <c r="BD63" s="157"/>
    </row>
    <row r="64" spans="1:56" ht="16.5" hidden="1" customHeight="1" x14ac:dyDescent="0.25">
      <c r="A64" s="158"/>
      <c r="B64" s="171"/>
      <c r="C64" s="2" t="s">
        <v>64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>
        <v>0</v>
      </c>
      <c r="AU64" s="11">
        <v>0</v>
      </c>
      <c r="AV64" s="11">
        <v>0</v>
      </c>
      <c r="AW64" s="11">
        <v>0</v>
      </c>
      <c r="AX64" s="5" t="e">
        <f t="shared" si="0"/>
        <v>#DIV/0!</v>
      </c>
      <c r="AY64" s="157"/>
      <c r="AZ64" s="157"/>
      <c r="BA64" s="157"/>
      <c r="BB64" s="157"/>
      <c r="BC64" s="157"/>
      <c r="BD64" s="157"/>
    </row>
    <row r="65" spans="1:56" ht="16.5" hidden="1" customHeight="1" x14ac:dyDescent="0.25">
      <c r="A65" s="158"/>
      <c r="B65" s="171"/>
      <c r="C65" s="2" t="s">
        <v>65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>
        <v>0</v>
      </c>
      <c r="AU65" s="11">
        <v>0</v>
      </c>
      <c r="AV65" s="11">
        <v>0</v>
      </c>
      <c r="AW65" s="11">
        <v>0</v>
      </c>
      <c r="AX65" s="5" t="e">
        <f t="shared" si="0"/>
        <v>#DIV/0!</v>
      </c>
      <c r="AY65" s="157"/>
      <c r="AZ65" s="157"/>
      <c r="BA65" s="157"/>
      <c r="BB65" s="157"/>
      <c r="BC65" s="157"/>
      <c r="BD65" s="157"/>
    </row>
    <row r="66" spans="1:56" ht="16.5" hidden="1" customHeight="1" x14ac:dyDescent="0.25">
      <c r="A66" s="158"/>
      <c r="B66" s="171"/>
      <c r="C66" s="2" t="s">
        <v>66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>
        <v>1</v>
      </c>
      <c r="AU66" s="11">
        <v>1</v>
      </c>
      <c r="AV66" s="11">
        <v>1</v>
      </c>
      <c r="AW66" s="11">
        <v>0</v>
      </c>
      <c r="AX66" s="5">
        <f t="shared" si="0"/>
        <v>-1</v>
      </c>
      <c r="AY66" s="157"/>
      <c r="AZ66" s="157"/>
      <c r="BA66" s="157"/>
      <c r="BB66" s="157"/>
      <c r="BC66" s="157"/>
      <c r="BD66" s="157"/>
    </row>
    <row r="67" spans="1:56" ht="16.5" hidden="1" customHeight="1" x14ac:dyDescent="0.25">
      <c r="A67" s="158"/>
      <c r="B67" s="171"/>
      <c r="C67" s="10" t="s">
        <v>67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>
        <v>1</v>
      </c>
      <c r="AU67" s="11">
        <v>1</v>
      </c>
      <c r="AV67" s="11">
        <v>1</v>
      </c>
      <c r="AW67" s="11">
        <v>0</v>
      </c>
      <c r="AX67" s="5">
        <f t="shared" si="0"/>
        <v>-1</v>
      </c>
      <c r="AY67" s="157"/>
      <c r="AZ67" s="157"/>
      <c r="BA67" s="157"/>
      <c r="BB67" s="157"/>
      <c r="BC67" s="157"/>
      <c r="BD67" s="157"/>
    </row>
    <row r="68" spans="1:56" ht="16.5" hidden="1" customHeight="1" x14ac:dyDescent="0.25">
      <c r="A68" s="158"/>
      <c r="B68" s="167" t="s">
        <v>80</v>
      </c>
      <c r="C68" s="2" t="s">
        <v>99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59"/>
      <c r="AR68" s="159"/>
      <c r="AS68" s="159"/>
      <c r="AT68" s="159" t="s">
        <v>251</v>
      </c>
      <c r="AU68" s="159" t="s">
        <v>251</v>
      </c>
      <c r="AV68" s="159" t="s">
        <v>251</v>
      </c>
      <c r="AW68" s="159"/>
      <c r="AX68" s="2"/>
      <c r="AY68" s="157"/>
      <c r="AZ68" s="157"/>
      <c r="BA68" s="157"/>
      <c r="BB68" s="157"/>
      <c r="BC68" s="157"/>
      <c r="BD68" s="157"/>
    </row>
    <row r="69" spans="1:56" ht="16.5" hidden="1" customHeight="1" x14ac:dyDescent="0.25">
      <c r="A69" s="158"/>
      <c r="B69" s="171"/>
      <c r="C69" s="2" t="s">
        <v>64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>
        <v>0</v>
      </c>
      <c r="AU69" s="11">
        <v>0</v>
      </c>
      <c r="AV69" s="11">
        <v>0</v>
      </c>
      <c r="AW69" s="11">
        <v>0</v>
      </c>
      <c r="AX69" s="5" t="e">
        <f t="shared" ref="AX69:AX82" si="1">(AW69-AV69)/AV69</f>
        <v>#DIV/0!</v>
      </c>
      <c r="AY69" s="157"/>
      <c r="AZ69" s="157"/>
      <c r="BA69" s="157"/>
      <c r="BB69" s="157"/>
      <c r="BC69" s="157"/>
      <c r="BD69" s="157"/>
    </row>
    <row r="70" spans="1:56" ht="16.5" hidden="1" customHeight="1" x14ac:dyDescent="0.25">
      <c r="A70" s="158"/>
      <c r="B70" s="171"/>
      <c r="C70" s="2" t="s">
        <v>65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>
        <v>0</v>
      </c>
      <c r="AU70" s="11">
        <v>0</v>
      </c>
      <c r="AV70" s="11">
        <v>0</v>
      </c>
      <c r="AW70" s="11">
        <v>0</v>
      </c>
      <c r="AX70" s="5" t="e">
        <f t="shared" si="1"/>
        <v>#DIV/0!</v>
      </c>
      <c r="AY70" s="157"/>
      <c r="AZ70" s="157"/>
      <c r="BA70" s="157"/>
      <c r="BB70" s="157"/>
      <c r="BC70" s="157"/>
      <c r="BD70" s="157"/>
    </row>
    <row r="71" spans="1:56" ht="16.5" hidden="1" customHeight="1" x14ac:dyDescent="0.25">
      <c r="A71" s="158"/>
      <c r="B71" s="171"/>
      <c r="C71" s="2" t="s">
        <v>66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>
        <v>1</v>
      </c>
      <c r="AU71" s="11">
        <v>1</v>
      </c>
      <c r="AV71" s="11">
        <v>1</v>
      </c>
      <c r="AW71" s="11">
        <v>0</v>
      </c>
      <c r="AX71" s="5">
        <f t="shared" si="1"/>
        <v>-1</v>
      </c>
      <c r="AY71" s="157"/>
      <c r="AZ71" s="157"/>
      <c r="BA71" s="157"/>
      <c r="BB71" s="157"/>
      <c r="BC71" s="157"/>
      <c r="BD71" s="157"/>
    </row>
    <row r="72" spans="1:56" ht="16.5" hidden="1" customHeight="1" x14ac:dyDescent="0.25">
      <c r="A72" s="158"/>
      <c r="B72" s="171"/>
      <c r="C72" s="10" t="s">
        <v>67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>
        <v>1</v>
      </c>
      <c r="AU72" s="11">
        <v>1</v>
      </c>
      <c r="AV72" s="11">
        <v>1</v>
      </c>
      <c r="AW72" s="11">
        <v>0</v>
      </c>
      <c r="AX72" s="5">
        <f t="shared" si="1"/>
        <v>-1</v>
      </c>
      <c r="AY72" s="157"/>
      <c r="AZ72" s="157"/>
      <c r="BA72" s="157"/>
      <c r="BB72" s="157"/>
      <c r="BC72" s="157"/>
      <c r="BD72" s="157"/>
    </row>
    <row r="73" spans="1:56" ht="16.5" customHeight="1" x14ac:dyDescent="0.25">
      <c r="B73" s="167" t="s">
        <v>81</v>
      </c>
      <c r="C73" s="2" t="s">
        <v>99</v>
      </c>
      <c r="D73" s="2" t="s">
        <v>253</v>
      </c>
      <c r="E73" s="2" t="s">
        <v>253</v>
      </c>
      <c r="F73" s="2" t="s">
        <v>254</v>
      </c>
      <c r="G73" s="2" t="s">
        <v>254</v>
      </c>
      <c r="H73" s="2" t="s">
        <v>254</v>
      </c>
      <c r="I73" s="2" t="s">
        <v>254</v>
      </c>
      <c r="J73" s="2" t="s">
        <v>255</v>
      </c>
      <c r="K73" s="2" t="s">
        <v>255</v>
      </c>
      <c r="L73" s="2" t="s">
        <v>255</v>
      </c>
      <c r="M73" s="2" t="s">
        <v>255</v>
      </c>
      <c r="N73" s="2" t="s">
        <v>255</v>
      </c>
      <c r="O73" s="2" t="s">
        <v>255</v>
      </c>
      <c r="P73" s="2" t="s">
        <v>255</v>
      </c>
      <c r="Q73" s="2" t="s">
        <v>256</v>
      </c>
      <c r="R73" s="2" t="s">
        <v>256</v>
      </c>
      <c r="S73" s="2" t="s">
        <v>257</v>
      </c>
      <c r="T73" s="2" t="s">
        <v>257</v>
      </c>
      <c r="U73" s="2" t="s">
        <v>258</v>
      </c>
      <c r="V73" s="2" t="s">
        <v>258</v>
      </c>
      <c r="W73" s="2" t="s">
        <v>258</v>
      </c>
      <c r="X73" s="2" t="s">
        <v>259</v>
      </c>
      <c r="Y73" s="2" t="s">
        <v>259</v>
      </c>
      <c r="Z73" s="2" t="s">
        <v>259</v>
      </c>
      <c r="AA73" s="2" t="s">
        <v>259</v>
      </c>
      <c r="AB73" s="2" t="s">
        <v>259</v>
      </c>
      <c r="AC73" s="2" t="s">
        <v>260</v>
      </c>
      <c r="AD73" s="2" t="s">
        <v>260</v>
      </c>
      <c r="AE73" s="2" t="s">
        <v>260</v>
      </c>
      <c r="AF73" s="2" t="s">
        <v>260</v>
      </c>
      <c r="AG73" s="2" t="s">
        <v>260</v>
      </c>
      <c r="AH73" s="2" t="s">
        <v>260</v>
      </c>
      <c r="AI73" s="2" t="s">
        <v>260</v>
      </c>
      <c r="AJ73" s="2" t="s">
        <v>260</v>
      </c>
      <c r="AK73" s="2" t="s">
        <v>175</v>
      </c>
      <c r="AL73" s="2" t="s">
        <v>261</v>
      </c>
      <c r="AM73" s="2" t="s">
        <v>261</v>
      </c>
      <c r="AN73" s="2" t="s">
        <v>261</v>
      </c>
      <c r="AO73" s="2" t="s">
        <v>261</v>
      </c>
      <c r="AP73" s="2" t="s">
        <v>261</v>
      </c>
      <c r="AQ73" s="2" t="s">
        <v>262</v>
      </c>
      <c r="AR73" s="2" t="s">
        <v>262</v>
      </c>
      <c r="AS73" s="2" t="s">
        <v>262</v>
      </c>
      <c r="AT73" s="2" t="s">
        <v>262</v>
      </c>
      <c r="AU73" s="2" t="s">
        <v>262</v>
      </c>
      <c r="AV73" s="2" t="s">
        <v>262</v>
      </c>
      <c r="AW73" s="2" t="s">
        <v>262</v>
      </c>
      <c r="AX73" s="2"/>
    </row>
    <row r="74" spans="1:56" ht="16.5" customHeight="1" x14ac:dyDescent="0.25">
      <c r="B74" s="171"/>
      <c r="C74" s="2" t="s">
        <v>64</v>
      </c>
      <c r="D74" s="4">
        <v>32</v>
      </c>
      <c r="E74" s="4">
        <v>32</v>
      </c>
      <c r="F74" s="4">
        <v>20</v>
      </c>
      <c r="G74" s="4">
        <v>25</v>
      </c>
      <c r="H74" s="4">
        <v>26</v>
      </c>
      <c r="I74" s="4">
        <v>27</v>
      </c>
      <c r="J74" s="4">
        <v>36</v>
      </c>
      <c r="K74" s="4">
        <v>26</v>
      </c>
      <c r="L74" s="4">
        <v>25</v>
      </c>
      <c r="M74" s="4">
        <v>227</v>
      </c>
      <c r="N74" s="4">
        <v>25</v>
      </c>
      <c r="O74" s="4">
        <v>80</v>
      </c>
      <c r="P74" s="4">
        <v>20</v>
      </c>
      <c r="Q74" s="4">
        <v>17</v>
      </c>
      <c r="R74" s="4">
        <v>19</v>
      </c>
      <c r="S74" s="4">
        <v>10</v>
      </c>
      <c r="T74" s="4">
        <v>14</v>
      </c>
      <c r="U74" s="4">
        <v>11</v>
      </c>
      <c r="V74" s="4">
        <v>14</v>
      </c>
      <c r="W74" s="4">
        <v>18</v>
      </c>
      <c r="X74" s="4">
        <v>9</v>
      </c>
      <c r="Y74" s="4">
        <v>13</v>
      </c>
      <c r="Z74" s="4">
        <v>12</v>
      </c>
      <c r="AA74" s="4">
        <v>13</v>
      </c>
      <c r="AB74" s="4">
        <v>11</v>
      </c>
      <c r="AC74" s="4">
        <v>10</v>
      </c>
      <c r="AD74" s="4">
        <v>13</v>
      </c>
      <c r="AE74" s="4">
        <v>17</v>
      </c>
      <c r="AF74" s="4">
        <v>13</v>
      </c>
      <c r="AG74" s="4">
        <v>14</v>
      </c>
      <c r="AH74" s="4">
        <v>16</v>
      </c>
      <c r="AI74" s="4">
        <v>23</v>
      </c>
      <c r="AJ74" s="4">
        <v>15</v>
      </c>
      <c r="AK74" s="4">
        <v>129</v>
      </c>
      <c r="AL74" s="4">
        <v>31</v>
      </c>
      <c r="AM74" s="4">
        <v>10</v>
      </c>
      <c r="AN74" s="4">
        <v>13</v>
      </c>
      <c r="AO74" s="4">
        <v>11</v>
      </c>
      <c r="AP74" s="4">
        <v>16</v>
      </c>
      <c r="AQ74" s="4">
        <v>15</v>
      </c>
      <c r="AR74" s="4">
        <v>22</v>
      </c>
      <c r="AS74" s="4">
        <v>28</v>
      </c>
      <c r="AT74" s="4">
        <v>26</v>
      </c>
      <c r="AU74" s="4">
        <v>52</v>
      </c>
      <c r="AV74" s="4">
        <v>103</v>
      </c>
      <c r="AW74" s="4">
        <v>82</v>
      </c>
      <c r="AX74" s="5">
        <f t="shared" si="1"/>
        <v>-0.20388349514563106</v>
      </c>
    </row>
    <row r="75" spans="1:56" ht="16.5" customHeight="1" x14ac:dyDescent="0.25">
      <c r="B75" s="171"/>
      <c r="C75" s="2" t="s">
        <v>65</v>
      </c>
      <c r="D75" s="4">
        <v>23</v>
      </c>
      <c r="E75" s="4">
        <v>24</v>
      </c>
      <c r="F75" s="4">
        <v>18</v>
      </c>
      <c r="G75" s="4">
        <v>21</v>
      </c>
      <c r="H75" s="4">
        <v>23</v>
      </c>
      <c r="I75" s="4">
        <v>21</v>
      </c>
      <c r="J75" s="4">
        <v>30</v>
      </c>
      <c r="K75" s="4">
        <v>21</v>
      </c>
      <c r="L75" s="4">
        <v>20</v>
      </c>
      <c r="M75" s="4">
        <v>67</v>
      </c>
      <c r="N75" s="4">
        <v>21</v>
      </c>
      <c r="O75" s="4">
        <v>35</v>
      </c>
      <c r="P75" s="4">
        <v>18</v>
      </c>
      <c r="Q75" s="4">
        <v>15</v>
      </c>
      <c r="R75" s="4">
        <v>18</v>
      </c>
      <c r="S75" s="4">
        <v>9</v>
      </c>
      <c r="T75" s="4">
        <v>12</v>
      </c>
      <c r="U75" s="4">
        <v>10</v>
      </c>
      <c r="V75" s="4">
        <v>12</v>
      </c>
      <c r="W75" s="4">
        <v>12</v>
      </c>
      <c r="X75" s="4">
        <v>9</v>
      </c>
      <c r="Y75" s="4">
        <v>11</v>
      </c>
      <c r="Z75" s="4">
        <v>10</v>
      </c>
      <c r="AA75" s="4">
        <v>11</v>
      </c>
      <c r="AB75" s="4">
        <v>9</v>
      </c>
      <c r="AC75" s="4">
        <v>9</v>
      </c>
      <c r="AD75" s="4">
        <v>12</v>
      </c>
      <c r="AE75" s="4">
        <v>13</v>
      </c>
      <c r="AF75" s="4">
        <v>11</v>
      </c>
      <c r="AG75" s="4">
        <v>12</v>
      </c>
      <c r="AH75" s="4">
        <v>14</v>
      </c>
      <c r="AI75" s="4">
        <v>16</v>
      </c>
      <c r="AJ75" s="4">
        <v>14</v>
      </c>
      <c r="AK75" s="4">
        <v>64</v>
      </c>
      <c r="AL75" s="4">
        <v>30</v>
      </c>
      <c r="AM75" s="4">
        <v>9</v>
      </c>
      <c r="AN75" s="4">
        <v>10</v>
      </c>
      <c r="AO75" s="4">
        <v>10</v>
      </c>
      <c r="AP75" s="4">
        <v>13</v>
      </c>
      <c r="AQ75" s="4">
        <v>10</v>
      </c>
      <c r="AR75" s="4">
        <v>13</v>
      </c>
      <c r="AS75" s="4">
        <v>14</v>
      </c>
      <c r="AT75" s="4">
        <v>17</v>
      </c>
      <c r="AU75" s="4">
        <v>37</v>
      </c>
      <c r="AV75" s="4">
        <v>64</v>
      </c>
      <c r="AW75" s="4">
        <v>59</v>
      </c>
      <c r="AX75" s="5">
        <f t="shared" si="1"/>
        <v>-7.8125E-2</v>
      </c>
    </row>
    <row r="76" spans="1:56" ht="16.5" customHeight="1" x14ac:dyDescent="0.25">
      <c r="B76" s="171"/>
      <c r="C76" s="2" t="s">
        <v>66</v>
      </c>
      <c r="D76" s="4">
        <v>8093</v>
      </c>
      <c r="E76" s="4">
        <v>7774</v>
      </c>
      <c r="F76" s="4">
        <v>5248</v>
      </c>
      <c r="G76" s="4">
        <v>6029</v>
      </c>
      <c r="H76" s="4">
        <v>6700</v>
      </c>
      <c r="I76" s="4">
        <v>7287</v>
      </c>
      <c r="J76" s="4">
        <v>5446</v>
      </c>
      <c r="K76" s="4">
        <v>8227</v>
      </c>
      <c r="L76" s="4">
        <v>8588</v>
      </c>
      <c r="M76" s="4">
        <v>8483</v>
      </c>
      <c r="N76" s="4">
        <v>8598</v>
      </c>
      <c r="O76" s="4">
        <v>8536</v>
      </c>
      <c r="P76" s="4">
        <v>8871</v>
      </c>
      <c r="Q76" s="4">
        <v>4294</v>
      </c>
      <c r="R76" s="4">
        <v>6387</v>
      </c>
      <c r="S76" s="4">
        <v>2793</v>
      </c>
      <c r="T76" s="4">
        <v>5984</v>
      </c>
      <c r="U76" s="4">
        <v>3327</v>
      </c>
      <c r="V76" s="4">
        <v>5750</v>
      </c>
      <c r="W76" s="4">
        <v>5975</v>
      </c>
      <c r="X76" s="4">
        <v>5041</v>
      </c>
      <c r="Y76" s="4">
        <v>6284</v>
      </c>
      <c r="Z76" s="4">
        <v>6663</v>
      </c>
      <c r="AA76" s="4">
        <v>6971</v>
      </c>
      <c r="AB76" s="4">
        <v>6476</v>
      </c>
      <c r="AC76" s="4">
        <v>4979</v>
      </c>
      <c r="AD76" s="4">
        <v>5781</v>
      </c>
      <c r="AE76" s="4">
        <v>6295</v>
      </c>
      <c r="AF76" s="4">
        <v>6796</v>
      </c>
      <c r="AG76" s="4">
        <v>6831</v>
      </c>
      <c r="AH76" s="4">
        <v>6889</v>
      </c>
      <c r="AI76" s="4">
        <v>7223</v>
      </c>
      <c r="AJ76" s="4">
        <v>7004</v>
      </c>
      <c r="AK76" s="4">
        <v>4032</v>
      </c>
      <c r="AL76" s="4">
        <v>2680</v>
      </c>
      <c r="AM76" s="4">
        <v>5704</v>
      </c>
      <c r="AN76" s="4">
        <v>6127</v>
      </c>
      <c r="AO76" s="4">
        <v>6190</v>
      </c>
      <c r="AP76" s="4">
        <v>6295</v>
      </c>
      <c r="AQ76" s="4">
        <v>3271</v>
      </c>
      <c r="AR76" s="4">
        <v>5155</v>
      </c>
      <c r="AS76" s="4">
        <v>5982</v>
      </c>
      <c r="AT76" s="4">
        <v>5980</v>
      </c>
      <c r="AU76" s="4">
        <v>6122</v>
      </c>
      <c r="AV76" s="4">
        <v>6148</v>
      </c>
      <c r="AW76" s="4">
        <v>6323</v>
      </c>
      <c r="AX76" s="5">
        <f t="shared" si="1"/>
        <v>2.8464541314248536E-2</v>
      </c>
    </row>
    <row r="77" spans="1:56" ht="16.5" customHeight="1" x14ac:dyDescent="0.25">
      <c r="B77" s="171"/>
      <c r="C77" s="10" t="s">
        <v>67</v>
      </c>
      <c r="D77" s="11">
        <v>0.99716000000000005</v>
      </c>
      <c r="E77" s="11">
        <v>0.99690999999999996</v>
      </c>
      <c r="F77" s="11">
        <v>0.99656999999999996</v>
      </c>
      <c r="G77" s="11">
        <v>0.99651999999999996</v>
      </c>
      <c r="H77" s="11">
        <v>0.99656999999999996</v>
      </c>
      <c r="I77" s="11">
        <v>0.99712000000000001</v>
      </c>
      <c r="J77" s="11">
        <v>0.99448999999999999</v>
      </c>
      <c r="K77" s="11">
        <v>0.99744999999999995</v>
      </c>
      <c r="L77" s="11">
        <v>0.99766999999999995</v>
      </c>
      <c r="M77" s="11">
        <v>0.99209999999999998</v>
      </c>
      <c r="N77" s="11">
        <v>0.99756</v>
      </c>
      <c r="O77" s="11">
        <v>0.99590000000000001</v>
      </c>
      <c r="P77" s="11">
        <v>0.99797000000000002</v>
      </c>
      <c r="Q77" s="11">
        <v>0.99651000000000001</v>
      </c>
      <c r="R77" s="11">
        <v>0.99717999999999996</v>
      </c>
      <c r="S77" s="11">
        <v>0.99678</v>
      </c>
      <c r="T77" s="11">
        <v>0.99799000000000004</v>
      </c>
      <c r="U77" s="11">
        <v>0.99699000000000004</v>
      </c>
      <c r="V77" s="11">
        <v>0.99790999999999996</v>
      </c>
      <c r="W77" s="11">
        <v>0.99799000000000004</v>
      </c>
      <c r="X77" s="11">
        <v>0.99821000000000004</v>
      </c>
      <c r="Y77" s="11">
        <v>0.99824999999999997</v>
      </c>
      <c r="Z77" s="11">
        <v>0.99850000000000005</v>
      </c>
      <c r="AA77" s="11">
        <v>0.99841999999999997</v>
      </c>
      <c r="AB77" s="11">
        <v>0.99861</v>
      </c>
      <c r="AC77" s="11">
        <v>0.99819000000000002</v>
      </c>
      <c r="AD77" s="11">
        <v>0.99792000000000003</v>
      </c>
      <c r="AE77" s="11">
        <v>0.99792999999999998</v>
      </c>
      <c r="AF77" s="11">
        <v>0.99838000000000005</v>
      </c>
      <c r="AG77" s="11">
        <v>0.99824000000000002</v>
      </c>
      <c r="AH77" s="11">
        <v>0.99797000000000002</v>
      </c>
      <c r="AI77" s="11">
        <v>0.99778</v>
      </c>
      <c r="AJ77" s="11">
        <v>0.998</v>
      </c>
      <c r="AK77" s="11">
        <v>0.98412999999999995</v>
      </c>
      <c r="AL77" s="11">
        <v>0.98880999999999997</v>
      </c>
      <c r="AM77" s="11">
        <v>0.99841999999999997</v>
      </c>
      <c r="AN77" s="11">
        <v>0.99836999999999998</v>
      </c>
      <c r="AO77" s="11">
        <v>0.99838000000000005</v>
      </c>
      <c r="AP77" s="11">
        <v>0.99792999999999998</v>
      </c>
      <c r="AQ77" s="11">
        <v>0.99694000000000005</v>
      </c>
      <c r="AR77" s="11">
        <v>0.99748000000000003</v>
      </c>
      <c r="AS77" s="11">
        <v>0.99765999999999999</v>
      </c>
      <c r="AT77" s="11">
        <v>0.99716000000000005</v>
      </c>
      <c r="AU77" s="11">
        <v>0.99395999999999995</v>
      </c>
      <c r="AV77" s="11">
        <v>0.98958999999999997</v>
      </c>
      <c r="AW77" s="11">
        <v>0.99067000000000005</v>
      </c>
      <c r="AX77" s="5">
        <f t="shared" si="1"/>
        <v>1.0913610687255135E-3</v>
      </c>
    </row>
    <row r="78" spans="1:56" ht="16.5" customHeight="1" x14ac:dyDescent="0.25">
      <c r="B78" s="167" t="s">
        <v>82</v>
      </c>
      <c r="C78" s="2" t="s">
        <v>99</v>
      </c>
      <c r="D78" s="2" t="s">
        <v>164</v>
      </c>
      <c r="E78" s="2" t="s">
        <v>164</v>
      </c>
      <c r="F78" s="2" t="s">
        <v>164</v>
      </c>
      <c r="G78" s="2" t="s">
        <v>164</v>
      </c>
      <c r="H78" s="2" t="s">
        <v>164</v>
      </c>
      <c r="I78" s="2" t="s">
        <v>164</v>
      </c>
      <c r="J78" s="2" t="s">
        <v>164</v>
      </c>
      <c r="K78" s="2" t="s">
        <v>166</v>
      </c>
      <c r="L78" s="2" t="s">
        <v>166</v>
      </c>
      <c r="M78" s="2" t="s">
        <v>166</v>
      </c>
      <c r="N78" s="2" t="s">
        <v>166</v>
      </c>
      <c r="O78" s="2" t="s">
        <v>166</v>
      </c>
      <c r="P78" s="2" t="s">
        <v>166</v>
      </c>
      <c r="Q78" s="2" t="s">
        <v>166</v>
      </c>
      <c r="R78" s="2" t="s">
        <v>168</v>
      </c>
      <c r="S78" s="2" t="s">
        <v>169</v>
      </c>
      <c r="T78" s="2" t="s">
        <v>169</v>
      </c>
      <c r="U78" s="2" t="s">
        <v>170</v>
      </c>
      <c r="V78" s="2" t="s">
        <v>170</v>
      </c>
      <c r="W78" s="2" t="s">
        <v>170</v>
      </c>
      <c r="X78" s="2" t="s">
        <v>170</v>
      </c>
      <c r="Y78" s="2" t="s">
        <v>170</v>
      </c>
      <c r="Z78" s="2" t="s">
        <v>170</v>
      </c>
      <c r="AA78" s="2" t="s">
        <v>170</v>
      </c>
      <c r="AB78" s="2" t="s">
        <v>170</v>
      </c>
      <c r="AC78" s="2" t="s">
        <v>170</v>
      </c>
      <c r="AD78" s="2" t="s">
        <v>170</v>
      </c>
      <c r="AE78" s="2" t="s">
        <v>170</v>
      </c>
      <c r="AF78" s="2" t="s">
        <v>170</v>
      </c>
      <c r="AG78" s="2" t="s">
        <v>170</v>
      </c>
      <c r="AH78" s="2" t="s">
        <v>170</v>
      </c>
      <c r="AI78" s="2" t="s">
        <v>170</v>
      </c>
      <c r="AJ78" s="2" t="s">
        <v>170</v>
      </c>
      <c r="AK78" s="2" t="s">
        <v>174</v>
      </c>
      <c r="AL78" s="2" t="s">
        <v>175</v>
      </c>
      <c r="AM78" s="2" t="s">
        <v>175</v>
      </c>
      <c r="AN78" s="2" t="s">
        <v>175</v>
      </c>
      <c r="AO78" s="2" t="s">
        <v>175</v>
      </c>
      <c r="AP78" s="2" t="s">
        <v>175</v>
      </c>
      <c r="AQ78" s="2" t="s">
        <v>175</v>
      </c>
      <c r="AR78" s="2" t="s">
        <v>175</v>
      </c>
      <c r="AS78" s="2" t="s">
        <v>175</v>
      </c>
      <c r="AT78" s="2" t="s">
        <v>175</v>
      </c>
      <c r="AU78" s="2" t="s">
        <v>175</v>
      </c>
      <c r="AV78" s="2" t="s">
        <v>175</v>
      </c>
      <c r="AW78" s="2" t="s">
        <v>175</v>
      </c>
      <c r="AX78" s="2"/>
    </row>
    <row r="79" spans="1:56" ht="16.5" customHeight="1" x14ac:dyDescent="0.25">
      <c r="B79" s="171"/>
      <c r="C79" s="2" t="s">
        <v>64</v>
      </c>
      <c r="D79" s="4">
        <v>347</v>
      </c>
      <c r="E79" s="4">
        <v>351</v>
      </c>
      <c r="F79" s="4">
        <v>180</v>
      </c>
      <c r="G79" s="4">
        <v>24</v>
      </c>
      <c r="H79" s="4">
        <v>25</v>
      </c>
      <c r="I79" s="4">
        <v>17</v>
      </c>
      <c r="J79" s="4">
        <v>14</v>
      </c>
      <c r="K79" s="4">
        <v>2120</v>
      </c>
      <c r="L79" s="4">
        <v>1991</v>
      </c>
      <c r="M79" s="4">
        <v>1122</v>
      </c>
      <c r="N79" s="4">
        <v>188</v>
      </c>
      <c r="O79" s="4">
        <v>842</v>
      </c>
      <c r="P79" s="4">
        <v>420</v>
      </c>
      <c r="Q79" s="4">
        <v>204</v>
      </c>
      <c r="R79" s="4">
        <v>291</v>
      </c>
      <c r="S79" s="4">
        <v>338</v>
      </c>
      <c r="T79" s="4">
        <v>770</v>
      </c>
      <c r="U79" s="4">
        <v>321</v>
      </c>
      <c r="V79" s="4">
        <v>504</v>
      </c>
      <c r="W79" s="4">
        <v>473</v>
      </c>
      <c r="X79" s="4">
        <v>275</v>
      </c>
      <c r="Y79" s="4">
        <v>45</v>
      </c>
      <c r="Z79" s="4">
        <v>40</v>
      </c>
      <c r="AA79" s="4">
        <v>36</v>
      </c>
      <c r="AB79" s="4">
        <v>21</v>
      </c>
      <c r="AC79" s="4">
        <v>24</v>
      </c>
      <c r="AD79" s="4">
        <v>19</v>
      </c>
      <c r="AE79" s="4">
        <v>16</v>
      </c>
      <c r="AF79" s="4">
        <v>16</v>
      </c>
      <c r="AG79" s="4">
        <v>12</v>
      </c>
      <c r="AH79" s="4">
        <v>14</v>
      </c>
      <c r="AI79" s="4">
        <v>8</v>
      </c>
      <c r="AJ79" s="4">
        <v>6</v>
      </c>
      <c r="AK79" s="4">
        <v>283</v>
      </c>
      <c r="AL79" s="4">
        <v>164</v>
      </c>
      <c r="AM79" s="4">
        <v>459</v>
      </c>
      <c r="AN79" s="4">
        <v>471</v>
      </c>
      <c r="AO79" s="4">
        <v>408</v>
      </c>
      <c r="AP79" s="4">
        <v>423</v>
      </c>
      <c r="AQ79" s="4">
        <v>425</v>
      </c>
      <c r="AR79" s="4">
        <v>398</v>
      </c>
      <c r="AS79" s="4">
        <v>442</v>
      </c>
      <c r="AT79" s="4">
        <v>450</v>
      </c>
      <c r="AU79" s="4">
        <v>495</v>
      </c>
      <c r="AV79" s="4">
        <v>431</v>
      </c>
      <c r="AW79" s="4">
        <v>412</v>
      </c>
      <c r="AX79" s="5">
        <f t="shared" si="1"/>
        <v>-4.4083526682134569E-2</v>
      </c>
    </row>
    <row r="80" spans="1:56" ht="16.5" customHeight="1" x14ac:dyDescent="0.25">
      <c r="B80" s="171"/>
      <c r="C80" s="2" t="s">
        <v>65</v>
      </c>
      <c r="D80" s="4">
        <v>305</v>
      </c>
      <c r="E80" s="4">
        <v>314</v>
      </c>
      <c r="F80" s="4">
        <v>156</v>
      </c>
      <c r="G80" s="4">
        <v>22</v>
      </c>
      <c r="H80" s="4">
        <v>23</v>
      </c>
      <c r="I80" s="4">
        <v>15</v>
      </c>
      <c r="J80" s="4">
        <v>13</v>
      </c>
      <c r="K80" s="4">
        <v>2062</v>
      </c>
      <c r="L80" s="4">
        <v>1928</v>
      </c>
      <c r="M80" s="4">
        <v>1082</v>
      </c>
      <c r="N80" s="4">
        <v>178</v>
      </c>
      <c r="O80" s="4">
        <v>814</v>
      </c>
      <c r="P80" s="4">
        <v>330</v>
      </c>
      <c r="Q80" s="4">
        <v>159</v>
      </c>
      <c r="R80" s="4">
        <v>275</v>
      </c>
      <c r="S80" s="4">
        <v>321</v>
      </c>
      <c r="T80" s="4">
        <v>730</v>
      </c>
      <c r="U80" s="4">
        <v>307</v>
      </c>
      <c r="V80" s="4">
        <v>479</v>
      </c>
      <c r="W80" s="4">
        <v>440</v>
      </c>
      <c r="X80" s="4">
        <v>248</v>
      </c>
      <c r="Y80" s="4">
        <v>40</v>
      </c>
      <c r="Z80" s="4">
        <v>32</v>
      </c>
      <c r="AA80" s="4">
        <v>25</v>
      </c>
      <c r="AB80" s="4">
        <v>15</v>
      </c>
      <c r="AC80" s="4">
        <v>16</v>
      </c>
      <c r="AD80" s="4">
        <v>13</v>
      </c>
      <c r="AE80" s="4">
        <v>12</v>
      </c>
      <c r="AF80" s="4">
        <v>12</v>
      </c>
      <c r="AG80" s="4">
        <v>9</v>
      </c>
      <c r="AH80" s="4">
        <v>10</v>
      </c>
      <c r="AI80" s="4">
        <v>7</v>
      </c>
      <c r="AJ80" s="4">
        <v>4</v>
      </c>
      <c r="AK80" s="4">
        <v>267</v>
      </c>
      <c r="AL80" s="4">
        <v>159</v>
      </c>
      <c r="AM80" s="4">
        <v>430</v>
      </c>
      <c r="AN80" s="4">
        <v>442</v>
      </c>
      <c r="AO80" s="4">
        <v>386</v>
      </c>
      <c r="AP80" s="4">
        <v>389</v>
      </c>
      <c r="AQ80" s="4">
        <v>403</v>
      </c>
      <c r="AR80" s="4">
        <v>371</v>
      </c>
      <c r="AS80" s="4">
        <v>416</v>
      </c>
      <c r="AT80" s="4">
        <v>414</v>
      </c>
      <c r="AU80" s="4">
        <v>470</v>
      </c>
      <c r="AV80" s="4">
        <v>403</v>
      </c>
      <c r="AW80" s="4">
        <v>385</v>
      </c>
      <c r="AX80" s="5">
        <f t="shared" si="1"/>
        <v>-4.4665012406947889E-2</v>
      </c>
    </row>
    <row r="81" spans="2:50" ht="16.5" customHeight="1" x14ac:dyDescent="0.25">
      <c r="B81" s="171"/>
      <c r="C81" s="2" t="s">
        <v>66</v>
      </c>
      <c r="D81" s="4">
        <v>128351</v>
      </c>
      <c r="E81" s="4">
        <v>133980</v>
      </c>
      <c r="F81" s="4">
        <v>69517</v>
      </c>
      <c r="G81" s="4">
        <v>9936</v>
      </c>
      <c r="H81" s="4">
        <v>7591</v>
      </c>
      <c r="I81" s="4">
        <v>5803</v>
      </c>
      <c r="J81" s="4">
        <v>4421</v>
      </c>
      <c r="K81" s="4">
        <v>96316</v>
      </c>
      <c r="L81" s="4">
        <v>132959</v>
      </c>
      <c r="M81" s="4">
        <v>135824</v>
      </c>
      <c r="N81" s="4">
        <v>33403</v>
      </c>
      <c r="O81" s="4">
        <v>73685</v>
      </c>
      <c r="P81" s="4">
        <v>5860</v>
      </c>
      <c r="Q81" s="4">
        <v>4378</v>
      </c>
      <c r="R81" s="4">
        <v>69962</v>
      </c>
      <c r="S81" s="4">
        <v>39334</v>
      </c>
      <c r="T81" s="4">
        <v>142086</v>
      </c>
      <c r="U81" s="4">
        <v>77629</v>
      </c>
      <c r="V81" s="4">
        <v>147285</v>
      </c>
      <c r="W81" s="4">
        <v>137424</v>
      </c>
      <c r="X81" s="4">
        <v>72815</v>
      </c>
      <c r="Y81" s="4">
        <v>11445</v>
      </c>
      <c r="Z81" s="4">
        <v>7247</v>
      </c>
      <c r="AA81" s="4">
        <v>5590</v>
      </c>
      <c r="AB81" s="4">
        <v>4255</v>
      </c>
      <c r="AC81" s="4">
        <v>3669</v>
      </c>
      <c r="AD81" s="4">
        <v>3048</v>
      </c>
      <c r="AE81" s="4">
        <v>2697</v>
      </c>
      <c r="AF81" s="4">
        <v>2331</v>
      </c>
      <c r="AG81" s="4">
        <v>2061</v>
      </c>
      <c r="AH81" s="4">
        <v>1793</v>
      </c>
      <c r="AI81" s="4">
        <v>1738</v>
      </c>
      <c r="AJ81" s="4">
        <v>1506</v>
      </c>
      <c r="AK81" s="4">
        <v>63742</v>
      </c>
      <c r="AL81" s="4">
        <v>27817</v>
      </c>
      <c r="AM81" s="4">
        <v>139221</v>
      </c>
      <c r="AN81" s="4">
        <v>148246</v>
      </c>
      <c r="AO81" s="4">
        <v>145455</v>
      </c>
      <c r="AP81" s="4">
        <v>146392</v>
      </c>
      <c r="AQ81" s="4">
        <v>159261</v>
      </c>
      <c r="AR81" s="4">
        <v>150466</v>
      </c>
      <c r="AS81" s="4">
        <v>156296</v>
      </c>
      <c r="AT81" s="4">
        <v>156879</v>
      </c>
      <c r="AU81" s="4">
        <v>161888</v>
      </c>
      <c r="AV81" s="4">
        <v>156200</v>
      </c>
      <c r="AW81" s="4">
        <v>154846</v>
      </c>
      <c r="AX81" s="5">
        <f t="shared" si="1"/>
        <v>-8.6683738796414847E-3</v>
      </c>
    </row>
    <row r="82" spans="2:50" ht="16.5" customHeight="1" x14ac:dyDescent="0.25">
      <c r="B82" s="171"/>
      <c r="C82" s="10" t="s">
        <v>67</v>
      </c>
      <c r="D82" s="11">
        <v>0.99761999999999995</v>
      </c>
      <c r="E82" s="11">
        <v>0.99765999999999999</v>
      </c>
      <c r="F82" s="11">
        <v>0.99775999999999998</v>
      </c>
      <c r="G82" s="11">
        <v>0.99778999999999995</v>
      </c>
      <c r="H82" s="11">
        <v>0.99697000000000002</v>
      </c>
      <c r="I82" s="11">
        <v>0.99741999999999997</v>
      </c>
      <c r="J82" s="11">
        <v>0.99705999999999995</v>
      </c>
      <c r="K82" s="11">
        <v>0.97858999999999996</v>
      </c>
      <c r="L82" s="11">
        <v>0.98550000000000004</v>
      </c>
      <c r="M82" s="11">
        <v>0.99202999999999997</v>
      </c>
      <c r="N82" s="11">
        <v>0.99467000000000005</v>
      </c>
      <c r="O82" s="11">
        <v>0.98895</v>
      </c>
      <c r="P82" s="11">
        <v>0.94369000000000003</v>
      </c>
      <c r="Q82" s="11">
        <v>0.96367999999999998</v>
      </c>
      <c r="R82" s="11">
        <v>0.99607000000000001</v>
      </c>
      <c r="S82" s="11">
        <v>0.99184000000000005</v>
      </c>
      <c r="T82" s="11">
        <v>0.99485999999999997</v>
      </c>
      <c r="U82" s="11">
        <v>0.99604999999999999</v>
      </c>
      <c r="V82" s="11">
        <v>0.99675000000000002</v>
      </c>
      <c r="W82" s="11">
        <v>0.99680000000000002</v>
      </c>
      <c r="X82" s="11">
        <v>0.99658999999999998</v>
      </c>
      <c r="Y82" s="11">
        <v>0.99651000000000001</v>
      </c>
      <c r="Z82" s="11">
        <v>0.99558000000000002</v>
      </c>
      <c r="AA82" s="11">
        <v>0.99553000000000003</v>
      </c>
      <c r="AB82" s="11">
        <v>0.99646999999999997</v>
      </c>
      <c r="AC82" s="11">
        <v>0.99563999999999997</v>
      </c>
      <c r="AD82" s="11">
        <v>0.99573</v>
      </c>
      <c r="AE82" s="11">
        <v>0.99555000000000005</v>
      </c>
      <c r="AF82" s="11">
        <v>0.99485000000000001</v>
      </c>
      <c r="AG82" s="11">
        <v>0.99563000000000001</v>
      </c>
      <c r="AH82" s="11">
        <v>0.99441999999999997</v>
      </c>
      <c r="AI82" s="11">
        <v>0.99597000000000002</v>
      </c>
      <c r="AJ82" s="11">
        <v>0.99734</v>
      </c>
      <c r="AK82" s="11">
        <v>0.99580999999999997</v>
      </c>
      <c r="AL82" s="11">
        <v>0.99428000000000005</v>
      </c>
      <c r="AM82" s="11">
        <v>0.99690999999999996</v>
      </c>
      <c r="AN82" s="11">
        <v>0.99702000000000002</v>
      </c>
      <c r="AO82" s="11">
        <v>0.99734999999999996</v>
      </c>
      <c r="AP82" s="11">
        <v>0.99734</v>
      </c>
      <c r="AQ82" s="11">
        <v>0.99746999999999997</v>
      </c>
      <c r="AR82" s="11">
        <v>0.99753000000000003</v>
      </c>
      <c r="AS82" s="11">
        <v>0.99734</v>
      </c>
      <c r="AT82" s="11">
        <v>0.99736000000000002</v>
      </c>
      <c r="AU82" s="11">
        <v>0.99709999999999999</v>
      </c>
      <c r="AV82" s="11">
        <v>0.99741999999999997</v>
      </c>
      <c r="AW82" s="11">
        <v>0.99751000000000001</v>
      </c>
      <c r="AX82" s="5">
        <f t="shared" si="1"/>
        <v>9.0232800625648677E-5</v>
      </c>
    </row>
  </sheetData>
  <mergeCells count="16">
    <mergeCell ref="B78:B8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</mergeCells>
  <phoneticPr fontId="1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workbookViewId="0"/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63</v>
      </c>
      <c r="D2" s="2" t="s">
        <v>65</v>
      </c>
      <c r="E2" s="2" t="s">
        <v>263</v>
      </c>
      <c r="F2" s="2"/>
      <c r="G2" s="2" t="s">
        <v>68</v>
      </c>
      <c r="H2" s="2" t="s">
        <v>65</v>
      </c>
      <c r="I2" s="2" t="s">
        <v>263</v>
      </c>
    </row>
    <row r="3" spans="2:9" ht="16.5" customHeight="1" x14ac:dyDescent="0.25">
      <c r="B3" s="2" t="s">
        <v>264</v>
      </c>
      <c r="C3" s="3" t="s">
        <v>265</v>
      </c>
      <c r="D3" s="4">
        <v>3824</v>
      </c>
      <c r="E3" s="5">
        <v>3.5200000000000001E-3</v>
      </c>
      <c r="F3" s="2" t="s">
        <v>264</v>
      </c>
      <c r="G3" s="4" t="s">
        <v>266</v>
      </c>
      <c r="H3" s="6">
        <v>2533</v>
      </c>
      <c r="I3" s="5">
        <v>1.374E-2</v>
      </c>
    </row>
    <row r="4" spans="2:9" ht="16.5" customHeight="1" x14ac:dyDescent="0.25">
      <c r="B4" s="2" t="s">
        <v>267</v>
      </c>
      <c r="C4" s="3" t="s">
        <v>268</v>
      </c>
      <c r="D4" s="4">
        <v>1388</v>
      </c>
      <c r="E4" s="5">
        <v>1.2800000000000001E-3</v>
      </c>
      <c r="F4" s="2" t="s">
        <v>267</v>
      </c>
      <c r="G4" s="4" t="s">
        <v>269</v>
      </c>
      <c r="H4" s="6">
        <v>1947</v>
      </c>
      <c r="I4" s="5">
        <v>1.056E-2</v>
      </c>
    </row>
    <row r="5" spans="2:9" ht="16.5" customHeight="1" x14ac:dyDescent="0.25">
      <c r="B5" s="2" t="s">
        <v>270</v>
      </c>
      <c r="C5" s="3" t="s">
        <v>271</v>
      </c>
      <c r="D5" s="4">
        <v>1284</v>
      </c>
      <c r="E5" s="5">
        <v>1.1800000000000001E-3</v>
      </c>
      <c r="F5" s="2" t="s">
        <v>270</v>
      </c>
      <c r="G5" s="4" t="s">
        <v>272</v>
      </c>
      <c r="H5" s="6">
        <v>1945</v>
      </c>
      <c r="I5" s="5">
        <v>1.055E-2</v>
      </c>
    </row>
    <row r="6" spans="2:9" ht="16.5" customHeight="1" x14ac:dyDescent="0.25">
      <c r="B6" s="2" t="s">
        <v>273</v>
      </c>
      <c r="C6" s="3" t="s">
        <v>274</v>
      </c>
      <c r="D6" s="4">
        <v>815</v>
      </c>
      <c r="E6" s="5">
        <v>7.5000000000000002E-4</v>
      </c>
      <c r="F6" s="2" t="s">
        <v>273</v>
      </c>
      <c r="G6" s="4" t="s">
        <v>275</v>
      </c>
      <c r="H6" s="6">
        <v>1421</v>
      </c>
      <c r="I6" s="5">
        <v>7.7099999999999998E-3</v>
      </c>
    </row>
    <row r="7" spans="2:9" ht="16.5" customHeight="1" x14ac:dyDescent="0.25">
      <c r="B7" s="2" t="s">
        <v>276</v>
      </c>
      <c r="C7" s="3" t="s">
        <v>277</v>
      </c>
      <c r="D7" s="4">
        <v>733</v>
      </c>
      <c r="E7" s="5">
        <v>6.7000000000000002E-4</v>
      </c>
      <c r="F7" s="2" t="s">
        <v>276</v>
      </c>
      <c r="G7" s="4" t="s">
        <v>278</v>
      </c>
      <c r="H7" s="6">
        <v>1121</v>
      </c>
      <c r="I7" s="5">
        <v>6.0800000000000003E-3</v>
      </c>
    </row>
    <row r="8" spans="2:9" ht="16.5" customHeight="1" x14ac:dyDescent="0.25">
      <c r="B8" s="2" t="s">
        <v>279</v>
      </c>
      <c r="C8" s="3" t="s">
        <v>280</v>
      </c>
      <c r="D8" s="4">
        <v>580</v>
      </c>
      <c r="E8" s="5">
        <v>5.2999999999999998E-4</v>
      </c>
      <c r="F8" s="2" t="s">
        <v>279</v>
      </c>
      <c r="G8" s="4" t="s">
        <v>281</v>
      </c>
      <c r="H8" s="6">
        <v>685</v>
      </c>
      <c r="I8" s="5">
        <v>3.7200000000000002E-3</v>
      </c>
    </row>
    <row r="9" spans="2:9" ht="16.5" customHeight="1" x14ac:dyDescent="0.25">
      <c r="B9" s="2" t="s">
        <v>282</v>
      </c>
      <c r="C9" s="3" t="s">
        <v>283</v>
      </c>
      <c r="D9" s="4">
        <v>328</v>
      </c>
      <c r="E9" s="5">
        <v>2.9999999999999997E-4</v>
      </c>
      <c r="F9" s="2" t="s">
        <v>282</v>
      </c>
      <c r="G9" s="4" t="s">
        <v>284</v>
      </c>
      <c r="H9" s="6">
        <v>473</v>
      </c>
      <c r="I9" s="5">
        <v>2.5699999999999998E-3</v>
      </c>
    </row>
    <row r="10" spans="2:9" ht="16.5" customHeight="1" x14ac:dyDescent="0.25">
      <c r="B10" s="2" t="s">
        <v>285</v>
      </c>
      <c r="C10" s="3" t="s">
        <v>286</v>
      </c>
      <c r="D10" s="4">
        <v>266</v>
      </c>
      <c r="E10" s="5">
        <v>2.4000000000000001E-4</v>
      </c>
      <c r="F10" s="2" t="s">
        <v>285</v>
      </c>
      <c r="G10" s="4" t="s">
        <v>287</v>
      </c>
      <c r="H10" s="6">
        <v>417</v>
      </c>
      <c r="I10" s="5">
        <v>2.2599999999999999E-3</v>
      </c>
    </row>
    <row r="11" spans="2:9" ht="16.5" customHeight="1" x14ac:dyDescent="0.25">
      <c r="B11" s="2" t="s">
        <v>288</v>
      </c>
      <c r="C11" s="3" t="s">
        <v>289</v>
      </c>
      <c r="D11" s="4">
        <v>204</v>
      </c>
      <c r="E11" s="5">
        <v>1.9000000000000001E-4</v>
      </c>
      <c r="F11" s="2" t="s">
        <v>288</v>
      </c>
      <c r="G11" s="4" t="s">
        <v>290</v>
      </c>
      <c r="H11" s="6">
        <v>346</v>
      </c>
      <c r="I11" s="5">
        <v>1.8799999999999999E-3</v>
      </c>
    </row>
    <row r="12" spans="2:9" ht="16.5" customHeight="1" x14ac:dyDescent="0.25">
      <c r="B12" s="2" t="s">
        <v>291</v>
      </c>
      <c r="C12" s="3" t="s">
        <v>292</v>
      </c>
      <c r="D12" s="4">
        <v>202</v>
      </c>
      <c r="E12" s="5">
        <v>1.9000000000000001E-4</v>
      </c>
      <c r="F12" s="2" t="s">
        <v>291</v>
      </c>
      <c r="G12" s="4" t="s">
        <v>293</v>
      </c>
      <c r="H12" s="6">
        <v>301</v>
      </c>
      <c r="I12" s="5">
        <v>1.6299999999999999E-3</v>
      </c>
    </row>
    <row r="13" spans="2:9" ht="16.5" customHeight="1" x14ac:dyDescent="0.25">
      <c r="B13" s="2"/>
      <c r="C13" s="2" t="s">
        <v>69</v>
      </c>
      <c r="D13" s="2" t="s">
        <v>65</v>
      </c>
      <c r="E13" s="2" t="s">
        <v>263</v>
      </c>
      <c r="F13" s="2"/>
      <c r="G13" s="2" t="s">
        <v>71</v>
      </c>
      <c r="H13" s="2" t="s">
        <v>65</v>
      </c>
      <c r="I13" s="2" t="s">
        <v>263</v>
      </c>
    </row>
    <row r="14" spans="2:9" ht="16.5" customHeight="1" x14ac:dyDescent="0.25">
      <c r="B14" s="2" t="s">
        <v>264</v>
      </c>
      <c r="C14" s="3" t="s">
        <v>294</v>
      </c>
      <c r="D14" s="4">
        <v>1516</v>
      </c>
      <c r="E14" s="5">
        <v>1.0160000000000001E-2</v>
      </c>
      <c r="F14" s="2" t="s">
        <v>264</v>
      </c>
      <c r="G14" s="4" t="s">
        <v>295</v>
      </c>
      <c r="H14" s="6">
        <v>6235</v>
      </c>
      <c r="I14" s="5">
        <v>3.1099999999999999E-3</v>
      </c>
    </row>
    <row r="15" spans="2:9" ht="16.5" customHeight="1" x14ac:dyDescent="0.25">
      <c r="B15" s="2" t="s">
        <v>267</v>
      </c>
      <c r="C15" s="3" t="s">
        <v>296</v>
      </c>
      <c r="D15" s="4">
        <v>1255</v>
      </c>
      <c r="E15" s="5">
        <v>8.4100000000000008E-3</v>
      </c>
      <c r="F15" s="2" t="s">
        <v>267</v>
      </c>
      <c r="G15" s="4" t="s">
        <v>297</v>
      </c>
      <c r="H15" s="6">
        <v>3925</v>
      </c>
      <c r="I15" s="5">
        <v>1.9599999999999999E-3</v>
      </c>
    </row>
    <row r="16" spans="2:9" ht="16.5" customHeight="1" x14ac:dyDescent="0.25">
      <c r="B16" s="2" t="s">
        <v>270</v>
      </c>
      <c r="C16" s="3" t="s">
        <v>298</v>
      </c>
      <c r="D16" s="4">
        <v>1159</v>
      </c>
      <c r="E16" s="5">
        <v>7.77E-3</v>
      </c>
      <c r="F16" s="2" t="s">
        <v>270</v>
      </c>
      <c r="G16" s="4" t="s">
        <v>299</v>
      </c>
      <c r="H16" s="6">
        <v>3248</v>
      </c>
      <c r="I16" s="5">
        <v>1.6199999999999999E-3</v>
      </c>
    </row>
    <row r="17" spans="2:11" ht="16.5" customHeight="1" x14ac:dyDescent="0.25">
      <c r="B17" s="2" t="s">
        <v>273</v>
      </c>
      <c r="C17" s="3" t="s">
        <v>300</v>
      </c>
      <c r="D17" s="4">
        <v>1106</v>
      </c>
      <c r="E17" s="5">
        <v>7.4099999999999999E-3</v>
      </c>
      <c r="F17" s="2" t="s">
        <v>273</v>
      </c>
      <c r="G17" s="4" t="s">
        <v>301</v>
      </c>
      <c r="H17" s="6">
        <v>2749</v>
      </c>
      <c r="I17" s="5">
        <v>1.3699999999999999E-3</v>
      </c>
    </row>
    <row r="18" spans="2:11" ht="16.5" customHeight="1" x14ac:dyDescent="0.25">
      <c r="B18" s="2" t="s">
        <v>276</v>
      </c>
      <c r="C18" s="3" t="s">
        <v>302</v>
      </c>
      <c r="D18" s="4">
        <v>752</v>
      </c>
      <c r="E18" s="5">
        <v>5.0400000000000002E-3</v>
      </c>
      <c r="F18" s="2" t="s">
        <v>276</v>
      </c>
      <c r="G18" s="4" t="s">
        <v>303</v>
      </c>
      <c r="H18" s="6">
        <v>1343</v>
      </c>
      <c r="I18" s="5">
        <v>6.7000000000000002E-4</v>
      </c>
    </row>
    <row r="19" spans="2:11" ht="16.5" customHeight="1" x14ac:dyDescent="0.25">
      <c r="B19" s="2" t="s">
        <v>279</v>
      </c>
      <c r="C19" s="3" t="s">
        <v>304</v>
      </c>
      <c r="D19" s="4">
        <v>472</v>
      </c>
      <c r="E19" s="5">
        <v>3.16E-3</v>
      </c>
      <c r="F19" s="2" t="s">
        <v>279</v>
      </c>
      <c r="G19" s="4" t="s">
        <v>305</v>
      </c>
      <c r="H19" s="6">
        <v>1307</v>
      </c>
      <c r="I19" s="5">
        <v>6.4999999999999997E-4</v>
      </c>
    </row>
    <row r="20" spans="2:11" ht="16.5" customHeight="1" x14ac:dyDescent="0.25">
      <c r="B20" s="2" t="s">
        <v>282</v>
      </c>
      <c r="C20" s="3" t="s">
        <v>306</v>
      </c>
      <c r="D20" s="4">
        <v>316</v>
      </c>
      <c r="E20" s="5">
        <v>2.1199999999999999E-3</v>
      </c>
      <c r="F20" s="2" t="s">
        <v>282</v>
      </c>
      <c r="G20" s="4" t="s">
        <v>307</v>
      </c>
      <c r="H20" s="6">
        <v>921</v>
      </c>
      <c r="I20" s="5">
        <v>4.6000000000000001E-4</v>
      </c>
    </row>
    <row r="21" spans="2:11" ht="16.5" customHeight="1" x14ac:dyDescent="0.25">
      <c r="B21" s="2" t="s">
        <v>285</v>
      </c>
      <c r="C21" s="3" t="s">
        <v>308</v>
      </c>
      <c r="D21" s="4">
        <v>298</v>
      </c>
      <c r="E21" s="5">
        <v>2E-3</v>
      </c>
      <c r="F21" s="2" t="s">
        <v>285</v>
      </c>
      <c r="G21" s="4" t="s">
        <v>309</v>
      </c>
      <c r="H21" s="6">
        <v>583</v>
      </c>
      <c r="I21" s="5">
        <v>2.9E-4</v>
      </c>
    </row>
    <row r="22" spans="2:11" ht="16.5" customHeight="1" x14ac:dyDescent="0.25">
      <c r="B22" s="2" t="s">
        <v>288</v>
      </c>
      <c r="C22" s="3" t="s">
        <v>310</v>
      </c>
      <c r="D22" s="4">
        <v>228</v>
      </c>
      <c r="E22" s="5">
        <v>1.5299999999999999E-3</v>
      </c>
      <c r="F22" s="2" t="s">
        <v>288</v>
      </c>
      <c r="G22" s="4" t="s">
        <v>311</v>
      </c>
      <c r="H22" s="6">
        <v>536</v>
      </c>
      <c r="I22" s="5">
        <v>2.7E-4</v>
      </c>
    </row>
    <row r="23" spans="2:11" ht="16.5" customHeight="1" x14ac:dyDescent="0.25">
      <c r="B23" s="2" t="s">
        <v>291</v>
      </c>
      <c r="C23" s="3" t="s">
        <v>312</v>
      </c>
      <c r="D23" s="4">
        <v>220</v>
      </c>
      <c r="E23" s="5">
        <v>1.47E-3</v>
      </c>
      <c r="F23" s="2" t="s">
        <v>291</v>
      </c>
      <c r="G23" s="4" t="s">
        <v>313</v>
      </c>
      <c r="H23" s="6">
        <v>331</v>
      </c>
      <c r="I23" s="5">
        <v>1.7000000000000001E-4</v>
      </c>
      <c r="K23" t="s">
        <v>314</v>
      </c>
    </row>
    <row r="24" spans="2:11" ht="16.5" customHeight="1" x14ac:dyDescent="0.25">
      <c r="B24" s="2"/>
      <c r="C24" s="2" t="s">
        <v>73</v>
      </c>
      <c r="D24" s="2" t="s">
        <v>65</v>
      </c>
      <c r="E24" s="2" t="s">
        <v>263</v>
      </c>
      <c r="F24" s="2"/>
      <c r="G24" s="2" t="s">
        <v>74</v>
      </c>
      <c r="H24" s="2" t="s">
        <v>65</v>
      </c>
      <c r="I24" s="2" t="s">
        <v>263</v>
      </c>
    </row>
    <row r="25" spans="2:11" ht="16.5" customHeight="1" x14ac:dyDescent="0.25">
      <c r="B25" s="2" t="s">
        <v>264</v>
      </c>
      <c r="C25" s="3" t="s">
        <v>315</v>
      </c>
      <c r="D25" s="4">
        <v>1003</v>
      </c>
      <c r="E25" s="5">
        <v>4.0050000000000002E-2</v>
      </c>
      <c r="F25" s="2" t="s">
        <v>264</v>
      </c>
      <c r="G25" s="4" t="s">
        <v>316</v>
      </c>
      <c r="H25" s="6">
        <v>422</v>
      </c>
      <c r="I25" s="5">
        <v>3.0799999999999998E-3</v>
      </c>
    </row>
    <row r="26" spans="2:11" ht="16.5" customHeight="1" x14ac:dyDescent="0.25">
      <c r="B26" s="2" t="s">
        <v>267</v>
      </c>
      <c r="C26" s="3" t="s">
        <v>317</v>
      </c>
      <c r="D26" s="4">
        <v>414</v>
      </c>
      <c r="E26" s="5">
        <v>1.653E-2</v>
      </c>
      <c r="F26" s="2" t="s">
        <v>267</v>
      </c>
      <c r="G26" s="4" t="s">
        <v>318</v>
      </c>
      <c r="H26" s="6">
        <v>270</v>
      </c>
      <c r="I26" s="5">
        <v>1.97E-3</v>
      </c>
    </row>
    <row r="27" spans="2:11" ht="16.5" customHeight="1" x14ac:dyDescent="0.25">
      <c r="B27" s="2" t="s">
        <v>270</v>
      </c>
      <c r="C27" s="3" t="s">
        <v>319</v>
      </c>
      <c r="D27" s="4">
        <v>188</v>
      </c>
      <c r="E27" s="5">
        <v>7.5100000000000002E-3</v>
      </c>
      <c r="F27" s="2" t="s">
        <v>270</v>
      </c>
      <c r="G27" s="4" t="s">
        <v>320</v>
      </c>
      <c r="H27" s="6">
        <v>249</v>
      </c>
      <c r="I27" s="5">
        <v>1.82E-3</v>
      </c>
    </row>
    <row r="28" spans="2:11" ht="16.5" customHeight="1" x14ac:dyDescent="0.25">
      <c r="B28" s="2" t="s">
        <v>273</v>
      </c>
      <c r="C28" s="3" t="s">
        <v>321</v>
      </c>
      <c r="D28" s="4">
        <v>102</v>
      </c>
      <c r="E28" s="5">
        <v>4.0699999999999998E-3</v>
      </c>
      <c r="F28" s="2" t="s">
        <v>273</v>
      </c>
      <c r="G28" s="4" t="s">
        <v>322</v>
      </c>
      <c r="H28" s="6">
        <v>171</v>
      </c>
      <c r="I28" s="5">
        <v>1.25E-3</v>
      </c>
    </row>
    <row r="29" spans="2:11" ht="16.5" customHeight="1" x14ac:dyDescent="0.25">
      <c r="B29" s="2" t="s">
        <v>276</v>
      </c>
      <c r="C29" s="3" t="s">
        <v>323</v>
      </c>
      <c r="D29" s="4">
        <v>88</v>
      </c>
      <c r="E29" s="5">
        <v>3.5100000000000001E-3</v>
      </c>
      <c r="F29" s="2" t="s">
        <v>276</v>
      </c>
      <c r="G29" s="4" t="s">
        <v>324</v>
      </c>
      <c r="H29" s="6">
        <v>106</v>
      </c>
      <c r="I29" s="5">
        <v>7.6999999999999996E-4</v>
      </c>
    </row>
    <row r="30" spans="2:11" ht="16.5" customHeight="1" x14ac:dyDescent="0.25">
      <c r="B30" s="2" t="s">
        <v>279</v>
      </c>
      <c r="C30" s="3" t="s">
        <v>325</v>
      </c>
      <c r="D30" s="4">
        <v>61</v>
      </c>
      <c r="E30" s="5">
        <v>2.4399999999999999E-3</v>
      </c>
      <c r="F30" s="2" t="s">
        <v>279</v>
      </c>
      <c r="G30" s="4" t="s">
        <v>326</v>
      </c>
      <c r="H30" s="6">
        <v>57</v>
      </c>
      <c r="I30" s="5">
        <v>4.2000000000000002E-4</v>
      </c>
    </row>
    <row r="31" spans="2:11" ht="16.5" customHeight="1" x14ac:dyDescent="0.25">
      <c r="B31" s="2" t="s">
        <v>282</v>
      </c>
      <c r="C31" s="3" t="s">
        <v>327</v>
      </c>
      <c r="D31" s="4">
        <v>53</v>
      </c>
      <c r="E31" s="5">
        <v>2.1199999999999999E-3</v>
      </c>
      <c r="F31" s="2" t="s">
        <v>282</v>
      </c>
      <c r="G31" s="4" t="s">
        <v>328</v>
      </c>
      <c r="H31" s="6">
        <v>49</v>
      </c>
      <c r="I31" s="5">
        <v>3.6000000000000002E-4</v>
      </c>
    </row>
    <row r="32" spans="2:11" ht="16.5" customHeight="1" x14ac:dyDescent="0.25">
      <c r="B32" s="2" t="s">
        <v>285</v>
      </c>
      <c r="C32" s="3" t="s">
        <v>329</v>
      </c>
      <c r="D32" s="4">
        <v>46</v>
      </c>
      <c r="E32" s="5">
        <v>1.8400000000000001E-3</v>
      </c>
      <c r="F32" s="2" t="s">
        <v>285</v>
      </c>
      <c r="G32" s="4" t="s">
        <v>330</v>
      </c>
      <c r="H32" s="6">
        <v>47</v>
      </c>
      <c r="I32" s="5">
        <v>3.4000000000000002E-4</v>
      </c>
    </row>
    <row r="33" spans="2:9" ht="16.5" customHeight="1" x14ac:dyDescent="0.25">
      <c r="B33" s="2" t="s">
        <v>288</v>
      </c>
      <c r="C33" s="3" t="s">
        <v>331</v>
      </c>
      <c r="D33" s="4">
        <v>38</v>
      </c>
      <c r="E33" s="5">
        <v>1.5200000000000001E-3</v>
      </c>
      <c r="F33" s="2" t="s">
        <v>288</v>
      </c>
      <c r="G33" s="4" t="s">
        <v>332</v>
      </c>
      <c r="H33" s="6">
        <v>46</v>
      </c>
      <c r="I33" s="5">
        <v>3.4000000000000002E-4</v>
      </c>
    </row>
    <row r="34" spans="2:9" ht="16.5" customHeight="1" x14ac:dyDescent="0.25">
      <c r="B34" s="2" t="s">
        <v>291</v>
      </c>
      <c r="C34" s="3" t="s">
        <v>333</v>
      </c>
      <c r="D34" s="4">
        <v>30</v>
      </c>
      <c r="E34" s="5">
        <v>1.1999999999999999E-3</v>
      </c>
      <c r="F34" s="2" t="s">
        <v>291</v>
      </c>
      <c r="G34" s="4" t="s">
        <v>334</v>
      </c>
      <c r="H34" s="6">
        <v>36</v>
      </c>
      <c r="I34" s="5">
        <v>2.5999999999999998E-4</v>
      </c>
    </row>
    <row r="35" spans="2:9" ht="16.5" customHeight="1" x14ac:dyDescent="0.25">
      <c r="B35" s="2"/>
      <c r="C35" s="2" t="s">
        <v>75</v>
      </c>
      <c r="D35" s="2" t="s">
        <v>65</v>
      </c>
      <c r="E35" s="2" t="s">
        <v>263</v>
      </c>
      <c r="F35" s="2"/>
      <c r="G35" s="2"/>
      <c r="H35" s="2"/>
      <c r="I35" s="2"/>
    </row>
    <row r="36" spans="2:9" ht="16.5" customHeight="1" x14ac:dyDescent="0.25">
      <c r="B36" s="2" t="s">
        <v>264</v>
      </c>
      <c r="C36" s="3" t="s">
        <v>335</v>
      </c>
      <c r="D36" s="4">
        <v>8705</v>
      </c>
      <c r="E36" s="5">
        <v>7.3419999999999999E-2</v>
      </c>
      <c r="F36" s="2" t="s">
        <v>264</v>
      </c>
      <c r="G36" s="4"/>
      <c r="H36" s="6"/>
      <c r="I36" s="5"/>
    </row>
    <row r="37" spans="2:9" ht="16.5" customHeight="1" x14ac:dyDescent="0.25">
      <c r="B37" s="2" t="s">
        <v>267</v>
      </c>
      <c r="C37" s="3" t="s">
        <v>336</v>
      </c>
      <c r="D37" s="4">
        <v>227</v>
      </c>
      <c r="E37" s="5">
        <v>1.91E-3</v>
      </c>
      <c r="F37" s="2" t="s">
        <v>267</v>
      </c>
      <c r="G37" s="4"/>
      <c r="H37" s="6"/>
      <c r="I37" s="5"/>
    </row>
    <row r="38" spans="2:9" ht="16.5" customHeight="1" x14ac:dyDescent="0.25">
      <c r="B38" s="2" t="s">
        <v>270</v>
      </c>
      <c r="C38" s="3" t="s">
        <v>337</v>
      </c>
      <c r="D38" s="4">
        <v>187</v>
      </c>
      <c r="E38" s="5">
        <v>1.58E-3</v>
      </c>
      <c r="F38" s="2" t="s">
        <v>270</v>
      </c>
      <c r="G38" s="4"/>
      <c r="H38" s="6"/>
      <c r="I38" s="5"/>
    </row>
    <row r="39" spans="2:9" ht="16.5" customHeight="1" x14ac:dyDescent="0.25">
      <c r="B39" s="2" t="s">
        <v>273</v>
      </c>
      <c r="C39" s="3" t="s">
        <v>338</v>
      </c>
      <c r="D39" s="4">
        <v>161</v>
      </c>
      <c r="E39" s="5">
        <v>1.3600000000000001E-3</v>
      </c>
      <c r="F39" s="2" t="s">
        <v>273</v>
      </c>
      <c r="G39" s="4"/>
      <c r="H39" s="6"/>
      <c r="I39" s="5"/>
    </row>
    <row r="40" spans="2:9" ht="16.5" customHeight="1" x14ac:dyDescent="0.25">
      <c r="B40" s="2" t="s">
        <v>276</v>
      </c>
      <c r="C40" s="3" t="s">
        <v>339</v>
      </c>
      <c r="D40" s="4">
        <v>78</v>
      </c>
      <c r="E40" s="5">
        <v>6.6E-4</v>
      </c>
      <c r="F40" s="2" t="s">
        <v>276</v>
      </c>
      <c r="G40" s="4"/>
      <c r="H40" s="6"/>
      <c r="I40" s="5"/>
    </row>
    <row r="41" spans="2:9" ht="16.5" customHeight="1" x14ac:dyDescent="0.25">
      <c r="B41" s="2" t="s">
        <v>279</v>
      </c>
      <c r="C41" s="3" t="s">
        <v>340</v>
      </c>
      <c r="D41" s="4">
        <v>50</v>
      </c>
      <c r="E41" s="5">
        <v>4.2000000000000002E-4</v>
      </c>
      <c r="F41" s="2" t="s">
        <v>279</v>
      </c>
      <c r="G41" s="4"/>
      <c r="H41" s="6"/>
      <c r="I41" s="5"/>
    </row>
    <row r="42" spans="2:9" ht="16.5" customHeight="1" x14ac:dyDescent="0.25">
      <c r="B42" s="2" t="s">
        <v>282</v>
      </c>
      <c r="C42" s="3" t="s">
        <v>341</v>
      </c>
      <c r="D42" s="4">
        <v>37</v>
      </c>
      <c r="E42" s="5">
        <v>3.1E-4</v>
      </c>
      <c r="F42" s="2" t="s">
        <v>282</v>
      </c>
      <c r="G42" s="4"/>
      <c r="H42" s="6"/>
      <c r="I42" s="5"/>
    </row>
    <row r="43" spans="2:9" ht="16.5" customHeight="1" x14ac:dyDescent="0.25">
      <c r="B43" s="2" t="s">
        <v>285</v>
      </c>
      <c r="C43" s="3" t="s">
        <v>342</v>
      </c>
      <c r="D43" s="4">
        <v>37</v>
      </c>
      <c r="E43" s="5">
        <v>3.1E-4</v>
      </c>
      <c r="F43" s="2" t="s">
        <v>285</v>
      </c>
      <c r="G43" s="4"/>
      <c r="H43" s="6"/>
      <c r="I43" s="5"/>
    </row>
    <row r="44" spans="2:9" ht="16.5" customHeight="1" x14ac:dyDescent="0.25">
      <c r="B44" s="2" t="s">
        <v>288</v>
      </c>
      <c r="C44" s="3" t="s">
        <v>343</v>
      </c>
      <c r="D44" s="4">
        <v>35</v>
      </c>
      <c r="E44" s="5">
        <v>2.9999999999999997E-4</v>
      </c>
      <c r="F44" s="2" t="s">
        <v>288</v>
      </c>
      <c r="G44" s="4"/>
      <c r="H44" s="6"/>
      <c r="I44" s="5"/>
    </row>
    <row r="45" spans="2:9" ht="16.5" customHeight="1" x14ac:dyDescent="0.25">
      <c r="B45" s="2" t="s">
        <v>291</v>
      </c>
      <c r="C45" s="3" t="s">
        <v>344</v>
      </c>
      <c r="D45" s="4">
        <v>30</v>
      </c>
      <c r="E45" s="5">
        <v>2.5000000000000001E-4</v>
      </c>
      <c r="F45" s="2" t="s">
        <v>291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/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1" spans="2:9" ht="16.5" customHeight="1" x14ac:dyDescent="0.25"/>
    <row r="2" spans="2:9" ht="16.5" customHeight="1" x14ac:dyDescent="0.25">
      <c r="B2" s="2"/>
      <c r="C2" s="2" t="s">
        <v>63</v>
      </c>
      <c r="D2" s="2" t="s">
        <v>65</v>
      </c>
      <c r="E2" s="2" t="s">
        <v>263</v>
      </c>
      <c r="F2" s="2"/>
      <c r="G2" s="2" t="s">
        <v>68</v>
      </c>
      <c r="H2" s="2" t="s">
        <v>65</v>
      </c>
      <c r="I2" s="2" t="s">
        <v>263</v>
      </c>
    </row>
    <row r="3" spans="2:9" ht="16.5" customHeight="1" x14ac:dyDescent="0.25">
      <c r="B3" s="2" t="s">
        <v>264</v>
      </c>
      <c r="C3" s="3" t="s">
        <v>345</v>
      </c>
      <c r="D3" s="4">
        <v>493</v>
      </c>
      <c r="E3" s="5">
        <v>8.3199999999999993E-3</v>
      </c>
      <c r="F3" s="2" t="s">
        <v>264</v>
      </c>
      <c r="G3" s="4" t="s">
        <v>346</v>
      </c>
      <c r="H3" s="6">
        <v>965</v>
      </c>
      <c r="I3" s="5">
        <v>5.0439999999999999E-2</v>
      </c>
    </row>
    <row r="4" spans="2:9" ht="16.5" customHeight="1" x14ac:dyDescent="0.25">
      <c r="B4" s="2" t="s">
        <v>267</v>
      </c>
      <c r="C4" s="3" t="s">
        <v>347</v>
      </c>
      <c r="D4" s="4">
        <v>162</v>
      </c>
      <c r="E4" s="5">
        <v>2.7299999999999998E-3</v>
      </c>
      <c r="F4" s="2" t="s">
        <v>267</v>
      </c>
      <c r="G4" s="4" t="s">
        <v>348</v>
      </c>
      <c r="H4" s="6">
        <v>556</v>
      </c>
      <c r="I4" s="5">
        <v>2.9059999999999999E-2</v>
      </c>
    </row>
    <row r="5" spans="2:9" ht="16.5" customHeight="1" x14ac:dyDescent="0.25">
      <c r="B5" s="2" t="s">
        <v>270</v>
      </c>
      <c r="C5" s="3" t="s">
        <v>349</v>
      </c>
      <c r="D5" s="4">
        <v>151</v>
      </c>
      <c r="E5" s="5">
        <v>2.5500000000000002E-3</v>
      </c>
      <c r="F5" s="2" t="s">
        <v>270</v>
      </c>
      <c r="G5" s="4" t="s">
        <v>350</v>
      </c>
      <c r="H5" s="6">
        <v>347</v>
      </c>
      <c r="I5" s="5">
        <v>1.814E-2</v>
      </c>
    </row>
    <row r="6" spans="2:9" ht="16.5" customHeight="1" x14ac:dyDescent="0.25">
      <c r="B6" s="2" t="s">
        <v>273</v>
      </c>
      <c r="C6" s="3" t="s">
        <v>351</v>
      </c>
      <c r="D6" s="4">
        <v>114</v>
      </c>
      <c r="E6" s="5">
        <v>1.92E-3</v>
      </c>
      <c r="F6" s="2" t="s">
        <v>273</v>
      </c>
      <c r="G6" s="4" t="s">
        <v>352</v>
      </c>
      <c r="H6" s="6">
        <v>296</v>
      </c>
      <c r="I6" s="5">
        <v>1.5469999999999999E-2</v>
      </c>
    </row>
    <row r="7" spans="2:9" ht="16.5" customHeight="1" x14ac:dyDescent="0.25">
      <c r="B7" s="2" t="s">
        <v>276</v>
      </c>
      <c r="C7" s="3" t="s">
        <v>353</v>
      </c>
      <c r="D7" s="4">
        <v>86</v>
      </c>
      <c r="E7" s="5">
        <v>1.4499999999999999E-3</v>
      </c>
      <c r="F7" s="2" t="s">
        <v>276</v>
      </c>
      <c r="G7" s="4" t="s">
        <v>354</v>
      </c>
      <c r="H7" s="6">
        <v>162</v>
      </c>
      <c r="I7" s="5">
        <v>8.4700000000000001E-3</v>
      </c>
    </row>
    <row r="8" spans="2:9" ht="16.5" customHeight="1" x14ac:dyDescent="0.25">
      <c r="B8" s="2" t="s">
        <v>279</v>
      </c>
      <c r="C8" s="3" t="s">
        <v>355</v>
      </c>
      <c r="D8" s="4">
        <v>65</v>
      </c>
      <c r="E8" s="5">
        <v>1.1000000000000001E-3</v>
      </c>
      <c r="F8" s="2" t="s">
        <v>279</v>
      </c>
      <c r="G8" s="4" t="s">
        <v>356</v>
      </c>
      <c r="H8" s="6">
        <v>158</v>
      </c>
      <c r="I8" s="5">
        <v>8.26E-3</v>
      </c>
    </row>
    <row r="9" spans="2:9" ht="16.5" customHeight="1" x14ac:dyDescent="0.25">
      <c r="B9" s="2" t="s">
        <v>282</v>
      </c>
      <c r="C9" s="3" t="s">
        <v>357</v>
      </c>
      <c r="D9" s="4">
        <v>50</v>
      </c>
      <c r="E9" s="5">
        <v>8.4000000000000003E-4</v>
      </c>
      <c r="F9" s="2" t="s">
        <v>282</v>
      </c>
      <c r="G9" s="4" t="s">
        <v>358</v>
      </c>
      <c r="H9" s="6">
        <v>94</v>
      </c>
      <c r="I9" s="5">
        <v>4.9100000000000003E-3</v>
      </c>
    </row>
    <row r="10" spans="2:9" ht="16.5" customHeight="1" x14ac:dyDescent="0.25">
      <c r="B10" s="2" t="s">
        <v>285</v>
      </c>
      <c r="C10" s="3" t="s">
        <v>359</v>
      </c>
      <c r="D10" s="4">
        <v>44</v>
      </c>
      <c r="E10" s="5">
        <v>7.3999999999999999E-4</v>
      </c>
      <c r="F10" s="2" t="s">
        <v>285</v>
      </c>
      <c r="G10" s="4" t="s">
        <v>360</v>
      </c>
      <c r="H10" s="6">
        <v>92</v>
      </c>
      <c r="I10" s="5">
        <v>4.81E-3</v>
      </c>
    </row>
    <row r="11" spans="2:9" ht="16.5" customHeight="1" x14ac:dyDescent="0.25">
      <c r="B11" s="2" t="s">
        <v>288</v>
      </c>
      <c r="C11" s="3" t="s">
        <v>361</v>
      </c>
      <c r="D11" s="4">
        <v>42</v>
      </c>
      <c r="E11" s="5">
        <v>7.1000000000000002E-4</v>
      </c>
      <c r="F11" s="2" t="s">
        <v>288</v>
      </c>
      <c r="G11" s="4" t="s">
        <v>362</v>
      </c>
      <c r="H11" s="6">
        <v>92</v>
      </c>
      <c r="I11" s="5">
        <v>4.81E-3</v>
      </c>
    </row>
    <row r="12" spans="2:9" ht="16.5" customHeight="1" x14ac:dyDescent="0.25">
      <c r="B12" s="2" t="s">
        <v>291</v>
      </c>
      <c r="C12" s="3" t="s">
        <v>363</v>
      </c>
      <c r="D12" s="4">
        <v>37</v>
      </c>
      <c r="E12" s="5">
        <v>6.2E-4</v>
      </c>
      <c r="F12" s="2" t="s">
        <v>291</v>
      </c>
      <c r="G12" s="4" t="s">
        <v>364</v>
      </c>
      <c r="H12" s="6">
        <v>69</v>
      </c>
      <c r="I12" s="5">
        <v>3.6099999999999999E-3</v>
      </c>
    </row>
    <row r="13" spans="2:9" ht="16.5" customHeight="1" x14ac:dyDescent="0.25">
      <c r="B13" s="2"/>
      <c r="C13" s="2" t="s">
        <v>69</v>
      </c>
      <c r="D13" s="2" t="s">
        <v>65</v>
      </c>
      <c r="E13" s="2" t="s">
        <v>263</v>
      </c>
      <c r="F13" s="2"/>
      <c r="G13" s="2" t="s">
        <v>71</v>
      </c>
      <c r="H13" s="2" t="s">
        <v>65</v>
      </c>
      <c r="I13" s="2" t="s">
        <v>263</v>
      </c>
    </row>
    <row r="14" spans="2:9" ht="16.5" customHeight="1" x14ac:dyDescent="0.25">
      <c r="B14" s="2" t="s">
        <v>264</v>
      </c>
      <c r="C14" s="3" t="s">
        <v>365</v>
      </c>
      <c r="D14" s="4">
        <v>265</v>
      </c>
      <c r="E14" s="5">
        <v>2.2440000000000002E-2</v>
      </c>
      <c r="F14" s="2" t="s">
        <v>264</v>
      </c>
      <c r="G14" s="4" t="s">
        <v>366</v>
      </c>
      <c r="H14" s="6">
        <v>1095</v>
      </c>
      <c r="I14" s="5">
        <v>3.5110000000000002E-2</v>
      </c>
    </row>
    <row r="15" spans="2:9" ht="16.5" customHeight="1" x14ac:dyDescent="0.25">
      <c r="B15" s="2" t="s">
        <v>267</v>
      </c>
      <c r="C15" s="3" t="s">
        <v>367</v>
      </c>
      <c r="D15" s="4">
        <v>183</v>
      </c>
      <c r="E15" s="5">
        <v>1.55E-2</v>
      </c>
      <c r="F15" s="2" t="s">
        <v>267</v>
      </c>
      <c r="G15" s="4" t="s">
        <v>368</v>
      </c>
      <c r="H15" s="6">
        <v>333</v>
      </c>
      <c r="I15" s="5">
        <v>1.068E-2</v>
      </c>
    </row>
    <row r="16" spans="2:9" ht="16.5" customHeight="1" x14ac:dyDescent="0.25">
      <c r="B16" s="2" t="s">
        <v>270</v>
      </c>
      <c r="C16" s="3" t="s">
        <v>369</v>
      </c>
      <c r="D16" s="4">
        <v>173</v>
      </c>
      <c r="E16" s="5">
        <v>1.465E-2</v>
      </c>
      <c r="F16" s="2" t="s">
        <v>270</v>
      </c>
      <c r="G16" s="4" t="s">
        <v>370</v>
      </c>
      <c r="H16" s="6">
        <v>202</v>
      </c>
      <c r="I16" s="5">
        <v>6.4799999999999996E-3</v>
      </c>
    </row>
    <row r="17" spans="2:11" ht="16.5" customHeight="1" x14ac:dyDescent="0.25">
      <c r="B17" s="2" t="s">
        <v>273</v>
      </c>
      <c r="C17" s="3" t="s">
        <v>371</v>
      </c>
      <c r="D17" s="4">
        <v>153</v>
      </c>
      <c r="E17" s="5">
        <v>1.2959999999999999E-2</v>
      </c>
      <c r="F17" s="2" t="s">
        <v>273</v>
      </c>
      <c r="G17" s="4" t="s">
        <v>372</v>
      </c>
      <c r="H17" s="6">
        <v>136</v>
      </c>
      <c r="I17" s="5">
        <v>4.3600000000000002E-3</v>
      </c>
    </row>
    <row r="18" spans="2:11" ht="16.5" customHeight="1" x14ac:dyDescent="0.25">
      <c r="B18" s="2" t="s">
        <v>276</v>
      </c>
      <c r="C18" s="3" t="s">
        <v>373</v>
      </c>
      <c r="D18" s="4">
        <v>144</v>
      </c>
      <c r="E18" s="5">
        <v>1.2189999999999999E-2</v>
      </c>
      <c r="F18" s="2" t="s">
        <v>276</v>
      </c>
      <c r="G18" s="4" t="s">
        <v>374</v>
      </c>
      <c r="H18" s="6">
        <v>113</v>
      </c>
      <c r="I18" s="5">
        <v>3.62E-3</v>
      </c>
    </row>
    <row r="19" spans="2:11" ht="16.5" customHeight="1" x14ac:dyDescent="0.25">
      <c r="B19" s="2" t="s">
        <v>279</v>
      </c>
      <c r="C19" s="3" t="s">
        <v>375</v>
      </c>
      <c r="D19" s="4">
        <v>77</v>
      </c>
      <c r="E19" s="5">
        <v>6.5199999999999998E-3</v>
      </c>
      <c r="F19" s="2" t="s">
        <v>279</v>
      </c>
      <c r="G19" s="4" t="s">
        <v>376</v>
      </c>
      <c r="H19" s="6">
        <v>81</v>
      </c>
      <c r="I19" s="5">
        <v>2.5999999999999999E-3</v>
      </c>
    </row>
    <row r="20" spans="2:11" ht="16.5" customHeight="1" x14ac:dyDescent="0.25">
      <c r="B20" s="2" t="s">
        <v>282</v>
      </c>
      <c r="C20" s="3" t="s">
        <v>377</v>
      </c>
      <c r="D20" s="4">
        <v>65</v>
      </c>
      <c r="E20" s="5">
        <v>5.4999999999999997E-3</v>
      </c>
      <c r="F20" s="2" t="s">
        <v>282</v>
      </c>
      <c r="G20" s="4" t="s">
        <v>378</v>
      </c>
      <c r="H20" s="6">
        <v>70</v>
      </c>
      <c r="I20" s="5">
        <v>2.2399999999999998E-3</v>
      </c>
    </row>
    <row r="21" spans="2:11" ht="16.5" customHeight="1" x14ac:dyDescent="0.25">
      <c r="B21" s="2" t="s">
        <v>285</v>
      </c>
      <c r="C21" s="3" t="s">
        <v>379</v>
      </c>
      <c r="D21" s="4">
        <v>62</v>
      </c>
      <c r="E21" s="5">
        <v>5.2500000000000003E-3</v>
      </c>
      <c r="F21" s="2" t="s">
        <v>285</v>
      </c>
      <c r="G21" s="4" t="s">
        <v>380</v>
      </c>
      <c r="H21" s="6">
        <v>63</v>
      </c>
      <c r="I21" s="5">
        <v>2.0200000000000001E-3</v>
      </c>
    </row>
    <row r="22" spans="2:11" ht="16.5" customHeight="1" x14ac:dyDescent="0.25">
      <c r="B22" s="2" t="s">
        <v>288</v>
      </c>
      <c r="C22" s="3" t="s">
        <v>381</v>
      </c>
      <c r="D22" s="4">
        <v>47</v>
      </c>
      <c r="E22" s="5">
        <v>3.98E-3</v>
      </c>
      <c r="F22" s="2" t="s">
        <v>288</v>
      </c>
      <c r="G22" s="4" t="s">
        <v>382</v>
      </c>
      <c r="H22" s="6">
        <v>48</v>
      </c>
      <c r="I22" s="5">
        <v>1.5399999999999999E-3</v>
      </c>
    </row>
    <row r="23" spans="2:11" ht="16.5" customHeight="1" x14ac:dyDescent="0.25">
      <c r="B23" s="2" t="s">
        <v>291</v>
      </c>
      <c r="C23" s="3" t="s">
        <v>383</v>
      </c>
      <c r="D23" s="4">
        <v>41</v>
      </c>
      <c r="E23" s="5">
        <v>3.47E-3</v>
      </c>
      <c r="F23" s="2" t="s">
        <v>291</v>
      </c>
      <c r="G23" s="4" t="s">
        <v>384</v>
      </c>
      <c r="H23" s="6">
        <v>36</v>
      </c>
      <c r="I23" s="5">
        <v>1.15E-3</v>
      </c>
      <c r="K23" t="s">
        <v>314</v>
      </c>
    </row>
    <row r="24" spans="2:11" ht="16.5" customHeight="1" x14ac:dyDescent="0.25">
      <c r="B24" s="2"/>
      <c r="C24" s="2" t="s">
        <v>73</v>
      </c>
      <c r="D24" s="2" t="s">
        <v>65</v>
      </c>
      <c r="E24" s="2" t="s">
        <v>263</v>
      </c>
      <c r="F24" s="2"/>
      <c r="G24" s="2" t="s">
        <v>74</v>
      </c>
      <c r="H24" s="2" t="s">
        <v>65</v>
      </c>
      <c r="I24" s="2" t="s">
        <v>263</v>
      </c>
    </row>
    <row r="25" spans="2:11" ht="16.5" customHeight="1" x14ac:dyDescent="0.25">
      <c r="B25" s="2" t="s">
        <v>264</v>
      </c>
      <c r="C25" s="3" t="s">
        <v>385</v>
      </c>
      <c r="D25" s="4">
        <v>79</v>
      </c>
      <c r="E25" s="5">
        <v>5.1299999999999998E-2</v>
      </c>
      <c r="F25" s="2" t="s">
        <v>264</v>
      </c>
      <c r="G25" s="4" t="s">
        <v>386</v>
      </c>
      <c r="H25" s="6">
        <v>87</v>
      </c>
      <c r="I25" s="5">
        <v>3.0679999999999999E-2</v>
      </c>
    </row>
    <row r="26" spans="2:11" ht="16.5" customHeight="1" x14ac:dyDescent="0.25">
      <c r="B26" s="2" t="s">
        <v>267</v>
      </c>
      <c r="C26" s="3" t="s">
        <v>387</v>
      </c>
      <c r="D26" s="4">
        <v>57</v>
      </c>
      <c r="E26" s="5">
        <v>3.7010000000000001E-2</v>
      </c>
      <c r="F26" s="2" t="s">
        <v>267</v>
      </c>
      <c r="G26" s="4" t="s">
        <v>388</v>
      </c>
      <c r="H26" s="6">
        <v>53</v>
      </c>
      <c r="I26" s="5">
        <v>1.8689999999999998E-2</v>
      </c>
    </row>
    <row r="27" spans="2:11" ht="16.5" customHeight="1" x14ac:dyDescent="0.25">
      <c r="B27" s="2" t="s">
        <v>270</v>
      </c>
      <c r="C27" s="3" t="s">
        <v>389</v>
      </c>
      <c r="D27" s="4">
        <v>55</v>
      </c>
      <c r="E27" s="5">
        <v>3.5709999999999999E-2</v>
      </c>
      <c r="F27" s="2" t="s">
        <v>270</v>
      </c>
      <c r="G27" s="4" t="s">
        <v>390</v>
      </c>
      <c r="H27" s="6">
        <v>44</v>
      </c>
      <c r="I27" s="5">
        <v>1.5509999999999999E-2</v>
      </c>
    </row>
    <row r="28" spans="2:11" ht="16.5" customHeight="1" x14ac:dyDescent="0.25">
      <c r="B28" s="2" t="s">
        <v>273</v>
      </c>
      <c r="C28" s="3" t="s">
        <v>391</v>
      </c>
      <c r="D28" s="4">
        <v>35</v>
      </c>
      <c r="E28" s="5">
        <v>2.273E-2</v>
      </c>
      <c r="F28" s="2" t="s">
        <v>273</v>
      </c>
      <c r="G28" s="4" t="s">
        <v>392</v>
      </c>
      <c r="H28" s="6">
        <v>24</v>
      </c>
      <c r="I28" s="5">
        <v>8.4600000000000005E-3</v>
      </c>
    </row>
    <row r="29" spans="2:11" ht="16.5" customHeight="1" x14ac:dyDescent="0.25">
      <c r="B29" s="2" t="s">
        <v>276</v>
      </c>
      <c r="C29" s="3" t="s">
        <v>393</v>
      </c>
      <c r="D29" s="4">
        <v>20</v>
      </c>
      <c r="E29" s="5">
        <v>1.299E-2</v>
      </c>
      <c r="F29" s="2" t="s">
        <v>276</v>
      </c>
      <c r="G29" s="4" t="s">
        <v>394</v>
      </c>
      <c r="H29" s="6">
        <v>21</v>
      </c>
      <c r="I29" s="5">
        <v>7.4000000000000003E-3</v>
      </c>
    </row>
    <row r="30" spans="2:11" ht="16.5" customHeight="1" x14ac:dyDescent="0.25">
      <c r="B30" s="2" t="s">
        <v>279</v>
      </c>
      <c r="C30" s="3" t="s">
        <v>395</v>
      </c>
      <c r="D30" s="4">
        <v>14</v>
      </c>
      <c r="E30" s="5">
        <v>9.0900000000000009E-3</v>
      </c>
      <c r="F30" s="2" t="s">
        <v>279</v>
      </c>
      <c r="G30" s="4" t="s">
        <v>396</v>
      </c>
      <c r="H30" s="6">
        <v>11</v>
      </c>
      <c r="I30" s="5">
        <v>3.8800000000000002E-3</v>
      </c>
    </row>
    <row r="31" spans="2:11" ht="16.5" customHeight="1" x14ac:dyDescent="0.25">
      <c r="B31" s="2" t="s">
        <v>282</v>
      </c>
      <c r="C31" s="3" t="s">
        <v>397</v>
      </c>
      <c r="D31" s="4">
        <v>11</v>
      </c>
      <c r="E31" s="5">
        <v>7.1399999999999996E-3</v>
      </c>
      <c r="F31" s="2" t="s">
        <v>282</v>
      </c>
      <c r="G31" s="4" t="s">
        <v>398</v>
      </c>
      <c r="H31" s="6">
        <v>8</v>
      </c>
      <c r="I31" s="5">
        <v>2.82E-3</v>
      </c>
    </row>
    <row r="32" spans="2:11" ht="16.5" customHeight="1" x14ac:dyDescent="0.25">
      <c r="B32" s="2" t="s">
        <v>285</v>
      </c>
      <c r="C32" s="3" t="s">
        <v>399</v>
      </c>
      <c r="D32" s="4">
        <v>10</v>
      </c>
      <c r="E32" s="5">
        <v>6.4900000000000001E-3</v>
      </c>
      <c r="F32" s="2" t="s">
        <v>285</v>
      </c>
      <c r="G32" s="4" t="s">
        <v>400</v>
      </c>
      <c r="H32" s="6">
        <v>5</v>
      </c>
      <c r="I32" s="5">
        <v>1.7600000000000001E-3</v>
      </c>
    </row>
    <row r="33" spans="2:9" ht="16.5" customHeight="1" x14ac:dyDescent="0.25">
      <c r="B33" s="2" t="s">
        <v>288</v>
      </c>
      <c r="C33" s="3" t="s">
        <v>401</v>
      </c>
      <c r="D33" s="4">
        <v>8</v>
      </c>
      <c r="E33" s="5">
        <v>5.1900000000000002E-3</v>
      </c>
      <c r="F33" s="2" t="s">
        <v>288</v>
      </c>
      <c r="G33" s="4" t="s">
        <v>402</v>
      </c>
      <c r="H33" s="6">
        <v>3</v>
      </c>
      <c r="I33" s="5">
        <v>1.06E-3</v>
      </c>
    </row>
    <row r="34" spans="2:9" ht="16.5" customHeight="1" x14ac:dyDescent="0.25">
      <c r="B34" s="2" t="s">
        <v>291</v>
      </c>
      <c r="C34" s="3" t="s">
        <v>403</v>
      </c>
      <c r="D34" s="4">
        <v>7</v>
      </c>
      <c r="E34" s="5">
        <v>4.5500000000000002E-3</v>
      </c>
      <c r="F34" s="2" t="s">
        <v>291</v>
      </c>
      <c r="G34" s="4" t="s">
        <v>404</v>
      </c>
      <c r="H34" s="6">
        <v>3</v>
      </c>
      <c r="I34" s="5">
        <v>1.06E-3</v>
      </c>
    </row>
    <row r="35" spans="2:9" ht="16.5" customHeight="1" x14ac:dyDescent="0.25">
      <c r="B35" s="2"/>
      <c r="C35" s="2" t="s">
        <v>75</v>
      </c>
      <c r="D35" s="2" t="s">
        <v>65</v>
      </c>
      <c r="E35" s="2" t="s">
        <v>263</v>
      </c>
      <c r="F35" s="2"/>
      <c r="G35" s="2"/>
      <c r="H35" s="2"/>
      <c r="I35" s="2"/>
    </row>
    <row r="36" spans="2:9" ht="16.5" customHeight="1" x14ac:dyDescent="0.25">
      <c r="B36" s="2" t="s">
        <v>264</v>
      </c>
      <c r="C36" s="3" t="s">
        <v>405</v>
      </c>
      <c r="D36" s="4">
        <v>57</v>
      </c>
      <c r="E36" s="5">
        <v>3.193E-2</v>
      </c>
      <c r="F36" s="2" t="s">
        <v>264</v>
      </c>
      <c r="G36" s="4"/>
      <c r="H36" s="6"/>
      <c r="I36" s="5"/>
    </row>
    <row r="37" spans="2:9" ht="16.5" customHeight="1" x14ac:dyDescent="0.25">
      <c r="B37" s="2" t="s">
        <v>267</v>
      </c>
      <c r="C37" s="3" t="s">
        <v>406</v>
      </c>
      <c r="D37" s="4">
        <v>45</v>
      </c>
      <c r="E37" s="5">
        <v>2.521E-2</v>
      </c>
      <c r="F37" s="2" t="s">
        <v>267</v>
      </c>
      <c r="G37" s="4"/>
      <c r="H37" s="6"/>
      <c r="I37" s="5"/>
    </row>
    <row r="38" spans="2:9" ht="16.5" customHeight="1" x14ac:dyDescent="0.25">
      <c r="B38" s="2" t="s">
        <v>270</v>
      </c>
      <c r="C38" s="3" t="s">
        <v>407</v>
      </c>
      <c r="D38" s="4">
        <v>36</v>
      </c>
      <c r="E38" s="5">
        <v>2.017E-2</v>
      </c>
      <c r="F38" s="2" t="s">
        <v>270</v>
      </c>
      <c r="G38" s="4"/>
      <c r="H38" s="6"/>
      <c r="I38" s="5"/>
    </row>
    <row r="39" spans="2:9" ht="16.5" customHeight="1" x14ac:dyDescent="0.25">
      <c r="B39" s="2" t="s">
        <v>273</v>
      </c>
      <c r="C39" s="3" t="s">
        <v>408</v>
      </c>
      <c r="D39" s="4">
        <v>22</v>
      </c>
      <c r="E39" s="5">
        <v>1.2319999999999999E-2</v>
      </c>
      <c r="F39" s="2" t="s">
        <v>273</v>
      </c>
      <c r="G39" s="4"/>
      <c r="H39" s="6"/>
      <c r="I39" s="5"/>
    </row>
    <row r="40" spans="2:9" ht="16.5" customHeight="1" x14ac:dyDescent="0.25">
      <c r="B40" s="2" t="s">
        <v>276</v>
      </c>
      <c r="C40" s="3" t="s">
        <v>409</v>
      </c>
      <c r="D40" s="4">
        <v>15</v>
      </c>
      <c r="E40" s="5">
        <v>8.3999999999999995E-3</v>
      </c>
      <c r="F40" s="2" t="s">
        <v>276</v>
      </c>
      <c r="G40" s="4"/>
      <c r="H40" s="6"/>
      <c r="I40" s="5"/>
    </row>
    <row r="41" spans="2:9" ht="16.5" customHeight="1" x14ac:dyDescent="0.25">
      <c r="B41" s="2" t="s">
        <v>279</v>
      </c>
      <c r="C41" s="3" t="s">
        <v>410</v>
      </c>
      <c r="D41" s="4">
        <v>6</v>
      </c>
      <c r="E41" s="5">
        <v>3.3600000000000001E-3</v>
      </c>
      <c r="F41" s="2" t="s">
        <v>279</v>
      </c>
      <c r="G41" s="4"/>
      <c r="H41" s="6"/>
      <c r="I41" s="5"/>
    </row>
    <row r="42" spans="2:9" ht="16.5" customHeight="1" x14ac:dyDescent="0.25">
      <c r="B42" s="2" t="s">
        <v>282</v>
      </c>
      <c r="C42" s="3" t="s">
        <v>411</v>
      </c>
      <c r="D42" s="4">
        <v>5</v>
      </c>
      <c r="E42" s="5">
        <v>2.8E-3</v>
      </c>
      <c r="F42" s="2" t="s">
        <v>282</v>
      </c>
      <c r="G42" s="4"/>
      <c r="H42" s="6"/>
      <c r="I42" s="5"/>
    </row>
    <row r="43" spans="2:9" ht="16.5" customHeight="1" x14ac:dyDescent="0.25">
      <c r="B43" s="2" t="s">
        <v>285</v>
      </c>
      <c r="C43" s="3" t="s">
        <v>412</v>
      </c>
      <c r="D43" s="4">
        <v>5</v>
      </c>
      <c r="E43" s="5">
        <v>2.8E-3</v>
      </c>
      <c r="F43" s="2" t="s">
        <v>285</v>
      </c>
      <c r="G43" s="4"/>
      <c r="H43" s="6"/>
      <c r="I43" s="5"/>
    </row>
    <row r="44" spans="2:9" ht="16.5" customHeight="1" x14ac:dyDescent="0.25">
      <c r="B44" s="2" t="s">
        <v>288</v>
      </c>
      <c r="C44" s="3" t="s">
        <v>413</v>
      </c>
      <c r="D44" s="4">
        <v>3</v>
      </c>
      <c r="E44" s="5">
        <v>1.6800000000000001E-3</v>
      </c>
      <c r="F44" s="2" t="s">
        <v>288</v>
      </c>
      <c r="G44" s="4"/>
      <c r="H44" s="6"/>
      <c r="I44" s="5"/>
    </row>
    <row r="45" spans="2:9" ht="16.5" customHeight="1" x14ac:dyDescent="0.25">
      <c r="B45" s="2" t="s">
        <v>291</v>
      </c>
      <c r="C45" s="3" t="s">
        <v>414</v>
      </c>
      <c r="D45" s="4">
        <v>2</v>
      </c>
      <c r="E45" s="5">
        <v>1.1199999999999999E-3</v>
      </c>
      <c r="F45" s="2" t="s">
        <v>291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hidden="1" customWidth="1"/>
    <col min="5" max="5" width="20.625" style="39" hidden="1" customWidth="1"/>
    <col min="6" max="6" width="20.625" style="42" hidden="1" customWidth="1"/>
    <col min="7" max="7" width="20.625" style="48" hidden="1" customWidth="1"/>
    <col min="8" max="8" width="20.625" style="51" hidden="1" customWidth="1"/>
    <col min="9" max="9" width="20.625" style="54" hidden="1" customWidth="1"/>
    <col min="10" max="10" width="20.625" style="57" hidden="1" customWidth="1"/>
    <col min="11" max="11" width="20.625" style="60" hidden="1" customWidth="1"/>
    <col min="12" max="12" width="20.625" style="63" hidden="1" customWidth="1"/>
    <col min="13" max="13" width="20.625" style="66" hidden="1" customWidth="1"/>
    <col min="14" max="14" width="20.625" style="68" hidden="1" customWidth="1"/>
    <col min="15" max="15" width="20.625" style="70" hidden="1" customWidth="1"/>
    <col min="16" max="16" width="20.625" style="76" hidden="1" customWidth="1"/>
    <col min="17" max="17" width="20.625" style="80" hidden="1" customWidth="1"/>
    <col min="18" max="18" width="20.625" style="83" hidden="1" customWidth="1"/>
    <col min="19" max="19" width="20.625" style="85" hidden="1" customWidth="1"/>
    <col min="20" max="20" width="20.625" style="88" hidden="1" customWidth="1"/>
    <col min="21" max="21" width="20.625" style="91" hidden="1" customWidth="1"/>
    <col min="22" max="22" width="20.625" style="94" customWidth="1"/>
    <col min="23" max="23" width="20.625" style="97" customWidth="1"/>
    <col min="24" max="24" width="11" style="35" customWidth="1"/>
    <col min="25" max="29" width="9" style="34" customWidth="1"/>
    <col min="30" max="30" width="12.625" style="34" customWidth="1"/>
  </cols>
  <sheetData>
    <row r="1" spans="2:30" ht="16.5" customHeight="1" x14ac:dyDescent="0.25">
      <c r="X1" s="12"/>
    </row>
    <row r="2" spans="2:30" ht="16.5" customHeight="1" x14ac:dyDescent="0.25">
      <c r="B2" s="2"/>
      <c r="C2" s="2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1" t="s">
        <v>20</v>
      </c>
      <c r="K2" s="61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10" t="s">
        <v>62</v>
      </c>
    </row>
    <row r="3" spans="2:30" ht="16.5" customHeight="1" x14ac:dyDescent="0.25">
      <c r="B3" s="167" t="s">
        <v>63</v>
      </c>
      <c r="C3" s="2" t="s">
        <v>99</v>
      </c>
      <c r="D3" s="2" t="s">
        <v>415</v>
      </c>
      <c r="E3" s="2" t="s">
        <v>102</v>
      </c>
      <c r="F3" s="2" t="s">
        <v>102</v>
      </c>
      <c r="G3" s="2" t="s">
        <v>101</v>
      </c>
      <c r="H3" s="2" t="s">
        <v>416</v>
      </c>
      <c r="I3" s="2" t="s">
        <v>416</v>
      </c>
      <c r="J3" s="2" t="s">
        <v>416</v>
      </c>
      <c r="K3" s="2" t="s">
        <v>416</v>
      </c>
      <c r="L3" s="2" t="s">
        <v>416</v>
      </c>
      <c r="M3" s="2" t="s">
        <v>416</v>
      </c>
      <c r="N3" s="2" t="s">
        <v>416</v>
      </c>
      <c r="O3" s="2" t="s">
        <v>416</v>
      </c>
      <c r="P3" s="2" t="s">
        <v>416</v>
      </c>
      <c r="Q3" s="2" t="s">
        <v>416</v>
      </c>
      <c r="R3" s="2" t="s">
        <v>416</v>
      </c>
      <c r="S3" s="2" t="s">
        <v>416</v>
      </c>
      <c r="T3" s="2" t="s">
        <v>417</v>
      </c>
      <c r="U3" s="2" t="s">
        <v>416</v>
      </c>
      <c r="V3" s="2" t="s">
        <v>416</v>
      </c>
      <c r="W3" s="2" t="s">
        <v>418</v>
      </c>
      <c r="X3" s="2"/>
    </row>
    <row r="4" spans="2:30" ht="16.5" customHeight="1" x14ac:dyDescent="0.25">
      <c r="B4" s="171"/>
      <c r="C4" s="2" t="s">
        <v>64</v>
      </c>
      <c r="D4" s="4">
        <v>300</v>
      </c>
      <c r="E4" s="4">
        <v>1369</v>
      </c>
      <c r="F4" s="4">
        <v>430</v>
      </c>
      <c r="G4" s="4">
        <v>383</v>
      </c>
      <c r="H4" s="4">
        <v>150</v>
      </c>
      <c r="I4" s="4">
        <v>109</v>
      </c>
      <c r="J4" s="4">
        <v>118</v>
      </c>
      <c r="K4" s="4">
        <v>127</v>
      </c>
      <c r="L4" s="4">
        <v>125</v>
      </c>
      <c r="M4" s="4">
        <v>123</v>
      </c>
      <c r="N4" s="4">
        <v>135</v>
      </c>
      <c r="O4" s="4">
        <v>132</v>
      </c>
      <c r="P4" s="4">
        <v>128</v>
      </c>
      <c r="Q4" s="4">
        <v>126</v>
      </c>
      <c r="R4" s="4">
        <v>121</v>
      </c>
      <c r="S4" s="4">
        <v>110</v>
      </c>
      <c r="T4" s="4">
        <v>235</v>
      </c>
      <c r="U4" s="4">
        <v>112</v>
      </c>
      <c r="V4" s="4">
        <v>102</v>
      </c>
      <c r="W4" s="4">
        <v>295</v>
      </c>
      <c r="X4" s="5">
        <f t="shared" ref="X4:X52" si="0">(W4-V4)/V4</f>
        <v>1.892156862745098</v>
      </c>
    </row>
    <row r="5" spans="2:30" ht="16.5" customHeight="1" x14ac:dyDescent="0.25">
      <c r="B5" s="171"/>
      <c r="C5" s="2" t="s">
        <v>65</v>
      </c>
      <c r="D5" s="4">
        <v>222</v>
      </c>
      <c r="E5" s="4">
        <v>559</v>
      </c>
      <c r="F5" s="4">
        <v>297</v>
      </c>
      <c r="G5" s="4">
        <v>295</v>
      </c>
      <c r="H5" s="4">
        <v>113</v>
      </c>
      <c r="I5" s="4">
        <v>98</v>
      </c>
      <c r="J5" s="4">
        <v>100</v>
      </c>
      <c r="K5" s="4">
        <v>110</v>
      </c>
      <c r="L5" s="4">
        <v>108</v>
      </c>
      <c r="M5" s="4">
        <v>100</v>
      </c>
      <c r="N5" s="4">
        <v>112</v>
      </c>
      <c r="O5" s="4">
        <v>107</v>
      </c>
      <c r="P5" s="4">
        <v>107</v>
      </c>
      <c r="Q5" s="4">
        <v>106</v>
      </c>
      <c r="R5" s="4">
        <v>100</v>
      </c>
      <c r="S5" s="4">
        <v>90</v>
      </c>
      <c r="T5" s="4">
        <v>234</v>
      </c>
      <c r="U5" s="4">
        <v>91</v>
      </c>
      <c r="V5" s="4">
        <v>81</v>
      </c>
      <c r="W5" s="4">
        <v>283</v>
      </c>
      <c r="X5" s="5">
        <f t="shared" si="0"/>
        <v>2.4938271604938271</v>
      </c>
    </row>
    <row r="6" spans="2:30" ht="16.5" customHeight="1" x14ac:dyDescent="0.25">
      <c r="B6" s="171"/>
      <c r="C6" s="2" t="s">
        <v>66</v>
      </c>
      <c r="D6" s="4">
        <v>149425</v>
      </c>
      <c r="E6" s="4">
        <v>462800</v>
      </c>
      <c r="F6" s="4">
        <v>531834</v>
      </c>
      <c r="G6" s="4">
        <v>683706</v>
      </c>
      <c r="H6" s="4">
        <v>103769</v>
      </c>
      <c r="I6" s="4">
        <v>100944</v>
      </c>
      <c r="J6" s="4">
        <v>106584</v>
      </c>
      <c r="K6" s="4">
        <v>107883</v>
      </c>
      <c r="L6" s="4">
        <v>107629</v>
      </c>
      <c r="M6" s="4">
        <v>107369</v>
      </c>
      <c r="N6" s="4">
        <v>107055</v>
      </c>
      <c r="O6" s="4">
        <v>106708</v>
      </c>
      <c r="P6" s="4">
        <v>106115</v>
      </c>
      <c r="Q6" s="4">
        <v>106112</v>
      </c>
      <c r="R6" s="4">
        <v>104338</v>
      </c>
      <c r="S6" s="4">
        <v>104100</v>
      </c>
      <c r="T6" s="4">
        <v>96272</v>
      </c>
      <c r="U6" s="4">
        <v>102703</v>
      </c>
      <c r="V6" s="4">
        <v>101506</v>
      </c>
      <c r="W6" s="4">
        <v>140927</v>
      </c>
      <c r="X6" s="5">
        <f t="shared" si="0"/>
        <v>0.38836127913620871</v>
      </c>
    </row>
    <row r="7" spans="2:30" ht="16.5" customHeight="1" x14ac:dyDescent="0.25">
      <c r="B7" s="171"/>
      <c r="C7" s="10" t="s">
        <v>67</v>
      </c>
      <c r="D7" s="11">
        <v>0.99851000000000001</v>
      </c>
      <c r="E7" s="11">
        <v>0.99878999999999996</v>
      </c>
      <c r="F7" s="11">
        <v>0.99944</v>
      </c>
      <c r="G7" s="11">
        <v>0.99956999999999996</v>
      </c>
      <c r="H7" s="11">
        <v>0.99890999999999996</v>
      </c>
      <c r="I7" s="11">
        <v>0.99902999999999997</v>
      </c>
      <c r="J7" s="11">
        <v>0.99905999999999995</v>
      </c>
      <c r="K7" s="11">
        <v>0.99897999999999998</v>
      </c>
      <c r="L7" s="11">
        <v>0.999</v>
      </c>
      <c r="M7" s="11">
        <v>0.99907000000000001</v>
      </c>
      <c r="N7" s="11">
        <v>0.99895</v>
      </c>
      <c r="O7" s="11">
        <v>0.999</v>
      </c>
      <c r="P7" s="11">
        <v>0.99899000000000004</v>
      </c>
      <c r="Q7" s="11">
        <v>0.999</v>
      </c>
      <c r="R7" s="11">
        <v>0.99904000000000004</v>
      </c>
      <c r="S7" s="11">
        <v>0.99914000000000003</v>
      </c>
      <c r="T7" s="11">
        <v>0.99756999999999996</v>
      </c>
      <c r="U7" s="11">
        <v>0.99911000000000005</v>
      </c>
      <c r="V7" s="11">
        <v>0.99919999999999998</v>
      </c>
      <c r="W7" s="11">
        <v>0.99799000000000004</v>
      </c>
      <c r="X7" s="5">
        <f t="shared" si="0"/>
        <v>-1.2109687750199492E-3</v>
      </c>
    </row>
    <row r="8" spans="2:30" ht="16.5" customHeight="1" x14ac:dyDescent="0.25">
      <c r="B8" s="167" t="s">
        <v>68</v>
      </c>
      <c r="C8" s="2" t="s">
        <v>99</v>
      </c>
      <c r="D8" s="2" t="s">
        <v>188</v>
      </c>
      <c r="E8" s="2" t="s">
        <v>188</v>
      </c>
      <c r="F8" s="2" t="s">
        <v>188</v>
      </c>
      <c r="G8" s="2" t="s">
        <v>188</v>
      </c>
      <c r="H8" s="2" t="s">
        <v>188</v>
      </c>
      <c r="I8" s="2" t="s">
        <v>188</v>
      </c>
      <c r="J8" s="2" t="s">
        <v>188</v>
      </c>
      <c r="K8" s="2" t="s">
        <v>188</v>
      </c>
      <c r="L8" s="2" t="s">
        <v>189</v>
      </c>
      <c r="M8" s="2" t="s">
        <v>189</v>
      </c>
      <c r="N8" s="2" t="s">
        <v>111</v>
      </c>
      <c r="O8" s="2" t="s">
        <v>111</v>
      </c>
      <c r="P8" s="2" t="s">
        <v>111</v>
      </c>
      <c r="Q8" s="2" t="s">
        <v>189</v>
      </c>
      <c r="R8" s="2" t="s">
        <v>189</v>
      </c>
      <c r="S8" s="2" t="s">
        <v>189</v>
      </c>
      <c r="T8" s="2" t="s">
        <v>189</v>
      </c>
      <c r="U8" s="2" t="s">
        <v>189</v>
      </c>
      <c r="V8" s="2" t="s">
        <v>189</v>
      </c>
      <c r="W8" s="2" t="s">
        <v>189</v>
      </c>
      <c r="X8" s="2"/>
    </row>
    <row r="9" spans="2:30" ht="16.5" customHeight="1" x14ac:dyDescent="0.25">
      <c r="B9" s="171"/>
      <c r="C9" s="2" t="s">
        <v>64</v>
      </c>
      <c r="D9" s="4">
        <v>1</v>
      </c>
      <c r="E9" s="4">
        <v>2</v>
      </c>
      <c r="F9" s="4">
        <v>1</v>
      </c>
      <c r="G9" s="4">
        <v>2</v>
      </c>
      <c r="H9" s="4">
        <v>2</v>
      </c>
      <c r="I9" s="4">
        <v>1</v>
      </c>
      <c r="J9" s="4">
        <v>3</v>
      </c>
      <c r="K9" s="4">
        <v>1</v>
      </c>
      <c r="L9" s="4">
        <v>10</v>
      </c>
      <c r="M9" s="4">
        <v>13</v>
      </c>
      <c r="N9" s="4">
        <v>21</v>
      </c>
      <c r="O9" s="4">
        <v>28</v>
      </c>
      <c r="P9" s="4">
        <v>53</v>
      </c>
      <c r="Q9" s="4">
        <v>15</v>
      </c>
      <c r="R9" s="4">
        <v>13</v>
      </c>
      <c r="S9" s="4">
        <v>19</v>
      </c>
      <c r="T9" s="4">
        <v>16</v>
      </c>
      <c r="U9" s="4">
        <v>16</v>
      </c>
      <c r="V9" s="4">
        <v>18</v>
      </c>
      <c r="W9" s="4">
        <v>17</v>
      </c>
      <c r="X9" s="5">
        <f t="shared" si="0"/>
        <v>-5.5555555555555552E-2</v>
      </c>
    </row>
    <row r="10" spans="2:30" ht="16.5" customHeight="1" x14ac:dyDescent="0.25">
      <c r="B10" s="171"/>
      <c r="C10" s="2" t="s">
        <v>65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8</v>
      </c>
      <c r="M10" s="4">
        <v>9</v>
      </c>
      <c r="N10" s="4">
        <v>13</v>
      </c>
      <c r="O10" s="4">
        <v>20</v>
      </c>
      <c r="P10" s="4">
        <v>37</v>
      </c>
      <c r="Q10" s="4">
        <v>11</v>
      </c>
      <c r="R10" s="4">
        <v>10</v>
      </c>
      <c r="S10" s="4">
        <v>12</v>
      </c>
      <c r="T10" s="4">
        <v>11</v>
      </c>
      <c r="U10" s="4">
        <v>11</v>
      </c>
      <c r="V10" s="4">
        <v>12</v>
      </c>
      <c r="W10" s="4">
        <v>11</v>
      </c>
      <c r="X10" s="5">
        <f t="shared" si="0"/>
        <v>-8.3333333333333329E-2</v>
      </c>
    </row>
    <row r="11" spans="2:30" ht="16.5" customHeight="1" x14ac:dyDescent="0.25">
      <c r="B11" s="171"/>
      <c r="C11" s="2" t="s">
        <v>66</v>
      </c>
      <c r="D11" s="4">
        <v>21496</v>
      </c>
      <c r="E11" s="4">
        <v>21419</v>
      </c>
      <c r="F11" s="4">
        <v>21400</v>
      </c>
      <c r="G11" s="4">
        <v>21238</v>
      </c>
      <c r="H11" s="4">
        <v>20085</v>
      </c>
      <c r="I11" s="4">
        <v>19950</v>
      </c>
      <c r="J11" s="4">
        <v>21092</v>
      </c>
      <c r="K11" s="4">
        <v>21227</v>
      </c>
      <c r="L11" s="4">
        <v>15476</v>
      </c>
      <c r="M11" s="4">
        <v>19450</v>
      </c>
      <c r="N11" s="4">
        <v>23705</v>
      </c>
      <c r="O11" s="4">
        <v>37598</v>
      </c>
      <c r="P11" s="4">
        <v>77122</v>
      </c>
      <c r="Q11" s="4">
        <v>20083</v>
      </c>
      <c r="R11" s="4">
        <v>20327</v>
      </c>
      <c r="S11" s="4">
        <v>20366</v>
      </c>
      <c r="T11" s="4">
        <v>20392</v>
      </c>
      <c r="U11" s="4">
        <v>20356</v>
      </c>
      <c r="V11" s="4">
        <v>20455</v>
      </c>
      <c r="W11" s="4">
        <v>20544</v>
      </c>
      <c r="X11" s="5">
        <f t="shared" si="0"/>
        <v>4.3510144219017352E-3</v>
      </c>
    </row>
    <row r="12" spans="2:30" ht="16.5" customHeight="1" x14ac:dyDescent="0.25">
      <c r="B12" s="171"/>
      <c r="C12" s="10" t="s">
        <v>67</v>
      </c>
      <c r="D12" s="11">
        <v>0.99995000000000001</v>
      </c>
      <c r="E12" s="11">
        <v>0.99990999999999997</v>
      </c>
      <c r="F12" s="11">
        <v>0.99995000000000001</v>
      </c>
      <c r="G12" s="11">
        <v>0.99990999999999997</v>
      </c>
      <c r="H12" s="11">
        <v>0.99990000000000001</v>
      </c>
      <c r="I12" s="11">
        <v>0.99995000000000001</v>
      </c>
      <c r="J12" s="11">
        <v>0.99990999999999997</v>
      </c>
      <c r="K12" s="11">
        <v>0.99995000000000001</v>
      </c>
      <c r="L12" s="11">
        <v>0.99948000000000004</v>
      </c>
      <c r="M12" s="11">
        <v>0.99953999999999998</v>
      </c>
      <c r="N12" s="11">
        <v>0.99944999999999995</v>
      </c>
      <c r="O12" s="11">
        <v>0.99946999999999997</v>
      </c>
      <c r="P12" s="11">
        <v>0.99951999999999996</v>
      </c>
      <c r="Q12" s="11">
        <v>0.99944999999999995</v>
      </c>
      <c r="R12" s="11">
        <v>0.99951000000000001</v>
      </c>
      <c r="S12" s="11">
        <v>0.99941000000000002</v>
      </c>
      <c r="T12" s="11">
        <v>0.99946000000000002</v>
      </c>
      <c r="U12" s="11">
        <v>0.99946000000000002</v>
      </c>
      <c r="V12" s="11">
        <v>0.99941000000000002</v>
      </c>
      <c r="W12" s="11">
        <v>0.99946000000000002</v>
      </c>
      <c r="X12" s="5">
        <f t="shared" si="0"/>
        <v>5.0029517415269503E-5</v>
      </c>
      <c r="AD12" s="13"/>
    </row>
    <row r="13" spans="2:30" ht="16.5" customHeight="1" x14ac:dyDescent="0.25">
      <c r="B13" s="167" t="s">
        <v>69</v>
      </c>
      <c r="C13" s="2" t="s">
        <v>99</v>
      </c>
      <c r="D13" s="2" t="s">
        <v>419</v>
      </c>
      <c r="E13" s="2" t="s">
        <v>190</v>
      </c>
      <c r="F13" s="2" t="s">
        <v>115</v>
      </c>
      <c r="G13" s="2" t="s">
        <v>115</v>
      </c>
      <c r="H13" s="2" t="s">
        <v>190</v>
      </c>
      <c r="I13" s="2" t="s">
        <v>190</v>
      </c>
      <c r="J13" s="2" t="s">
        <v>190</v>
      </c>
      <c r="K13" s="2" t="s">
        <v>190</v>
      </c>
      <c r="L13" s="2" t="s">
        <v>189</v>
      </c>
      <c r="M13" s="2" t="s">
        <v>189</v>
      </c>
      <c r="N13" s="2" t="s">
        <v>111</v>
      </c>
      <c r="O13" s="2" t="s">
        <v>111</v>
      </c>
      <c r="P13" s="2" t="s">
        <v>111</v>
      </c>
      <c r="Q13" s="2" t="s">
        <v>115</v>
      </c>
      <c r="R13" s="2" t="s">
        <v>193</v>
      </c>
      <c r="S13" s="2" t="s">
        <v>193</v>
      </c>
      <c r="T13" s="2" t="s">
        <v>193</v>
      </c>
      <c r="U13" s="2" t="s">
        <v>420</v>
      </c>
      <c r="V13" s="2" t="s">
        <v>420</v>
      </c>
      <c r="W13" s="2" t="s">
        <v>420</v>
      </c>
      <c r="X13" s="2"/>
      <c r="AD13" s="13"/>
    </row>
    <row r="14" spans="2:30" ht="16.5" customHeight="1" x14ac:dyDescent="0.25">
      <c r="B14" s="171"/>
      <c r="C14" s="2" t="s">
        <v>64</v>
      </c>
      <c r="D14" s="4">
        <v>9</v>
      </c>
      <c r="E14" s="4">
        <v>58</v>
      </c>
      <c r="F14" s="4">
        <v>140</v>
      </c>
      <c r="G14" s="4">
        <v>388</v>
      </c>
      <c r="H14" s="4">
        <v>64</v>
      </c>
      <c r="I14" s="4">
        <v>65</v>
      </c>
      <c r="J14" s="4">
        <v>86</v>
      </c>
      <c r="K14" s="4">
        <v>61</v>
      </c>
      <c r="L14" s="4">
        <v>14</v>
      </c>
      <c r="M14" s="4">
        <v>17</v>
      </c>
      <c r="N14" s="4">
        <v>28</v>
      </c>
      <c r="O14" s="4">
        <v>8</v>
      </c>
      <c r="P14" s="4">
        <v>34</v>
      </c>
      <c r="Q14" s="4">
        <v>465</v>
      </c>
      <c r="R14" s="4">
        <v>11</v>
      </c>
      <c r="S14" s="4">
        <v>14</v>
      </c>
      <c r="T14" s="4">
        <v>7</v>
      </c>
      <c r="U14" s="4">
        <v>11</v>
      </c>
      <c r="V14" s="4">
        <v>11</v>
      </c>
      <c r="W14" s="4">
        <v>12</v>
      </c>
      <c r="X14" s="5">
        <f t="shared" si="0"/>
        <v>9.0909090909090912E-2</v>
      </c>
      <c r="AA14" s="14"/>
      <c r="AD14" s="13"/>
    </row>
    <row r="15" spans="2:30" ht="16.5" customHeight="1" x14ac:dyDescent="0.25">
      <c r="B15" s="171"/>
      <c r="C15" s="2" t="s">
        <v>65</v>
      </c>
      <c r="D15" s="4">
        <v>8</v>
      </c>
      <c r="E15" s="4">
        <v>48</v>
      </c>
      <c r="F15" s="4">
        <v>114</v>
      </c>
      <c r="G15" s="4">
        <v>321</v>
      </c>
      <c r="H15" s="4">
        <v>54</v>
      </c>
      <c r="I15" s="4">
        <v>55</v>
      </c>
      <c r="J15" s="4">
        <v>58</v>
      </c>
      <c r="K15" s="4">
        <v>54</v>
      </c>
      <c r="L15" s="4">
        <v>13</v>
      </c>
      <c r="M15" s="4">
        <v>13</v>
      </c>
      <c r="N15" s="4">
        <v>26</v>
      </c>
      <c r="O15" s="4">
        <v>8</v>
      </c>
      <c r="P15" s="4">
        <v>31</v>
      </c>
      <c r="Q15" s="4">
        <v>396</v>
      </c>
      <c r="R15" s="4">
        <v>9</v>
      </c>
      <c r="S15" s="4">
        <v>11</v>
      </c>
      <c r="T15" s="4">
        <v>6</v>
      </c>
      <c r="U15" s="4">
        <v>11</v>
      </c>
      <c r="V15" s="4">
        <v>11</v>
      </c>
      <c r="W15" s="4">
        <v>11</v>
      </c>
      <c r="X15" s="5">
        <f t="shared" si="0"/>
        <v>0</v>
      </c>
    </row>
    <row r="16" spans="2:30" ht="16.5" customHeight="1" x14ac:dyDescent="0.25">
      <c r="B16" s="171"/>
      <c r="C16" s="2" t="s">
        <v>66</v>
      </c>
      <c r="D16" s="4">
        <v>9423</v>
      </c>
      <c r="E16" s="4">
        <v>10024</v>
      </c>
      <c r="F16" s="4">
        <v>28745</v>
      </c>
      <c r="G16" s="4">
        <v>71666</v>
      </c>
      <c r="H16" s="4">
        <v>10486</v>
      </c>
      <c r="I16" s="4">
        <v>10533</v>
      </c>
      <c r="J16" s="4">
        <v>11170</v>
      </c>
      <c r="K16" s="4">
        <v>11326</v>
      </c>
      <c r="L16" s="4">
        <v>8604</v>
      </c>
      <c r="M16" s="4">
        <v>10832</v>
      </c>
      <c r="N16" s="4">
        <v>18660</v>
      </c>
      <c r="O16" s="4">
        <v>30178</v>
      </c>
      <c r="P16" s="4">
        <v>61509</v>
      </c>
      <c r="Q16" s="4">
        <v>111062</v>
      </c>
      <c r="R16" s="4">
        <v>6586</v>
      </c>
      <c r="S16" s="4">
        <v>10706</v>
      </c>
      <c r="T16" s="4">
        <v>11033</v>
      </c>
      <c r="U16" s="4">
        <v>16867</v>
      </c>
      <c r="V16" s="4">
        <v>27237</v>
      </c>
      <c r="W16" s="4">
        <v>27063</v>
      </c>
      <c r="X16" s="5">
        <f t="shared" si="0"/>
        <v>-6.3883687630796344E-3</v>
      </c>
    </row>
    <row r="17" spans="2:24" ht="16.5" customHeight="1" x14ac:dyDescent="0.25">
      <c r="B17" s="171"/>
      <c r="C17" s="10" t="s">
        <v>67</v>
      </c>
      <c r="D17" s="11">
        <v>0.99914999999999998</v>
      </c>
      <c r="E17" s="11">
        <v>0.99521000000000004</v>
      </c>
      <c r="F17" s="11">
        <v>0.99602999999999997</v>
      </c>
      <c r="G17" s="11">
        <v>0.99551999999999996</v>
      </c>
      <c r="H17" s="11">
        <v>0.99485000000000001</v>
      </c>
      <c r="I17" s="11">
        <v>0.99478</v>
      </c>
      <c r="J17" s="11">
        <v>0.99480999999999997</v>
      </c>
      <c r="K17" s="11">
        <v>0.99522999999999995</v>
      </c>
      <c r="L17" s="11">
        <v>0.99848999999999999</v>
      </c>
      <c r="M17" s="11">
        <v>0.99880000000000002</v>
      </c>
      <c r="N17" s="11">
        <v>0.99861</v>
      </c>
      <c r="O17" s="11">
        <v>0.99973000000000001</v>
      </c>
      <c r="P17" s="11">
        <v>0.99950000000000006</v>
      </c>
      <c r="Q17" s="11">
        <v>0.99643000000000004</v>
      </c>
      <c r="R17" s="11">
        <v>0.99863000000000002</v>
      </c>
      <c r="S17" s="11">
        <v>0.99897000000000002</v>
      </c>
      <c r="T17" s="11">
        <v>0.99946000000000002</v>
      </c>
      <c r="U17" s="11">
        <v>0.99934999999999996</v>
      </c>
      <c r="V17" s="11">
        <v>0.99960000000000004</v>
      </c>
      <c r="W17" s="11">
        <v>0.99958999999999998</v>
      </c>
      <c r="X17" s="5">
        <f t="shared" si="0"/>
        <v>-1.0004001600705794E-5</v>
      </c>
    </row>
    <row r="18" spans="2:24" ht="16.5" customHeight="1" x14ac:dyDescent="0.25">
      <c r="B18" s="167" t="s">
        <v>70</v>
      </c>
      <c r="C18" s="2" t="s">
        <v>99</v>
      </c>
      <c r="D18" s="2" t="s">
        <v>421</v>
      </c>
      <c r="E18" s="2" t="s">
        <v>421</v>
      </c>
      <c r="F18" s="2" t="s">
        <v>421</v>
      </c>
      <c r="G18" s="2" t="s">
        <v>421</v>
      </c>
      <c r="H18" s="2" t="s">
        <v>421</v>
      </c>
      <c r="I18" s="2" t="s">
        <v>421</v>
      </c>
      <c r="J18" s="2" t="s">
        <v>421</v>
      </c>
      <c r="K18" s="2" t="s">
        <v>421</v>
      </c>
      <c r="L18" s="2" t="s">
        <v>421</v>
      </c>
      <c r="M18" s="2" t="s">
        <v>421</v>
      </c>
      <c r="N18" s="2" t="s">
        <v>421</v>
      </c>
      <c r="O18" s="2" t="s">
        <v>421</v>
      </c>
      <c r="P18" s="2" t="s">
        <v>421</v>
      </c>
      <c r="Q18" s="2" t="s">
        <v>421</v>
      </c>
      <c r="R18" s="2" t="s">
        <v>421</v>
      </c>
      <c r="S18" s="2" t="s">
        <v>421</v>
      </c>
      <c r="T18" s="2" t="s">
        <v>421</v>
      </c>
      <c r="U18" s="2" t="s">
        <v>421</v>
      </c>
      <c r="V18" s="2" t="s">
        <v>421</v>
      </c>
      <c r="W18" s="2" t="s">
        <v>421</v>
      </c>
      <c r="X18" s="2"/>
    </row>
    <row r="19" spans="2:24" ht="16.5" customHeight="1" x14ac:dyDescent="0.25">
      <c r="B19" s="171"/>
      <c r="C19" s="2" t="s">
        <v>64</v>
      </c>
      <c r="D19" s="4">
        <v>58</v>
      </c>
      <c r="E19" s="4">
        <v>48</v>
      </c>
      <c r="F19" s="4">
        <v>50</v>
      </c>
      <c r="G19" s="4">
        <v>60</v>
      </c>
      <c r="H19" s="4">
        <v>47</v>
      </c>
      <c r="I19" s="4">
        <v>43</v>
      </c>
      <c r="J19" s="4">
        <v>71</v>
      </c>
      <c r="K19" s="4">
        <v>70</v>
      </c>
      <c r="L19" s="4">
        <v>96</v>
      </c>
      <c r="M19" s="4">
        <v>74</v>
      </c>
      <c r="N19" s="4">
        <v>64</v>
      </c>
      <c r="O19" s="4">
        <v>72</v>
      </c>
      <c r="P19" s="4">
        <v>62</v>
      </c>
      <c r="Q19" s="4">
        <v>65</v>
      </c>
      <c r="R19" s="4">
        <v>58</v>
      </c>
      <c r="S19" s="4">
        <v>53</v>
      </c>
      <c r="T19" s="4">
        <v>61</v>
      </c>
      <c r="U19" s="4">
        <v>52</v>
      </c>
      <c r="V19" s="4">
        <v>41</v>
      </c>
      <c r="W19" s="4">
        <v>51</v>
      </c>
      <c r="X19" s="5">
        <f t="shared" si="0"/>
        <v>0.24390243902439024</v>
      </c>
    </row>
    <row r="20" spans="2:24" ht="16.5" customHeight="1" x14ac:dyDescent="0.25">
      <c r="B20" s="171"/>
      <c r="C20" s="2" t="s">
        <v>65</v>
      </c>
      <c r="D20" s="4">
        <v>50</v>
      </c>
      <c r="E20" s="4">
        <v>36</v>
      </c>
      <c r="F20" s="4">
        <v>40</v>
      </c>
      <c r="G20" s="4">
        <v>41</v>
      </c>
      <c r="H20" s="4">
        <v>36</v>
      </c>
      <c r="I20" s="4">
        <v>32</v>
      </c>
      <c r="J20" s="4">
        <v>48</v>
      </c>
      <c r="K20" s="4">
        <v>49</v>
      </c>
      <c r="L20" s="4">
        <v>55</v>
      </c>
      <c r="M20" s="4">
        <v>53</v>
      </c>
      <c r="N20" s="4">
        <v>54</v>
      </c>
      <c r="O20" s="4">
        <v>55</v>
      </c>
      <c r="P20" s="4">
        <v>52</v>
      </c>
      <c r="Q20" s="4">
        <v>54</v>
      </c>
      <c r="R20" s="4">
        <v>53</v>
      </c>
      <c r="S20" s="4">
        <v>49</v>
      </c>
      <c r="T20" s="4">
        <v>55</v>
      </c>
      <c r="U20" s="4">
        <v>46</v>
      </c>
      <c r="V20" s="4">
        <v>40</v>
      </c>
      <c r="W20" s="4">
        <v>48</v>
      </c>
      <c r="X20" s="5">
        <f t="shared" si="0"/>
        <v>0.2</v>
      </c>
    </row>
    <row r="21" spans="2:24" ht="16.5" customHeight="1" x14ac:dyDescent="0.25">
      <c r="B21" s="171"/>
      <c r="C21" s="2" t="s">
        <v>66</v>
      </c>
      <c r="D21" s="4">
        <v>72604</v>
      </c>
      <c r="E21" s="4">
        <v>74886</v>
      </c>
      <c r="F21" s="4">
        <v>76576</v>
      </c>
      <c r="G21" s="4">
        <v>74986</v>
      </c>
      <c r="H21" s="4">
        <v>68317</v>
      </c>
      <c r="I21" s="4">
        <v>69136</v>
      </c>
      <c r="J21" s="4">
        <v>80214</v>
      </c>
      <c r="K21" s="4">
        <v>86176</v>
      </c>
      <c r="L21" s="4">
        <v>91603</v>
      </c>
      <c r="M21" s="4">
        <v>96168</v>
      </c>
      <c r="N21" s="4">
        <v>101153</v>
      </c>
      <c r="O21" s="4">
        <v>105005</v>
      </c>
      <c r="P21" s="4">
        <v>107618</v>
      </c>
      <c r="Q21" s="4">
        <v>106050</v>
      </c>
      <c r="R21" s="4">
        <v>110526</v>
      </c>
      <c r="S21" s="4">
        <v>113090</v>
      </c>
      <c r="T21" s="4">
        <v>114113</v>
      </c>
      <c r="U21" s="4">
        <v>114251</v>
      </c>
      <c r="V21" s="4">
        <v>114985</v>
      </c>
      <c r="W21" s="4">
        <v>115473</v>
      </c>
      <c r="X21" s="5">
        <f t="shared" si="0"/>
        <v>4.2440318302387264E-3</v>
      </c>
    </row>
    <row r="22" spans="2:24" ht="16.5" customHeight="1" x14ac:dyDescent="0.25">
      <c r="B22" s="171"/>
      <c r="C22" s="10" t="s">
        <v>67</v>
      </c>
      <c r="D22" s="11">
        <v>0.99931000000000003</v>
      </c>
      <c r="E22" s="11">
        <v>0.99951999999999996</v>
      </c>
      <c r="F22" s="11">
        <v>0.99948000000000004</v>
      </c>
      <c r="G22" s="11">
        <v>0.99944999999999995</v>
      </c>
      <c r="H22" s="11">
        <v>0.99946999999999997</v>
      </c>
      <c r="I22" s="11">
        <v>0.99953999999999998</v>
      </c>
      <c r="J22" s="11">
        <v>0.99939999999999996</v>
      </c>
      <c r="K22" s="11">
        <v>0.99943000000000004</v>
      </c>
      <c r="L22" s="11">
        <v>0.99939999999999996</v>
      </c>
      <c r="M22" s="11">
        <v>0.99944999999999995</v>
      </c>
      <c r="N22" s="11">
        <v>0.99946999999999997</v>
      </c>
      <c r="O22" s="11">
        <v>0.99948000000000004</v>
      </c>
      <c r="P22" s="11">
        <v>0.99951999999999996</v>
      </c>
      <c r="Q22" s="11">
        <v>0.99948999999999999</v>
      </c>
      <c r="R22" s="11">
        <v>0.99951999999999996</v>
      </c>
      <c r="S22" s="11">
        <v>0.99956999999999996</v>
      </c>
      <c r="T22" s="11">
        <v>0.99951999999999996</v>
      </c>
      <c r="U22" s="11">
        <v>0.99960000000000004</v>
      </c>
      <c r="V22" s="11">
        <v>0.99965000000000004</v>
      </c>
      <c r="W22" s="11">
        <v>0.99958000000000002</v>
      </c>
      <c r="X22" s="5">
        <f t="shared" si="0"/>
        <v>-7.0024508578016796E-5</v>
      </c>
    </row>
    <row r="23" spans="2:24" ht="16.5" customHeight="1" x14ac:dyDescent="0.25">
      <c r="B23" s="167" t="s">
        <v>71</v>
      </c>
      <c r="C23" s="2" t="s">
        <v>99</v>
      </c>
      <c r="D23" s="2" t="s">
        <v>422</v>
      </c>
      <c r="E23" s="2" t="s">
        <v>103</v>
      </c>
      <c r="F23" s="2" t="s">
        <v>103</v>
      </c>
      <c r="G23" s="2" t="s">
        <v>123</v>
      </c>
      <c r="H23" s="2" t="s">
        <v>422</v>
      </c>
      <c r="I23" s="2" t="s">
        <v>422</v>
      </c>
      <c r="J23" s="2" t="s">
        <v>422</v>
      </c>
      <c r="K23" s="2" t="s">
        <v>422</v>
      </c>
      <c r="L23" s="2" t="s">
        <v>422</v>
      </c>
      <c r="M23" s="2" t="s">
        <v>422</v>
      </c>
      <c r="N23" s="2" t="s">
        <v>422</v>
      </c>
      <c r="O23" s="2" t="s">
        <v>422</v>
      </c>
      <c r="P23" s="2" t="s">
        <v>423</v>
      </c>
      <c r="Q23" s="2" t="s">
        <v>423</v>
      </c>
      <c r="R23" s="2" t="s">
        <v>423</v>
      </c>
      <c r="S23" s="2" t="s">
        <v>423</v>
      </c>
      <c r="T23" s="2" t="s">
        <v>424</v>
      </c>
      <c r="U23" s="2" t="s">
        <v>124</v>
      </c>
      <c r="V23" s="2" t="s">
        <v>124</v>
      </c>
      <c r="W23" s="2" t="s">
        <v>425</v>
      </c>
      <c r="X23" s="2"/>
    </row>
    <row r="24" spans="2:24" ht="16.5" customHeight="1" x14ac:dyDescent="0.25">
      <c r="B24" s="171"/>
      <c r="C24" s="2" t="s">
        <v>64</v>
      </c>
      <c r="D24" s="4">
        <v>1</v>
      </c>
      <c r="E24" s="4">
        <v>999</v>
      </c>
      <c r="F24" s="4">
        <v>1214</v>
      </c>
      <c r="G24" s="4">
        <v>650</v>
      </c>
      <c r="H24" s="4">
        <v>1</v>
      </c>
      <c r="I24" s="4">
        <v>2</v>
      </c>
      <c r="J24" s="4">
        <v>2</v>
      </c>
      <c r="K24" s="4">
        <v>1</v>
      </c>
      <c r="L24" s="4">
        <v>1</v>
      </c>
      <c r="M24" s="4">
        <v>0</v>
      </c>
      <c r="N24" s="4">
        <v>0</v>
      </c>
      <c r="O24" s="4">
        <v>1</v>
      </c>
      <c r="P24" s="4">
        <v>369</v>
      </c>
      <c r="Q24" s="4">
        <v>357</v>
      </c>
      <c r="R24" s="4">
        <v>412</v>
      </c>
      <c r="S24" s="4">
        <v>459</v>
      </c>
      <c r="T24" s="4">
        <v>410</v>
      </c>
      <c r="U24" s="4">
        <v>1871</v>
      </c>
      <c r="V24" s="4">
        <v>670</v>
      </c>
      <c r="W24" s="4">
        <v>368</v>
      </c>
      <c r="X24" s="5">
        <f t="shared" si="0"/>
        <v>-0.45074626865671641</v>
      </c>
    </row>
    <row r="25" spans="2:24" ht="16.5" customHeight="1" x14ac:dyDescent="0.25">
      <c r="B25" s="171"/>
      <c r="C25" s="2" t="s">
        <v>65</v>
      </c>
      <c r="D25" s="4">
        <v>1</v>
      </c>
      <c r="E25" s="4">
        <v>847</v>
      </c>
      <c r="F25" s="4">
        <v>1038</v>
      </c>
      <c r="G25" s="4">
        <v>106</v>
      </c>
      <c r="H25" s="4">
        <v>1</v>
      </c>
      <c r="I25" s="4">
        <v>2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>
        <v>1</v>
      </c>
      <c r="P25" s="4">
        <v>323</v>
      </c>
      <c r="Q25" s="4">
        <v>317</v>
      </c>
      <c r="R25" s="4">
        <v>357</v>
      </c>
      <c r="S25" s="4">
        <v>385</v>
      </c>
      <c r="T25" s="4">
        <v>402</v>
      </c>
      <c r="U25" s="4">
        <v>1734</v>
      </c>
      <c r="V25" s="4">
        <v>503</v>
      </c>
      <c r="W25" s="4">
        <v>331</v>
      </c>
      <c r="X25" s="5">
        <f t="shared" si="0"/>
        <v>-0.34194831013916499</v>
      </c>
    </row>
    <row r="26" spans="2:24" ht="16.5" customHeight="1" x14ac:dyDescent="0.25">
      <c r="B26" s="171"/>
      <c r="C26" s="2" t="s">
        <v>66</v>
      </c>
      <c r="D26" s="4">
        <v>188955</v>
      </c>
      <c r="E26" s="4">
        <v>362846</v>
      </c>
      <c r="F26" s="4">
        <v>389204</v>
      </c>
      <c r="G26" s="4">
        <v>335707</v>
      </c>
      <c r="H26" s="4">
        <v>122306</v>
      </c>
      <c r="I26" s="4">
        <v>109440</v>
      </c>
      <c r="J26" s="4">
        <v>117539</v>
      </c>
      <c r="K26" s="4">
        <v>119250</v>
      </c>
      <c r="L26" s="4">
        <v>119324</v>
      </c>
      <c r="M26" s="4">
        <v>118865</v>
      </c>
      <c r="N26" s="4">
        <v>118213</v>
      </c>
      <c r="O26" s="4">
        <v>117730</v>
      </c>
      <c r="P26" s="4">
        <v>115643</v>
      </c>
      <c r="Q26" s="4">
        <v>113064</v>
      </c>
      <c r="R26" s="4">
        <v>129474</v>
      </c>
      <c r="S26" s="4">
        <v>138170</v>
      </c>
      <c r="T26" s="4">
        <v>129912</v>
      </c>
      <c r="U26" s="4">
        <v>660799</v>
      </c>
      <c r="V26" s="4">
        <v>156582</v>
      </c>
      <c r="W26" s="4">
        <v>220993</v>
      </c>
      <c r="X26" s="5">
        <f t="shared" si="0"/>
        <v>0.41135635002746163</v>
      </c>
    </row>
    <row r="27" spans="2:24" ht="16.5" customHeight="1" x14ac:dyDescent="0.25">
      <c r="B27" s="171"/>
      <c r="C27" s="10" t="s">
        <v>67</v>
      </c>
      <c r="D27" s="11">
        <v>0.99999000000000005</v>
      </c>
      <c r="E27" s="11">
        <v>0.99766999999999995</v>
      </c>
      <c r="F27" s="11">
        <v>0.99733000000000005</v>
      </c>
      <c r="G27" s="11">
        <v>0.99968000000000001</v>
      </c>
      <c r="H27" s="11">
        <v>0.99999000000000005</v>
      </c>
      <c r="I27" s="11">
        <v>0.99997999999999998</v>
      </c>
      <c r="J27" s="11">
        <v>0.99999000000000005</v>
      </c>
      <c r="K27" s="11">
        <v>0.99999000000000005</v>
      </c>
      <c r="L27" s="11">
        <v>0.99999000000000005</v>
      </c>
      <c r="M27" s="11">
        <v>1</v>
      </c>
      <c r="N27" s="11">
        <v>1</v>
      </c>
      <c r="O27" s="11">
        <v>0.99999000000000005</v>
      </c>
      <c r="P27" s="11">
        <v>0.99721000000000004</v>
      </c>
      <c r="Q27" s="11">
        <v>0.99719999999999998</v>
      </c>
      <c r="R27" s="11">
        <v>0.99724000000000002</v>
      </c>
      <c r="S27" s="11">
        <v>0.99721000000000004</v>
      </c>
      <c r="T27" s="11">
        <v>0.99690999999999996</v>
      </c>
      <c r="U27" s="11">
        <v>0.99738000000000004</v>
      </c>
      <c r="V27" s="11">
        <v>0.99678999999999995</v>
      </c>
      <c r="W27" s="11">
        <v>0.99850000000000005</v>
      </c>
      <c r="X27" s="5">
        <f t="shared" si="0"/>
        <v>1.7155067767534791E-3</v>
      </c>
    </row>
    <row r="28" spans="2:24" ht="16.5" customHeight="1" x14ac:dyDescent="0.25">
      <c r="B28" s="167" t="s">
        <v>72</v>
      </c>
      <c r="C28" s="2" t="s">
        <v>99</v>
      </c>
      <c r="D28" s="2" t="s">
        <v>426</v>
      </c>
      <c r="E28" s="2" t="s">
        <v>426</v>
      </c>
      <c r="F28" s="2" t="s">
        <v>426</v>
      </c>
      <c r="G28" s="2" t="s">
        <v>426</v>
      </c>
      <c r="H28" s="2" t="s">
        <v>426</v>
      </c>
      <c r="I28" s="2" t="s">
        <v>426</v>
      </c>
      <c r="J28" s="2" t="s">
        <v>426</v>
      </c>
      <c r="K28" s="2" t="s">
        <v>426</v>
      </c>
      <c r="L28" s="2" t="s">
        <v>426</v>
      </c>
      <c r="M28" s="2" t="s">
        <v>426</v>
      </c>
      <c r="N28" s="2" t="s">
        <v>426</v>
      </c>
      <c r="O28" s="2" t="s">
        <v>426</v>
      </c>
      <c r="P28" s="2" t="s">
        <v>426</v>
      </c>
      <c r="Q28" s="2" t="s">
        <v>426</v>
      </c>
      <c r="R28" s="2" t="s">
        <v>427</v>
      </c>
      <c r="S28" s="2" t="s">
        <v>427</v>
      </c>
      <c r="T28" s="2" t="s">
        <v>427</v>
      </c>
      <c r="U28" s="2" t="s">
        <v>427</v>
      </c>
      <c r="V28" s="2" t="s">
        <v>427</v>
      </c>
      <c r="W28" s="2" t="s">
        <v>427</v>
      </c>
      <c r="X28" s="2"/>
    </row>
    <row r="29" spans="2:24" ht="16.5" customHeight="1" x14ac:dyDescent="0.25">
      <c r="B29" s="171"/>
      <c r="C29" s="2" t="s">
        <v>64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5" t="e">
        <f t="shared" si="0"/>
        <v>#DIV/0!</v>
      </c>
    </row>
    <row r="30" spans="2:24" ht="16.5" customHeight="1" x14ac:dyDescent="0.25">
      <c r="B30" s="171"/>
      <c r="C30" s="2" t="s">
        <v>65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5" t="e">
        <f t="shared" si="0"/>
        <v>#DIV/0!</v>
      </c>
    </row>
    <row r="31" spans="2:24" ht="16.5" customHeight="1" x14ac:dyDescent="0.25">
      <c r="B31" s="171"/>
      <c r="C31" s="2" t="s">
        <v>66</v>
      </c>
      <c r="D31" s="4">
        <v>93174</v>
      </c>
      <c r="E31" s="4">
        <v>95562</v>
      </c>
      <c r="F31" s="4">
        <v>97356</v>
      </c>
      <c r="G31" s="4">
        <v>97493</v>
      </c>
      <c r="H31" s="4">
        <v>92972</v>
      </c>
      <c r="I31" s="4">
        <v>93103</v>
      </c>
      <c r="J31" s="4">
        <v>102038</v>
      </c>
      <c r="K31" s="4">
        <v>105557</v>
      </c>
      <c r="L31" s="4">
        <v>107490</v>
      </c>
      <c r="M31" s="4">
        <v>108640</v>
      </c>
      <c r="N31" s="4">
        <v>109249</v>
      </c>
      <c r="O31" s="4">
        <v>110159</v>
      </c>
      <c r="P31" s="4">
        <v>110757</v>
      </c>
      <c r="Q31" s="4">
        <v>110285</v>
      </c>
      <c r="R31" s="4">
        <v>117137</v>
      </c>
      <c r="S31" s="4">
        <v>134753</v>
      </c>
      <c r="T31" s="4">
        <v>151752</v>
      </c>
      <c r="U31" s="4">
        <v>164791</v>
      </c>
      <c r="V31" s="4">
        <v>182527</v>
      </c>
      <c r="W31" s="4">
        <v>198710</v>
      </c>
      <c r="X31" s="5">
        <f t="shared" si="0"/>
        <v>8.8660855654231971E-2</v>
      </c>
    </row>
    <row r="32" spans="2:24" ht="16.5" customHeight="1" x14ac:dyDescent="0.25">
      <c r="B32" s="171"/>
      <c r="C32" s="10" t="s">
        <v>67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5">
        <f t="shared" si="0"/>
        <v>0</v>
      </c>
    </row>
    <row r="33" spans="1:30" ht="16.5" customHeight="1" x14ac:dyDescent="0.25">
      <c r="A33" s="73"/>
      <c r="B33" s="167" t="s">
        <v>73</v>
      </c>
      <c r="C33" s="2" t="s">
        <v>99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 t="s">
        <v>428</v>
      </c>
      <c r="P33" s="2" t="s">
        <v>428</v>
      </c>
      <c r="Q33" s="2" t="s">
        <v>428</v>
      </c>
      <c r="R33" s="2" t="s">
        <v>428</v>
      </c>
      <c r="S33" s="2" t="s">
        <v>428</v>
      </c>
      <c r="T33" s="2" t="s">
        <v>428</v>
      </c>
      <c r="U33" s="2" t="s">
        <v>428</v>
      </c>
      <c r="V33" s="2" t="s">
        <v>137</v>
      </c>
      <c r="W33" s="2" t="s">
        <v>428</v>
      </c>
      <c r="X33" s="2"/>
      <c r="Y33" s="72"/>
      <c r="Z33" s="72"/>
      <c r="AA33" s="72"/>
      <c r="AB33" s="72"/>
      <c r="AC33" s="72"/>
      <c r="AD33" s="72"/>
    </row>
    <row r="34" spans="1:30" ht="16.5" customHeight="1" x14ac:dyDescent="0.25">
      <c r="A34" s="73"/>
      <c r="B34" s="171"/>
      <c r="C34" s="2" t="s">
        <v>64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2</v>
      </c>
      <c r="P34" s="4">
        <v>6</v>
      </c>
      <c r="Q34" s="4">
        <v>5</v>
      </c>
      <c r="R34" s="4">
        <v>16</v>
      </c>
      <c r="S34" s="4">
        <v>22</v>
      </c>
      <c r="T34" s="4">
        <v>24</v>
      </c>
      <c r="U34" s="4">
        <v>36</v>
      </c>
      <c r="V34" s="4">
        <v>21</v>
      </c>
      <c r="W34" s="4">
        <v>49</v>
      </c>
      <c r="X34" s="5">
        <f t="shared" si="0"/>
        <v>1.3333333333333333</v>
      </c>
      <c r="Y34" s="72"/>
      <c r="Z34" s="72"/>
      <c r="AA34" s="72"/>
      <c r="AB34" s="72"/>
      <c r="AC34" s="72"/>
      <c r="AD34" s="72"/>
    </row>
    <row r="35" spans="1:30" ht="16.5" customHeight="1" x14ac:dyDescent="0.25">
      <c r="A35" s="73"/>
      <c r="B35" s="171"/>
      <c r="C35" s="2" t="s">
        <v>65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2</v>
      </c>
      <c r="P35" s="4">
        <v>5</v>
      </c>
      <c r="Q35" s="4">
        <v>4</v>
      </c>
      <c r="R35" s="4">
        <v>12</v>
      </c>
      <c r="S35" s="4">
        <v>15</v>
      </c>
      <c r="T35" s="4">
        <v>16</v>
      </c>
      <c r="U35" s="4">
        <v>20</v>
      </c>
      <c r="V35" s="4">
        <v>20</v>
      </c>
      <c r="W35" s="4">
        <v>30</v>
      </c>
      <c r="X35" s="5">
        <f t="shared" si="0"/>
        <v>0.5</v>
      </c>
      <c r="Y35" s="72"/>
      <c r="Z35" s="72"/>
      <c r="AA35" s="72"/>
      <c r="AB35" s="72"/>
      <c r="AC35" s="72"/>
      <c r="AD35" s="72"/>
    </row>
    <row r="36" spans="1:30" ht="16.5" customHeight="1" x14ac:dyDescent="0.25">
      <c r="A36" s="73"/>
      <c r="B36" s="171"/>
      <c r="C36" s="2" t="s">
        <v>66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32</v>
      </c>
      <c r="P36" s="4">
        <v>59</v>
      </c>
      <c r="Q36" s="4">
        <v>81</v>
      </c>
      <c r="R36" s="4">
        <v>257</v>
      </c>
      <c r="S36" s="4">
        <v>286</v>
      </c>
      <c r="T36" s="4">
        <v>288</v>
      </c>
      <c r="U36" s="4">
        <v>317</v>
      </c>
      <c r="V36" s="4">
        <v>407</v>
      </c>
      <c r="W36" s="4">
        <v>438</v>
      </c>
      <c r="X36" s="5">
        <f t="shared" si="0"/>
        <v>7.6167076167076173E-2</v>
      </c>
      <c r="Y36" s="72"/>
      <c r="Z36" s="72"/>
      <c r="AA36" s="72"/>
      <c r="AB36" s="72"/>
      <c r="AC36" s="72"/>
      <c r="AD36" s="72"/>
    </row>
    <row r="37" spans="1:30" ht="16.5" customHeight="1" x14ac:dyDescent="0.25">
      <c r="A37" s="73"/>
      <c r="B37" s="171"/>
      <c r="C37" s="10" t="s">
        <v>67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>
        <v>0.9375</v>
      </c>
      <c r="P37" s="11">
        <v>0.91525000000000001</v>
      </c>
      <c r="Q37" s="11">
        <v>0.95062000000000002</v>
      </c>
      <c r="R37" s="11">
        <v>0.95330999999999999</v>
      </c>
      <c r="S37" s="11">
        <v>0.94755</v>
      </c>
      <c r="T37" s="11">
        <v>0.94443999999999995</v>
      </c>
      <c r="U37" s="11">
        <v>0.93691000000000002</v>
      </c>
      <c r="V37" s="11">
        <v>0.95086000000000004</v>
      </c>
      <c r="W37" s="11">
        <v>0.93150999999999995</v>
      </c>
      <c r="X37" s="5">
        <f t="shared" si="0"/>
        <v>-2.0349998948320562E-2</v>
      </c>
      <c r="Y37" s="72"/>
      <c r="Z37" s="72"/>
      <c r="AA37" s="72"/>
      <c r="AB37" s="72"/>
      <c r="AC37" s="72"/>
      <c r="AD37" s="72"/>
    </row>
    <row r="38" spans="1:30" ht="16.5" customHeight="1" x14ac:dyDescent="0.25">
      <c r="A38" s="73"/>
      <c r="B38" s="167" t="s">
        <v>74</v>
      </c>
      <c r="C38" s="2" t="s">
        <v>99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429</v>
      </c>
      <c r="P38" s="2" t="s">
        <v>429</v>
      </c>
      <c r="Q38" s="2" t="s">
        <v>430</v>
      </c>
      <c r="R38" s="2" t="s">
        <v>430</v>
      </c>
      <c r="S38" s="2" t="s">
        <v>430</v>
      </c>
      <c r="T38" s="2" t="s">
        <v>430</v>
      </c>
      <c r="U38" s="2" t="s">
        <v>430</v>
      </c>
      <c r="V38" s="2" t="s">
        <v>142</v>
      </c>
      <c r="W38" s="2" t="s">
        <v>142</v>
      </c>
      <c r="X38" s="2"/>
      <c r="Y38" s="72"/>
      <c r="Z38" s="72"/>
      <c r="AA38" s="72"/>
      <c r="AB38" s="72"/>
      <c r="AC38" s="72"/>
      <c r="AD38" s="72"/>
    </row>
    <row r="39" spans="1:30" ht="16.5" customHeight="1" x14ac:dyDescent="0.25">
      <c r="A39" s="73"/>
      <c r="B39" s="171"/>
      <c r="C39" s="2" t="s">
        <v>64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0</v>
      </c>
      <c r="P39" s="4">
        <v>0</v>
      </c>
      <c r="Q39" s="4">
        <v>1</v>
      </c>
      <c r="R39" s="4">
        <v>1</v>
      </c>
      <c r="S39" s="4">
        <v>1</v>
      </c>
      <c r="T39" s="4">
        <v>0</v>
      </c>
      <c r="U39" s="4">
        <v>0</v>
      </c>
      <c r="V39" s="4">
        <v>15</v>
      </c>
      <c r="W39" s="4">
        <v>6</v>
      </c>
      <c r="X39" s="5">
        <f t="shared" si="0"/>
        <v>-0.6</v>
      </c>
      <c r="Y39" s="72"/>
      <c r="Z39" s="72"/>
      <c r="AA39" s="72"/>
      <c r="AB39" s="72"/>
      <c r="AC39" s="72"/>
      <c r="AD39" s="72"/>
    </row>
    <row r="40" spans="1:30" ht="16.5" customHeight="1" x14ac:dyDescent="0.25">
      <c r="A40" s="73"/>
      <c r="B40" s="171"/>
      <c r="C40" s="2" t="s">
        <v>65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0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13</v>
      </c>
      <c r="W40" s="4">
        <v>5</v>
      </c>
      <c r="X40" s="5">
        <f t="shared" si="0"/>
        <v>-0.61538461538461542</v>
      </c>
      <c r="Y40" s="72"/>
      <c r="Z40" s="72"/>
      <c r="AA40" s="72"/>
      <c r="AB40" s="72"/>
      <c r="AC40" s="72"/>
      <c r="AD40" s="72"/>
    </row>
    <row r="41" spans="1:30" ht="16.5" customHeight="1" x14ac:dyDescent="0.25">
      <c r="A41" s="73"/>
      <c r="B41" s="171"/>
      <c r="C41" s="2" t="s">
        <v>66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10</v>
      </c>
      <c r="P41" s="4">
        <v>12</v>
      </c>
      <c r="Q41" s="4">
        <v>373</v>
      </c>
      <c r="R41" s="4">
        <v>667</v>
      </c>
      <c r="S41" s="4">
        <v>932</v>
      </c>
      <c r="T41" s="4">
        <v>1151</v>
      </c>
      <c r="U41" s="4">
        <v>1372</v>
      </c>
      <c r="V41" s="4">
        <v>6878</v>
      </c>
      <c r="W41" s="4">
        <v>6382</v>
      </c>
      <c r="X41" s="5">
        <f t="shared" si="0"/>
        <v>-7.2113986624018606E-2</v>
      </c>
      <c r="Y41" s="72"/>
      <c r="Z41" s="72"/>
      <c r="AA41" s="72"/>
      <c r="AB41" s="72"/>
      <c r="AC41" s="72"/>
      <c r="AD41" s="72"/>
    </row>
    <row r="42" spans="1:30" ht="16.5" customHeight="1" x14ac:dyDescent="0.25">
      <c r="A42" s="73"/>
      <c r="B42" s="171"/>
      <c r="C42" s="10" t="s">
        <v>67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>
        <v>1</v>
      </c>
      <c r="P42" s="11">
        <v>1</v>
      </c>
      <c r="Q42" s="11">
        <v>0.99731999999999998</v>
      </c>
      <c r="R42" s="11">
        <v>0.99850000000000005</v>
      </c>
      <c r="S42" s="11">
        <v>0.99892999999999998</v>
      </c>
      <c r="T42" s="11">
        <v>1</v>
      </c>
      <c r="U42" s="11">
        <v>1</v>
      </c>
      <c r="V42" s="11">
        <v>0.99811000000000005</v>
      </c>
      <c r="W42" s="11">
        <v>0.99922</v>
      </c>
      <c r="X42" s="5">
        <f t="shared" si="0"/>
        <v>1.1121018725390431E-3</v>
      </c>
      <c r="Y42" s="72"/>
      <c r="Z42" s="72"/>
      <c r="AA42" s="72"/>
      <c r="AB42" s="72"/>
      <c r="AC42" s="72"/>
      <c r="AD42" s="72"/>
    </row>
    <row r="43" spans="1:30" ht="16.5" customHeight="1" x14ac:dyDescent="0.25">
      <c r="B43" s="167" t="s">
        <v>81</v>
      </c>
      <c r="C43" s="2" t="s">
        <v>99</v>
      </c>
      <c r="D43" s="2" t="s">
        <v>431</v>
      </c>
      <c r="E43" s="2" t="s">
        <v>153</v>
      </c>
      <c r="F43" s="2" t="s">
        <v>152</v>
      </c>
      <c r="G43" s="2" t="s">
        <v>152</v>
      </c>
      <c r="H43" s="2" t="s">
        <v>152</v>
      </c>
      <c r="I43" s="2" t="s">
        <v>152</v>
      </c>
      <c r="J43" s="2" t="s">
        <v>152</v>
      </c>
      <c r="K43" s="2" t="s">
        <v>154</v>
      </c>
      <c r="L43" s="2" t="s">
        <v>153</v>
      </c>
      <c r="M43" s="2" t="s">
        <v>154</v>
      </c>
      <c r="N43" s="2" t="s">
        <v>153</v>
      </c>
      <c r="O43" s="2" t="s">
        <v>153</v>
      </c>
      <c r="P43" s="2" t="s">
        <v>153</v>
      </c>
      <c r="Q43" s="2" t="s">
        <v>153</v>
      </c>
      <c r="R43" s="2" t="s">
        <v>153</v>
      </c>
      <c r="S43" s="2" t="s">
        <v>153</v>
      </c>
      <c r="T43" s="2" t="s">
        <v>153</v>
      </c>
      <c r="U43" s="2" t="s">
        <v>153</v>
      </c>
      <c r="V43" s="2" t="s">
        <v>432</v>
      </c>
      <c r="W43" s="2" t="s">
        <v>155</v>
      </c>
      <c r="X43" s="2"/>
    </row>
    <row r="44" spans="1:30" ht="16.5" customHeight="1" x14ac:dyDescent="0.25">
      <c r="B44" s="171"/>
      <c r="C44" s="2" t="s">
        <v>64</v>
      </c>
      <c r="D44" s="4">
        <v>55</v>
      </c>
      <c r="E44" s="4">
        <v>72</v>
      </c>
      <c r="F44" s="4">
        <v>183</v>
      </c>
      <c r="G44" s="4">
        <v>125</v>
      </c>
      <c r="H44" s="4">
        <v>88</v>
      </c>
      <c r="I44" s="4">
        <v>101</v>
      </c>
      <c r="J44" s="4">
        <v>51</v>
      </c>
      <c r="K44" s="4">
        <v>77</v>
      </c>
      <c r="L44" s="4">
        <v>85</v>
      </c>
      <c r="M44" s="4">
        <v>153</v>
      </c>
      <c r="N44" s="4">
        <v>46</v>
      </c>
      <c r="O44" s="4">
        <v>895</v>
      </c>
      <c r="P44" s="4">
        <v>30</v>
      </c>
      <c r="Q44" s="4">
        <v>257</v>
      </c>
      <c r="R44" s="4">
        <v>137</v>
      </c>
      <c r="S44" s="4">
        <v>30</v>
      </c>
      <c r="T44" s="4">
        <v>31</v>
      </c>
      <c r="U44" s="4">
        <v>30</v>
      </c>
      <c r="V44" s="4">
        <v>12</v>
      </c>
      <c r="W44" s="4">
        <v>113</v>
      </c>
      <c r="X44" s="5">
        <f t="shared" si="0"/>
        <v>8.4166666666666661</v>
      </c>
    </row>
    <row r="45" spans="1:30" ht="16.5" customHeight="1" x14ac:dyDescent="0.25">
      <c r="B45" s="171"/>
      <c r="C45" s="2" t="s">
        <v>65</v>
      </c>
      <c r="D45" s="4">
        <v>43</v>
      </c>
      <c r="E45" s="4">
        <v>66</v>
      </c>
      <c r="F45" s="4">
        <v>142</v>
      </c>
      <c r="G45" s="4">
        <v>97</v>
      </c>
      <c r="H45" s="4">
        <v>76</v>
      </c>
      <c r="I45" s="4">
        <v>53</v>
      </c>
      <c r="J45" s="4">
        <v>42</v>
      </c>
      <c r="K45" s="4">
        <v>67</v>
      </c>
      <c r="L45" s="4">
        <v>61</v>
      </c>
      <c r="M45" s="4">
        <v>123</v>
      </c>
      <c r="N45" s="4">
        <v>30</v>
      </c>
      <c r="O45" s="4">
        <v>216</v>
      </c>
      <c r="P45" s="4">
        <v>25</v>
      </c>
      <c r="Q45" s="4">
        <v>78</v>
      </c>
      <c r="R45" s="4">
        <v>25</v>
      </c>
      <c r="S45" s="4">
        <v>26</v>
      </c>
      <c r="T45" s="4">
        <v>24</v>
      </c>
      <c r="U45" s="4">
        <v>27</v>
      </c>
      <c r="V45" s="4">
        <v>11</v>
      </c>
      <c r="W45" s="4">
        <v>83</v>
      </c>
      <c r="X45" s="5">
        <f t="shared" si="0"/>
        <v>6.5454545454545459</v>
      </c>
    </row>
    <row r="46" spans="1:30" ht="16.5" customHeight="1" x14ac:dyDescent="0.25">
      <c r="B46" s="171"/>
      <c r="C46" s="2" t="s">
        <v>66</v>
      </c>
      <c r="D46" s="4">
        <v>11063</v>
      </c>
      <c r="E46" s="4">
        <v>15172</v>
      </c>
      <c r="F46" s="4">
        <v>73131</v>
      </c>
      <c r="G46" s="4">
        <v>39219</v>
      </c>
      <c r="H46" s="4">
        <v>27782</v>
      </c>
      <c r="I46" s="4">
        <v>21568</v>
      </c>
      <c r="J46" s="4">
        <v>18993</v>
      </c>
      <c r="K46" s="4">
        <v>20952</v>
      </c>
      <c r="L46" s="4">
        <v>76670</v>
      </c>
      <c r="M46" s="4">
        <v>169507</v>
      </c>
      <c r="N46" s="4">
        <v>27292</v>
      </c>
      <c r="O46" s="4">
        <v>23739</v>
      </c>
      <c r="P46" s="4">
        <v>21303</v>
      </c>
      <c r="Q46" s="4">
        <v>22638</v>
      </c>
      <c r="R46" s="4">
        <v>19892</v>
      </c>
      <c r="S46" s="4">
        <v>16511</v>
      </c>
      <c r="T46" s="4">
        <v>15031</v>
      </c>
      <c r="U46" s="4">
        <v>13241</v>
      </c>
      <c r="V46" s="4">
        <v>11618</v>
      </c>
      <c r="W46" s="4">
        <v>117113</v>
      </c>
      <c r="X46" s="5">
        <f t="shared" si="0"/>
        <v>9.0803064210707518</v>
      </c>
    </row>
    <row r="47" spans="1:30" ht="16.5" customHeight="1" x14ac:dyDescent="0.25">
      <c r="B47" s="171"/>
      <c r="C47" s="10" t="s">
        <v>67</v>
      </c>
      <c r="D47" s="11">
        <v>0.99611000000000005</v>
      </c>
      <c r="E47" s="11">
        <v>0.99565000000000003</v>
      </c>
      <c r="F47" s="11">
        <v>0.99805999999999995</v>
      </c>
      <c r="G47" s="11">
        <v>0.99753000000000003</v>
      </c>
      <c r="H47" s="11">
        <v>0.99726000000000004</v>
      </c>
      <c r="I47" s="11">
        <v>0.99753999999999998</v>
      </c>
      <c r="J47" s="11">
        <v>0.99778999999999995</v>
      </c>
      <c r="K47" s="11">
        <v>0.99680000000000002</v>
      </c>
      <c r="L47" s="11">
        <v>0.99919999999999998</v>
      </c>
      <c r="M47" s="11">
        <v>0.99926999999999999</v>
      </c>
      <c r="N47" s="11">
        <v>0.99890000000000001</v>
      </c>
      <c r="O47" s="11">
        <v>0.9909</v>
      </c>
      <c r="P47" s="11">
        <v>0.99883</v>
      </c>
      <c r="Q47" s="11">
        <v>0.99655000000000005</v>
      </c>
      <c r="R47" s="11">
        <v>0.99873999999999996</v>
      </c>
      <c r="S47" s="11">
        <v>0.99843000000000004</v>
      </c>
      <c r="T47" s="11">
        <v>0.99839999999999995</v>
      </c>
      <c r="U47" s="11">
        <v>0.99795999999999996</v>
      </c>
      <c r="V47" s="11">
        <v>0.99904999999999999</v>
      </c>
      <c r="W47" s="11">
        <v>0.99929000000000001</v>
      </c>
      <c r="X47" s="5">
        <f t="shared" si="0"/>
        <v>2.4022821680598367E-4</v>
      </c>
    </row>
    <row r="48" spans="1:30" ht="16.5" customHeight="1" x14ac:dyDescent="0.25">
      <c r="B48" s="167" t="s">
        <v>82</v>
      </c>
      <c r="C48" s="2" t="s">
        <v>99</v>
      </c>
      <c r="D48" s="2" t="s">
        <v>433</v>
      </c>
      <c r="E48" s="2" t="s">
        <v>163</v>
      </c>
      <c r="F48" s="2" t="s">
        <v>163</v>
      </c>
      <c r="G48" s="2" t="s">
        <v>163</v>
      </c>
      <c r="H48" s="2" t="s">
        <v>164</v>
      </c>
      <c r="I48" s="2" t="s">
        <v>164</v>
      </c>
      <c r="J48" s="2" t="s">
        <v>163</v>
      </c>
      <c r="K48" s="2" t="s">
        <v>163</v>
      </c>
      <c r="L48" s="2" t="s">
        <v>163</v>
      </c>
      <c r="M48" s="2" t="s">
        <v>165</v>
      </c>
      <c r="N48" s="2" t="s">
        <v>165</v>
      </c>
      <c r="O48" s="2" t="s">
        <v>165</v>
      </c>
      <c r="P48" s="2" t="s">
        <v>166</v>
      </c>
      <c r="Q48" s="2" t="s">
        <v>166</v>
      </c>
      <c r="R48" s="2" t="s">
        <v>166</v>
      </c>
      <c r="S48" s="2" t="s">
        <v>433</v>
      </c>
      <c r="T48" s="2" t="s">
        <v>167</v>
      </c>
      <c r="U48" s="2" t="s">
        <v>434</v>
      </c>
      <c r="V48" s="2" t="s">
        <v>167</v>
      </c>
      <c r="W48" s="2" t="s">
        <v>169</v>
      </c>
      <c r="X48" s="2"/>
    </row>
    <row r="49" spans="2:24" ht="16.5" customHeight="1" x14ac:dyDescent="0.25">
      <c r="B49" s="171"/>
      <c r="C49" s="2" t="s">
        <v>64</v>
      </c>
      <c r="D49" s="4">
        <v>53</v>
      </c>
      <c r="E49" s="4">
        <v>192</v>
      </c>
      <c r="F49" s="4">
        <v>52</v>
      </c>
      <c r="G49" s="4">
        <v>27</v>
      </c>
      <c r="H49" s="4">
        <v>180</v>
      </c>
      <c r="I49" s="4">
        <v>24</v>
      </c>
      <c r="J49" s="4">
        <v>16</v>
      </c>
      <c r="K49" s="4">
        <v>16</v>
      </c>
      <c r="L49" s="4">
        <v>11</v>
      </c>
      <c r="M49" s="4">
        <v>868</v>
      </c>
      <c r="N49" s="4">
        <v>234</v>
      </c>
      <c r="O49" s="4">
        <v>105</v>
      </c>
      <c r="P49" s="4">
        <v>188</v>
      </c>
      <c r="Q49" s="4">
        <v>842</v>
      </c>
      <c r="R49" s="4">
        <v>420</v>
      </c>
      <c r="S49" s="4">
        <v>39</v>
      </c>
      <c r="T49" s="4">
        <v>304</v>
      </c>
      <c r="U49" s="4">
        <v>403</v>
      </c>
      <c r="V49" s="4">
        <v>56</v>
      </c>
      <c r="W49" s="4">
        <v>315</v>
      </c>
      <c r="X49" s="5">
        <f t="shared" si="0"/>
        <v>4.625</v>
      </c>
    </row>
    <row r="50" spans="2:24" ht="16.5" customHeight="1" x14ac:dyDescent="0.25">
      <c r="B50" s="171"/>
      <c r="C50" s="2" t="s">
        <v>65</v>
      </c>
      <c r="D50" s="4">
        <v>41</v>
      </c>
      <c r="E50" s="4">
        <v>162</v>
      </c>
      <c r="F50" s="4">
        <v>42</v>
      </c>
      <c r="G50" s="4">
        <v>22</v>
      </c>
      <c r="H50" s="4">
        <v>156</v>
      </c>
      <c r="I50" s="4">
        <v>22</v>
      </c>
      <c r="J50" s="4">
        <v>13</v>
      </c>
      <c r="K50" s="4">
        <v>13</v>
      </c>
      <c r="L50" s="4">
        <v>10</v>
      </c>
      <c r="M50" s="4">
        <v>844</v>
      </c>
      <c r="N50" s="4">
        <v>227</v>
      </c>
      <c r="O50" s="4">
        <v>101</v>
      </c>
      <c r="P50" s="4">
        <v>178</v>
      </c>
      <c r="Q50" s="4">
        <v>814</v>
      </c>
      <c r="R50" s="4">
        <v>330</v>
      </c>
      <c r="S50" s="4">
        <v>31</v>
      </c>
      <c r="T50" s="4">
        <v>280</v>
      </c>
      <c r="U50" s="4">
        <v>384</v>
      </c>
      <c r="V50" s="4">
        <v>54</v>
      </c>
      <c r="W50" s="4">
        <v>306</v>
      </c>
      <c r="X50" s="5">
        <f t="shared" si="0"/>
        <v>4.666666666666667</v>
      </c>
    </row>
    <row r="51" spans="2:24" ht="16.5" customHeight="1" x14ac:dyDescent="0.25">
      <c r="B51" s="171"/>
      <c r="C51" s="2" t="s">
        <v>66</v>
      </c>
      <c r="D51" s="4">
        <v>3965</v>
      </c>
      <c r="E51" s="4">
        <v>121641</v>
      </c>
      <c r="F51" s="4">
        <v>22699</v>
      </c>
      <c r="G51" s="4">
        <v>14311</v>
      </c>
      <c r="H51" s="4">
        <v>69517</v>
      </c>
      <c r="I51" s="4">
        <v>9936</v>
      </c>
      <c r="J51" s="4">
        <v>7696</v>
      </c>
      <c r="K51" s="4">
        <v>7398</v>
      </c>
      <c r="L51" s="4">
        <v>6683</v>
      </c>
      <c r="M51" s="4">
        <v>57522</v>
      </c>
      <c r="N51" s="4">
        <v>11315</v>
      </c>
      <c r="O51" s="4">
        <v>8000</v>
      </c>
      <c r="P51" s="4">
        <v>33403</v>
      </c>
      <c r="Q51" s="4">
        <v>73685</v>
      </c>
      <c r="R51" s="4">
        <v>5860</v>
      </c>
      <c r="S51" s="4">
        <v>3613</v>
      </c>
      <c r="T51" s="4">
        <v>84732</v>
      </c>
      <c r="U51" s="4">
        <v>85420</v>
      </c>
      <c r="V51" s="4">
        <v>9488</v>
      </c>
      <c r="W51" s="4">
        <v>70476</v>
      </c>
      <c r="X51" s="5">
        <f t="shared" si="0"/>
        <v>6.4279089376053964</v>
      </c>
    </row>
    <row r="52" spans="2:24" ht="16.5" customHeight="1" x14ac:dyDescent="0.25">
      <c r="B52" s="171"/>
      <c r="C52" s="10" t="s">
        <v>67</v>
      </c>
      <c r="D52" s="11">
        <v>0.98965999999999998</v>
      </c>
      <c r="E52" s="11">
        <v>0.99866999999999995</v>
      </c>
      <c r="F52" s="11">
        <v>0.99814999999999998</v>
      </c>
      <c r="G52" s="11">
        <v>0.99846000000000001</v>
      </c>
      <c r="H52" s="11">
        <v>0.99775999999999998</v>
      </c>
      <c r="I52" s="11">
        <v>0.99778999999999995</v>
      </c>
      <c r="J52" s="11">
        <v>0.99831000000000003</v>
      </c>
      <c r="K52" s="11">
        <v>0.99824000000000002</v>
      </c>
      <c r="L52" s="11">
        <v>0.99850000000000005</v>
      </c>
      <c r="M52" s="11">
        <v>0.98533000000000004</v>
      </c>
      <c r="N52" s="11">
        <v>0.97994000000000003</v>
      </c>
      <c r="O52" s="11">
        <v>0.98738000000000004</v>
      </c>
      <c r="P52" s="11">
        <v>0.99467000000000005</v>
      </c>
      <c r="Q52" s="11">
        <v>0.98895</v>
      </c>
      <c r="R52" s="11">
        <v>0.94369000000000003</v>
      </c>
      <c r="S52" s="11">
        <v>0.99141999999999997</v>
      </c>
      <c r="T52" s="11">
        <v>0.99670000000000003</v>
      </c>
      <c r="U52" s="11">
        <v>0.99550000000000005</v>
      </c>
      <c r="V52" s="11">
        <v>0.99431000000000003</v>
      </c>
      <c r="W52" s="11">
        <v>0.99565999999999999</v>
      </c>
      <c r="X52" s="5">
        <f t="shared" si="0"/>
        <v>1.3577254578551582E-3</v>
      </c>
    </row>
  </sheetData>
  <mergeCells count="10">
    <mergeCell ref="B43:B47"/>
    <mergeCell ref="B48:B52"/>
    <mergeCell ref="B3:B7"/>
    <mergeCell ref="B8:B12"/>
    <mergeCell ref="B13:B17"/>
    <mergeCell ref="B18:B22"/>
    <mergeCell ref="B23:B27"/>
    <mergeCell ref="B28:B32"/>
    <mergeCell ref="B33:B37"/>
    <mergeCell ref="B38:B42"/>
  </mergeCells>
  <phoneticPr fontId="1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customWidth="1"/>
    <col min="5" max="5" width="20.75" style="39" customWidth="1"/>
    <col min="6" max="6" width="20.75" style="42" customWidth="1"/>
    <col min="7" max="7" width="13.625" style="35" customWidth="1"/>
    <col min="8" max="12" width="9" style="34" customWidth="1"/>
    <col min="13" max="13" width="12.625" style="34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21</v>
      </c>
      <c r="G2" s="10" t="s">
        <v>62</v>
      </c>
    </row>
    <row r="3" spans="2:13" ht="16.5" customHeight="1" x14ac:dyDescent="0.25">
      <c r="B3" s="167" t="s">
        <v>63</v>
      </c>
      <c r="C3" s="2" t="s">
        <v>99</v>
      </c>
      <c r="D3" s="2" t="s">
        <v>416</v>
      </c>
      <c r="E3" s="2" t="s">
        <v>416</v>
      </c>
      <c r="F3" s="2" t="s">
        <v>101</v>
      </c>
      <c r="G3" s="2"/>
    </row>
    <row r="4" spans="2:13" ht="16.5" customHeight="1" x14ac:dyDescent="0.25">
      <c r="B4" s="171"/>
      <c r="C4" s="2" t="s">
        <v>64</v>
      </c>
      <c r="D4" s="4">
        <v>138</v>
      </c>
      <c r="E4" s="4">
        <v>207</v>
      </c>
      <c r="F4" s="4">
        <v>51</v>
      </c>
      <c r="G4" s="5">
        <f>(F4-E4)/E4</f>
        <v>-0.75362318840579712</v>
      </c>
    </row>
    <row r="5" spans="2:13" ht="16.5" customHeight="1" x14ac:dyDescent="0.25">
      <c r="B5" s="171"/>
      <c r="C5" s="2" t="s">
        <v>65</v>
      </c>
      <c r="D5" s="4">
        <v>111</v>
      </c>
      <c r="E5" s="4">
        <v>113</v>
      </c>
      <c r="F5" s="4">
        <v>42</v>
      </c>
      <c r="G5" s="5">
        <f t="shared" ref="G5:G7" si="0">(F5-E5)/E5</f>
        <v>-0.62831858407079644</v>
      </c>
    </row>
    <row r="6" spans="2:13" ht="16.5" customHeight="1" x14ac:dyDescent="0.25">
      <c r="B6" s="171"/>
      <c r="C6" s="2" t="s">
        <v>66</v>
      </c>
      <c r="D6" s="4">
        <v>113166</v>
      </c>
      <c r="E6" s="4">
        <v>112375</v>
      </c>
      <c r="F6" s="4">
        <v>87403</v>
      </c>
      <c r="G6" s="5">
        <f t="shared" si="0"/>
        <v>-0.22222024471635149</v>
      </c>
    </row>
    <row r="7" spans="2:13" ht="16.5" customHeight="1" x14ac:dyDescent="0.25">
      <c r="B7" s="171"/>
      <c r="C7" s="10" t="s">
        <v>67</v>
      </c>
      <c r="D7" s="11">
        <v>0.99902000000000002</v>
      </c>
      <c r="E7" s="11">
        <v>0.99899000000000004</v>
      </c>
      <c r="F7" s="11">
        <v>0.99951999999999996</v>
      </c>
      <c r="G7" s="5">
        <f t="shared" si="0"/>
        <v>5.3053584119953088E-4</v>
      </c>
    </row>
    <row r="8" spans="2:13" ht="16.5" customHeight="1" x14ac:dyDescent="0.25">
      <c r="B8" s="167" t="s">
        <v>68</v>
      </c>
      <c r="C8" s="2" t="s">
        <v>99</v>
      </c>
      <c r="D8" s="2" t="s">
        <v>435</v>
      </c>
      <c r="E8" s="2" t="s">
        <v>435</v>
      </c>
      <c r="F8" s="2" t="s">
        <v>436</v>
      </c>
      <c r="G8" s="2"/>
    </row>
    <row r="9" spans="2:13" ht="16.5" customHeight="1" x14ac:dyDescent="0.25">
      <c r="B9" s="171"/>
      <c r="C9" s="2" t="s">
        <v>64</v>
      </c>
      <c r="D9" s="4">
        <v>1</v>
      </c>
      <c r="E9" s="4">
        <v>0</v>
      </c>
      <c r="F9" s="4">
        <v>2</v>
      </c>
      <c r="G9" s="5">
        <v>0</v>
      </c>
    </row>
    <row r="10" spans="2:13" ht="16.5" customHeight="1" x14ac:dyDescent="0.25">
      <c r="B10" s="171"/>
      <c r="C10" s="2" t="s">
        <v>65</v>
      </c>
      <c r="D10" s="4">
        <v>1</v>
      </c>
      <c r="E10" s="4">
        <v>0</v>
      </c>
      <c r="F10" s="4">
        <v>2</v>
      </c>
      <c r="G10" s="5">
        <v>0</v>
      </c>
    </row>
    <row r="11" spans="2:13" ht="16.5" customHeight="1" x14ac:dyDescent="0.25">
      <c r="B11" s="171"/>
      <c r="C11" s="2" t="s">
        <v>66</v>
      </c>
      <c r="D11" s="4">
        <v>6473</v>
      </c>
      <c r="E11" s="4">
        <v>6286</v>
      </c>
      <c r="F11" s="4">
        <v>5590</v>
      </c>
      <c r="G11" s="5">
        <f t="shared" ref="G11:G12" si="1">(F11-E11)/E11</f>
        <v>-0.11072223989818644</v>
      </c>
    </row>
    <row r="12" spans="2:13" ht="16.5" customHeight="1" x14ac:dyDescent="0.25">
      <c r="B12" s="171"/>
      <c r="C12" s="10" t="s">
        <v>67</v>
      </c>
      <c r="D12" s="11">
        <v>0.99985000000000002</v>
      </c>
      <c r="E12" s="11">
        <v>1</v>
      </c>
      <c r="F12" s="11">
        <v>0.99963999999999997</v>
      </c>
      <c r="G12" s="5">
        <f t="shared" si="1"/>
        <v>-3.6000000000002697E-4</v>
      </c>
      <c r="M12" s="13"/>
    </row>
    <row r="13" spans="2:13" ht="16.5" customHeight="1" x14ac:dyDescent="0.25">
      <c r="B13" s="167" t="s">
        <v>69</v>
      </c>
      <c r="C13" s="2" t="s">
        <v>99</v>
      </c>
      <c r="D13" s="2" t="s">
        <v>190</v>
      </c>
      <c r="E13" s="2" t="s">
        <v>437</v>
      </c>
      <c r="F13" s="2" t="s">
        <v>110</v>
      </c>
      <c r="G13" s="2"/>
      <c r="M13" s="13"/>
    </row>
    <row r="14" spans="2:13" ht="16.5" customHeight="1" x14ac:dyDescent="0.25">
      <c r="B14" s="171"/>
      <c r="C14" s="2" t="s">
        <v>64</v>
      </c>
      <c r="D14" s="4">
        <v>18</v>
      </c>
      <c r="E14" s="4">
        <v>2</v>
      </c>
      <c r="F14" s="4">
        <v>20</v>
      </c>
      <c r="G14" s="5">
        <f>(F14-E14)/E14</f>
        <v>9</v>
      </c>
      <c r="J14" s="14"/>
      <c r="M14" s="13"/>
    </row>
    <row r="15" spans="2:13" ht="16.5" customHeight="1" x14ac:dyDescent="0.25">
      <c r="B15" s="171"/>
      <c r="C15" s="2" t="s">
        <v>65</v>
      </c>
      <c r="D15" s="4">
        <v>14</v>
      </c>
      <c r="E15" s="4">
        <v>2</v>
      </c>
      <c r="F15" s="4">
        <v>20</v>
      </c>
      <c r="G15" s="5">
        <f t="shared" ref="G15:G17" si="2">(F15-E15)/E15</f>
        <v>9</v>
      </c>
    </row>
    <row r="16" spans="2:13" ht="16.5" customHeight="1" x14ac:dyDescent="0.25">
      <c r="B16" s="171"/>
      <c r="C16" s="2" t="s">
        <v>66</v>
      </c>
      <c r="D16" s="4">
        <v>3013</v>
      </c>
      <c r="E16" s="4">
        <v>6172</v>
      </c>
      <c r="F16" s="4">
        <v>8207</v>
      </c>
      <c r="G16" s="5">
        <f t="shared" si="2"/>
        <v>0.32971484121840572</v>
      </c>
    </row>
    <row r="17" spans="2:7" ht="16.5" customHeight="1" x14ac:dyDescent="0.25">
      <c r="B17" s="171"/>
      <c r="C17" s="10" t="s">
        <v>67</v>
      </c>
      <c r="D17" s="11">
        <v>0.99534999999999996</v>
      </c>
      <c r="E17" s="11">
        <v>0.99968000000000001</v>
      </c>
      <c r="F17" s="11">
        <v>0.99756</v>
      </c>
      <c r="G17" s="5">
        <f t="shared" si="2"/>
        <v>-2.1206786171575013E-3</v>
      </c>
    </row>
    <row r="18" spans="2:7" ht="16.5" customHeight="1" x14ac:dyDescent="0.25">
      <c r="B18" s="167" t="s">
        <v>70</v>
      </c>
      <c r="C18" s="2" t="s">
        <v>99</v>
      </c>
      <c r="D18" s="2" t="s">
        <v>438</v>
      </c>
      <c r="E18" s="2" t="s">
        <v>438</v>
      </c>
      <c r="F18" s="2" t="s">
        <v>438</v>
      </c>
      <c r="G18" s="2"/>
    </row>
    <row r="19" spans="2:7" ht="16.5" customHeight="1" x14ac:dyDescent="0.25">
      <c r="B19" s="171"/>
      <c r="C19" s="2" t="s">
        <v>64</v>
      </c>
      <c r="D19" s="4">
        <v>59</v>
      </c>
      <c r="E19" s="4">
        <v>57</v>
      </c>
      <c r="F19" s="4">
        <v>66</v>
      </c>
      <c r="G19" s="5">
        <f>(F19-E19)/E19</f>
        <v>0.15789473684210525</v>
      </c>
    </row>
    <row r="20" spans="2:7" ht="16.5" customHeight="1" x14ac:dyDescent="0.25">
      <c r="B20" s="171"/>
      <c r="C20" s="2" t="s">
        <v>65</v>
      </c>
      <c r="D20" s="4">
        <v>55</v>
      </c>
      <c r="E20" s="4">
        <v>48</v>
      </c>
      <c r="F20" s="4">
        <v>57</v>
      </c>
      <c r="G20" s="5">
        <f t="shared" ref="G20:G22" si="3">(F20-E20)/E20</f>
        <v>0.1875</v>
      </c>
    </row>
    <row r="21" spans="2:7" ht="16.5" customHeight="1" x14ac:dyDescent="0.25">
      <c r="B21" s="171"/>
      <c r="C21" s="2" t="s">
        <v>66</v>
      </c>
      <c r="D21" s="4">
        <v>38926</v>
      </c>
      <c r="E21" s="4">
        <v>38726</v>
      </c>
      <c r="F21" s="4">
        <v>38840</v>
      </c>
      <c r="G21" s="5">
        <f t="shared" si="3"/>
        <v>2.9437587150751435E-3</v>
      </c>
    </row>
    <row r="22" spans="2:7" ht="16.5" customHeight="1" x14ac:dyDescent="0.25">
      <c r="B22" s="171"/>
      <c r="C22" s="10" t="s">
        <v>67</v>
      </c>
      <c r="D22" s="11">
        <v>0.99858999999999998</v>
      </c>
      <c r="E22" s="11">
        <v>0.99875999999999998</v>
      </c>
      <c r="F22" s="11">
        <v>0.99853000000000003</v>
      </c>
      <c r="G22" s="5">
        <f t="shared" si="3"/>
        <v>-2.3028555408702037E-4</v>
      </c>
    </row>
    <row r="23" spans="2:7" ht="16.5" customHeight="1" x14ac:dyDescent="0.25">
      <c r="B23" s="167" t="s">
        <v>71</v>
      </c>
      <c r="C23" s="2" t="s">
        <v>99</v>
      </c>
      <c r="D23" s="2" t="s">
        <v>439</v>
      </c>
      <c r="E23" s="2" t="s">
        <v>422</v>
      </c>
      <c r="F23" s="2" t="s">
        <v>423</v>
      </c>
      <c r="G23" s="2"/>
    </row>
    <row r="24" spans="2:7" ht="16.5" customHeight="1" x14ac:dyDescent="0.25">
      <c r="B24" s="171"/>
      <c r="C24" s="2" t="s">
        <v>64</v>
      </c>
      <c r="D24" s="4">
        <v>315</v>
      </c>
      <c r="E24" s="4">
        <v>3</v>
      </c>
      <c r="F24" s="4">
        <v>323</v>
      </c>
      <c r="G24" s="5">
        <f>(F24-E24)/E24</f>
        <v>106.66666666666667</v>
      </c>
    </row>
    <row r="25" spans="2:7" ht="16.5" customHeight="1" x14ac:dyDescent="0.25">
      <c r="B25" s="171"/>
      <c r="C25" s="2" t="s">
        <v>65</v>
      </c>
      <c r="D25" s="4">
        <v>222</v>
      </c>
      <c r="E25" s="4">
        <v>3</v>
      </c>
      <c r="F25" s="4">
        <v>285</v>
      </c>
      <c r="G25" s="5">
        <f t="shared" ref="G25:G27" si="4">(F25-E25)/E25</f>
        <v>94</v>
      </c>
    </row>
    <row r="26" spans="2:7" ht="16.5" customHeight="1" x14ac:dyDescent="0.25">
      <c r="B26" s="171"/>
      <c r="C26" s="2" t="s">
        <v>66</v>
      </c>
      <c r="D26" s="4">
        <v>97611</v>
      </c>
      <c r="E26" s="4">
        <v>174531</v>
      </c>
      <c r="F26" s="4">
        <v>81123</v>
      </c>
      <c r="G26" s="5">
        <f t="shared" si="4"/>
        <v>-0.53519432077968954</v>
      </c>
    </row>
    <row r="27" spans="2:7" ht="16.5" customHeight="1" x14ac:dyDescent="0.25">
      <c r="B27" s="171"/>
      <c r="C27" s="10" t="s">
        <v>67</v>
      </c>
      <c r="D27" s="11">
        <v>0.99773000000000001</v>
      </c>
      <c r="E27" s="11">
        <v>0.99997999999999998</v>
      </c>
      <c r="F27" s="11">
        <v>0.99648999999999999</v>
      </c>
      <c r="G27" s="5">
        <f t="shared" si="4"/>
        <v>-3.4900698013960209E-3</v>
      </c>
    </row>
    <row r="28" spans="2:7" ht="16.5" customHeight="1" x14ac:dyDescent="0.25">
      <c r="B28" s="167" t="s">
        <v>72</v>
      </c>
      <c r="C28" s="2" t="s">
        <v>99</v>
      </c>
      <c r="D28" s="2" t="s">
        <v>224</v>
      </c>
      <c r="E28" s="2" t="s">
        <v>224</v>
      </c>
      <c r="F28" s="2" t="s">
        <v>427</v>
      </c>
      <c r="G28" s="2"/>
    </row>
    <row r="29" spans="2:7" ht="16.5" customHeight="1" x14ac:dyDescent="0.25">
      <c r="B29" s="171"/>
      <c r="C29" s="2" t="s">
        <v>64</v>
      </c>
      <c r="D29" s="4">
        <v>15</v>
      </c>
      <c r="E29" s="4">
        <v>18</v>
      </c>
      <c r="F29" s="4">
        <v>0</v>
      </c>
      <c r="G29" s="5">
        <f>(F29-E29)/E29</f>
        <v>-1</v>
      </c>
    </row>
    <row r="30" spans="2:7" ht="16.5" customHeight="1" x14ac:dyDescent="0.25">
      <c r="B30" s="171"/>
      <c r="C30" s="2" t="s">
        <v>65</v>
      </c>
      <c r="D30" s="4">
        <v>4</v>
      </c>
      <c r="E30" s="4">
        <v>6</v>
      </c>
      <c r="F30" s="4">
        <v>0</v>
      </c>
      <c r="G30" s="5">
        <f t="shared" ref="G30:G32" si="5">(F30-E30)/E30</f>
        <v>-1</v>
      </c>
    </row>
    <row r="31" spans="2:7" ht="16.5" customHeight="1" x14ac:dyDescent="0.25">
      <c r="B31" s="171"/>
      <c r="C31" s="2" t="s">
        <v>66</v>
      </c>
      <c r="D31" s="4">
        <v>410</v>
      </c>
      <c r="E31" s="4">
        <v>468</v>
      </c>
      <c r="F31" s="4">
        <v>19102</v>
      </c>
      <c r="G31" s="5">
        <f t="shared" si="5"/>
        <v>39.816239316239319</v>
      </c>
    </row>
    <row r="32" spans="2:7" ht="16.5" customHeight="1" x14ac:dyDescent="0.25">
      <c r="B32" s="171"/>
      <c r="C32" s="10" t="s">
        <v>67</v>
      </c>
      <c r="D32" s="11">
        <v>0.99024000000000001</v>
      </c>
      <c r="E32" s="11">
        <v>0.98717999999999995</v>
      </c>
      <c r="F32" s="11">
        <v>1</v>
      </c>
      <c r="G32" s="5">
        <f t="shared" si="5"/>
        <v>1.2986486760266673E-2</v>
      </c>
    </row>
    <row r="33" spans="2:7" ht="16.5" customHeight="1" x14ac:dyDescent="0.25">
      <c r="B33" s="167" t="s">
        <v>81</v>
      </c>
      <c r="C33" s="2" t="s">
        <v>99</v>
      </c>
      <c r="D33" s="2" t="s">
        <v>253</v>
      </c>
      <c r="E33" s="2" t="s">
        <v>440</v>
      </c>
      <c r="F33" s="2" t="s">
        <v>152</v>
      </c>
      <c r="G33" s="2"/>
    </row>
    <row r="34" spans="2:7" ht="16.5" customHeight="1" x14ac:dyDescent="0.25">
      <c r="B34" s="171"/>
      <c r="C34" s="2" t="s">
        <v>64</v>
      </c>
      <c r="D34" s="4">
        <v>31</v>
      </c>
      <c r="E34" s="4">
        <v>61</v>
      </c>
      <c r="F34" s="4">
        <v>51</v>
      </c>
      <c r="G34" s="5">
        <f>(F34-E34)/E34</f>
        <v>-0.16393442622950818</v>
      </c>
    </row>
    <row r="35" spans="2:7" ht="16.5" customHeight="1" x14ac:dyDescent="0.25">
      <c r="B35" s="171"/>
      <c r="C35" s="2" t="s">
        <v>65</v>
      </c>
      <c r="D35" s="4">
        <v>21</v>
      </c>
      <c r="E35" s="4">
        <v>24</v>
      </c>
      <c r="F35" s="4">
        <v>43</v>
      </c>
      <c r="G35" s="5">
        <f t="shared" ref="G35:G37" si="6">(F35-E35)/E35</f>
        <v>0.79166666666666663</v>
      </c>
    </row>
    <row r="36" spans="2:7" ht="16.5" customHeight="1" x14ac:dyDescent="0.25">
      <c r="B36" s="171"/>
      <c r="C36" s="2" t="s">
        <v>66</v>
      </c>
      <c r="D36" s="4">
        <v>7390</v>
      </c>
      <c r="E36" s="4">
        <v>2193</v>
      </c>
      <c r="F36" s="4">
        <v>18851</v>
      </c>
      <c r="G36" s="5">
        <f t="shared" si="6"/>
        <v>7.5959872321021429</v>
      </c>
    </row>
    <row r="37" spans="2:7" ht="16.5" customHeight="1" x14ac:dyDescent="0.25">
      <c r="B37" s="171"/>
      <c r="C37" s="10" t="s">
        <v>67</v>
      </c>
      <c r="D37" s="11">
        <v>0.99716000000000005</v>
      </c>
      <c r="E37" s="11">
        <v>0.98906000000000005</v>
      </c>
      <c r="F37" s="11">
        <v>0.99772000000000005</v>
      </c>
      <c r="G37" s="5">
        <f t="shared" si="6"/>
        <v>8.7557883242674866E-3</v>
      </c>
    </row>
    <row r="38" spans="2:7" ht="16.5" customHeight="1" x14ac:dyDescent="0.25">
      <c r="B38" s="167" t="s">
        <v>82</v>
      </c>
      <c r="C38" s="2" t="s">
        <v>99</v>
      </c>
      <c r="D38" s="2" t="s">
        <v>441</v>
      </c>
      <c r="E38" s="2" t="s">
        <v>433</v>
      </c>
      <c r="F38" s="2" t="s">
        <v>164</v>
      </c>
      <c r="G38" s="2"/>
    </row>
    <row r="39" spans="2:7" ht="16.5" customHeight="1" x14ac:dyDescent="0.25">
      <c r="B39" s="171"/>
      <c r="C39" s="2" t="s">
        <v>64</v>
      </c>
      <c r="D39" s="4">
        <v>3</v>
      </c>
      <c r="E39" s="4">
        <v>41</v>
      </c>
      <c r="F39" s="4">
        <v>17</v>
      </c>
      <c r="G39" s="5">
        <f>(F39-E39)/E39</f>
        <v>-0.58536585365853655</v>
      </c>
    </row>
    <row r="40" spans="2:7" ht="16.5" customHeight="1" x14ac:dyDescent="0.25">
      <c r="B40" s="171"/>
      <c r="C40" s="2" t="s">
        <v>65</v>
      </c>
      <c r="D40" s="4">
        <v>2</v>
      </c>
      <c r="E40" s="4">
        <v>36</v>
      </c>
      <c r="F40" s="4">
        <v>15</v>
      </c>
      <c r="G40" s="5">
        <f t="shared" ref="G40:G42" si="7">(F40-E40)/E40</f>
        <v>-0.58333333333333337</v>
      </c>
    </row>
    <row r="41" spans="2:7" ht="16.5" customHeight="1" x14ac:dyDescent="0.25">
      <c r="B41" s="171"/>
      <c r="C41" s="2" t="s">
        <v>66</v>
      </c>
      <c r="D41" s="4">
        <v>769</v>
      </c>
      <c r="E41" s="4">
        <v>3980</v>
      </c>
      <c r="F41" s="4">
        <v>5803</v>
      </c>
      <c r="G41" s="5">
        <f t="shared" si="7"/>
        <v>0.45804020100502513</v>
      </c>
    </row>
    <row r="42" spans="2:7" ht="16.5" customHeight="1" x14ac:dyDescent="0.25">
      <c r="B42" s="171"/>
      <c r="C42" s="10" t="s">
        <v>67</v>
      </c>
      <c r="D42" s="11">
        <v>0.99739999999999995</v>
      </c>
      <c r="E42" s="11">
        <v>0.99095</v>
      </c>
      <c r="F42" s="11">
        <v>0.99741999999999997</v>
      </c>
      <c r="G42" s="5">
        <f t="shared" si="7"/>
        <v>6.5290882486502607E-3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overall</vt:lpstr>
      <vt:lpstr>most version</vt:lpstr>
      <vt:lpstr>latest stable version</vt:lpstr>
      <vt:lpstr>most version top10</vt:lpstr>
      <vt:lpstr>latest stable version top10</vt:lpstr>
      <vt:lpstr>second most version</vt:lpstr>
      <vt:lpstr>third most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2017-11-27T13:03:12Z</dcterms:modified>
  <cp:category/>
</cp:coreProperties>
</file>