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nutty\"/>
    </mc:Choice>
  </mc:AlternateContent>
  <bookViews>
    <workbookView xWindow="0" yWindow="0" windowWidth="28800" windowHeight="11820"/>
  </bookViews>
  <sheets>
    <sheet name="overall" sheetId="1" r:id="rId1"/>
    <sheet name="most version" sheetId="2" r:id="rId2"/>
    <sheet name="latest stable version" sheetId="3" r:id="rId3"/>
    <sheet name="most version top10" sheetId="4" r:id="rId4"/>
    <sheet name="latest stable version top10" sheetId="5" r:id="rId5"/>
    <sheet name="second most version" sheetId="6" r:id="rId6"/>
    <sheet name="third most version" sheetId="7" r:id="rId7"/>
  </sheets>
  <calcPr calcId="152511"/>
</workbook>
</file>

<file path=xl/calcChain.xml><?xml version="1.0" encoding="utf-8"?>
<calcChain xmlns="http://schemas.openxmlformats.org/spreadsheetml/2006/main">
  <c r="P52" i="6" l="1"/>
  <c r="P51" i="6"/>
  <c r="P50" i="6"/>
  <c r="P49" i="6"/>
  <c r="P47" i="6"/>
  <c r="P46" i="6"/>
  <c r="P45" i="6"/>
  <c r="P44" i="6"/>
  <c r="P42" i="6"/>
  <c r="P41" i="6"/>
  <c r="P40" i="6"/>
  <c r="P39" i="6"/>
  <c r="P37" i="6"/>
  <c r="P36" i="6"/>
  <c r="P35" i="6"/>
  <c r="P34" i="6"/>
  <c r="P32" i="6"/>
  <c r="P31" i="6"/>
  <c r="P30" i="6"/>
  <c r="P29" i="6"/>
  <c r="P27" i="6"/>
  <c r="P26" i="6"/>
  <c r="P25" i="6"/>
  <c r="P24" i="6"/>
  <c r="P22" i="6"/>
  <c r="P21" i="6"/>
  <c r="P20" i="6"/>
  <c r="P19" i="6"/>
  <c r="P17" i="6"/>
  <c r="P16" i="6"/>
  <c r="P15" i="6"/>
  <c r="P14" i="6"/>
  <c r="P12" i="6"/>
  <c r="P11" i="6"/>
  <c r="P10" i="6"/>
  <c r="P9" i="6"/>
  <c r="N42" i="3"/>
  <c r="N41" i="3"/>
  <c r="N40" i="3"/>
  <c r="N39" i="3"/>
  <c r="N37" i="3"/>
  <c r="N36" i="3"/>
  <c r="N35" i="3"/>
  <c r="N34" i="3"/>
  <c r="AD42" i="2"/>
  <c r="AD41" i="2"/>
  <c r="AD37" i="2"/>
  <c r="AD36" i="2"/>
  <c r="AD27" i="1"/>
  <c r="AD28" i="1"/>
  <c r="AD29" i="1"/>
  <c r="AD30" i="1"/>
  <c r="AD31" i="1"/>
  <c r="AD32" i="1"/>
  <c r="AD33" i="1"/>
  <c r="AD34" i="1"/>
  <c r="AD26" i="1"/>
  <c r="D26" i="1"/>
  <c r="AD25" i="1"/>
  <c r="AD24" i="1"/>
  <c r="AD23" i="1"/>
  <c r="AD22" i="1"/>
  <c r="D22" i="1"/>
  <c r="AD21" i="1"/>
  <c r="AD20" i="1"/>
  <c r="AD19" i="1"/>
  <c r="P5" i="6" l="1"/>
  <c r="P6" i="6"/>
  <c r="P7" i="6"/>
  <c r="P4" i="6"/>
  <c r="N52" i="3"/>
  <c r="N51" i="3"/>
  <c r="N50" i="3"/>
  <c r="N49" i="3"/>
  <c r="N47" i="3"/>
  <c r="N46" i="3"/>
  <c r="N45" i="3"/>
  <c r="N44" i="3"/>
  <c r="N32" i="3"/>
  <c r="N31" i="3"/>
  <c r="N30" i="3"/>
  <c r="N29" i="3"/>
  <c r="N27" i="3"/>
  <c r="N26" i="3"/>
  <c r="N25" i="3"/>
  <c r="N24" i="3"/>
  <c r="N22" i="3"/>
  <c r="N21" i="3"/>
  <c r="N17" i="3"/>
  <c r="N16" i="3"/>
  <c r="N15" i="3"/>
  <c r="N14" i="3"/>
  <c r="N12" i="3"/>
  <c r="N11" i="3"/>
  <c r="N10" i="3"/>
  <c r="N9" i="3"/>
  <c r="N5" i="3"/>
  <c r="N6" i="3"/>
  <c r="N7" i="3"/>
  <c r="N4" i="3"/>
  <c r="AD52" i="2"/>
  <c r="AD51" i="2"/>
  <c r="AD50" i="2"/>
  <c r="AD49" i="2"/>
  <c r="AD47" i="2"/>
  <c r="AD46" i="2"/>
  <c r="AD45" i="2"/>
  <c r="AD44" i="2"/>
  <c r="AD32" i="2"/>
  <c r="AD31" i="2"/>
  <c r="AD27" i="2"/>
  <c r="AD26" i="2"/>
  <c r="AD25" i="2"/>
  <c r="AD24" i="2"/>
  <c r="AD22" i="2"/>
  <c r="AD21" i="2"/>
  <c r="AD20" i="2"/>
  <c r="AD19" i="2"/>
  <c r="AD17" i="2"/>
  <c r="AD16" i="2"/>
  <c r="AD15" i="2"/>
  <c r="AD14" i="2"/>
  <c r="AD12" i="2"/>
  <c r="AD11" i="2"/>
  <c r="AD10" i="2"/>
  <c r="AD9" i="2"/>
  <c r="AD5" i="2"/>
  <c r="AD6" i="2"/>
  <c r="AD7" i="2"/>
  <c r="AD4" i="2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35" i="1"/>
  <c r="AD36" i="1"/>
  <c r="AD37" i="1"/>
  <c r="AD38" i="1"/>
  <c r="AD39" i="1"/>
  <c r="AD40" i="1"/>
  <c r="AD41" i="1"/>
  <c r="AD42" i="1"/>
  <c r="AD3" i="1"/>
  <c r="AB44" i="1"/>
  <c r="G42" i="7"/>
  <c r="G41" i="7"/>
  <c r="G40" i="7"/>
  <c r="G39" i="7"/>
  <c r="G37" i="7"/>
  <c r="G36" i="7"/>
  <c r="G35" i="7"/>
  <c r="G34" i="7"/>
  <c r="G32" i="7"/>
  <c r="G31" i="7"/>
  <c r="G30" i="7"/>
  <c r="G29" i="7"/>
  <c r="G27" i="7"/>
  <c r="G26" i="7"/>
  <c r="G25" i="7"/>
  <c r="G24" i="7"/>
  <c r="G22" i="7"/>
  <c r="G21" i="7"/>
  <c r="G20" i="7"/>
  <c r="G19" i="7"/>
  <c r="G17" i="7"/>
  <c r="G16" i="7"/>
  <c r="G15" i="7"/>
  <c r="G14" i="7"/>
  <c r="G12" i="7"/>
  <c r="G11" i="7"/>
  <c r="G7" i="7"/>
  <c r="G6" i="7"/>
  <c r="G5" i="7"/>
  <c r="G4" i="7"/>
  <c r="D52" i="2"/>
  <c r="D47" i="2"/>
  <c r="D32" i="2"/>
  <c r="D27" i="2"/>
  <c r="D22" i="2"/>
  <c r="D17" i="2"/>
  <c r="D12" i="2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D42" i="1"/>
  <c r="D38" i="1"/>
  <c r="D18" i="1"/>
  <c r="D14" i="1"/>
  <c r="D10" i="1"/>
  <c r="D6" i="1"/>
</calcChain>
</file>

<file path=xl/sharedStrings.xml><?xml version="1.0" encoding="utf-8"?>
<sst xmlns="http://schemas.openxmlformats.org/spreadsheetml/2006/main" count="1039" uniqueCount="200">
  <si>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</si>
  <si>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</si>
  <si>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</si>
  <si>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</si>
  <si>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</si>
  <si>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</si>
  <si>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</si>
  <si>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</si>
  <si>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</si>
  <si>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</si>
  <si>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</si>
  <si>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</si>
  <si>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</si>
  <si>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</si>
  <si>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12月第5周</t>
  </si>
  <si>
    <t>2017年1月第1周</t>
  </si>
  <si>
    <t>2017年1月第2周</t>
  </si>
  <si>
    <t>2017年1月第3周</t>
  </si>
  <si>
    <t>2017年1月第4周</t>
  </si>
  <si>
    <t>2017年2月第1周</t>
  </si>
  <si>
    <t>2017年2月第2周</t>
  </si>
  <si>
    <t>2017年2月第3周</t>
  </si>
  <si>
    <t>2017年2月第4周</t>
  </si>
  <si>
    <t>2017年3月第1周</t>
  </si>
  <si>
    <t>2017年3月第2周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</si>
  <si>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</si>
  <si>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</si>
  <si>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</si>
  <si>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</si>
  <si>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</si>
  <si>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</si>
  <si>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</si>
  <si>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</si>
  <si>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</si>
  <si>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</si>
  <si>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Android</t>
  </si>
  <si>
    <t>iOS</t>
  </si>
  <si>
    <t>全部</t>
  </si>
  <si>
    <t>12月第3 周</t>
  </si>
  <si>
    <t>12月第4 周</t>
  </si>
  <si>
    <t>环比</t>
  </si>
  <si>
    <t>版本号</t>
  </si>
  <si>
    <t>稳定版2.10.13</t>
  </si>
  <si>
    <t>2.12.3</t>
  </si>
  <si>
    <t>2.14.10</t>
  </si>
  <si>
    <t>稳定版2.16.3</t>
  </si>
  <si>
    <t>2.16.3</t>
  </si>
  <si>
    <t>2.18.4</t>
  </si>
  <si>
    <t>稳定版2.6.3</t>
  </si>
  <si>
    <t>2.6.3</t>
  </si>
  <si>
    <t>稳定版2.12.6</t>
  </si>
  <si>
    <t>2.14.6</t>
  </si>
  <si>
    <t>2.16.8</t>
  </si>
  <si>
    <t>2.18.3</t>
  </si>
  <si>
    <t>稳定版2.8.3</t>
  </si>
  <si>
    <t>2.8.3</t>
  </si>
  <si>
    <t>稳定版2.2.31</t>
  </si>
  <si>
    <t>2.2.31</t>
  </si>
  <si>
    <t>3.0.1</t>
  </si>
  <si>
    <t>3.0.2</t>
  </si>
  <si>
    <t>3.0.3</t>
  </si>
  <si>
    <t>稳定版2.12.2</t>
  </si>
  <si>
    <t>2.12.2</t>
  </si>
  <si>
    <t>3.1.0</t>
  </si>
  <si>
    <t>3.2.0</t>
  </si>
  <si>
    <t>3.3.0</t>
  </si>
  <si>
    <t>2.11.110</t>
  </si>
  <si>
    <t>2.15.52</t>
  </si>
  <si>
    <t>2.15.44</t>
  </si>
  <si>
    <t>2.19.32</t>
  </si>
  <si>
    <t>2.17.134</t>
  </si>
  <si>
    <t>2.5.69</t>
  </si>
  <si>
    <t>2.15.131</t>
  </si>
  <si>
    <t>2.15.138</t>
  </si>
  <si>
    <t>2.15.139</t>
  </si>
  <si>
    <t>2.15.141</t>
  </si>
  <si>
    <t>2.15.142</t>
  </si>
  <si>
    <t>2.15.145</t>
  </si>
  <si>
    <t>2.15.147</t>
  </si>
  <si>
    <t>2.15.152</t>
  </si>
  <si>
    <t>2.19.47</t>
  </si>
  <si>
    <t>2.19.65</t>
  </si>
  <si>
    <t>2.9.41</t>
  </si>
  <si>
    <t>3.1.1</t>
  </si>
  <si>
    <t>3.1.3</t>
  </si>
  <si>
    <t>3.1.4</t>
  </si>
  <si>
    <t>crash概率</t>
  </si>
  <si>
    <t>TOP 1</t>
  </si>
  <si>
    <t>2.14.10-trafficd|11</t>
  </si>
  <si>
    <t>2.16.3-miiothrift|11</t>
  </si>
  <si>
    <t>TOP 2</t>
  </si>
  <si>
    <t>2.14.10-rule_mgr|11</t>
  </si>
  <si>
    <t>2.16.3-tgp-plugin|6</t>
  </si>
  <si>
    <t>TOP 3</t>
  </si>
  <si>
    <t>2.14.10-etm|6</t>
  </si>
  <si>
    <t>2.16.3-minidlna|11</t>
  </si>
  <si>
    <t>TOP 4</t>
  </si>
  <si>
    <t>2.14.10-sysapihttpd|6</t>
  </si>
  <si>
    <t>2.16.3-etm|11</t>
  </si>
  <si>
    <t>TOP 5</t>
  </si>
  <si>
    <t>2.14.10-dnsfixd|8</t>
  </si>
  <si>
    <t>2.16.3-trafficd|11</t>
  </si>
  <si>
    <t>TOP 6</t>
  </si>
  <si>
    <t>2.14.10-etm|10</t>
  </si>
  <si>
    <t>2.16.3-P2PEngine|11</t>
  </si>
  <si>
    <t>TOP 7</t>
  </si>
  <si>
    <t>2.14.10-plugincenter|10</t>
  </si>
  <si>
    <t>2.16.3-indexservice|6</t>
  </si>
  <si>
    <t>TOP 8</t>
  </si>
  <si>
    <t>2.14.10-rule_mgr|10</t>
  </si>
  <si>
    <t>2.16.3-cachecenter|11</t>
  </si>
  <si>
    <t>TOP 9</t>
  </si>
  <si>
    <t>2.14.10-iqiyi_server|11</t>
  </si>
  <si>
    <t>2.16.3-qierouterproxy|6</t>
  </si>
  <si>
    <t>TOP 10</t>
  </si>
  <si>
    <t>2.14.10-etm|11</t>
  </si>
  <si>
    <t>2.16.3-thread_pool|11</t>
  </si>
  <si>
    <t>2.18.4-ustackd|11</t>
  </si>
  <si>
    <t>2.18.3-ustackd|11</t>
  </si>
  <si>
    <t>2.18.4-tgp-plugin|6</t>
  </si>
  <si>
    <t>2.18.3-trafficd|11</t>
  </si>
  <si>
    <t>2.18.4-P2PEngine|11</t>
  </si>
  <si>
    <t>2.18.3-ustackd|10</t>
  </si>
  <si>
    <t>2.18.4-eventservice|11</t>
  </si>
  <si>
    <t>2.18.3-eventservice|10</t>
  </si>
  <si>
    <t>2.18.4-trafficd|11</t>
  </si>
  <si>
    <t>2.18.3-sysapihttpd|6</t>
  </si>
  <si>
    <t>2.18.4-minidlna|11</t>
  </si>
  <si>
    <t>2.18.3-awk|11</t>
  </si>
  <si>
    <t>2.18.4-etm|11</t>
  </si>
  <si>
    <t>2.18.3-etm|6</t>
  </si>
  <si>
    <t>2.18.4-thread_pool|11</t>
  </si>
  <si>
    <t>2.18.3-rule_mgr|11</t>
  </si>
  <si>
    <t>2.18.4-iqiyi_server|6</t>
  </si>
  <si>
    <t>2.18.3-iwevent-call|11</t>
  </si>
  <si>
    <t>2.18.4-indexservice|6</t>
  </si>
  <si>
    <t>2.18.3-rmonitor|11</t>
  </si>
  <si>
    <t>`</t>
  </si>
  <si>
    <t>2.15.52-ustackd|11</t>
  </si>
  <si>
    <t>2.19.32-tgp-plugin|6</t>
  </si>
  <si>
    <t>2.15.52-rule_mgr|11</t>
  </si>
  <si>
    <t>2.19.32-miiothrift|11</t>
  </si>
  <si>
    <t>2.15.52-etm|6</t>
  </si>
  <si>
    <t>2.19.32-minidlna|11</t>
  </si>
  <si>
    <t>2.15.52-trafficd|11</t>
  </si>
  <si>
    <t>2.19.32-etm|11</t>
  </si>
  <si>
    <t>2.15.52-ustackd|10</t>
  </si>
  <si>
    <t>2.19.32-qierouterproxy|6</t>
  </si>
  <si>
    <t>2.15.52-sysapihttpd|6</t>
  </si>
  <si>
    <t>2.19.32-sec_clt|6</t>
  </si>
  <si>
    <t>2.15.52-qierouterproxy|10</t>
  </si>
  <si>
    <t>2.19.32-P2PEngine|11</t>
  </si>
  <si>
    <t>2.15.52-etm|10</t>
  </si>
  <si>
    <t>2.19.32-thread_pool|11</t>
  </si>
  <si>
    <t>2.15.52-YBJXiaomiTest|10</t>
  </si>
  <si>
    <t>2.19.32-adm|11</t>
  </si>
  <si>
    <t>2.15.52-iqiyi_server|10</t>
  </si>
  <si>
    <t>2.19.32-indexservice|6</t>
  </si>
  <si>
    <t>2.19.32-ustackd|11</t>
  </si>
  <si>
    <t>2.19.65-ustackd|11</t>
  </si>
  <si>
    <t>2.19.65-etm|6</t>
  </si>
  <si>
    <t>2.19.65-sysapihttpd|6</t>
  </si>
  <si>
    <t>2.19.65-rule_mgr|11</t>
  </si>
  <si>
    <t>2.19.65-trafficd|11</t>
  </si>
  <si>
    <t>2.19.32-koolproxy|11</t>
  </si>
  <si>
    <t>2.19.65-etm|11</t>
  </si>
  <si>
    <t>2.19.65-adm|11</t>
  </si>
  <si>
    <t>2.19.65-iqiyi_server|6</t>
  </si>
  <si>
    <t>2.19.65-koolproxy|11</t>
  </si>
  <si>
    <t>2.19.65-etm|10</t>
  </si>
  <si>
    <t>2.14.8</t>
  </si>
  <si>
    <t>0.7.20</t>
  </si>
  <si>
    <t>2.20.3</t>
  </si>
  <si>
    <t>2.17.132</t>
  </si>
  <si>
    <t>2.2.12</t>
  </si>
  <si>
    <t>2.12.6</t>
  </si>
  <si>
    <t>2.6.8</t>
  </si>
  <si>
    <t>2.2.30</t>
  </si>
  <si>
    <t>1.2.0</t>
  </si>
  <si>
    <t>2.14.9</t>
  </si>
  <si>
    <t>1.0.13</t>
  </si>
  <si>
    <t>2.10.15</t>
  </si>
  <si>
    <t>2.0.30</t>
  </si>
  <si>
    <t>2.16.6</t>
  </si>
  <si>
    <t>2.14.7</t>
  </si>
  <si>
    <t>2.8.4</t>
  </si>
  <si>
    <t>3.0.0</t>
  </si>
  <si>
    <t>2.12.1</t>
  </si>
  <si>
    <r>
      <t>2017</t>
    </r>
    <r>
      <rPr>
        <b/>
        <sz val="12"/>
        <color theme="0"/>
        <rFont val="宋体"/>
        <family val="3"/>
        <charset val="134"/>
      </rPr>
      <t>年</t>
    </r>
    <r>
      <rPr>
        <b/>
        <sz val="12"/>
        <color theme="0"/>
        <rFont val="Calibri"/>
        <family val="2"/>
      </rPr>
      <t>3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3</t>
    </r>
    <r>
      <rPr>
        <b/>
        <sz val="12"/>
        <color theme="0"/>
        <rFont val="宋体"/>
        <family val="3"/>
        <charset val="134"/>
      </rPr>
      <t>周</t>
    </r>
    <phoneticPr fontId="11" type="noConversion"/>
  </si>
  <si>
    <t>环比</t>
    <phoneticPr fontId="11" type="noConversion"/>
  </si>
  <si>
    <t>R3D</t>
    <phoneticPr fontId="11" type="noConversion"/>
  </si>
  <si>
    <t>R3P</t>
    <phoneticPr fontId="11" type="noConversion"/>
  </si>
  <si>
    <t>R3D</t>
    <phoneticPr fontId="11" type="noConversion"/>
  </si>
  <si>
    <t>R3P</t>
    <phoneticPr fontId="11" type="noConversion"/>
  </si>
  <si>
    <t>R3D</t>
    <phoneticPr fontId="11" type="noConversion"/>
  </si>
  <si>
    <t>R3P</t>
    <phoneticPr fontId="11" type="noConversion"/>
  </si>
  <si>
    <t>R3D</t>
    <phoneticPr fontId="11" type="noConversion"/>
  </si>
  <si>
    <t>R3P</t>
    <phoneticPr fontId="11" type="noConversion"/>
  </si>
  <si>
    <t>new</t>
    <phoneticPr fontId="11" type="noConversion"/>
  </si>
  <si>
    <t>new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</si>
</sst>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_ "/>
  </numFmts>
  <fonts count="12" x14ac:knownFonts="1"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.75"/>
      <color rgb="FF333333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176" fontId="3" fillId="3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6" fontId="4" fillId="0" borderId="0" xfId="0" applyNumberFormat="1" applyFont="1"/>
    <xf numFmtId="0" fontId="4" fillId="0" borderId="0" xfId="0" applyFont="1"/>
    <xf numFmtId="176" fontId="2" fillId="2" borderId="1" xfId="0" applyNumberFormat="1" applyFont="1" applyFill="1" applyBorder="1" applyAlignment="1">
      <alignment horizontal="right" vertical="top" wrapText="1"/>
    </xf>
    <xf numFmtId="176" fontId="5" fillId="3" borderId="1" xfId="0" applyNumberFormat="1" applyFont="1" applyFill="1" applyBorder="1" applyAlignment="1">
      <alignment horizontal="right" vertical="top" wrapText="1"/>
    </xf>
    <xf numFmtId="176" fontId="4" fillId="3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left"/>
    </xf>
    <xf numFmtId="177" fontId="4" fillId="0" borderId="0" xfId="0" applyNumberFormat="1" applyFont="1"/>
    <xf numFmtId="177" fontId="7" fillId="0" borderId="0" xfId="0" applyNumberFormat="1" applyFont="1"/>
    <xf numFmtId="0" fontId="4" fillId="3" borderId="0" xfId="0" applyFont="1" applyFill="1"/>
    <xf numFmtId="177" fontId="7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right" vertical="top" wrapText="1"/>
    </xf>
    <xf numFmtId="177" fontId="4" fillId="0" borderId="0" xfId="0" applyNumberFormat="1" applyFont="1" applyAlignment="1">
      <alignment vertical="center"/>
    </xf>
    <xf numFmtId="177" fontId="8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9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10" fillId="2" borderId="1" xfId="0" applyFont="1" applyFill="1" applyBorder="1" applyAlignment="1">
      <alignment horizontal="right" vertical="top" wrapText="1"/>
    </xf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8"/>
  <sheetViews>
    <sheetView tabSelected="1" topLeftCell="A13" workbookViewId="0">
      <selection activeCell="AG32" sqref="AG32"/>
    </sheetView>
  </sheetViews>
  <sheetFormatPr defaultColWidth="11" defaultRowHeight="15" x14ac:dyDescent="0.25"/>
  <cols>
    <col min="1" max="1" width="9" style="15" customWidth="1"/>
    <col min="2" max="2" width="11" style="15" customWidth="1"/>
    <col min="3" max="3" width="22.125" style="15" customWidth="1"/>
    <col min="4" max="4" width="16.5" style="15" hidden="1" customWidth="1"/>
    <col min="5" max="14" width="18.25" style="15" hidden="1" customWidth="1"/>
    <col min="15" max="15" width="18.25" style="23" hidden="1" customWidth="1"/>
    <col min="16" max="16" width="18.25" style="25" hidden="1" customWidth="1"/>
    <col min="17" max="17" width="18.25" style="28" hidden="1" customWidth="1"/>
    <col min="18" max="18" width="1.625" style="31" hidden="1" customWidth="1"/>
    <col min="19" max="19" width="21.5" style="38" hidden="1" customWidth="1"/>
    <col min="20" max="20" width="21.125" style="41" hidden="1" customWidth="1"/>
    <col min="21" max="21" width="21.25" style="47" hidden="1" customWidth="1"/>
    <col min="22" max="22" width="22.625" style="50" hidden="1" customWidth="1"/>
    <col min="23" max="23" width="22.75" style="53" hidden="1" customWidth="1"/>
    <col min="24" max="24" width="22.625" style="56" hidden="1" customWidth="1"/>
    <col min="25" max="25" width="22.625" style="59" hidden="1" customWidth="1"/>
    <col min="26" max="26" width="22.625" style="62" hidden="1" customWidth="1"/>
    <col min="27" max="27" width="22.625" style="65" customWidth="1"/>
    <col min="28" max="28" width="22.625" style="68" customWidth="1"/>
    <col min="29" max="29" width="22.625" style="70" customWidth="1"/>
    <col min="30" max="30" width="15" style="70" customWidth="1"/>
    <col min="31" max="32" width="9" style="15" customWidth="1"/>
    <col min="33" max="33" width="15.125" style="15" customWidth="1"/>
    <col min="34" max="36" width="12.25" style="15" customWidth="1"/>
  </cols>
  <sheetData>
    <row r="1" spans="1:42" ht="15.75" customHeight="1" x14ac:dyDescent="0.25">
      <c r="A1" s="16"/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42" ht="16.5" customHeight="1" x14ac:dyDescent="0.25">
      <c r="A2" s="16"/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198</v>
      </c>
      <c r="AD2" s="61" t="s">
        <v>189</v>
      </c>
    </row>
    <row r="3" spans="1:42" ht="16.5" customHeight="1" x14ac:dyDescent="0.25">
      <c r="A3" s="16"/>
      <c r="B3" s="76" t="s">
        <v>25</v>
      </c>
      <c r="C3" s="2" t="s">
        <v>26</v>
      </c>
      <c r="D3" s="4">
        <v>1088</v>
      </c>
      <c r="E3" s="4">
        <v>2932</v>
      </c>
      <c r="F3" s="4">
        <v>1487</v>
      </c>
      <c r="G3" s="4">
        <v>1429</v>
      </c>
      <c r="H3" s="4">
        <v>1376</v>
      </c>
      <c r="I3" s="4">
        <v>1562</v>
      </c>
      <c r="J3" s="4">
        <v>1532</v>
      </c>
      <c r="K3" s="4">
        <v>1596</v>
      </c>
      <c r="L3" s="4">
        <v>1450</v>
      </c>
      <c r="M3" s="4">
        <v>1406</v>
      </c>
      <c r="N3" s="4">
        <v>1324</v>
      </c>
      <c r="O3" s="4">
        <v>1394</v>
      </c>
      <c r="P3" s="4">
        <v>1723</v>
      </c>
      <c r="Q3" s="4">
        <v>1823</v>
      </c>
      <c r="R3" s="4">
        <v>1746</v>
      </c>
      <c r="S3" s="4">
        <v>2531</v>
      </c>
      <c r="T3" s="4">
        <v>1797</v>
      </c>
      <c r="U3" s="4">
        <v>3655</v>
      </c>
      <c r="V3" s="4">
        <v>2429</v>
      </c>
      <c r="W3" s="4">
        <v>1624</v>
      </c>
      <c r="X3" s="4">
        <v>1934</v>
      </c>
      <c r="Y3" s="4">
        <v>1608</v>
      </c>
      <c r="Z3" s="4">
        <v>1576</v>
      </c>
      <c r="AA3" s="4">
        <v>1527</v>
      </c>
      <c r="AB3" s="4">
        <v>1547</v>
      </c>
      <c r="AC3" s="4"/>
      <c r="AD3" s="5">
        <f>(AC3-AB3)/AB3</f>
        <v>-1</v>
      </c>
    </row>
    <row r="4" spans="1:42" ht="16.5" customHeight="1" x14ac:dyDescent="0.25">
      <c r="A4" s="18"/>
      <c r="B4" s="77"/>
      <c r="C4" s="2" t="s">
        <v>27</v>
      </c>
      <c r="D4" s="4">
        <v>671</v>
      </c>
      <c r="E4" s="4">
        <v>1218</v>
      </c>
      <c r="F4" s="4">
        <v>1057</v>
      </c>
      <c r="G4" s="4">
        <v>991</v>
      </c>
      <c r="H4" s="4">
        <v>1000</v>
      </c>
      <c r="I4" s="4">
        <v>1083</v>
      </c>
      <c r="J4" s="4">
        <v>1099</v>
      </c>
      <c r="K4" s="4">
        <v>1087</v>
      </c>
      <c r="L4" s="4">
        <v>1096</v>
      </c>
      <c r="M4" s="4">
        <v>1052</v>
      </c>
      <c r="N4" s="4">
        <v>986</v>
      </c>
      <c r="O4" s="4">
        <v>1045</v>
      </c>
      <c r="P4" s="4">
        <v>1134</v>
      </c>
      <c r="Q4" s="4">
        <v>1135</v>
      </c>
      <c r="R4" s="4">
        <v>1372</v>
      </c>
      <c r="S4" s="4">
        <v>1589</v>
      </c>
      <c r="T4" s="4">
        <v>1234</v>
      </c>
      <c r="U4" s="4">
        <v>1833</v>
      </c>
      <c r="V4" s="4">
        <v>1332</v>
      </c>
      <c r="W4" s="4">
        <v>1115</v>
      </c>
      <c r="X4" s="4">
        <v>1265</v>
      </c>
      <c r="Y4" s="4">
        <v>1301</v>
      </c>
      <c r="Z4" s="4">
        <v>1283</v>
      </c>
      <c r="AA4" s="4">
        <v>1179</v>
      </c>
      <c r="AB4" s="4">
        <v>1240</v>
      </c>
      <c r="AC4" s="4"/>
      <c r="AD4" s="5">
        <f t="shared" ref="AD4:AD42" si="0">(AC4-AB4)/AB4</f>
        <v>-1</v>
      </c>
    </row>
    <row r="5" spans="1:42" s="9" customFormat="1" ht="16.5" customHeight="1" x14ac:dyDescent="0.25">
      <c r="A5" s="16"/>
      <c r="B5" s="78"/>
      <c r="C5" s="2" t="s">
        <v>28</v>
      </c>
      <c r="D5" s="4">
        <v>2219864</v>
      </c>
      <c r="E5" s="4">
        <v>2222199</v>
      </c>
      <c r="F5" s="4">
        <v>2172920</v>
      </c>
      <c r="G5" s="4">
        <v>2229226</v>
      </c>
      <c r="H5" s="4">
        <v>2228869</v>
      </c>
      <c r="I5" s="4">
        <v>2228999</v>
      </c>
      <c r="J5" s="4">
        <v>2230024</v>
      </c>
      <c r="K5" s="4">
        <v>2231830</v>
      </c>
      <c r="L5" s="4">
        <v>2234256</v>
      </c>
      <c r="M5" s="4">
        <v>2229488</v>
      </c>
      <c r="N5" s="4">
        <v>2229255</v>
      </c>
      <c r="O5" s="4">
        <v>2228797</v>
      </c>
      <c r="P5" s="4">
        <v>2227351</v>
      </c>
      <c r="Q5" s="4">
        <v>2228138</v>
      </c>
      <c r="R5" s="4">
        <v>2224974</v>
      </c>
      <c r="S5" s="4">
        <v>2216253</v>
      </c>
      <c r="T5" s="4">
        <v>2217647</v>
      </c>
      <c r="U5" s="4">
        <v>2198155</v>
      </c>
      <c r="V5" s="4">
        <v>2052068</v>
      </c>
      <c r="W5" s="4">
        <v>2032224</v>
      </c>
      <c r="X5" s="4">
        <v>2177971</v>
      </c>
      <c r="Y5" s="4">
        <v>2207295</v>
      </c>
      <c r="Z5" s="4">
        <v>2210578</v>
      </c>
      <c r="AA5" s="4">
        <v>2211066</v>
      </c>
      <c r="AB5" s="4">
        <v>2208190</v>
      </c>
      <c r="AC5" s="4"/>
      <c r="AD5" s="5">
        <f t="shared" si="0"/>
        <v>-1</v>
      </c>
      <c r="AE5" s="15"/>
    </row>
    <row r="6" spans="1:42" s="8" customFormat="1" ht="16.5" customHeight="1" x14ac:dyDescent="0.25">
      <c r="B6" s="79"/>
      <c r="C6" s="10" t="s">
        <v>29</v>
      </c>
      <c r="D6" s="11">
        <f>(1-D4/D5)</f>
        <v>0.99969772923025912</v>
      </c>
      <c r="E6" s="11">
        <v>0.99944999999999995</v>
      </c>
      <c r="F6" s="11">
        <v>0.99951000000000001</v>
      </c>
      <c r="G6" s="11">
        <v>0.99956</v>
      </c>
      <c r="H6" s="11">
        <v>0.99955000000000005</v>
      </c>
      <c r="I6" s="11">
        <v>0.99951000000000001</v>
      </c>
      <c r="J6" s="11">
        <v>0.99951000000000001</v>
      </c>
      <c r="K6" s="11">
        <v>0.99951000000000001</v>
      </c>
      <c r="L6" s="11">
        <v>0.99951000000000001</v>
      </c>
      <c r="M6" s="11">
        <v>0.99953000000000003</v>
      </c>
      <c r="N6" s="11">
        <v>0.99956</v>
      </c>
      <c r="O6" s="11">
        <v>0.99953000000000003</v>
      </c>
      <c r="P6" s="11">
        <v>0.99948999999999999</v>
      </c>
      <c r="Q6" s="11">
        <v>0.99948999999999999</v>
      </c>
      <c r="R6" s="11">
        <v>0.99938000000000005</v>
      </c>
      <c r="S6" s="11">
        <v>0.99927999999999995</v>
      </c>
      <c r="T6" s="11">
        <v>0.99944</v>
      </c>
      <c r="U6" s="11">
        <v>0.99917</v>
      </c>
      <c r="V6" s="11">
        <v>0.99934999999999996</v>
      </c>
      <c r="W6" s="11">
        <v>0.99944999999999995</v>
      </c>
      <c r="X6" s="11">
        <v>0.99941999999999998</v>
      </c>
      <c r="Y6" s="11">
        <v>0.99941000000000002</v>
      </c>
      <c r="Z6" s="11">
        <v>0.99941999999999998</v>
      </c>
      <c r="AA6" s="11">
        <v>0.99946999999999997</v>
      </c>
      <c r="AB6" s="11">
        <v>0.99944</v>
      </c>
      <c r="AC6" s="11"/>
      <c r="AD6" s="5">
        <f t="shared" si="0"/>
        <v>-1</v>
      </c>
    </row>
    <row r="7" spans="1:42" ht="16.5" customHeight="1" x14ac:dyDescent="0.25">
      <c r="A7" s="19"/>
      <c r="B7" s="76" t="s">
        <v>30</v>
      </c>
      <c r="C7" s="2" t="s">
        <v>26</v>
      </c>
      <c r="D7" s="4">
        <v>41</v>
      </c>
      <c r="E7" s="4">
        <v>42</v>
      </c>
      <c r="F7" s="4">
        <v>37</v>
      </c>
      <c r="G7" s="4">
        <v>65</v>
      </c>
      <c r="H7" s="4">
        <v>34</v>
      </c>
      <c r="I7" s="4">
        <v>47</v>
      </c>
      <c r="J7" s="4">
        <v>36</v>
      </c>
      <c r="K7" s="4">
        <v>43</v>
      </c>
      <c r="L7" s="4">
        <v>37</v>
      </c>
      <c r="M7" s="4">
        <v>41</v>
      </c>
      <c r="N7" s="4">
        <v>40</v>
      </c>
      <c r="O7" s="4">
        <v>39</v>
      </c>
      <c r="P7" s="4">
        <v>35</v>
      </c>
      <c r="Q7" s="4">
        <v>36</v>
      </c>
      <c r="R7" s="4">
        <v>44</v>
      </c>
      <c r="S7" s="4">
        <v>46</v>
      </c>
      <c r="T7" s="4">
        <v>41</v>
      </c>
      <c r="U7" s="4">
        <v>96</v>
      </c>
      <c r="V7" s="4">
        <v>35</v>
      </c>
      <c r="W7" s="4">
        <v>33</v>
      </c>
      <c r="X7" s="4">
        <v>48</v>
      </c>
      <c r="Y7" s="4">
        <v>50</v>
      </c>
      <c r="Z7" s="4">
        <v>68</v>
      </c>
      <c r="AA7" s="4">
        <v>81</v>
      </c>
      <c r="AB7" s="4">
        <v>66</v>
      </c>
      <c r="AC7" s="4"/>
      <c r="AD7" s="5">
        <f t="shared" si="0"/>
        <v>-1</v>
      </c>
      <c r="AG7" s="27"/>
    </row>
    <row r="8" spans="1:42" ht="16.5" customHeight="1" x14ac:dyDescent="0.25">
      <c r="A8" s="19"/>
      <c r="B8" s="77"/>
      <c r="C8" s="2" t="s">
        <v>27</v>
      </c>
      <c r="D8" s="4">
        <v>36</v>
      </c>
      <c r="E8" s="4">
        <v>37</v>
      </c>
      <c r="F8" s="4">
        <v>33</v>
      </c>
      <c r="G8" s="4">
        <v>36</v>
      </c>
      <c r="H8" s="4">
        <v>30</v>
      </c>
      <c r="I8" s="4">
        <v>33</v>
      </c>
      <c r="J8" s="4">
        <v>33</v>
      </c>
      <c r="K8" s="4">
        <v>36</v>
      </c>
      <c r="L8" s="4">
        <v>33</v>
      </c>
      <c r="M8" s="4">
        <v>35</v>
      </c>
      <c r="N8" s="4">
        <v>33</v>
      </c>
      <c r="O8" s="4">
        <v>34</v>
      </c>
      <c r="P8" s="4">
        <v>31</v>
      </c>
      <c r="Q8" s="4">
        <v>31</v>
      </c>
      <c r="R8" s="4">
        <v>36</v>
      </c>
      <c r="S8" s="4">
        <v>36</v>
      </c>
      <c r="T8" s="4">
        <v>34</v>
      </c>
      <c r="U8" s="4">
        <v>36</v>
      </c>
      <c r="V8" s="4">
        <v>29</v>
      </c>
      <c r="W8" s="4">
        <v>29</v>
      </c>
      <c r="X8" s="4">
        <v>39</v>
      </c>
      <c r="Y8" s="4">
        <v>39</v>
      </c>
      <c r="Z8" s="4">
        <v>45</v>
      </c>
      <c r="AA8" s="4">
        <v>48</v>
      </c>
      <c r="AB8" s="4">
        <v>51</v>
      </c>
      <c r="AC8" s="4"/>
      <c r="AD8" s="5">
        <f t="shared" si="0"/>
        <v>-1</v>
      </c>
      <c r="AG8" s="27"/>
    </row>
    <row r="9" spans="1:42" ht="16.5" customHeight="1" x14ac:dyDescent="0.25">
      <c r="A9" s="19"/>
      <c r="B9" s="77"/>
      <c r="C9" s="2" t="s">
        <v>28</v>
      </c>
      <c r="D9" s="4">
        <v>272130</v>
      </c>
      <c r="E9" s="4">
        <v>271681</v>
      </c>
      <c r="F9" s="4">
        <v>263913</v>
      </c>
      <c r="G9" s="4">
        <v>271799</v>
      </c>
      <c r="H9" s="4">
        <v>271582</v>
      </c>
      <c r="I9" s="4">
        <v>271459</v>
      </c>
      <c r="J9" s="4">
        <v>271190</v>
      </c>
      <c r="K9" s="4">
        <v>270728</v>
      </c>
      <c r="L9" s="4">
        <v>270373</v>
      </c>
      <c r="M9" s="4">
        <v>269532</v>
      </c>
      <c r="N9" s="4">
        <v>269183</v>
      </c>
      <c r="O9" s="4">
        <v>268882</v>
      </c>
      <c r="P9" s="4">
        <v>268554</v>
      </c>
      <c r="Q9" s="4">
        <v>268166</v>
      </c>
      <c r="R9" s="4">
        <v>267635</v>
      </c>
      <c r="S9" s="4">
        <v>266737</v>
      </c>
      <c r="T9" s="4">
        <v>267103</v>
      </c>
      <c r="U9" s="4">
        <v>265827</v>
      </c>
      <c r="V9" s="4">
        <v>251071</v>
      </c>
      <c r="W9" s="4">
        <v>248433</v>
      </c>
      <c r="X9" s="4">
        <v>263341</v>
      </c>
      <c r="Y9" s="4">
        <v>265721</v>
      </c>
      <c r="Z9" s="4">
        <v>265903</v>
      </c>
      <c r="AA9" s="4">
        <v>266340</v>
      </c>
      <c r="AB9" s="4">
        <v>266085</v>
      </c>
      <c r="AC9" s="4"/>
      <c r="AD9" s="5">
        <f t="shared" si="0"/>
        <v>-1</v>
      </c>
      <c r="AG9" s="27"/>
    </row>
    <row r="10" spans="1:42" ht="16.5" customHeight="1" x14ac:dyDescent="0.25">
      <c r="A10" s="19"/>
      <c r="B10" s="77"/>
      <c r="C10" s="10" t="s">
        <v>29</v>
      </c>
      <c r="D10" s="11">
        <f>(1-D8/D9)</f>
        <v>0.99986771028552535</v>
      </c>
      <c r="E10" s="11">
        <v>0.99985999999999997</v>
      </c>
      <c r="F10" s="11">
        <v>0.99987000000000004</v>
      </c>
      <c r="G10" s="11">
        <v>0.99987000000000004</v>
      </c>
      <c r="H10" s="11">
        <v>0.99988999999999995</v>
      </c>
      <c r="I10" s="11">
        <v>0.99987999999999999</v>
      </c>
      <c r="J10" s="11">
        <v>0.99987999999999999</v>
      </c>
      <c r="K10" s="11">
        <v>0.99987000000000004</v>
      </c>
      <c r="L10" s="11">
        <v>0.99987999999999999</v>
      </c>
      <c r="M10" s="11">
        <v>0.99987000000000004</v>
      </c>
      <c r="N10" s="11">
        <v>0.99987999999999999</v>
      </c>
      <c r="O10" s="11">
        <v>0.99987000000000004</v>
      </c>
      <c r="P10" s="11">
        <v>0.99987999999999999</v>
      </c>
      <c r="Q10" s="11">
        <v>0.99987999999999999</v>
      </c>
      <c r="R10" s="11">
        <v>0.99987000000000004</v>
      </c>
      <c r="S10" s="11">
        <v>0.99987000000000004</v>
      </c>
      <c r="T10" s="11">
        <v>0.99987000000000004</v>
      </c>
      <c r="U10" s="11">
        <v>0.99985999999999997</v>
      </c>
      <c r="V10" s="11">
        <v>0.99987999999999999</v>
      </c>
      <c r="W10" s="11">
        <v>0.99987999999999999</v>
      </c>
      <c r="X10" s="11">
        <v>0.99985000000000002</v>
      </c>
      <c r="Y10" s="11">
        <v>0.99985000000000002</v>
      </c>
      <c r="Z10" s="11">
        <v>0.99983</v>
      </c>
      <c r="AA10" s="11">
        <v>0.99982000000000004</v>
      </c>
      <c r="AB10" s="11">
        <v>0.99980999999999998</v>
      </c>
      <c r="AC10" s="11"/>
      <c r="AD10" s="5">
        <f t="shared" si="0"/>
        <v>-1</v>
      </c>
      <c r="AG10" s="27"/>
      <c r="AI10" s="21"/>
      <c r="AJ10" s="21"/>
      <c r="AK10" s="21"/>
      <c r="AL10" s="21"/>
      <c r="AM10" s="21"/>
      <c r="AN10" s="21"/>
      <c r="AO10" s="21"/>
      <c r="AP10" s="21"/>
    </row>
    <row r="11" spans="1:42" ht="16.5" customHeight="1" x14ac:dyDescent="0.25">
      <c r="A11" s="19"/>
      <c r="B11" s="76" t="s">
        <v>31</v>
      </c>
      <c r="C11" s="2" t="s">
        <v>26</v>
      </c>
      <c r="D11" s="20">
        <v>510</v>
      </c>
      <c r="E11" s="4">
        <v>515</v>
      </c>
      <c r="F11" s="4">
        <v>430</v>
      </c>
      <c r="G11" s="4">
        <v>409</v>
      </c>
      <c r="H11" s="4">
        <v>408</v>
      </c>
      <c r="I11" s="4">
        <v>439</v>
      </c>
      <c r="J11" s="4">
        <v>387</v>
      </c>
      <c r="K11" s="4">
        <v>359</v>
      </c>
      <c r="L11" s="4">
        <v>327</v>
      </c>
      <c r="M11" s="4">
        <v>342</v>
      </c>
      <c r="N11" s="4">
        <v>315</v>
      </c>
      <c r="O11" s="4">
        <v>311</v>
      </c>
      <c r="P11" s="4">
        <v>294</v>
      </c>
      <c r="Q11" s="4">
        <v>301</v>
      </c>
      <c r="R11" s="4">
        <v>314</v>
      </c>
      <c r="S11" s="4">
        <v>352</v>
      </c>
      <c r="T11" s="4">
        <v>491</v>
      </c>
      <c r="U11" s="4">
        <v>709</v>
      </c>
      <c r="V11" s="4">
        <v>830</v>
      </c>
      <c r="W11" s="4">
        <v>942</v>
      </c>
      <c r="X11" s="4">
        <v>1384</v>
      </c>
      <c r="Y11" s="4">
        <v>1048</v>
      </c>
      <c r="Z11" s="4">
        <v>996</v>
      </c>
      <c r="AA11" s="4">
        <v>1109</v>
      </c>
      <c r="AB11" s="4">
        <v>948</v>
      </c>
      <c r="AC11" s="4"/>
      <c r="AD11" s="5">
        <f t="shared" si="0"/>
        <v>-1</v>
      </c>
      <c r="AG11" s="27"/>
      <c r="AH11" s="21"/>
    </row>
    <row r="12" spans="1:42" ht="16.5" customHeight="1" x14ac:dyDescent="0.25">
      <c r="A12" s="19"/>
      <c r="B12" s="77"/>
      <c r="C12" s="2" t="s">
        <v>27</v>
      </c>
      <c r="D12" s="20">
        <v>414</v>
      </c>
      <c r="E12" s="4">
        <v>385</v>
      </c>
      <c r="F12" s="4">
        <v>350</v>
      </c>
      <c r="G12" s="4">
        <v>340</v>
      </c>
      <c r="H12" s="4">
        <v>333</v>
      </c>
      <c r="I12" s="4">
        <v>310</v>
      </c>
      <c r="J12" s="4">
        <v>293</v>
      </c>
      <c r="K12" s="4">
        <v>286</v>
      </c>
      <c r="L12" s="4">
        <v>269</v>
      </c>
      <c r="M12" s="4">
        <v>273</v>
      </c>
      <c r="N12" s="4">
        <v>264</v>
      </c>
      <c r="O12" s="4">
        <v>255</v>
      </c>
      <c r="P12" s="4">
        <v>248</v>
      </c>
      <c r="Q12" s="4">
        <v>243</v>
      </c>
      <c r="R12" s="4">
        <v>252</v>
      </c>
      <c r="S12" s="4">
        <v>287</v>
      </c>
      <c r="T12" s="4">
        <v>395</v>
      </c>
      <c r="U12" s="4">
        <v>591</v>
      </c>
      <c r="V12" s="4">
        <v>691</v>
      </c>
      <c r="W12" s="4">
        <v>782</v>
      </c>
      <c r="X12" s="4">
        <v>897</v>
      </c>
      <c r="Y12" s="4">
        <v>845</v>
      </c>
      <c r="Z12" s="4">
        <v>827</v>
      </c>
      <c r="AA12" s="4">
        <v>895</v>
      </c>
      <c r="AB12" s="4">
        <v>746</v>
      </c>
      <c r="AC12" s="4"/>
      <c r="AD12" s="5">
        <f t="shared" si="0"/>
        <v>-1</v>
      </c>
      <c r="AH12" s="21"/>
    </row>
    <row r="13" spans="1:42" ht="16.5" customHeight="1" x14ac:dyDescent="0.25">
      <c r="A13" s="19"/>
      <c r="B13" s="77"/>
      <c r="C13" s="2" t="s">
        <v>28</v>
      </c>
      <c r="D13" s="4">
        <v>163068</v>
      </c>
      <c r="E13" s="4">
        <v>164137</v>
      </c>
      <c r="F13" s="4">
        <v>161161</v>
      </c>
      <c r="G13" s="4">
        <v>166973</v>
      </c>
      <c r="H13" s="4">
        <v>168387</v>
      </c>
      <c r="I13" s="4">
        <v>169748</v>
      </c>
      <c r="J13" s="4">
        <v>170849</v>
      </c>
      <c r="K13" s="4">
        <v>171859</v>
      </c>
      <c r="L13" s="4">
        <v>174746</v>
      </c>
      <c r="M13" s="4">
        <v>178637</v>
      </c>
      <c r="N13" s="4">
        <v>180452</v>
      </c>
      <c r="O13" s="4">
        <v>181898</v>
      </c>
      <c r="P13" s="4">
        <v>183222</v>
      </c>
      <c r="Q13" s="4">
        <v>184561</v>
      </c>
      <c r="R13" s="4">
        <v>185265</v>
      </c>
      <c r="S13" s="4">
        <v>185823</v>
      </c>
      <c r="T13" s="4">
        <v>187658</v>
      </c>
      <c r="U13" s="4">
        <v>187479</v>
      </c>
      <c r="V13" s="4">
        <v>177826</v>
      </c>
      <c r="W13" s="4">
        <v>176205</v>
      </c>
      <c r="X13" s="4">
        <v>187218</v>
      </c>
      <c r="Y13" s="4">
        <v>188996</v>
      </c>
      <c r="Z13" s="4">
        <v>189271</v>
      </c>
      <c r="AA13" s="4">
        <v>189724</v>
      </c>
      <c r="AB13" s="4">
        <v>189826</v>
      </c>
      <c r="AC13" s="4"/>
      <c r="AD13" s="5">
        <f t="shared" si="0"/>
        <v>-1</v>
      </c>
      <c r="AH13" s="21"/>
    </row>
    <row r="14" spans="1:42" ht="16.5" customHeight="1" x14ac:dyDescent="0.25">
      <c r="A14" s="19"/>
      <c r="B14" s="77"/>
      <c r="C14" s="10" t="s">
        <v>29</v>
      </c>
      <c r="D14" s="11">
        <f>(1-D12/D13)</f>
        <v>0.9974611818382515</v>
      </c>
      <c r="E14" s="11">
        <v>0.99765000000000004</v>
      </c>
      <c r="F14" s="11">
        <v>0.99782999999999999</v>
      </c>
      <c r="G14" s="11">
        <v>0.99795999999999996</v>
      </c>
      <c r="H14" s="11">
        <v>0.99802000000000002</v>
      </c>
      <c r="I14" s="11">
        <v>0.99817</v>
      </c>
      <c r="J14" s="11">
        <v>0.99829000000000001</v>
      </c>
      <c r="K14" s="11">
        <v>0.99834000000000001</v>
      </c>
      <c r="L14" s="11">
        <v>0.99846000000000001</v>
      </c>
      <c r="M14" s="11">
        <v>0.99846999999999997</v>
      </c>
      <c r="N14" s="11">
        <v>0.99853999999999998</v>
      </c>
      <c r="O14" s="11">
        <v>0.99860000000000004</v>
      </c>
      <c r="P14" s="11">
        <v>0.99865000000000004</v>
      </c>
      <c r="Q14" s="11">
        <v>0.99868000000000001</v>
      </c>
      <c r="R14" s="11">
        <v>0.99863999999999997</v>
      </c>
      <c r="S14" s="11">
        <v>0.99846000000000001</v>
      </c>
      <c r="T14" s="11">
        <v>0.99790000000000001</v>
      </c>
      <c r="U14" s="11">
        <v>0.99685000000000001</v>
      </c>
      <c r="V14" s="11">
        <v>0.99611000000000005</v>
      </c>
      <c r="W14" s="11">
        <v>0.99556</v>
      </c>
      <c r="X14" s="11">
        <v>0.99521000000000004</v>
      </c>
      <c r="Y14" s="11">
        <v>0.99553000000000003</v>
      </c>
      <c r="Z14" s="11">
        <v>0.99563000000000001</v>
      </c>
      <c r="AA14" s="11">
        <v>0.99528000000000005</v>
      </c>
      <c r="AB14" s="11">
        <v>0.99607000000000001</v>
      </c>
      <c r="AC14" s="11"/>
      <c r="AD14" s="5">
        <f t="shared" si="0"/>
        <v>-1</v>
      </c>
      <c r="AH14" s="21"/>
    </row>
    <row r="15" spans="1:42" ht="16.5" customHeight="1" x14ac:dyDescent="0.25">
      <c r="A15" s="19"/>
      <c r="B15" s="76" t="s">
        <v>32</v>
      </c>
      <c r="C15" s="2" t="s">
        <v>26</v>
      </c>
      <c r="D15" s="20">
        <v>412</v>
      </c>
      <c r="E15" s="4">
        <v>517</v>
      </c>
      <c r="F15" s="4">
        <v>348</v>
      </c>
      <c r="G15" s="4">
        <v>340</v>
      </c>
      <c r="H15" s="4">
        <v>202</v>
      </c>
      <c r="I15" s="4">
        <v>187</v>
      </c>
      <c r="J15" s="4">
        <v>199</v>
      </c>
      <c r="K15" s="4">
        <v>221</v>
      </c>
      <c r="L15" s="4">
        <v>195</v>
      </c>
      <c r="M15" s="4">
        <v>198</v>
      </c>
      <c r="N15" s="4">
        <v>216</v>
      </c>
      <c r="O15" s="4">
        <v>200</v>
      </c>
      <c r="P15" s="4">
        <v>209</v>
      </c>
      <c r="Q15" s="4">
        <v>219</v>
      </c>
      <c r="R15" s="4">
        <v>217</v>
      </c>
      <c r="S15" s="4">
        <v>197</v>
      </c>
      <c r="T15" s="4">
        <v>234</v>
      </c>
      <c r="U15" s="4">
        <v>238</v>
      </c>
      <c r="V15" s="4">
        <v>221</v>
      </c>
      <c r="W15" s="4">
        <v>215</v>
      </c>
      <c r="X15" s="4">
        <v>257</v>
      </c>
      <c r="Y15" s="4">
        <v>259</v>
      </c>
      <c r="Z15" s="4">
        <v>272</v>
      </c>
      <c r="AA15" s="4">
        <v>252</v>
      </c>
      <c r="AB15" s="4">
        <v>244</v>
      </c>
      <c r="AC15" s="4"/>
      <c r="AD15" s="5">
        <f t="shared" si="0"/>
        <v>-1</v>
      </c>
      <c r="AH15" s="21"/>
    </row>
    <row r="16" spans="1:42" ht="16.5" customHeight="1" x14ac:dyDescent="0.25">
      <c r="A16" s="19"/>
      <c r="B16" s="77"/>
      <c r="C16" s="2" t="s">
        <v>27</v>
      </c>
      <c r="D16" s="20">
        <v>362</v>
      </c>
      <c r="E16" s="4">
        <v>469</v>
      </c>
      <c r="F16" s="4">
        <v>311</v>
      </c>
      <c r="G16" s="4">
        <v>298</v>
      </c>
      <c r="H16" s="4">
        <v>181</v>
      </c>
      <c r="I16" s="4">
        <v>169</v>
      </c>
      <c r="J16" s="4">
        <v>176</v>
      </c>
      <c r="K16" s="4">
        <v>175</v>
      </c>
      <c r="L16" s="4">
        <v>174</v>
      </c>
      <c r="M16" s="4">
        <v>177</v>
      </c>
      <c r="N16" s="4">
        <v>182</v>
      </c>
      <c r="O16" s="4">
        <v>182</v>
      </c>
      <c r="P16" s="4">
        <v>188</v>
      </c>
      <c r="Q16" s="4">
        <v>188</v>
      </c>
      <c r="R16" s="4">
        <v>197</v>
      </c>
      <c r="S16" s="4">
        <v>168</v>
      </c>
      <c r="T16" s="4">
        <v>193</v>
      </c>
      <c r="U16" s="4">
        <v>185</v>
      </c>
      <c r="V16" s="4">
        <v>180</v>
      </c>
      <c r="W16" s="4">
        <v>170</v>
      </c>
      <c r="X16" s="4">
        <v>198</v>
      </c>
      <c r="Y16" s="4">
        <v>205</v>
      </c>
      <c r="Z16" s="4">
        <v>211</v>
      </c>
      <c r="AA16" s="4">
        <v>213</v>
      </c>
      <c r="AB16" s="4">
        <v>204</v>
      </c>
      <c r="AC16" s="4"/>
      <c r="AD16" s="5">
        <f t="shared" si="0"/>
        <v>-1</v>
      </c>
      <c r="AH16" s="21"/>
    </row>
    <row r="17" spans="1:36" ht="16.5" customHeight="1" x14ac:dyDescent="0.25">
      <c r="A17" s="19"/>
      <c r="B17" s="77"/>
      <c r="C17" s="2" t="s">
        <v>28</v>
      </c>
      <c r="D17" s="4">
        <v>467469</v>
      </c>
      <c r="E17" s="4">
        <v>476464</v>
      </c>
      <c r="F17" s="4">
        <v>490655</v>
      </c>
      <c r="G17" s="4">
        <v>564934</v>
      </c>
      <c r="H17" s="4">
        <v>568340</v>
      </c>
      <c r="I17" s="4">
        <v>571059</v>
      </c>
      <c r="J17" s="4">
        <v>574193</v>
      </c>
      <c r="K17" s="4">
        <v>578461</v>
      </c>
      <c r="L17" s="4">
        <v>584380</v>
      </c>
      <c r="M17" s="4">
        <v>589329</v>
      </c>
      <c r="N17" s="4">
        <v>592355</v>
      </c>
      <c r="O17" s="4">
        <v>595139</v>
      </c>
      <c r="P17" s="4">
        <v>599042</v>
      </c>
      <c r="Q17" s="4">
        <v>602480</v>
      </c>
      <c r="R17" s="4">
        <v>603736</v>
      </c>
      <c r="S17" s="4">
        <v>600195</v>
      </c>
      <c r="T17" s="4">
        <v>596777</v>
      </c>
      <c r="U17" s="4">
        <v>574931</v>
      </c>
      <c r="V17" s="4">
        <v>513803</v>
      </c>
      <c r="W17" s="4">
        <v>511696</v>
      </c>
      <c r="X17" s="4">
        <v>575454</v>
      </c>
      <c r="Y17" s="4">
        <v>599313</v>
      </c>
      <c r="Z17" s="4">
        <v>616267</v>
      </c>
      <c r="AA17" s="4">
        <v>625289</v>
      </c>
      <c r="AB17" s="4">
        <v>631216</v>
      </c>
      <c r="AC17" s="4"/>
      <c r="AD17" s="5">
        <f t="shared" si="0"/>
        <v>-1</v>
      </c>
    </row>
    <row r="18" spans="1:36" ht="16.5" customHeight="1" thickBot="1" x14ac:dyDescent="0.3">
      <c r="A18" s="19"/>
      <c r="B18" s="77"/>
      <c r="C18" s="10" t="s">
        <v>29</v>
      </c>
      <c r="D18" s="11">
        <f>(1-D16/D17)</f>
        <v>0.99922561709974356</v>
      </c>
      <c r="E18" s="11">
        <v>0.99902000000000002</v>
      </c>
      <c r="F18" s="11">
        <v>0.99936999999999998</v>
      </c>
      <c r="G18" s="11">
        <v>0.99946999999999997</v>
      </c>
      <c r="H18" s="11">
        <v>0.99968000000000001</v>
      </c>
      <c r="I18" s="11">
        <v>0.99970000000000003</v>
      </c>
      <c r="J18" s="11">
        <v>0.99968999999999997</v>
      </c>
      <c r="K18" s="11">
        <v>0.99970000000000003</v>
      </c>
      <c r="L18" s="11">
        <v>0.99970000000000003</v>
      </c>
      <c r="M18" s="11">
        <v>0.99970000000000003</v>
      </c>
      <c r="N18" s="11">
        <v>0.99968999999999997</v>
      </c>
      <c r="O18" s="11">
        <v>0.99968999999999997</v>
      </c>
      <c r="P18" s="11">
        <v>0.99968999999999997</v>
      </c>
      <c r="Q18" s="11">
        <v>0.99968999999999997</v>
      </c>
      <c r="R18" s="11">
        <v>0.99966999999999995</v>
      </c>
      <c r="S18" s="11">
        <v>0.99972000000000005</v>
      </c>
      <c r="T18" s="11">
        <v>0.99968000000000001</v>
      </c>
      <c r="U18" s="11">
        <v>0.99968000000000001</v>
      </c>
      <c r="V18" s="11">
        <v>0.99965000000000004</v>
      </c>
      <c r="W18" s="11">
        <v>0.99966999999999995</v>
      </c>
      <c r="X18" s="11">
        <v>0.99965999999999999</v>
      </c>
      <c r="Y18" s="11">
        <v>0.99965999999999999</v>
      </c>
      <c r="Z18" s="11">
        <v>0.99965999999999999</v>
      </c>
      <c r="AA18" s="11">
        <v>0.99965999999999999</v>
      </c>
      <c r="AB18" s="11">
        <v>0.99968000000000001</v>
      </c>
      <c r="AC18" s="11"/>
      <c r="AD18" s="5">
        <f t="shared" si="0"/>
        <v>-1</v>
      </c>
    </row>
    <row r="19" spans="1:36" ht="16.5" customHeight="1" thickBot="1" x14ac:dyDescent="0.3">
      <c r="A19" s="73"/>
      <c r="B19" s="76" t="s">
        <v>33</v>
      </c>
      <c r="C19" s="2" t="s">
        <v>26</v>
      </c>
      <c r="D19" s="20">
        <v>451</v>
      </c>
      <c r="E19" s="4">
        <v>386</v>
      </c>
      <c r="F19" s="4">
        <v>386</v>
      </c>
      <c r="G19" s="4">
        <v>420</v>
      </c>
      <c r="H19" s="4">
        <v>478</v>
      </c>
      <c r="I19" s="4">
        <v>577</v>
      </c>
      <c r="J19" s="4">
        <v>584</v>
      </c>
      <c r="K19" s="4">
        <v>650</v>
      </c>
      <c r="L19" s="4">
        <v>656</v>
      </c>
      <c r="M19" s="4">
        <v>657</v>
      </c>
      <c r="N19" s="4">
        <v>667</v>
      </c>
      <c r="O19" s="4">
        <v>686</v>
      </c>
      <c r="P19" s="4">
        <v>823</v>
      </c>
      <c r="Q19" s="4">
        <v>882</v>
      </c>
      <c r="R19" s="4">
        <v>1272</v>
      </c>
      <c r="S19" s="4">
        <v>1758</v>
      </c>
      <c r="T19" s="4">
        <v>2724</v>
      </c>
      <c r="U19" s="4">
        <v>3547</v>
      </c>
      <c r="V19" s="4">
        <v>3728</v>
      </c>
      <c r="W19" s="4">
        <v>3455</v>
      </c>
      <c r="X19" s="4">
        <v>5254</v>
      </c>
      <c r="Y19" s="4">
        <v>4619</v>
      </c>
      <c r="Z19" s="4">
        <v>4812</v>
      </c>
      <c r="AA19" s="4">
        <v>5096</v>
      </c>
      <c r="AB19" s="4">
        <v>4810</v>
      </c>
      <c r="AC19" s="4"/>
      <c r="AD19" s="5">
        <f t="shared" ref="AD19:AD34" si="1">(AC19-AB19)/AB19</f>
        <v>-1</v>
      </c>
      <c r="AE19" s="73"/>
      <c r="AF19" s="73"/>
      <c r="AG19" s="73"/>
      <c r="AH19" s="73"/>
      <c r="AI19" s="73"/>
      <c r="AJ19" s="73"/>
    </row>
    <row r="20" spans="1:36" ht="16.5" customHeight="1" thickBot="1" x14ac:dyDescent="0.3">
      <c r="A20" s="73"/>
      <c r="B20" s="77"/>
      <c r="C20" s="2" t="s">
        <v>27</v>
      </c>
      <c r="D20" s="20">
        <v>320</v>
      </c>
      <c r="E20" s="4">
        <v>306</v>
      </c>
      <c r="F20" s="4">
        <v>301</v>
      </c>
      <c r="G20" s="4">
        <v>341</v>
      </c>
      <c r="H20" s="4">
        <v>392</v>
      </c>
      <c r="I20" s="4">
        <v>451</v>
      </c>
      <c r="J20" s="4">
        <v>475</v>
      </c>
      <c r="K20" s="4">
        <v>498</v>
      </c>
      <c r="L20" s="4">
        <v>528</v>
      </c>
      <c r="M20" s="4">
        <v>543</v>
      </c>
      <c r="N20" s="4">
        <v>563</v>
      </c>
      <c r="O20" s="4">
        <v>589</v>
      </c>
      <c r="P20" s="4">
        <v>684</v>
      </c>
      <c r="Q20" s="4">
        <v>756</v>
      </c>
      <c r="R20" s="4">
        <v>1039</v>
      </c>
      <c r="S20" s="4">
        <v>1557</v>
      </c>
      <c r="T20" s="4">
        <v>2068</v>
      </c>
      <c r="U20" s="4">
        <v>2638</v>
      </c>
      <c r="V20" s="4">
        <v>2914</v>
      </c>
      <c r="W20" s="4">
        <v>3048</v>
      </c>
      <c r="X20" s="4">
        <v>3724</v>
      </c>
      <c r="Y20" s="4">
        <v>4005</v>
      </c>
      <c r="Z20" s="4">
        <v>4204</v>
      </c>
      <c r="AA20" s="4">
        <v>4396</v>
      </c>
      <c r="AB20" s="4">
        <v>4379</v>
      </c>
      <c r="AC20" s="4"/>
      <c r="AD20" s="5">
        <f t="shared" si="1"/>
        <v>-1</v>
      </c>
      <c r="AE20" s="73"/>
      <c r="AF20" s="73"/>
      <c r="AG20" s="73"/>
      <c r="AH20" s="73"/>
      <c r="AI20" s="73"/>
      <c r="AJ20" s="73"/>
    </row>
    <row r="21" spans="1:36" ht="16.5" customHeight="1" thickBot="1" x14ac:dyDescent="0.3">
      <c r="A21" s="73"/>
      <c r="B21" s="77"/>
      <c r="C21" s="2" t="s">
        <v>28</v>
      </c>
      <c r="D21" s="4">
        <v>726568</v>
      </c>
      <c r="E21" s="4">
        <v>755470</v>
      </c>
      <c r="F21" s="4">
        <v>767272</v>
      </c>
      <c r="G21" s="4">
        <v>815476</v>
      </c>
      <c r="H21" s="4">
        <v>843414</v>
      </c>
      <c r="I21" s="4">
        <v>869865</v>
      </c>
      <c r="J21" s="4">
        <v>894903</v>
      </c>
      <c r="K21" s="4">
        <v>918195</v>
      </c>
      <c r="L21" s="4">
        <v>985624</v>
      </c>
      <c r="M21" s="4">
        <v>1036484</v>
      </c>
      <c r="N21" s="4">
        <v>1070127</v>
      </c>
      <c r="O21" s="4">
        <v>1101544</v>
      </c>
      <c r="P21" s="4">
        <v>1135616</v>
      </c>
      <c r="Q21" s="4">
        <v>1175164</v>
      </c>
      <c r="R21" s="4">
        <v>1213186</v>
      </c>
      <c r="S21" s="4">
        <v>1247408</v>
      </c>
      <c r="T21" s="4">
        <v>1290948</v>
      </c>
      <c r="U21" s="4">
        <v>1326718</v>
      </c>
      <c r="V21" s="4">
        <v>1293749</v>
      </c>
      <c r="W21" s="4">
        <v>1313081</v>
      </c>
      <c r="X21" s="4">
        <v>1448664</v>
      </c>
      <c r="Y21" s="4">
        <v>1507530</v>
      </c>
      <c r="Z21" s="4">
        <v>1549279</v>
      </c>
      <c r="AA21" s="4">
        <v>1589335</v>
      </c>
      <c r="AB21" s="4">
        <v>1622187</v>
      </c>
      <c r="AC21" s="4"/>
      <c r="AD21" s="5">
        <f t="shared" si="1"/>
        <v>-1</v>
      </c>
      <c r="AE21" s="73"/>
      <c r="AF21" s="73"/>
      <c r="AG21" s="73"/>
      <c r="AH21" s="73"/>
      <c r="AI21" s="73"/>
      <c r="AJ21" s="73"/>
    </row>
    <row r="22" spans="1:36" ht="16.5" customHeight="1" thickBot="1" x14ac:dyDescent="0.3">
      <c r="A22" s="73"/>
      <c r="B22" s="77"/>
      <c r="C22" s="10" t="s">
        <v>29</v>
      </c>
      <c r="D22" s="11">
        <f>(1-D20/D21)</f>
        <v>0.99955957322645639</v>
      </c>
      <c r="E22" s="11">
        <v>0.99958999999999998</v>
      </c>
      <c r="F22" s="11">
        <v>0.99961</v>
      </c>
      <c r="G22" s="11">
        <v>0.99958000000000002</v>
      </c>
      <c r="H22" s="11">
        <v>0.99953999999999998</v>
      </c>
      <c r="I22" s="11">
        <v>0.99948000000000004</v>
      </c>
      <c r="J22" s="11">
        <v>0.99946999999999997</v>
      </c>
      <c r="K22" s="11">
        <v>0.99946000000000002</v>
      </c>
      <c r="L22" s="11">
        <v>0.99946000000000002</v>
      </c>
      <c r="M22" s="11">
        <v>0.99948000000000004</v>
      </c>
      <c r="N22" s="11">
        <v>0.99946999999999997</v>
      </c>
      <c r="O22" s="11">
        <v>0.99946999999999997</v>
      </c>
      <c r="P22" s="11">
        <v>0.99939999999999996</v>
      </c>
      <c r="Q22" s="11">
        <v>0.99936000000000003</v>
      </c>
      <c r="R22" s="11">
        <v>0.99914000000000003</v>
      </c>
      <c r="S22" s="11">
        <v>0.99875000000000003</v>
      </c>
      <c r="T22" s="11">
        <v>0.99839999999999995</v>
      </c>
      <c r="U22" s="11">
        <v>0.99800999999999995</v>
      </c>
      <c r="V22" s="11">
        <v>0.99775000000000003</v>
      </c>
      <c r="W22" s="11">
        <v>0.99768000000000001</v>
      </c>
      <c r="X22" s="11">
        <v>0.99743000000000004</v>
      </c>
      <c r="Y22" s="11">
        <v>0.99734</v>
      </c>
      <c r="Z22" s="11">
        <v>0.99729000000000001</v>
      </c>
      <c r="AA22" s="11">
        <v>0.99722999999999995</v>
      </c>
      <c r="AB22" s="11">
        <v>0.99729999999999996</v>
      </c>
      <c r="AC22" s="11"/>
      <c r="AD22" s="5">
        <f t="shared" si="1"/>
        <v>-1</v>
      </c>
      <c r="AE22" s="73"/>
      <c r="AF22" s="73"/>
      <c r="AG22" s="73"/>
      <c r="AH22" s="73"/>
      <c r="AI22" s="73"/>
      <c r="AJ22" s="73"/>
    </row>
    <row r="23" spans="1:36" ht="16.5" customHeight="1" thickBot="1" x14ac:dyDescent="0.3">
      <c r="A23" s="19"/>
      <c r="B23" s="76" t="s">
        <v>34</v>
      </c>
      <c r="C23" s="2" t="s">
        <v>26</v>
      </c>
      <c r="D23" s="20">
        <v>2</v>
      </c>
      <c r="E23" s="4">
        <v>6</v>
      </c>
      <c r="F23" s="4">
        <v>2</v>
      </c>
      <c r="G23" s="4">
        <v>5</v>
      </c>
      <c r="H23" s="4">
        <v>7</v>
      </c>
      <c r="I23" s="4">
        <v>23</v>
      </c>
      <c r="J23" s="4">
        <v>26</v>
      </c>
      <c r="K23" s="4">
        <v>5</v>
      </c>
      <c r="L23" s="4">
        <v>4</v>
      </c>
      <c r="M23" s="4">
        <v>4</v>
      </c>
      <c r="N23" s="4">
        <v>8</v>
      </c>
      <c r="O23" s="4">
        <v>9</v>
      </c>
      <c r="P23" s="4">
        <v>16</v>
      </c>
      <c r="Q23" s="4">
        <v>17</v>
      </c>
      <c r="R23" s="4">
        <v>15</v>
      </c>
      <c r="S23" s="4">
        <v>18</v>
      </c>
      <c r="T23" s="4">
        <v>5</v>
      </c>
      <c r="U23" s="4">
        <v>12</v>
      </c>
      <c r="V23" s="4">
        <v>13</v>
      </c>
      <c r="W23" s="4">
        <v>16</v>
      </c>
      <c r="X23" s="4">
        <v>58</v>
      </c>
      <c r="Y23" s="4">
        <v>24</v>
      </c>
      <c r="Z23" s="4">
        <v>11</v>
      </c>
      <c r="AA23" s="4">
        <v>25</v>
      </c>
      <c r="AB23" s="4">
        <v>50</v>
      </c>
      <c r="AC23" s="4"/>
      <c r="AD23" s="5">
        <f t="shared" si="1"/>
        <v>-1</v>
      </c>
      <c r="AE23" s="73"/>
      <c r="AF23" s="73"/>
      <c r="AG23" s="73"/>
      <c r="AH23" s="73"/>
      <c r="AI23" s="73"/>
      <c r="AJ23" s="73"/>
    </row>
    <row r="24" spans="1:36" ht="16.5" customHeight="1" thickBot="1" x14ac:dyDescent="0.3">
      <c r="A24" s="19"/>
      <c r="B24" s="77"/>
      <c r="C24" s="2" t="s">
        <v>27</v>
      </c>
      <c r="D24" s="20">
        <v>1</v>
      </c>
      <c r="E24" s="4">
        <v>1</v>
      </c>
      <c r="F24" s="4">
        <v>1</v>
      </c>
      <c r="G24" s="4">
        <v>3</v>
      </c>
      <c r="H24" s="4">
        <v>3</v>
      </c>
      <c r="I24" s="4">
        <v>3</v>
      </c>
      <c r="J24" s="4">
        <v>5</v>
      </c>
      <c r="K24" s="4">
        <v>3</v>
      </c>
      <c r="L24" s="4">
        <v>1</v>
      </c>
      <c r="M24" s="4">
        <v>3</v>
      </c>
      <c r="N24" s="4">
        <v>4</v>
      </c>
      <c r="O24" s="4">
        <v>3</v>
      </c>
      <c r="P24" s="4">
        <v>4</v>
      </c>
      <c r="Q24" s="4">
        <v>3</v>
      </c>
      <c r="R24" s="4">
        <v>4</v>
      </c>
      <c r="S24" s="4">
        <v>6</v>
      </c>
      <c r="T24" s="4">
        <v>3</v>
      </c>
      <c r="U24" s="4">
        <v>7</v>
      </c>
      <c r="V24" s="4">
        <v>5</v>
      </c>
      <c r="W24" s="4">
        <v>6</v>
      </c>
      <c r="X24" s="4">
        <v>8</v>
      </c>
      <c r="Y24" s="4">
        <v>7</v>
      </c>
      <c r="Z24" s="4">
        <v>7</v>
      </c>
      <c r="AA24" s="4">
        <v>8</v>
      </c>
      <c r="AB24" s="4">
        <v>8</v>
      </c>
      <c r="AC24" s="4"/>
      <c r="AD24" s="5">
        <f t="shared" si="1"/>
        <v>-1</v>
      </c>
      <c r="AE24" s="73"/>
      <c r="AF24" s="73"/>
      <c r="AG24" s="73"/>
      <c r="AH24" s="73"/>
      <c r="AI24" s="73"/>
      <c r="AJ24" s="73"/>
    </row>
    <row r="25" spans="1:36" ht="16.5" customHeight="1" thickBot="1" x14ac:dyDescent="0.3">
      <c r="A25" s="19"/>
      <c r="B25" s="77"/>
      <c r="C25" s="2" t="s">
        <v>28</v>
      </c>
      <c r="D25" s="4">
        <v>79058</v>
      </c>
      <c r="E25" s="4">
        <v>92033</v>
      </c>
      <c r="F25" s="4">
        <v>102277</v>
      </c>
      <c r="G25" s="4">
        <v>121226</v>
      </c>
      <c r="H25" s="4">
        <v>136126</v>
      </c>
      <c r="I25" s="4">
        <v>151803</v>
      </c>
      <c r="J25" s="4">
        <v>169291</v>
      </c>
      <c r="K25" s="4">
        <v>186485</v>
      </c>
      <c r="L25" s="4">
        <v>207454</v>
      </c>
      <c r="M25" s="4">
        <v>230783</v>
      </c>
      <c r="N25" s="4">
        <v>253459</v>
      </c>
      <c r="O25" s="4">
        <v>275256</v>
      </c>
      <c r="P25" s="4">
        <v>296256</v>
      </c>
      <c r="Q25" s="4">
        <v>318703</v>
      </c>
      <c r="R25" s="4">
        <v>341278</v>
      </c>
      <c r="S25" s="4">
        <v>363088</v>
      </c>
      <c r="T25" s="4">
        <v>387621</v>
      </c>
      <c r="U25" s="4">
        <v>410726</v>
      </c>
      <c r="V25" s="4">
        <v>418659</v>
      </c>
      <c r="W25" s="4">
        <v>435423</v>
      </c>
      <c r="X25" s="4">
        <v>491470</v>
      </c>
      <c r="Y25" s="4">
        <v>524955</v>
      </c>
      <c r="Z25" s="4">
        <v>553576</v>
      </c>
      <c r="AA25" s="4">
        <v>579430</v>
      </c>
      <c r="AB25" s="4">
        <v>603948</v>
      </c>
      <c r="AC25" s="4"/>
      <c r="AD25" s="5">
        <f t="shared" si="1"/>
        <v>-1</v>
      </c>
      <c r="AE25" s="73"/>
      <c r="AF25" s="73"/>
      <c r="AG25" s="73"/>
      <c r="AH25" s="73"/>
      <c r="AI25" s="73"/>
      <c r="AJ25" s="73"/>
    </row>
    <row r="26" spans="1:36" ht="16.5" customHeight="1" thickBot="1" x14ac:dyDescent="0.3">
      <c r="A26" s="19"/>
      <c r="B26" s="77"/>
      <c r="C26" s="10" t="s">
        <v>29</v>
      </c>
      <c r="D26" s="11">
        <f>(1-D24/D25)</f>
        <v>0.99998735105871639</v>
      </c>
      <c r="E26" s="11">
        <v>0.99999000000000005</v>
      </c>
      <c r="F26" s="11">
        <v>0.99999000000000005</v>
      </c>
      <c r="G26" s="11">
        <v>0.99997999999999998</v>
      </c>
      <c r="H26" s="11">
        <v>0.99997999999999998</v>
      </c>
      <c r="I26" s="11">
        <v>0.99997999999999998</v>
      </c>
      <c r="J26" s="11">
        <v>0.99997000000000003</v>
      </c>
      <c r="K26" s="11">
        <v>0.99997999999999998</v>
      </c>
      <c r="L26" s="11">
        <v>1</v>
      </c>
      <c r="M26" s="11">
        <v>0.99999000000000005</v>
      </c>
      <c r="N26" s="11">
        <v>0.99997999999999998</v>
      </c>
      <c r="O26" s="11">
        <v>0.99999000000000005</v>
      </c>
      <c r="P26" s="11">
        <v>0.99999000000000005</v>
      </c>
      <c r="Q26" s="11">
        <v>0.99999000000000005</v>
      </c>
      <c r="R26" s="11">
        <v>0.99999000000000005</v>
      </c>
      <c r="S26" s="11">
        <v>0.99997999999999998</v>
      </c>
      <c r="T26" s="11">
        <v>0.99999000000000005</v>
      </c>
      <c r="U26" s="11">
        <v>0.99997999999999998</v>
      </c>
      <c r="V26" s="11">
        <v>0.99999000000000005</v>
      </c>
      <c r="W26" s="11">
        <v>0.99999000000000005</v>
      </c>
      <c r="X26" s="11">
        <v>0.99997999999999998</v>
      </c>
      <c r="Y26" s="11">
        <v>0.99999000000000005</v>
      </c>
      <c r="Z26" s="11">
        <v>0.99999000000000005</v>
      </c>
      <c r="AA26" s="11">
        <v>0.99999000000000005</v>
      </c>
      <c r="AB26" s="11">
        <v>0.99999000000000005</v>
      </c>
      <c r="AC26" s="11"/>
      <c r="AD26" s="5">
        <f t="shared" si="1"/>
        <v>-1</v>
      </c>
      <c r="AE26" s="73"/>
      <c r="AF26" s="73"/>
      <c r="AG26" s="73"/>
      <c r="AH26" s="73"/>
      <c r="AI26" s="73"/>
      <c r="AJ26" s="73"/>
    </row>
    <row r="27" spans="1:36" ht="16.5" customHeight="1" thickBot="1" x14ac:dyDescent="0.3">
      <c r="B27" s="76" t="s">
        <v>190</v>
      </c>
      <c r="C27" s="2" t="s">
        <v>26</v>
      </c>
      <c r="D27" s="2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 t="e">
        <f t="shared" si="1"/>
        <v>#DIV/0!</v>
      </c>
    </row>
    <row r="28" spans="1:36" ht="16.5" customHeight="1" x14ac:dyDescent="0.25">
      <c r="B28" s="77"/>
      <c r="C28" s="2" t="s">
        <v>27</v>
      </c>
      <c r="D28" s="2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 t="e">
        <f t="shared" si="1"/>
        <v>#DIV/0!</v>
      </c>
    </row>
    <row r="29" spans="1:36" ht="16.5" customHeight="1" x14ac:dyDescent="0.25">
      <c r="B29" s="77"/>
      <c r="C29" s="2" t="s">
        <v>28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" t="e">
        <f t="shared" si="1"/>
        <v>#DIV/0!</v>
      </c>
    </row>
    <row r="30" spans="1:36" ht="16.5" customHeight="1" x14ac:dyDescent="0.25">
      <c r="B30" s="77"/>
      <c r="C30" s="10" t="s">
        <v>29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5" t="e">
        <f t="shared" si="1"/>
        <v>#DIV/0!</v>
      </c>
    </row>
    <row r="31" spans="1:36" ht="16.5" customHeight="1" x14ac:dyDescent="0.25">
      <c r="A31" s="19"/>
      <c r="B31" s="76" t="s">
        <v>191</v>
      </c>
      <c r="C31" s="2" t="s">
        <v>26</v>
      </c>
      <c r="D31" s="2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5" t="e">
        <f t="shared" si="1"/>
        <v>#DIV/0!</v>
      </c>
    </row>
    <row r="32" spans="1:36" ht="16.5" customHeight="1" x14ac:dyDescent="0.25">
      <c r="A32" s="19"/>
      <c r="B32" s="77"/>
      <c r="C32" s="2" t="s">
        <v>27</v>
      </c>
      <c r="D32" s="2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5" t="e">
        <f t="shared" si="1"/>
        <v>#DIV/0!</v>
      </c>
    </row>
    <row r="33" spans="1:30" ht="16.5" customHeight="1" x14ac:dyDescent="0.25">
      <c r="A33" s="19"/>
      <c r="B33" s="77"/>
      <c r="C33" s="2" t="s">
        <v>28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5" t="e">
        <f t="shared" si="1"/>
        <v>#DIV/0!</v>
      </c>
    </row>
    <row r="34" spans="1:30" ht="16.5" customHeight="1" x14ac:dyDescent="0.25">
      <c r="A34" s="19"/>
      <c r="B34" s="77"/>
      <c r="C34" s="10" t="s">
        <v>29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5" t="e">
        <f t="shared" si="1"/>
        <v>#DIV/0!</v>
      </c>
    </row>
    <row r="35" spans="1:30" ht="16.5" customHeight="1" x14ac:dyDescent="0.25">
      <c r="A35" s="19"/>
      <c r="B35" s="76" t="s">
        <v>35</v>
      </c>
      <c r="C35" s="2" t="s">
        <v>26</v>
      </c>
      <c r="D35" s="20">
        <v>799</v>
      </c>
      <c r="E35" s="4">
        <v>793</v>
      </c>
      <c r="F35" s="4">
        <v>769</v>
      </c>
      <c r="G35" s="4">
        <v>775</v>
      </c>
      <c r="H35" s="4">
        <v>808</v>
      </c>
      <c r="I35" s="4">
        <v>855</v>
      </c>
      <c r="J35" s="4">
        <v>998</v>
      </c>
      <c r="K35" s="4">
        <v>919</v>
      </c>
      <c r="L35" s="4">
        <v>851</v>
      </c>
      <c r="M35" s="4">
        <v>790</v>
      </c>
      <c r="N35" s="4">
        <v>667</v>
      </c>
      <c r="O35" s="4">
        <v>712</v>
      </c>
      <c r="P35" s="4">
        <v>693</v>
      </c>
      <c r="Q35" s="4">
        <v>737</v>
      </c>
      <c r="R35" s="4">
        <v>712</v>
      </c>
      <c r="S35" s="4">
        <v>648</v>
      </c>
      <c r="T35" s="4">
        <v>616</v>
      </c>
      <c r="U35" s="4">
        <v>562</v>
      </c>
      <c r="V35" s="4">
        <v>540</v>
      </c>
      <c r="W35" s="4">
        <v>526</v>
      </c>
      <c r="X35" s="4">
        <v>505</v>
      </c>
      <c r="Y35" s="4">
        <v>521</v>
      </c>
      <c r="Z35" s="4">
        <v>502</v>
      </c>
      <c r="AA35" s="4">
        <v>434</v>
      </c>
      <c r="AB35" s="4">
        <v>385</v>
      </c>
      <c r="AC35" s="4"/>
      <c r="AD35" s="5">
        <f t="shared" si="0"/>
        <v>-1</v>
      </c>
    </row>
    <row r="36" spans="1:30" ht="16.5" customHeight="1" x14ac:dyDescent="0.25">
      <c r="A36" s="19"/>
      <c r="B36" s="77"/>
      <c r="C36" s="2" t="s">
        <v>27</v>
      </c>
      <c r="D36" s="20">
        <v>579</v>
      </c>
      <c r="E36" s="4">
        <v>574</v>
      </c>
      <c r="F36" s="4">
        <v>545</v>
      </c>
      <c r="G36" s="4">
        <v>511</v>
      </c>
      <c r="H36" s="4">
        <v>502</v>
      </c>
      <c r="I36" s="4">
        <v>565</v>
      </c>
      <c r="J36" s="4">
        <v>757</v>
      </c>
      <c r="K36" s="4">
        <v>710</v>
      </c>
      <c r="L36" s="4">
        <v>584</v>
      </c>
      <c r="M36" s="4">
        <v>531</v>
      </c>
      <c r="N36" s="4">
        <v>488</v>
      </c>
      <c r="O36" s="4">
        <v>497</v>
      </c>
      <c r="P36" s="4">
        <v>490</v>
      </c>
      <c r="Q36" s="4">
        <v>506</v>
      </c>
      <c r="R36" s="4">
        <v>507</v>
      </c>
      <c r="S36" s="4">
        <v>502</v>
      </c>
      <c r="T36" s="4">
        <v>439</v>
      </c>
      <c r="U36" s="4">
        <v>406</v>
      </c>
      <c r="V36" s="4">
        <v>392</v>
      </c>
      <c r="W36" s="4">
        <v>354</v>
      </c>
      <c r="X36" s="4">
        <v>373</v>
      </c>
      <c r="Y36" s="4">
        <v>376</v>
      </c>
      <c r="Z36" s="4">
        <v>355</v>
      </c>
      <c r="AA36" s="4">
        <v>311</v>
      </c>
      <c r="AB36" s="4">
        <v>281</v>
      </c>
      <c r="AC36" s="4"/>
      <c r="AD36" s="5">
        <f t="shared" si="0"/>
        <v>-1</v>
      </c>
    </row>
    <row r="37" spans="1:30" ht="16.5" customHeight="1" x14ac:dyDescent="0.25">
      <c r="A37" s="19"/>
      <c r="B37" s="77"/>
      <c r="C37" s="2" t="s">
        <v>28</v>
      </c>
      <c r="D37" s="4">
        <v>227185</v>
      </c>
      <c r="E37" s="4">
        <v>241475</v>
      </c>
      <c r="F37" s="4">
        <v>251104</v>
      </c>
      <c r="G37" s="4">
        <v>229855</v>
      </c>
      <c r="H37" s="4">
        <v>242182</v>
      </c>
      <c r="I37" s="4">
        <v>238021</v>
      </c>
      <c r="J37" s="4">
        <v>246971</v>
      </c>
      <c r="K37" s="4">
        <v>245422</v>
      </c>
      <c r="L37" s="4">
        <v>256044</v>
      </c>
      <c r="M37" s="4">
        <v>260243</v>
      </c>
      <c r="N37" s="4">
        <v>245392</v>
      </c>
      <c r="O37" s="4">
        <v>247450</v>
      </c>
      <c r="P37" s="4">
        <v>243463</v>
      </c>
      <c r="Q37" s="4">
        <v>252802</v>
      </c>
      <c r="R37" s="4">
        <v>251078</v>
      </c>
      <c r="S37" s="4">
        <v>262261</v>
      </c>
      <c r="T37" s="4">
        <v>272717</v>
      </c>
      <c r="U37" s="4">
        <v>278010</v>
      </c>
      <c r="V37" s="4">
        <v>277974</v>
      </c>
      <c r="W37" s="4">
        <v>265015</v>
      </c>
      <c r="X37" s="4">
        <v>272569</v>
      </c>
      <c r="Y37" s="4">
        <v>291709</v>
      </c>
      <c r="Z37" s="4">
        <v>288216</v>
      </c>
      <c r="AA37" s="4">
        <v>288351</v>
      </c>
      <c r="AB37" s="4">
        <v>282137</v>
      </c>
      <c r="AC37" s="4"/>
      <c r="AD37" s="5">
        <f t="shared" si="0"/>
        <v>-1</v>
      </c>
    </row>
    <row r="38" spans="1:30" ht="16.5" customHeight="1" x14ac:dyDescent="0.25">
      <c r="A38" s="19"/>
      <c r="B38" s="77"/>
      <c r="C38" s="10" t="s">
        <v>29</v>
      </c>
      <c r="D38" s="11">
        <f>(1-D36/D37)</f>
        <v>0.99745141624667122</v>
      </c>
      <c r="E38" s="11">
        <v>0.99761999999999995</v>
      </c>
      <c r="F38" s="11">
        <v>0.99782999999999999</v>
      </c>
      <c r="G38" s="11">
        <v>0.99778</v>
      </c>
      <c r="H38" s="11">
        <v>0.99792999999999998</v>
      </c>
      <c r="I38" s="11">
        <v>0.99763000000000002</v>
      </c>
      <c r="J38" s="11">
        <v>0.99692999999999998</v>
      </c>
      <c r="K38" s="11">
        <v>0.99711000000000005</v>
      </c>
      <c r="L38" s="11">
        <v>0.99772000000000005</v>
      </c>
      <c r="M38" s="11">
        <v>0.99795999999999996</v>
      </c>
      <c r="N38" s="11">
        <v>0.99800999999999995</v>
      </c>
      <c r="O38" s="11">
        <v>0.99799000000000004</v>
      </c>
      <c r="P38" s="11">
        <v>0.99799000000000004</v>
      </c>
      <c r="Q38" s="11">
        <v>0.998</v>
      </c>
      <c r="R38" s="11">
        <v>0.99797999999999998</v>
      </c>
      <c r="S38" s="11">
        <v>0.99809000000000003</v>
      </c>
      <c r="T38" s="11">
        <v>0.99839</v>
      </c>
      <c r="U38" s="11">
        <v>0.99853999999999998</v>
      </c>
      <c r="V38" s="11">
        <v>0.99858999999999998</v>
      </c>
      <c r="W38" s="11">
        <v>0.99865999999999999</v>
      </c>
      <c r="X38" s="11">
        <v>0.99863000000000002</v>
      </c>
      <c r="Y38" s="11">
        <v>0.99870999999999999</v>
      </c>
      <c r="Z38" s="11">
        <v>0.99877000000000005</v>
      </c>
      <c r="AA38" s="11">
        <v>0.99892000000000003</v>
      </c>
      <c r="AB38" s="11">
        <v>0.999</v>
      </c>
      <c r="AC38" s="11"/>
      <c r="AD38" s="5">
        <f t="shared" si="0"/>
        <v>-1</v>
      </c>
    </row>
    <row r="39" spans="1:30" ht="16.5" customHeight="1" x14ac:dyDescent="0.25">
      <c r="A39" s="19"/>
      <c r="B39" s="76" t="s">
        <v>36</v>
      </c>
      <c r="C39" s="2" t="s">
        <v>26</v>
      </c>
      <c r="D39" s="20">
        <v>401</v>
      </c>
      <c r="E39" s="4">
        <v>434</v>
      </c>
      <c r="F39" s="4">
        <v>467</v>
      </c>
      <c r="G39" s="4">
        <v>424</v>
      </c>
      <c r="H39" s="4">
        <v>431</v>
      </c>
      <c r="I39" s="4">
        <v>443</v>
      </c>
      <c r="J39" s="4">
        <v>427</v>
      </c>
      <c r="K39" s="4">
        <v>435</v>
      </c>
      <c r="L39" s="4">
        <v>515</v>
      </c>
      <c r="M39" s="4">
        <v>477</v>
      </c>
      <c r="N39" s="4">
        <v>457</v>
      </c>
      <c r="O39" s="4">
        <v>450</v>
      </c>
      <c r="P39" s="4">
        <v>439</v>
      </c>
      <c r="Q39" s="4">
        <v>364</v>
      </c>
      <c r="R39" s="4">
        <v>351</v>
      </c>
      <c r="S39" s="4">
        <v>324</v>
      </c>
      <c r="T39" s="4">
        <v>473</v>
      </c>
      <c r="U39" s="4">
        <v>443</v>
      </c>
      <c r="V39" s="4">
        <v>472</v>
      </c>
      <c r="W39" s="4">
        <v>502</v>
      </c>
      <c r="X39" s="4">
        <v>561</v>
      </c>
      <c r="Y39" s="4">
        <v>548</v>
      </c>
      <c r="Z39" s="4">
        <v>1174</v>
      </c>
      <c r="AA39" s="4">
        <v>3072</v>
      </c>
      <c r="AB39" s="4">
        <v>2301</v>
      </c>
      <c r="AC39" s="4"/>
      <c r="AD39" s="5">
        <f t="shared" si="0"/>
        <v>-1</v>
      </c>
    </row>
    <row r="40" spans="1:30" ht="16.5" customHeight="1" x14ac:dyDescent="0.25">
      <c r="A40" s="19"/>
      <c r="B40" s="77"/>
      <c r="C40" s="2" t="s">
        <v>27</v>
      </c>
      <c r="D40" s="20">
        <v>334</v>
      </c>
      <c r="E40" s="4">
        <v>352</v>
      </c>
      <c r="F40" s="4">
        <v>368</v>
      </c>
      <c r="G40" s="4">
        <v>330</v>
      </c>
      <c r="H40" s="4">
        <v>341</v>
      </c>
      <c r="I40" s="4">
        <v>353</v>
      </c>
      <c r="J40" s="4">
        <v>340</v>
      </c>
      <c r="K40" s="4">
        <v>340</v>
      </c>
      <c r="L40" s="4">
        <v>402</v>
      </c>
      <c r="M40" s="4">
        <v>374</v>
      </c>
      <c r="N40" s="4">
        <v>364</v>
      </c>
      <c r="O40" s="4">
        <v>360</v>
      </c>
      <c r="P40" s="4">
        <v>347</v>
      </c>
      <c r="Q40" s="4">
        <v>297</v>
      </c>
      <c r="R40" s="4">
        <v>287</v>
      </c>
      <c r="S40" s="4">
        <v>280</v>
      </c>
      <c r="T40" s="4">
        <v>407</v>
      </c>
      <c r="U40" s="4">
        <v>388</v>
      </c>
      <c r="V40" s="4">
        <v>415</v>
      </c>
      <c r="W40" s="4">
        <v>448</v>
      </c>
      <c r="X40" s="4">
        <v>502</v>
      </c>
      <c r="Y40" s="4">
        <v>499</v>
      </c>
      <c r="Z40" s="4">
        <v>1108</v>
      </c>
      <c r="AA40" s="4">
        <v>2971</v>
      </c>
      <c r="AB40" s="4">
        <v>2216</v>
      </c>
      <c r="AC40" s="4"/>
      <c r="AD40" s="5">
        <f t="shared" si="0"/>
        <v>-1</v>
      </c>
    </row>
    <row r="41" spans="1:30" ht="16.5" customHeight="1" x14ac:dyDescent="0.25">
      <c r="A41" s="19"/>
      <c r="B41" s="77"/>
      <c r="C41" s="2" t="s">
        <v>28</v>
      </c>
      <c r="D41" s="4">
        <v>126798</v>
      </c>
      <c r="E41" s="4">
        <v>134608</v>
      </c>
      <c r="F41" s="4">
        <v>134110</v>
      </c>
      <c r="G41" s="4">
        <v>128791</v>
      </c>
      <c r="H41" s="4">
        <v>135432</v>
      </c>
      <c r="I41" s="4">
        <v>135206</v>
      </c>
      <c r="J41" s="4">
        <v>137140</v>
      </c>
      <c r="K41" s="4">
        <v>139900</v>
      </c>
      <c r="L41" s="4">
        <v>143148</v>
      </c>
      <c r="M41" s="4">
        <v>146328</v>
      </c>
      <c r="N41" s="4">
        <v>138847</v>
      </c>
      <c r="O41" s="4">
        <v>141568</v>
      </c>
      <c r="P41" s="4">
        <v>140564</v>
      </c>
      <c r="Q41" s="4">
        <v>146147</v>
      </c>
      <c r="R41" s="4">
        <v>142910</v>
      </c>
      <c r="S41" s="4">
        <v>155955</v>
      </c>
      <c r="T41" s="4">
        <v>157373</v>
      </c>
      <c r="U41" s="4">
        <v>154669</v>
      </c>
      <c r="V41" s="4">
        <v>154962</v>
      </c>
      <c r="W41" s="4">
        <v>146834</v>
      </c>
      <c r="X41" s="4">
        <v>159643</v>
      </c>
      <c r="Y41" s="4">
        <v>161535</v>
      </c>
      <c r="Z41" s="4">
        <v>155829</v>
      </c>
      <c r="AA41" s="4">
        <v>166994</v>
      </c>
      <c r="AB41" s="4">
        <v>158171</v>
      </c>
      <c r="AC41" s="4"/>
      <c r="AD41" s="5">
        <f t="shared" si="0"/>
        <v>-1</v>
      </c>
    </row>
    <row r="42" spans="1:30" ht="16.5" customHeight="1" x14ac:dyDescent="0.25">
      <c r="A42" s="19"/>
      <c r="B42" s="77"/>
      <c r="C42" s="10" t="s">
        <v>29</v>
      </c>
      <c r="D42" s="11">
        <f>(1-D40/D41)</f>
        <v>0.99736588905187784</v>
      </c>
      <c r="E42" s="11">
        <v>0.99738000000000004</v>
      </c>
      <c r="F42" s="11">
        <v>0.99726000000000004</v>
      </c>
      <c r="G42" s="11">
        <v>0.99743999999999999</v>
      </c>
      <c r="H42" s="11">
        <v>0.99748000000000003</v>
      </c>
      <c r="I42" s="11">
        <v>0.99739</v>
      </c>
      <c r="J42" s="11">
        <v>0.99751999999999996</v>
      </c>
      <c r="K42" s="11">
        <v>0.99756999999999996</v>
      </c>
      <c r="L42" s="11">
        <v>0.99719000000000002</v>
      </c>
      <c r="M42" s="11">
        <v>0.99743999999999999</v>
      </c>
      <c r="N42" s="11">
        <v>0.99738000000000004</v>
      </c>
      <c r="O42" s="11">
        <v>0.99746000000000001</v>
      </c>
      <c r="P42" s="11">
        <v>0.99753000000000003</v>
      </c>
      <c r="Q42" s="11">
        <v>0.99797000000000002</v>
      </c>
      <c r="R42" s="11">
        <v>0.99799000000000004</v>
      </c>
      <c r="S42" s="11">
        <v>0.99819999999999998</v>
      </c>
      <c r="T42" s="11">
        <v>0.99741000000000002</v>
      </c>
      <c r="U42" s="11">
        <v>0.99748999999999999</v>
      </c>
      <c r="V42" s="11">
        <v>0.99731999999999998</v>
      </c>
      <c r="W42" s="11">
        <v>0.99695</v>
      </c>
      <c r="X42" s="11">
        <v>0.99685999999999997</v>
      </c>
      <c r="Y42" s="11">
        <v>0.99690999999999996</v>
      </c>
      <c r="Z42" s="11">
        <v>0.99289000000000005</v>
      </c>
      <c r="AA42" s="11">
        <v>0.98221000000000003</v>
      </c>
      <c r="AB42" s="11">
        <v>0.98599000000000003</v>
      </c>
      <c r="AC42" s="11"/>
      <c r="AD42" s="5">
        <f t="shared" si="0"/>
        <v>-1</v>
      </c>
    </row>
    <row r="43" spans="1:30" ht="14.25" customHeight="1" x14ac:dyDescent="0.25">
      <c r="A43" s="19"/>
      <c r="B43" s="19"/>
    </row>
    <row r="44" spans="1:30" ht="14.25" customHeight="1" x14ac:dyDescent="0.25">
      <c r="A44" s="19"/>
      <c r="B44" s="19"/>
      <c r="C44" s="33" t="s">
        <v>37</v>
      </c>
      <c r="N44" s="15">
        <f>SUM(N5,N9,N13,N17,N29,N33)</f>
        <v>3271245</v>
      </c>
      <c r="O44" s="30">
        <f t="shared" ref="O44:Q44" si="2">SUM(O5,O9,O13,O17,O29,O33)</f>
        <v>3274716</v>
      </c>
      <c r="P44" s="30">
        <f t="shared" si="2"/>
        <v>3278169</v>
      </c>
      <c r="Q44" s="30">
        <f t="shared" si="2"/>
        <v>3283345</v>
      </c>
      <c r="R44" s="37">
        <f t="shared" ref="R44:S44" si="3">SUM(R5,R9,R13,R17,R29,R33)</f>
        <v>3281610</v>
      </c>
      <c r="S44" s="40">
        <f t="shared" si="3"/>
        <v>3269008</v>
      </c>
      <c r="T44" s="46">
        <f t="shared" ref="T44:U44" si="4">SUM(T5,T9,T13,T17,T29,T33)</f>
        <v>3269185</v>
      </c>
      <c r="U44" s="49">
        <f t="shared" si="4"/>
        <v>3226392</v>
      </c>
      <c r="V44" s="52">
        <f t="shared" ref="V44:W44" si="5">SUM(V5,V9,V13,V17,V29,V33)</f>
        <v>2994768</v>
      </c>
      <c r="W44" s="55">
        <f t="shared" si="5"/>
        <v>2968558</v>
      </c>
      <c r="X44" s="58">
        <f t="shared" ref="X44" si="6">SUM(X5,X9,X13,X17,X29,X33)</f>
        <v>3203984</v>
      </c>
      <c r="Y44" s="59">
        <f>SUM(Y5,Y9,Y13,Y17,Y29,Y33)</f>
        <v>3261325</v>
      </c>
      <c r="Z44" s="64">
        <f>SUM(Z5,Z9,Z13,Z17,Z29,Z33)</f>
        <v>3282019</v>
      </c>
      <c r="AA44" s="67">
        <f>SUM(AA5,AA9,AA13,AA17,AA29,AA33)</f>
        <v>3292419</v>
      </c>
      <c r="AB44" s="72">
        <f t="shared" ref="AB44:AC44" si="7">SUM(AB5,AB9,AB13,AB17,AB29,AB33)</f>
        <v>3295317</v>
      </c>
      <c r="AC44" s="72"/>
    </row>
    <row r="45" spans="1:30" ht="14.25" customHeight="1" x14ac:dyDescent="0.25">
      <c r="A45" s="19"/>
      <c r="B45" s="19"/>
    </row>
    <row r="46" spans="1:30" ht="14.25" customHeight="1" x14ac:dyDescent="0.25">
      <c r="A46" s="19"/>
      <c r="B46" s="19"/>
    </row>
    <row r="47" spans="1:30" ht="14.25" customHeight="1" x14ac:dyDescent="0.25">
      <c r="A47" s="19"/>
      <c r="B47" s="19"/>
    </row>
    <row r="48" spans="1:30" ht="14.25" customHeight="1" x14ac:dyDescent="0.25">
      <c r="A48" s="19"/>
      <c r="B48" s="19"/>
    </row>
    <row r="49" spans="1:2" ht="14.25" customHeight="1" x14ac:dyDescent="0.25">
      <c r="A49" s="16"/>
      <c r="B49" s="16"/>
    </row>
    <row r="55" spans="1:2" ht="14.25" customHeight="1" x14ac:dyDescent="0.25">
      <c r="A55" s="19"/>
      <c r="B55" s="19"/>
    </row>
    <row r="56" spans="1:2" ht="14.25" customHeight="1" x14ac:dyDescent="0.25">
      <c r="A56" s="19"/>
      <c r="B56" s="19"/>
    </row>
    <row r="57" spans="1:2" ht="14.25" customHeight="1" x14ac:dyDescent="0.25">
      <c r="A57" s="19"/>
      <c r="B57" s="19"/>
    </row>
    <row r="58" spans="1:2" ht="14.25" customHeight="1" x14ac:dyDescent="0.25">
      <c r="A58" s="19"/>
      <c r="B58" s="19"/>
    </row>
    <row r="59" spans="1:2" ht="14.25" customHeight="1" x14ac:dyDescent="0.25">
      <c r="A59" s="19"/>
      <c r="B59" s="19"/>
    </row>
    <row r="60" spans="1:2" ht="14.25" customHeight="1" x14ac:dyDescent="0.25">
      <c r="A60" s="19"/>
      <c r="B60" s="19"/>
    </row>
    <row r="61" spans="1:2" ht="14.25" customHeight="1" x14ac:dyDescent="0.25">
      <c r="A61" s="19"/>
      <c r="B61" s="19"/>
    </row>
    <row r="62" spans="1:2" ht="14.25" customHeight="1" x14ac:dyDescent="0.25">
      <c r="A62" s="19"/>
      <c r="B62" s="19"/>
    </row>
    <row r="63" spans="1:2" ht="14.25" customHeight="1" x14ac:dyDescent="0.25">
      <c r="A63" s="19"/>
      <c r="B63" s="19"/>
    </row>
    <row r="64" spans="1:2" ht="14.25" customHeight="1" x14ac:dyDescent="0.25">
      <c r="A64" s="19"/>
      <c r="B64" s="19"/>
    </row>
    <row r="65" spans="1:2" ht="14.25" customHeight="1" x14ac:dyDescent="0.25">
      <c r="A65" s="19"/>
      <c r="B65" s="19"/>
    </row>
    <row r="66" spans="1:2" ht="14.25" customHeight="1" x14ac:dyDescent="0.25">
      <c r="A66" s="19"/>
      <c r="B66" s="19"/>
    </row>
    <row r="67" spans="1:2" ht="14.25" customHeight="1" x14ac:dyDescent="0.25">
      <c r="A67" s="19"/>
      <c r="B67" s="19"/>
    </row>
    <row r="68" spans="1:2" ht="14.25" customHeight="1" x14ac:dyDescent="0.25">
      <c r="A68" s="19"/>
      <c r="B68" s="19"/>
    </row>
    <row r="69" spans="1:2" ht="14.25" customHeight="1" x14ac:dyDescent="0.25">
      <c r="A69" s="19"/>
      <c r="B69" s="19"/>
    </row>
    <row r="70" spans="1:2" ht="14.25" customHeight="1" x14ac:dyDescent="0.25">
      <c r="A70" s="19"/>
      <c r="B70" s="19"/>
    </row>
    <row r="71" spans="1:2" ht="14.25" customHeight="1" x14ac:dyDescent="0.25">
      <c r="A71" s="19"/>
      <c r="B71" s="19"/>
    </row>
    <row r="72" spans="1:2" ht="14.25" customHeight="1" x14ac:dyDescent="0.25">
      <c r="A72" s="19"/>
      <c r="B72" s="19"/>
    </row>
    <row r="73" spans="1:2" ht="14.25" customHeight="1" x14ac:dyDescent="0.25">
      <c r="A73" s="19"/>
      <c r="B73" s="19"/>
    </row>
    <row r="74" spans="1:2" ht="14.25" customHeight="1" x14ac:dyDescent="0.25">
      <c r="A74" s="19"/>
      <c r="B74" s="19"/>
    </row>
    <row r="75" spans="1:2" ht="14.25" customHeight="1" x14ac:dyDescent="0.25">
      <c r="A75" s="19"/>
      <c r="B75" s="19"/>
    </row>
    <row r="76" spans="1:2" ht="14.25" customHeight="1" x14ac:dyDescent="0.25">
      <c r="A76" s="19"/>
      <c r="B76" s="19"/>
    </row>
    <row r="77" spans="1:2" ht="14.25" customHeight="1" x14ac:dyDescent="0.25">
      <c r="A77" s="19"/>
      <c r="B77" s="19"/>
    </row>
    <row r="78" spans="1:2" ht="14.25" customHeight="1" x14ac:dyDescent="0.25">
      <c r="A78" s="19"/>
      <c r="B78" s="19"/>
    </row>
    <row r="79" spans="1:2" ht="14.25" customHeight="1" x14ac:dyDescent="0.25">
      <c r="A79" s="16"/>
      <c r="B79" s="16"/>
    </row>
    <row r="85" spans="1:2" ht="14.25" customHeight="1" x14ac:dyDescent="0.25">
      <c r="A85" s="19"/>
      <c r="B85" s="19"/>
    </row>
    <row r="86" spans="1:2" ht="14.25" customHeight="1" x14ac:dyDescent="0.25">
      <c r="A86" s="19"/>
      <c r="B86" s="19"/>
    </row>
    <row r="87" spans="1:2" ht="14.25" customHeight="1" x14ac:dyDescent="0.25">
      <c r="A87" s="19"/>
      <c r="B87" s="19"/>
    </row>
    <row r="88" spans="1:2" ht="14.25" customHeight="1" x14ac:dyDescent="0.25">
      <c r="A88" s="19"/>
      <c r="B88" s="19"/>
    </row>
    <row r="89" spans="1:2" ht="14.25" customHeight="1" x14ac:dyDescent="0.25">
      <c r="A89" s="19"/>
      <c r="B89" s="19"/>
    </row>
    <row r="90" spans="1:2" ht="14.25" customHeight="1" x14ac:dyDescent="0.25">
      <c r="A90" s="19"/>
      <c r="B90" s="19"/>
    </row>
    <row r="91" spans="1:2" ht="14.25" customHeight="1" x14ac:dyDescent="0.25">
      <c r="A91" s="19"/>
      <c r="B91" s="19"/>
    </row>
    <row r="92" spans="1:2" ht="14.25" customHeight="1" x14ac:dyDescent="0.25">
      <c r="A92" s="19"/>
      <c r="B92" s="19"/>
    </row>
    <row r="93" spans="1:2" ht="14.25" customHeight="1" x14ac:dyDescent="0.25">
      <c r="A93" s="19"/>
      <c r="B93" s="19"/>
    </row>
    <row r="94" spans="1:2" ht="14.25" customHeight="1" x14ac:dyDescent="0.25">
      <c r="A94" s="19"/>
      <c r="B94" s="19"/>
    </row>
    <row r="95" spans="1:2" ht="14.25" customHeight="1" x14ac:dyDescent="0.25">
      <c r="A95" s="19"/>
      <c r="B95" s="19"/>
    </row>
    <row r="96" spans="1:2" ht="14.25" customHeight="1" x14ac:dyDescent="0.25">
      <c r="A96" s="19"/>
      <c r="B96" s="19"/>
    </row>
    <row r="97" spans="1:2" ht="14.25" customHeight="1" x14ac:dyDescent="0.25">
      <c r="A97" s="19"/>
      <c r="B97" s="19"/>
    </row>
    <row r="98" spans="1:2" ht="14.25" customHeight="1" x14ac:dyDescent="0.25">
      <c r="A98" s="19"/>
      <c r="B98" s="19"/>
    </row>
    <row r="99" spans="1:2" ht="14.25" customHeight="1" x14ac:dyDescent="0.25">
      <c r="A99" s="19"/>
      <c r="B99" s="19"/>
    </row>
    <row r="100" spans="1:2" ht="14.25" customHeight="1" x14ac:dyDescent="0.25">
      <c r="A100" s="19"/>
      <c r="B100" s="19"/>
    </row>
    <row r="101" spans="1:2" ht="14.25" customHeight="1" x14ac:dyDescent="0.25">
      <c r="A101" s="19"/>
      <c r="B101" s="19"/>
    </row>
    <row r="102" spans="1:2" ht="14.25" customHeight="1" x14ac:dyDescent="0.25">
      <c r="A102" s="19"/>
      <c r="B102" s="19"/>
    </row>
    <row r="103" spans="1:2" ht="14.25" customHeight="1" x14ac:dyDescent="0.25">
      <c r="A103" s="19"/>
      <c r="B103" s="19"/>
    </row>
    <row r="104" spans="1:2" ht="14.25" customHeight="1" x14ac:dyDescent="0.25">
      <c r="A104" s="19"/>
      <c r="B104" s="19"/>
    </row>
    <row r="105" spans="1:2" ht="14.25" customHeight="1" x14ac:dyDescent="0.25">
      <c r="A105" s="19"/>
      <c r="B105" s="19"/>
    </row>
    <row r="106" spans="1:2" ht="14.25" customHeight="1" x14ac:dyDescent="0.25">
      <c r="A106" s="19"/>
      <c r="B106" s="19"/>
    </row>
    <row r="107" spans="1:2" ht="14.25" customHeight="1" x14ac:dyDescent="0.25">
      <c r="A107" s="19"/>
      <c r="B107" s="19"/>
    </row>
    <row r="108" spans="1:2" ht="14.25" customHeight="1" x14ac:dyDescent="0.25">
      <c r="A108" s="19"/>
      <c r="B108" s="19"/>
    </row>
    <row r="109" spans="1:2" ht="14.25" customHeight="1" x14ac:dyDescent="0.25">
      <c r="A109" s="16"/>
      <c r="B109" s="16"/>
    </row>
    <row r="115" spans="1:2" ht="14.25" customHeight="1" x14ac:dyDescent="0.25">
      <c r="A115" s="19"/>
      <c r="B115" s="19"/>
    </row>
    <row r="116" spans="1:2" ht="14.25" customHeight="1" x14ac:dyDescent="0.25">
      <c r="A116" s="19"/>
      <c r="B116" s="19"/>
    </row>
    <row r="117" spans="1:2" ht="14.25" customHeight="1" x14ac:dyDescent="0.25">
      <c r="A117" s="19"/>
      <c r="B117" s="19"/>
    </row>
    <row r="118" spans="1:2" ht="14.25" customHeight="1" x14ac:dyDescent="0.25">
      <c r="A118" s="19"/>
      <c r="B118" s="19"/>
    </row>
    <row r="119" spans="1:2" ht="14.25" customHeight="1" x14ac:dyDescent="0.25">
      <c r="A119" s="19"/>
      <c r="B119" s="19"/>
    </row>
    <row r="120" spans="1:2" ht="14.25" customHeight="1" x14ac:dyDescent="0.25">
      <c r="A120" s="19"/>
      <c r="B120" s="19"/>
    </row>
    <row r="121" spans="1:2" ht="14.25" customHeight="1" x14ac:dyDescent="0.25">
      <c r="A121" s="19"/>
      <c r="B121" s="19"/>
    </row>
    <row r="122" spans="1:2" ht="14.25" customHeight="1" x14ac:dyDescent="0.25">
      <c r="A122" s="19"/>
      <c r="B122" s="19"/>
    </row>
    <row r="123" spans="1:2" ht="14.25" customHeight="1" x14ac:dyDescent="0.25">
      <c r="A123" s="19"/>
      <c r="B123" s="19"/>
    </row>
    <row r="124" spans="1:2" ht="14.25" customHeight="1" x14ac:dyDescent="0.25">
      <c r="A124" s="19"/>
      <c r="B124" s="19"/>
    </row>
    <row r="125" spans="1:2" ht="14.25" customHeight="1" x14ac:dyDescent="0.25">
      <c r="A125" s="19"/>
      <c r="B125" s="19"/>
    </row>
    <row r="126" spans="1:2" ht="14.25" customHeight="1" x14ac:dyDescent="0.25">
      <c r="A126" s="19"/>
      <c r="B126" s="19"/>
    </row>
    <row r="127" spans="1:2" ht="14.25" customHeight="1" x14ac:dyDescent="0.25">
      <c r="A127" s="19"/>
      <c r="B127" s="19"/>
    </row>
    <row r="128" spans="1:2" ht="14.25" customHeight="1" x14ac:dyDescent="0.25">
      <c r="A128" s="19"/>
      <c r="B128" s="19"/>
    </row>
    <row r="129" spans="1:2" ht="14.25" customHeight="1" x14ac:dyDescent="0.25">
      <c r="A129" s="19"/>
      <c r="B129" s="19"/>
    </row>
    <row r="130" spans="1:2" ht="14.25" customHeight="1" x14ac:dyDescent="0.25">
      <c r="A130" s="19"/>
      <c r="B130" s="19"/>
    </row>
    <row r="131" spans="1:2" ht="14.25" customHeight="1" x14ac:dyDescent="0.25">
      <c r="A131" s="19"/>
      <c r="B131" s="19"/>
    </row>
    <row r="132" spans="1:2" ht="14.25" customHeight="1" x14ac:dyDescent="0.25">
      <c r="A132" s="19"/>
      <c r="B132" s="19"/>
    </row>
    <row r="133" spans="1:2" ht="14.25" customHeight="1" x14ac:dyDescent="0.25">
      <c r="A133" s="19"/>
      <c r="B133" s="19"/>
    </row>
    <row r="134" spans="1:2" ht="14.25" customHeight="1" x14ac:dyDescent="0.25">
      <c r="A134" s="19"/>
      <c r="B134" s="19"/>
    </row>
    <row r="135" spans="1:2" ht="14.25" customHeight="1" x14ac:dyDescent="0.25">
      <c r="A135" s="19"/>
      <c r="B135" s="19"/>
    </row>
    <row r="136" spans="1:2" ht="14.25" customHeight="1" x14ac:dyDescent="0.25">
      <c r="A136" s="19"/>
      <c r="B136" s="19"/>
    </row>
    <row r="137" spans="1:2" ht="14.25" customHeight="1" x14ac:dyDescent="0.25">
      <c r="A137" s="19"/>
      <c r="B137" s="19"/>
    </row>
    <row r="138" spans="1:2" ht="14.25" customHeight="1" x14ac:dyDescent="0.25">
      <c r="A138" s="19"/>
      <c r="B138" s="19"/>
    </row>
    <row r="139" spans="1:2" ht="14.25" customHeight="1" x14ac:dyDescent="0.25">
      <c r="A139" s="16"/>
      <c r="B139" s="16"/>
    </row>
    <row r="145" spans="1:2" ht="14.25" customHeight="1" x14ac:dyDescent="0.25">
      <c r="A145" s="19"/>
      <c r="B145" s="19"/>
    </row>
    <row r="146" spans="1:2" ht="14.25" customHeight="1" x14ac:dyDescent="0.25">
      <c r="A146" s="19"/>
      <c r="B146" s="19"/>
    </row>
    <row r="147" spans="1:2" ht="14.25" customHeight="1" x14ac:dyDescent="0.25">
      <c r="A147" s="19"/>
      <c r="B147" s="19"/>
    </row>
    <row r="148" spans="1:2" ht="14.25" customHeight="1" x14ac:dyDescent="0.25">
      <c r="A148" s="19"/>
      <c r="B148" s="19"/>
    </row>
    <row r="149" spans="1:2" ht="14.25" customHeight="1" x14ac:dyDescent="0.25">
      <c r="A149" s="19"/>
      <c r="B149" s="19"/>
    </row>
    <row r="150" spans="1:2" ht="14.25" customHeight="1" x14ac:dyDescent="0.25">
      <c r="A150" s="19"/>
      <c r="B150" s="19"/>
    </row>
    <row r="151" spans="1:2" ht="14.25" customHeight="1" x14ac:dyDescent="0.25">
      <c r="A151" s="19"/>
      <c r="B151" s="19"/>
    </row>
    <row r="152" spans="1:2" ht="14.25" customHeight="1" x14ac:dyDescent="0.25">
      <c r="A152" s="19"/>
      <c r="B152" s="19"/>
    </row>
    <row r="153" spans="1:2" ht="14.25" customHeight="1" x14ac:dyDescent="0.25">
      <c r="A153" s="19"/>
      <c r="B153" s="19"/>
    </row>
    <row r="154" spans="1:2" ht="14.25" customHeight="1" x14ac:dyDescent="0.25">
      <c r="A154" s="19"/>
      <c r="B154" s="19"/>
    </row>
    <row r="155" spans="1:2" ht="14.25" customHeight="1" x14ac:dyDescent="0.25">
      <c r="A155" s="19"/>
      <c r="B155" s="19"/>
    </row>
    <row r="156" spans="1:2" ht="14.25" customHeight="1" x14ac:dyDescent="0.25">
      <c r="A156" s="19"/>
      <c r="B156" s="19"/>
    </row>
    <row r="157" spans="1:2" ht="14.25" customHeight="1" x14ac:dyDescent="0.25">
      <c r="A157" s="19"/>
      <c r="B157" s="19"/>
    </row>
    <row r="158" spans="1:2" ht="14.25" customHeight="1" x14ac:dyDescent="0.25">
      <c r="A158" s="19"/>
      <c r="B158" s="19"/>
    </row>
    <row r="159" spans="1:2" ht="14.25" customHeight="1" x14ac:dyDescent="0.25">
      <c r="A159" s="19"/>
      <c r="B159" s="19"/>
    </row>
    <row r="160" spans="1:2" ht="14.25" customHeight="1" x14ac:dyDescent="0.25">
      <c r="A160" s="19"/>
      <c r="B160" s="19"/>
    </row>
    <row r="161" spans="1:2" ht="14.25" customHeight="1" x14ac:dyDescent="0.25">
      <c r="A161" s="19"/>
      <c r="B161" s="19"/>
    </row>
    <row r="162" spans="1:2" ht="14.25" customHeight="1" x14ac:dyDescent="0.25">
      <c r="A162" s="19"/>
      <c r="B162" s="19"/>
    </row>
    <row r="163" spans="1:2" ht="14.25" customHeight="1" x14ac:dyDescent="0.25">
      <c r="A163" s="19"/>
      <c r="B163" s="19"/>
    </row>
    <row r="164" spans="1:2" ht="14.25" customHeight="1" x14ac:dyDescent="0.25">
      <c r="A164" s="19"/>
      <c r="B164" s="19"/>
    </row>
    <row r="165" spans="1:2" ht="14.25" customHeight="1" x14ac:dyDescent="0.25">
      <c r="A165" s="19"/>
      <c r="B165" s="19"/>
    </row>
    <row r="166" spans="1:2" ht="14.25" customHeight="1" x14ac:dyDescent="0.25">
      <c r="A166" s="19"/>
      <c r="B166" s="19"/>
    </row>
    <row r="167" spans="1:2" ht="14.25" customHeight="1" x14ac:dyDescent="0.25">
      <c r="A167" s="19"/>
      <c r="B167" s="19"/>
    </row>
    <row r="168" spans="1:2" ht="14.25" customHeight="1" x14ac:dyDescent="0.25">
      <c r="A168" s="19"/>
      <c r="B168" s="19"/>
    </row>
    <row r="169" spans="1:2" ht="14.25" customHeight="1" x14ac:dyDescent="0.25">
      <c r="A169" s="16"/>
      <c r="B169" s="16"/>
    </row>
    <row r="175" spans="1:2" ht="14.25" customHeight="1" x14ac:dyDescent="0.25">
      <c r="A175" s="19"/>
      <c r="B175" s="19"/>
    </row>
    <row r="176" spans="1:2" ht="14.25" customHeight="1" x14ac:dyDescent="0.25">
      <c r="A176" s="19"/>
      <c r="B176" s="19"/>
    </row>
    <row r="177" spans="1:2" ht="14.25" customHeight="1" x14ac:dyDescent="0.25">
      <c r="A177" s="19"/>
      <c r="B177" s="19"/>
    </row>
    <row r="178" spans="1:2" ht="14.25" customHeight="1" x14ac:dyDescent="0.25">
      <c r="A178" s="19"/>
      <c r="B178" s="19"/>
    </row>
    <row r="179" spans="1:2" ht="14.25" customHeight="1" x14ac:dyDescent="0.25">
      <c r="A179" s="19"/>
      <c r="B179" s="19"/>
    </row>
    <row r="180" spans="1:2" ht="14.25" customHeight="1" x14ac:dyDescent="0.25">
      <c r="A180" s="19"/>
      <c r="B180" s="19"/>
    </row>
    <row r="181" spans="1:2" ht="14.25" customHeight="1" x14ac:dyDescent="0.25">
      <c r="A181" s="19"/>
      <c r="B181" s="19"/>
    </row>
    <row r="182" spans="1:2" ht="14.25" customHeight="1" x14ac:dyDescent="0.25">
      <c r="A182" s="19"/>
      <c r="B182" s="19"/>
    </row>
    <row r="183" spans="1:2" ht="14.25" customHeight="1" x14ac:dyDescent="0.25">
      <c r="A183" s="19"/>
      <c r="B183" s="19"/>
    </row>
    <row r="184" spans="1:2" ht="14.25" customHeight="1" x14ac:dyDescent="0.25">
      <c r="A184" s="19"/>
      <c r="B184" s="19"/>
    </row>
    <row r="185" spans="1:2" ht="14.25" customHeight="1" x14ac:dyDescent="0.25">
      <c r="A185" s="19"/>
      <c r="B185" s="19"/>
    </row>
    <row r="186" spans="1:2" ht="14.25" customHeight="1" x14ac:dyDescent="0.25">
      <c r="A186" s="19"/>
      <c r="B186" s="19"/>
    </row>
    <row r="187" spans="1:2" ht="14.25" customHeight="1" x14ac:dyDescent="0.25">
      <c r="A187" s="19"/>
      <c r="B187" s="19"/>
    </row>
    <row r="188" spans="1:2" ht="14.25" customHeight="1" x14ac:dyDescent="0.25">
      <c r="A188" s="19"/>
      <c r="B188" s="19"/>
    </row>
    <row r="189" spans="1:2" ht="14.25" customHeight="1" x14ac:dyDescent="0.25">
      <c r="A189" s="19"/>
      <c r="B189" s="19"/>
    </row>
    <row r="190" spans="1:2" ht="14.25" customHeight="1" x14ac:dyDescent="0.25">
      <c r="A190" s="19"/>
      <c r="B190" s="19"/>
    </row>
    <row r="191" spans="1:2" ht="14.25" customHeight="1" x14ac:dyDescent="0.25">
      <c r="A191" s="19"/>
      <c r="B191" s="19"/>
    </row>
    <row r="192" spans="1:2" ht="14.25" customHeight="1" x14ac:dyDescent="0.25">
      <c r="A192" s="19"/>
      <c r="B192" s="19"/>
    </row>
    <row r="193" spans="1:2" ht="14.25" customHeight="1" x14ac:dyDescent="0.25">
      <c r="A193" s="19"/>
      <c r="B193" s="19"/>
    </row>
    <row r="194" spans="1:2" ht="14.25" customHeight="1" x14ac:dyDescent="0.25">
      <c r="A194" s="19"/>
      <c r="B194" s="19"/>
    </row>
    <row r="195" spans="1:2" ht="14.25" customHeight="1" x14ac:dyDescent="0.25">
      <c r="A195" s="19"/>
      <c r="B195" s="19"/>
    </row>
    <row r="196" spans="1:2" ht="14.25" customHeight="1" x14ac:dyDescent="0.25">
      <c r="A196" s="19"/>
      <c r="B196" s="19"/>
    </row>
    <row r="197" spans="1:2" ht="14.25" customHeight="1" x14ac:dyDescent="0.25">
      <c r="A197" s="19"/>
      <c r="B197" s="19"/>
    </row>
    <row r="198" spans="1:2" ht="14.25" customHeight="1" x14ac:dyDescent="0.25">
      <c r="A198" s="19"/>
      <c r="B198" s="19"/>
    </row>
    <row r="199" spans="1:2" ht="14.25" customHeight="1" x14ac:dyDescent="0.25">
      <c r="A199" s="22"/>
      <c r="B199" s="22"/>
    </row>
    <row r="205" spans="1:2" ht="14.25" customHeight="1" x14ac:dyDescent="0.25">
      <c r="A205" s="19"/>
      <c r="B205" s="19"/>
    </row>
    <row r="206" spans="1:2" ht="14.25" customHeight="1" x14ac:dyDescent="0.25">
      <c r="A206" s="19"/>
      <c r="B206" s="19"/>
    </row>
    <row r="207" spans="1:2" ht="14.25" customHeight="1" x14ac:dyDescent="0.25">
      <c r="A207" s="19"/>
      <c r="B207" s="19"/>
    </row>
    <row r="208" spans="1:2" ht="14.25" customHeight="1" x14ac:dyDescent="0.25">
      <c r="A208" s="19"/>
      <c r="B208" s="19"/>
    </row>
    <row r="209" spans="1:2" ht="14.25" customHeight="1" x14ac:dyDescent="0.25">
      <c r="A209" s="19"/>
      <c r="B209" s="19"/>
    </row>
    <row r="210" spans="1:2" ht="14.25" customHeight="1" x14ac:dyDescent="0.25">
      <c r="A210" s="19"/>
      <c r="B210" s="19"/>
    </row>
    <row r="211" spans="1:2" ht="14.25" customHeight="1" x14ac:dyDescent="0.25">
      <c r="A211" s="19"/>
      <c r="B211" s="19"/>
    </row>
    <row r="212" spans="1:2" ht="14.25" customHeight="1" x14ac:dyDescent="0.25">
      <c r="A212" s="19"/>
      <c r="B212" s="19"/>
    </row>
    <row r="213" spans="1:2" ht="14.25" customHeight="1" x14ac:dyDescent="0.25">
      <c r="A213" s="19"/>
      <c r="B213" s="19"/>
    </row>
    <row r="214" spans="1:2" ht="14.25" customHeight="1" x14ac:dyDescent="0.25">
      <c r="A214" s="19"/>
      <c r="B214" s="19"/>
    </row>
    <row r="215" spans="1:2" ht="14.25" customHeight="1" x14ac:dyDescent="0.25">
      <c r="A215" s="19"/>
      <c r="B215" s="19"/>
    </row>
    <row r="216" spans="1:2" ht="14.25" customHeight="1" x14ac:dyDescent="0.25">
      <c r="A216" s="19"/>
      <c r="B216" s="19"/>
    </row>
    <row r="217" spans="1:2" ht="14.25" customHeight="1" x14ac:dyDescent="0.25">
      <c r="A217" s="19"/>
      <c r="B217" s="19"/>
    </row>
    <row r="218" spans="1:2" ht="14.25" customHeight="1" x14ac:dyDescent="0.25">
      <c r="A218" s="19"/>
      <c r="B218" s="19"/>
    </row>
    <row r="219" spans="1:2" ht="14.25" customHeight="1" x14ac:dyDescent="0.25">
      <c r="A219" s="19"/>
      <c r="B219" s="19"/>
    </row>
    <row r="220" spans="1:2" ht="14.25" customHeight="1" x14ac:dyDescent="0.25">
      <c r="A220" s="19"/>
      <c r="B220" s="19"/>
    </row>
    <row r="221" spans="1:2" ht="14.25" customHeight="1" x14ac:dyDescent="0.25">
      <c r="A221" s="19"/>
      <c r="B221" s="19"/>
    </row>
    <row r="222" spans="1:2" ht="14.25" customHeight="1" x14ac:dyDescent="0.25">
      <c r="A222" s="19"/>
      <c r="B222" s="19"/>
    </row>
    <row r="223" spans="1:2" ht="14.25" customHeight="1" x14ac:dyDescent="0.25">
      <c r="A223" s="19"/>
      <c r="B223" s="19"/>
    </row>
    <row r="224" spans="1:2" ht="14.25" customHeight="1" x14ac:dyDescent="0.25">
      <c r="A224" s="19"/>
      <c r="B224" s="19"/>
    </row>
    <row r="225" spans="1:2" ht="14.25" customHeight="1" x14ac:dyDescent="0.25">
      <c r="A225" s="19"/>
      <c r="B225" s="19"/>
    </row>
    <row r="226" spans="1:2" ht="14.25" customHeight="1" x14ac:dyDescent="0.25">
      <c r="A226" s="19"/>
      <c r="B226" s="19"/>
    </row>
    <row r="227" spans="1:2" ht="14.25" customHeight="1" x14ac:dyDescent="0.25">
      <c r="A227" s="19"/>
      <c r="B227" s="19"/>
    </row>
    <row r="228" spans="1:2" ht="14.25" customHeight="1" x14ac:dyDescent="0.25">
      <c r="A228" s="19"/>
      <c r="B228" s="19"/>
    </row>
    <row r="229" spans="1:2" ht="14.25" customHeight="1" x14ac:dyDescent="0.25">
      <c r="A229" s="22"/>
      <c r="B229" s="22"/>
    </row>
    <row r="235" spans="1:2" ht="14.25" customHeight="1" x14ac:dyDescent="0.25">
      <c r="A235" s="19"/>
      <c r="B235" s="19"/>
    </row>
    <row r="236" spans="1:2" ht="14.25" customHeight="1" x14ac:dyDescent="0.25">
      <c r="A236" s="19"/>
      <c r="B236" s="19"/>
    </row>
    <row r="237" spans="1:2" ht="14.25" customHeight="1" x14ac:dyDescent="0.25">
      <c r="A237" s="19"/>
      <c r="B237" s="19"/>
    </row>
    <row r="238" spans="1:2" ht="14.25" customHeight="1" x14ac:dyDescent="0.25">
      <c r="A238" s="19"/>
      <c r="B238" s="19"/>
    </row>
    <row r="239" spans="1:2" ht="14.25" customHeight="1" x14ac:dyDescent="0.25">
      <c r="A239" s="19"/>
      <c r="B239" s="19"/>
    </row>
    <row r="240" spans="1:2" ht="14.25" customHeight="1" x14ac:dyDescent="0.25">
      <c r="A240" s="19"/>
      <c r="B240" s="19"/>
    </row>
    <row r="241" spans="1:2" ht="14.25" customHeight="1" x14ac:dyDescent="0.25">
      <c r="A241" s="19"/>
      <c r="B241" s="19"/>
    </row>
    <row r="242" spans="1:2" ht="14.25" customHeight="1" x14ac:dyDescent="0.25">
      <c r="A242" s="19"/>
      <c r="B242" s="19"/>
    </row>
    <row r="243" spans="1:2" ht="14.25" customHeight="1" x14ac:dyDescent="0.25">
      <c r="A243" s="19"/>
      <c r="B243" s="19"/>
    </row>
    <row r="244" spans="1:2" ht="14.25" customHeight="1" x14ac:dyDescent="0.25">
      <c r="A244" s="19"/>
      <c r="B244" s="19"/>
    </row>
    <row r="245" spans="1:2" ht="14.25" customHeight="1" x14ac:dyDescent="0.25">
      <c r="A245" s="19"/>
      <c r="B245" s="19"/>
    </row>
    <row r="246" spans="1:2" ht="14.25" customHeight="1" x14ac:dyDescent="0.25">
      <c r="A246" s="19"/>
      <c r="B246" s="19"/>
    </row>
    <row r="247" spans="1:2" ht="14.25" customHeight="1" x14ac:dyDescent="0.25">
      <c r="A247" s="19"/>
      <c r="B247" s="19"/>
    </row>
    <row r="248" spans="1:2" ht="14.25" customHeight="1" x14ac:dyDescent="0.25">
      <c r="A248" s="19"/>
      <c r="B248" s="19"/>
    </row>
    <row r="249" spans="1:2" ht="14.25" customHeight="1" x14ac:dyDescent="0.25">
      <c r="A249" s="19"/>
      <c r="B249" s="19"/>
    </row>
    <row r="250" spans="1:2" ht="14.25" customHeight="1" x14ac:dyDescent="0.25">
      <c r="A250" s="19"/>
      <c r="B250" s="19"/>
    </row>
    <row r="251" spans="1:2" ht="14.25" customHeight="1" x14ac:dyDescent="0.25">
      <c r="A251" s="19"/>
      <c r="B251" s="19"/>
    </row>
    <row r="252" spans="1:2" ht="14.25" customHeight="1" x14ac:dyDescent="0.25">
      <c r="A252" s="19"/>
      <c r="B252" s="19"/>
    </row>
    <row r="253" spans="1:2" ht="14.25" customHeight="1" x14ac:dyDescent="0.25">
      <c r="A253" s="19"/>
      <c r="B253" s="19"/>
    </row>
    <row r="254" spans="1:2" ht="14.25" customHeight="1" x14ac:dyDescent="0.25">
      <c r="A254" s="19"/>
      <c r="B254" s="19"/>
    </row>
    <row r="255" spans="1:2" ht="14.25" customHeight="1" x14ac:dyDescent="0.25">
      <c r="A255" s="19"/>
      <c r="B255" s="19"/>
    </row>
    <row r="256" spans="1:2" ht="14.25" customHeight="1" x14ac:dyDescent="0.25">
      <c r="A256" s="19"/>
      <c r="B256" s="19"/>
    </row>
    <row r="257" spans="1:2" ht="14.25" customHeight="1" x14ac:dyDescent="0.25">
      <c r="A257" s="19"/>
      <c r="B257" s="19"/>
    </row>
    <row r="258" spans="1:2" ht="14.25" customHeight="1" x14ac:dyDescent="0.25">
      <c r="A258" s="19"/>
      <c r="B258" s="19"/>
    </row>
    <row r="259" spans="1:2" ht="14.25" customHeight="1" x14ac:dyDescent="0.25">
      <c r="A259" s="22"/>
      <c r="B259" s="22"/>
    </row>
    <row r="265" spans="1:2" ht="14.25" customHeight="1" x14ac:dyDescent="0.25">
      <c r="A265" s="19"/>
      <c r="B265" s="19"/>
    </row>
    <row r="266" spans="1:2" ht="14.25" customHeight="1" x14ac:dyDescent="0.25">
      <c r="A266" s="19"/>
      <c r="B266" s="19"/>
    </row>
    <row r="267" spans="1:2" ht="14.25" customHeight="1" x14ac:dyDescent="0.25">
      <c r="A267" s="19"/>
      <c r="B267" s="19"/>
    </row>
    <row r="268" spans="1:2" ht="14.25" customHeight="1" x14ac:dyDescent="0.25">
      <c r="A268" s="19"/>
      <c r="B268" s="19"/>
    </row>
    <row r="269" spans="1:2" ht="14.25" customHeight="1" x14ac:dyDescent="0.25">
      <c r="A269" s="19"/>
      <c r="B269" s="19"/>
    </row>
    <row r="270" spans="1:2" ht="14.25" customHeight="1" x14ac:dyDescent="0.25">
      <c r="A270" s="19"/>
      <c r="B270" s="19"/>
    </row>
    <row r="271" spans="1:2" ht="14.25" customHeight="1" x14ac:dyDescent="0.25">
      <c r="A271" s="19"/>
      <c r="B271" s="19"/>
    </row>
    <row r="272" spans="1:2" ht="14.25" customHeight="1" x14ac:dyDescent="0.25">
      <c r="A272" s="19"/>
      <c r="B272" s="19"/>
    </row>
    <row r="273" spans="1:2" ht="14.25" customHeight="1" x14ac:dyDescent="0.25">
      <c r="A273" s="19"/>
      <c r="B273" s="19"/>
    </row>
    <row r="274" spans="1:2" ht="14.25" customHeight="1" x14ac:dyDescent="0.25">
      <c r="A274" s="19"/>
      <c r="B274" s="19"/>
    </row>
    <row r="275" spans="1:2" ht="14.25" customHeight="1" x14ac:dyDescent="0.25">
      <c r="A275" s="19"/>
      <c r="B275" s="19"/>
    </row>
    <row r="276" spans="1:2" ht="14.25" customHeight="1" x14ac:dyDescent="0.25">
      <c r="A276" s="19"/>
      <c r="B276" s="19"/>
    </row>
    <row r="277" spans="1:2" ht="14.25" customHeight="1" x14ac:dyDescent="0.25">
      <c r="A277" s="19"/>
      <c r="B277" s="19"/>
    </row>
    <row r="278" spans="1:2" ht="14.25" customHeight="1" x14ac:dyDescent="0.25">
      <c r="A278" s="19"/>
      <c r="B278" s="19"/>
    </row>
    <row r="279" spans="1:2" ht="14.25" customHeight="1" x14ac:dyDescent="0.25">
      <c r="A279" s="19"/>
      <c r="B279" s="19"/>
    </row>
    <row r="280" spans="1:2" ht="14.25" customHeight="1" x14ac:dyDescent="0.25">
      <c r="A280" s="19"/>
      <c r="B280" s="19"/>
    </row>
    <row r="281" spans="1:2" ht="14.25" customHeight="1" x14ac:dyDescent="0.25">
      <c r="A281" s="19"/>
      <c r="B281" s="19"/>
    </row>
    <row r="282" spans="1:2" ht="14.25" customHeight="1" x14ac:dyDescent="0.25">
      <c r="A282" s="19"/>
      <c r="B282" s="19"/>
    </row>
    <row r="283" spans="1:2" ht="14.25" customHeight="1" x14ac:dyDescent="0.25">
      <c r="A283" s="19"/>
      <c r="B283" s="19"/>
    </row>
    <row r="284" spans="1:2" ht="14.25" customHeight="1" x14ac:dyDescent="0.25">
      <c r="A284" s="19"/>
      <c r="B284" s="19"/>
    </row>
    <row r="285" spans="1:2" ht="14.25" customHeight="1" x14ac:dyDescent="0.25">
      <c r="A285" s="19"/>
      <c r="B285" s="19"/>
    </row>
    <row r="286" spans="1:2" ht="14.25" customHeight="1" x14ac:dyDescent="0.25">
      <c r="A286" s="19"/>
      <c r="B286" s="19"/>
    </row>
    <row r="287" spans="1:2" ht="14.25" customHeight="1" x14ac:dyDescent="0.25">
      <c r="A287" s="19"/>
      <c r="B287" s="19"/>
    </row>
    <row r="288" spans="1:2" ht="14.25" customHeight="1" x14ac:dyDescent="0.25">
      <c r="A288" s="19"/>
      <c r="B288" s="19"/>
    </row>
    <row r="289" spans="1:2" ht="14.25" customHeight="1" x14ac:dyDescent="0.25">
      <c r="A289" s="22"/>
      <c r="B289" s="22"/>
    </row>
    <row r="295" spans="1:2" ht="14.25" customHeight="1" x14ac:dyDescent="0.25">
      <c r="A295" s="19"/>
      <c r="B295" s="19"/>
    </row>
    <row r="296" spans="1:2" ht="14.25" customHeight="1" x14ac:dyDescent="0.25">
      <c r="A296" s="19"/>
      <c r="B296" s="19"/>
    </row>
    <row r="297" spans="1:2" ht="14.25" customHeight="1" x14ac:dyDescent="0.25">
      <c r="A297" s="19"/>
      <c r="B297" s="19"/>
    </row>
    <row r="298" spans="1:2" ht="14.25" customHeight="1" x14ac:dyDescent="0.25">
      <c r="A298" s="19"/>
      <c r="B298" s="19"/>
    </row>
    <row r="299" spans="1:2" ht="14.25" customHeight="1" x14ac:dyDescent="0.25">
      <c r="A299" s="19"/>
      <c r="B299" s="19"/>
    </row>
    <row r="300" spans="1:2" ht="14.25" customHeight="1" x14ac:dyDescent="0.25">
      <c r="A300" s="19"/>
      <c r="B300" s="19"/>
    </row>
    <row r="301" spans="1:2" ht="14.25" customHeight="1" x14ac:dyDescent="0.25">
      <c r="A301" s="19"/>
      <c r="B301" s="19"/>
    </row>
    <row r="302" spans="1:2" ht="14.25" customHeight="1" x14ac:dyDescent="0.25">
      <c r="A302" s="19"/>
      <c r="B302" s="19"/>
    </row>
    <row r="303" spans="1:2" ht="14.25" customHeight="1" x14ac:dyDescent="0.25">
      <c r="A303" s="19"/>
      <c r="B303" s="19"/>
    </row>
    <row r="304" spans="1:2" ht="14.25" customHeight="1" x14ac:dyDescent="0.25">
      <c r="A304" s="19"/>
      <c r="B304" s="19"/>
    </row>
    <row r="305" spans="1:2" ht="14.25" customHeight="1" x14ac:dyDescent="0.25">
      <c r="A305" s="19"/>
      <c r="B305" s="19"/>
    </row>
    <row r="306" spans="1:2" ht="14.25" customHeight="1" x14ac:dyDescent="0.25">
      <c r="A306" s="19"/>
      <c r="B306" s="19"/>
    </row>
    <row r="307" spans="1:2" ht="14.25" customHeight="1" x14ac:dyDescent="0.25">
      <c r="A307" s="19"/>
      <c r="B307" s="19"/>
    </row>
    <row r="308" spans="1:2" ht="14.25" customHeight="1" x14ac:dyDescent="0.25">
      <c r="A308" s="19"/>
      <c r="B308" s="19"/>
    </row>
    <row r="309" spans="1:2" ht="14.25" customHeight="1" x14ac:dyDescent="0.25">
      <c r="A309" s="19"/>
      <c r="B309" s="19"/>
    </row>
    <row r="310" spans="1:2" ht="14.25" customHeight="1" x14ac:dyDescent="0.25">
      <c r="A310" s="19"/>
      <c r="B310" s="19"/>
    </row>
    <row r="311" spans="1:2" ht="14.25" customHeight="1" x14ac:dyDescent="0.25">
      <c r="A311" s="19"/>
      <c r="B311" s="19"/>
    </row>
    <row r="312" spans="1:2" ht="14.25" customHeight="1" x14ac:dyDescent="0.25">
      <c r="A312" s="19"/>
      <c r="B312" s="19"/>
    </row>
    <row r="313" spans="1:2" ht="14.25" customHeight="1" x14ac:dyDescent="0.25">
      <c r="A313" s="19"/>
      <c r="B313" s="19"/>
    </row>
    <row r="314" spans="1:2" ht="14.25" customHeight="1" x14ac:dyDescent="0.25">
      <c r="A314" s="19"/>
      <c r="B314" s="19"/>
    </row>
    <row r="315" spans="1:2" ht="14.25" customHeight="1" x14ac:dyDescent="0.25">
      <c r="A315" s="19"/>
      <c r="B315" s="19"/>
    </row>
    <row r="316" spans="1:2" ht="14.25" customHeight="1" x14ac:dyDescent="0.25">
      <c r="A316" s="19"/>
      <c r="B316" s="19"/>
    </row>
    <row r="317" spans="1:2" ht="14.25" customHeight="1" x14ac:dyDescent="0.25">
      <c r="A317" s="19"/>
      <c r="B317" s="19"/>
    </row>
    <row r="318" spans="1:2" ht="14.25" customHeight="1" x14ac:dyDescent="0.25">
      <c r="A318" s="19"/>
      <c r="B318" s="19"/>
    </row>
  </sheetData>
  <mergeCells count="10">
    <mergeCell ref="B31:B34"/>
    <mergeCell ref="B35:B38"/>
    <mergeCell ref="B39:B42"/>
    <mergeCell ref="B3:B6"/>
    <mergeCell ref="B7:B10"/>
    <mergeCell ref="B11:B14"/>
    <mergeCell ref="B15:B18"/>
    <mergeCell ref="B27:B30"/>
    <mergeCell ref="B19:B22"/>
    <mergeCell ref="B23:B26"/>
  </mergeCells>
  <phoneticPr fontId="1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opLeftCell="A22" workbookViewId="0">
      <selection activeCell="AE38" sqref="AE38"/>
    </sheetView>
  </sheetViews>
  <sheetFormatPr defaultColWidth="11" defaultRowHeight="15.75" x14ac:dyDescent="0.25"/>
  <cols>
    <col min="1" max="1" width="9" style="7" customWidth="1"/>
    <col min="2" max="2" width="11" style="7" customWidth="1"/>
    <col min="3" max="3" width="21.875" style="1" customWidth="1"/>
    <col min="4" max="4" width="21.625" style="7" hidden="1" customWidth="1"/>
    <col min="5" max="14" width="14.625" style="7" hidden="1" customWidth="1"/>
    <col min="15" max="15" width="14.625" style="24" hidden="1" customWidth="1"/>
    <col min="16" max="16" width="14.625" style="26" hidden="1" customWidth="1"/>
    <col min="17" max="17" width="14.625" style="29" hidden="1" customWidth="1"/>
    <col min="18" max="18" width="14.625" style="32" hidden="1" customWidth="1"/>
    <col min="19" max="19" width="19.625" style="39" hidden="1" customWidth="1"/>
    <col min="20" max="20" width="19.625" style="42" hidden="1" customWidth="1"/>
    <col min="21" max="21" width="19.625" style="48" hidden="1" customWidth="1"/>
    <col min="22" max="22" width="19.625" style="51" hidden="1" customWidth="1"/>
    <col min="23" max="23" width="19.625" style="54" hidden="1" customWidth="1"/>
    <col min="24" max="24" width="19.625" style="57" hidden="1" customWidth="1"/>
    <col min="25" max="25" width="19.625" style="60" hidden="1" customWidth="1"/>
    <col min="26" max="26" width="19.625" style="63" hidden="1" customWidth="1"/>
    <col min="27" max="27" width="19.625" style="66" customWidth="1"/>
    <col min="28" max="28" width="19.625" style="69" customWidth="1"/>
    <col min="29" max="29" width="19.625" style="71" customWidth="1"/>
    <col min="30" max="30" width="11" style="8" customWidth="1"/>
    <col min="31" max="35" width="9" style="9" customWidth="1"/>
    <col min="36" max="36" width="12.625" style="9" customWidth="1"/>
  </cols>
  <sheetData>
    <row r="1" spans="2:36" ht="16.5" customHeight="1" x14ac:dyDescent="0.25">
      <c r="AD1" s="12"/>
    </row>
    <row r="2" spans="2:36" ht="16.5" customHeight="1" x14ac:dyDescent="0.25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38</v>
      </c>
      <c r="Q2" s="2" t="s">
        <v>39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199</v>
      </c>
      <c r="AD2" s="10" t="s">
        <v>40</v>
      </c>
    </row>
    <row r="3" spans="2:36" ht="16.5" customHeight="1" x14ac:dyDescent="0.25">
      <c r="B3" s="76" t="s">
        <v>25</v>
      </c>
      <c r="C3" s="2" t="s">
        <v>41</v>
      </c>
      <c r="D3" s="2" t="s">
        <v>42</v>
      </c>
      <c r="E3" s="2" t="s">
        <v>43</v>
      </c>
      <c r="F3" s="2" t="s">
        <v>43</v>
      </c>
      <c r="G3" s="2" t="s">
        <v>43</v>
      </c>
      <c r="H3" s="2" t="s">
        <v>43</v>
      </c>
      <c r="I3" s="2" t="s">
        <v>43</v>
      </c>
      <c r="J3" s="2" t="s">
        <v>43</v>
      </c>
      <c r="K3" s="2" t="s">
        <v>43</v>
      </c>
      <c r="L3" s="2" t="s">
        <v>43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44</v>
      </c>
      <c r="V3" s="2" t="s">
        <v>44</v>
      </c>
      <c r="W3" s="2" t="s">
        <v>44</v>
      </c>
      <c r="X3" s="2" t="s">
        <v>44</v>
      </c>
      <c r="Y3" s="2" t="s">
        <v>44</v>
      </c>
      <c r="Z3" s="2" t="s">
        <v>44</v>
      </c>
      <c r="AA3" s="2" t="s">
        <v>44</v>
      </c>
      <c r="AB3" s="2" t="s">
        <v>44</v>
      </c>
      <c r="AC3" s="2"/>
      <c r="AD3" s="2"/>
    </row>
    <row r="4" spans="2:36" ht="16.5" customHeight="1" x14ac:dyDescent="0.25">
      <c r="B4" s="80"/>
      <c r="C4" s="2" t="s">
        <v>26</v>
      </c>
      <c r="D4" s="4">
        <v>1.8</v>
      </c>
      <c r="E4" s="4">
        <v>2014</v>
      </c>
      <c r="F4" s="4">
        <v>771</v>
      </c>
      <c r="G4" s="4">
        <v>702</v>
      </c>
      <c r="H4" s="4">
        <v>678</v>
      </c>
      <c r="I4" s="4">
        <v>789</v>
      </c>
      <c r="J4" s="4">
        <v>682</v>
      </c>
      <c r="K4" s="4">
        <v>664</v>
      </c>
      <c r="L4" s="4">
        <v>731</v>
      </c>
      <c r="M4" s="4">
        <v>696</v>
      </c>
      <c r="N4" s="4">
        <v>626</v>
      </c>
      <c r="O4" s="4">
        <v>650</v>
      </c>
      <c r="P4" s="4">
        <v>708</v>
      </c>
      <c r="Q4" s="4">
        <v>751</v>
      </c>
      <c r="R4" s="4">
        <v>663</v>
      </c>
      <c r="S4" s="4">
        <v>493</v>
      </c>
      <c r="T4" s="4">
        <v>500</v>
      </c>
      <c r="U4" s="4">
        <v>2393</v>
      </c>
      <c r="V4" s="4">
        <v>1590</v>
      </c>
      <c r="W4" s="4">
        <v>886</v>
      </c>
      <c r="X4" s="4">
        <v>1028</v>
      </c>
      <c r="Y4" s="4">
        <v>757</v>
      </c>
      <c r="Z4" s="4">
        <v>739</v>
      </c>
      <c r="AA4" s="4">
        <v>800</v>
      </c>
      <c r="AB4" s="4">
        <v>790</v>
      </c>
      <c r="AC4" s="4"/>
      <c r="AD4" s="5">
        <f>(AC4-AB4)/AB4</f>
        <v>-1</v>
      </c>
    </row>
    <row r="5" spans="2:36" ht="16.5" customHeight="1" x14ac:dyDescent="0.25">
      <c r="B5" s="80"/>
      <c r="C5" s="2" t="s">
        <v>27</v>
      </c>
      <c r="D5" s="4">
        <v>2</v>
      </c>
      <c r="E5" s="4">
        <v>553</v>
      </c>
      <c r="F5" s="4">
        <v>476</v>
      </c>
      <c r="G5" s="4">
        <v>453</v>
      </c>
      <c r="H5" s="4">
        <v>460</v>
      </c>
      <c r="I5" s="4">
        <v>491</v>
      </c>
      <c r="J5" s="4">
        <v>477</v>
      </c>
      <c r="K5" s="4">
        <v>479</v>
      </c>
      <c r="L5" s="4">
        <v>537</v>
      </c>
      <c r="M5" s="4">
        <v>513</v>
      </c>
      <c r="N5" s="4">
        <v>471</v>
      </c>
      <c r="O5" s="4">
        <v>502</v>
      </c>
      <c r="P5" s="4">
        <v>529</v>
      </c>
      <c r="Q5" s="4">
        <v>533</v>
      </c>
      <c r="R5" s="4">
        <v>499</v>
      </c>
      <c r="S5" s="4">
        <v>363</v>
      </c>
      <c r="T5" s="4">
        <v>351</v>
      </c>
      <c r="U5" s="4">
        <v>790</v>
      </c>
      <c r="V5" s="4">
        <v>624</v>
      </c>
      <c r="W5" s="4">
        <v>552</v>
      </c>
      <c r="X5" s="4">
        <v>589</v>
      </c>
      <c r="Y5" s="4">
        <v>567</v>
      </c>
      <c r="Z5" s="4">
        <v>574</v>
      </c>
      <c r="AA5" s="4">
        <v>596</v>
      </c>
      <c r="AB5" s="4">
        <v>610</v>
      </c>
      <c r="AC5" s="4"/>
      <c r="AD5" s="5">
        <f t="shared" ref="AD5:AD7" si="0">(AC5-AB5)/AB5</f>
        <v>-1</v>
      </c>
    </row>
    <row r="6" spans="2:36" ht="16.5" customHeight="1" x14ac:dyDescent="0.25">
      <c r="B6" s="80"/>
      <c r="C6" s="2" t="s">
        <v>28</v>
      </c>
      <c r="D6" s="4">
        <v>1208033</v>
      </c>
      <c r="E6" s="4">
        <v>666466</v>
      </c>
      <c r="F6" s="4">
        <v>1174009</v>
      </c>
      <c r="G6" s="4">
        <v>1229999</v>
      </c>
      <c r="H6" s="4">
        <v>1245783</v>
      </c>
      <c r="I6" s="4">
        <v>1257832</v>
      </c>
      <c r="J6" s="4">
        <v>1266740</v>
      </c>
      <c r="K6" s="4">
        <v>1274934</v>
      </c>
      <c r="L6" s="4">
        <v>1282199</v>
      </c>
      <c r="M6" s="4">
        <v>1288341</v>
      </c>
      <c r="N6" s="4">
        <v>1292847</v>
      </c>
      <c r="O6" s="4">
        <v>1296677</v>
      </c>
      <c r="P6" s="4">
        <v>1300925</v>
      </c>
      <c r="Q6" s="4">
        <v>1305613</v>
      </c>
      <c r="R6" s="4">
        <v>1181533</v>
      </c>
      <c r="S6" s="4">
        <v>866502</v>
      </c>
      <c r="T6" s="4">
        <v>772098</v>
      </c>
      <c r="U6" s="4">
        <v>704912</v>
      </c>
      <c r="V6" s="4">
        <v>1128774</v>
      </c>
      <c r="W6" s="4">
        <v>1141197</v>
      </c>
      <c r="X6" s="4">
        <v>1237711</v>
      </c>
      <c r="Y6" s="4">
        <v>1262820</v>
      </c>
      <c r="Z6" s="4">
        <v>1273192</v>
      </c>
      <c r="AA6" s="4">
        <v>1279988</v>
      </c>
      <c r="AB6" s="4">
        <v>1284029</v>
      </c>
      <c r="AC6" s="4"/>
      <c r="AD6" s="5">
        <f t="shared" si="0"/>
        <v>-1</v>
      </c>
    </row>
    <row r="7" spans="2:36" ht="16.5" customHeight="1" x14ac:dyDescent="0.25">
      <c r="B7" s="80"/>
      <c r="C7" s="10" t="s">
        <v>29</v>
      </c>
      <c r="D7" s="11">
        <v>0.99999000000000005</v>
      </c>
      <c r="E7" s="11">
        <v>0.99917</v>
      </c>
      <c r="F7" s="11">
        <v>0.99958999999999998</v>
      </c>
      <c r="G7" s="11">
        <v>0.99963000000000002</v>
      </c>
      <c r="H7" s="11">
        <v>0.99963000000000002</v>
      </c>
      <c r="I7" s="11">
        <v>0.99961</v>
      </c>
      <c r="J7" s="11">
        <v>0.99961999999999995</v>
      </c>
      <c r="K7" s="11">
        <v>0.99961999999999995</v>
      </c>
      <c r="L7" s="11">
        <v>0.99958000000000002</v>
      </c>
      <c r="M7" s="11">
        <v>0.99960000000000004</v>
      </c>
      <c r="N7" s="11">
        <v>0.99963999999999997</v>
      </c>
      <c r="O7" s="11">
        <v>0.99961</v>
      </c>
      <c r="P7" s="11">
        <v>0.99958999999999998</v>
      </c>
      <c r="Q7" s="11">
        <v>0.99958999999999998</v>
      </c>
      <c r="R7" s="11">
        <v>0.99958000000000002</v>
      </c>
      <c r="S7" s="11">
        <v>0.99958000000000002</v>
      </c>
      <c r="T7" s="11">
        <v>0.99955000000000005</v>
      </c>
      <c r="U7" s="11">
        <v>0.99887999999999999</v>
      </c>
      <c r="V7" s="11">
        <v>0.99944999999999995</v>
      </c>
      <c r="W7" s="11">
        <v>0.99951999999999996</v>
      </c>
      <c r="X7" s="11">
        <v>0.99951999999999996</v>
      </c>
      <c r="Y7" s="11">
        <v>0.99955000000000005</v>
      </c>
      <c r="Z7" s="11">
        <v>0.99955000000000005</v>
      </c>
      <c r="AA7" s="11">
        <v>0.99953000000000003</v>
      </c>
      <c r="AB7" s="11">
        <v>0.99951999999999996</v>
      </c>
      <c r="AC7" s="11"/>
      <c r="AD7" s="5">
        <f t="shared" si="0"/>
        <v>-1</v>
      </c>
    </row>
    <row r="8" spans="2:36" ht="16.5" customHeight="1" x14ac:dyDescent="0.25">
      <c r="B8" s="76" t="s">
        <v>30</v>
      </c>
      <c r="C8" s="2" t="s">
        <v>41</v>
      </c>
      <c r="D8" s="2" t="s">
        <v>45</v>
      </c>
      <c r="E8" s="2" t="s">
        <v>46</v>
      </c>
      <c r="F8" s="2" t="s">
        <v>46</v>
      </c>
      <c r="G8" s="2" t="s">
        <v>46</v>
      </c>
      <c r="H8" s="2" t="s">
        <v>46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46</v>
      </c>
      <c r="N8" s="2" t="s">
        <v>46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  <c r="T8" s="2" t="s">
        <v>46</v>
      </c>
      <c r="U8" s="2" t="s">
        <v>46</v>
      </c>
      <c r="V8" s="2" t="s">
        <v>46</v>
      </c>
      <c r="W8" s="2" t="s">
        <v>46</v>
      </c>
      <c r="X8" s="2" t="s">
        <v>46</v>
      </c>
      <c r="Y8" s="2" t="s">
        <v>46</v>
      </c>
      <c r="Z8" s="2" t="s">
        <v>46</v>
      </c>
      <c r="AA8" s="2" t="s">
        <v>46</v>
      </c>
      <c r="AB8" s="2" t="s">
        <v>46</v>
      </c>
      <c r="AC8" s="2"/>
      <c r="AD8" s="2"/>
    </row>
    <row r="9" spans="2:36" ht="16.5" customHeight="1" x14ac:dyDescent="0.25">
      <c r="B9" s="80"/>
      <c r="C9" s="2" t="s">
        <v>26</v>
      </c>
      <c r="D9" s="4">
        <v>1</v>
      </c>
      <c r="E9" s="4">
        <v>1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3</v>
      </c>
      <c r="AB9" s="4">
        <v>1</v>
      </c>
      <c r="AC9" s="4"/>
      <c r="AD9" s="5">
        <f>(AC9-AB9)/AB9</f>
        <v>-1</v>
      </c>
    </row>
    <row r="10" spans="2:36" ht="16.5" customHeight="1" x14ac:dyDescent="0.25">
      <c r="B10" s="80"/>
      <c r="C10" s="2" t="s">
        <v>27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1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2</v>
      </c>
      <c r="AB10" s="4">
        <v>1</v>
      </c>
      <c r="AC10" s="4"/>
      <c r="AD10" s="5">
        <f t="shared" ref="AD10:AD12" si="1">(AC10-AB10)/AB10</f>
        <v>-1</v>
      </c>
    </row>
    <row r="11" spans="2:36" ht="16.5" customHeight="1" x14ac:dyDescent="0.25">
      <c r="B11" s="80"/>
      <c r="C11" s="2" t="s">
        <v>28</v>
      </c>
      <c r="D11" s="4">
        <v>194833</v>
      </c>
      <c r="E11" s="4">
        <v>196866</v>
      </c>
      <c r="F11" s="4">
        <v>193382</v>
      </c>
      <c r="G11" s="4">
        <v>200247</v>
      </c>
      <c r="H11" s="4">
        <v>201220</v>
      </c>
      <c r="I11" s="4">
        <v>202159</v>
      </c>
      <c r="J11" s="4">
        <v>202541</v>
      </c>
      <c r="K11" s="4">
        <v>202758</v>
      </c>
      <c r="L11" s="4">
        <v>203100</v>
      </c>
      <c r="M11" s="4">
        <v>203252</v>
      </c>
      <c r="N11" s="4">
        <v>203277</v>
      </c>
      <c r="O11" s="4">
        <v>203441</v>
      </c>
      <c r="P11" s="4">
        <v>203508</v>
      </c>
      <c r="Q11" s="4">
        <v>203513</v>
      </c>
      <c r="R11" s="4">
        <v>203371</v>
      </c>
      <c r="S11" s="4">
        <v>203073</v>
      </c>
      <c r="T11" s="4">
        <v>203756</v>
      </c>
      <c r="U11" s="4">
        <v>203076</v>
      </c>
      <c r="V11" s="4">
        <v>192540</v>
      </c>
      <c r="W11" s="4">
        <v>191077</v>
      </c>
      <c r="X11" s="4">
        <v>202233</v>
      </c>
      <c r="Y11" s="4">
        <v>204079</v>
      </c>
      <c r="Z11" s="4">
        <v>204296</v>
      </c>
      <c r="AA11" s="4">
        <v>204745</v>
      </c>
      <c r="AB11" s="4">
        <v>199684</v>
      </c>
      <c r="AC11" s="4"/>
      <c r="AD11" s="5">
        <f t="shared" si="1"/>
        <v>-1</v>
      </c>
    </row>
    <row r="12" spans="2:36" ht="16.5" customHeight="1" x14ac:dyDescent="0.25">
      <c r="B12" s="80"/>
      <c r="C12" s="10" t="s">
        <v>29</v>
      </c>
      <c r="D12" s="11">
        <f>(1-D10/D11)</f>
        <v>0.99999486739925991</v>
      </c>
      <c r="E12" s="11">
        <v>0.99999000000000005</v>
      </c>
      <c r="F12" s="11">
        <v>0.99999000000000005</v>
      </c>
      <c r="G12" s="11">
        <v>0.99999000000000005</v>
      </c>
      <c r="H12" s="11">
        <v>0.99999000000000005</v>
      </c>
      <c r="I12" s="11">
        <v>1</v>
      </c>
      <c r="J12" s="11">
        <v>1</v>
      </c>
      <c r="K12" s="11">
        <v>1</v>
      </c>
      <c r="L12" s="11">
        <v>0.99999000000000005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0.99999000000000005</v>
      </c>
      <c r="W12" s="11">
        <v>0.99999000000000005</v>
      </c>
      <c r="X12" s="11">
        <v>1</v>
      </c>
      <c r="Y12" s="11">
        <v>1</v>
      </c>
      <c r="Z12" s="11">
        <v>1</v>
      </c>
      <c r="AA12" s="11">
        <v>0.99999000000000005</v>
      </c>
      <c r="AB12" s="11">
        <v>0.99999000000000005</v>
      </c>
      <c r="AC12" s="11"/>
      <c r="AD12" s="5">
        <f t="shared" si="1"/>
        <v>-1</v>
      </c>
      <c r="AJ12" s="13"/>
    </row>
    <row r="13" spans="2:36" ht="16.5" customHeight="1" x14ac:dyDescent="0.25">
      <c r="B13" s="76" t="s">
        <v>31</v>
      </c>
      <c r="C13" s="2" t="s">
        <v>41</v>
      </c>
      <c r="D13" s="2" t="s">
        <v>45</v>
      </c>
      <c r="E13" s="2" t="s">
        <v>46</v>
      </c>
      <c r="F13" s="2" t="s">
        <v>46</v>
      </c>
      <c r="G13" s="2" t="s">
        <v>46</v>
      </c>
      <c r="H13" s="2" t="s">
        <v>46</v>
      </c>
      <c r="I13" s="2" t="s">
        <v>46</v>
      </c>
      <c r="J13" s="2" t="s">
        <v>46</v>
      </c>
      <c r="K13" s="2" t="s">
        <v>46</v>
      </c>
      <c r="L13" s="2" t="s">
        <v>46</v>
      </c>
      <c r="M13" s="2" t="s">
        <v>46</v>
      </c>
      <c r="N13" s="2" t="s">
        <v>46</v>
      </c>
      <c r="O13" s="2" t="s">
        <v>46</v>
      </c>
      <c r="P13" s="2" t="s">
        <v>46</v>
      </c>
      <c r="Q13" s="2" t="s">
        <v>46</v>
      </c>
      <c r="R13" s="2" t="s">
        <v>46</v>
      </c>
      <c r="S13" s="2" t="s">
        <v>46</v>
      </c>
      <c r="T13" s="2" t="s">
        <v>46</v>
      </c>
      <c r="U13" s="2" t="s">
        <v>46</v>
      </c>
      <c r="V13" s="2" t="s">
        <v>47</v>
      </c>
      <c r="W13" s="2" t="s">
        <v>47</v>
      </c>
      <c r="X13" s="2" t="s">
        <v>47</v>
      </c>
      <c r="Y13" s="2" t="s">
        <v>47</v>
      </c>
      <c r="Z13" s="2" t="s">
        <v>47</v>
      </c>
      <c r="AA13" s="2" t="s">
        <v>47</v>
      </c>
      <c r="AB13" s="2" t="s">
        <v>47</v>
      </c>
      <c r="AC13" s="2"/>
      <c r="AD13" s="2"/>
      <c r="AJ13" s="13"/>
    </row>
    <row r="14" spans="2:36" ht="16.5" customHeight="1" x14ac:dyDescent="0.25">
      <c r="B14" s="80"/>
      <c r="C14" s="2" t="s">
        <v>26</v>
      </c>
      <c r="D14" s="4">
        <v>38</v>
      </c>
      <c r="E14" s="4">
        <v>43</v>
      </c>
      <c r="F14" s="4">
        <v>34</v>
      </c>
      <c r="G14" s="4">
        <v>37</v>
      </c>
      <c r="H14" s="4">
        <v>41</v>
      </c>
      <c r="I14" s="4">
        <v>50</v>
      </c>
      <c r="J14" s="4">
        <v>49</v>
      </c>
      <c r="K14" s="4">
        <v>42</v>
      </c>
      <c r="L14" s="4">
        <v>45</v>
      </c>
      <c r="M14" s="4">
        <v>52</v>
      </c>
      <c r="N14" s="4">
        <v>41</v>
      </c>
      <c r="O14" s="4">
        <v>42</v>
      </c>
      <c r="P14" s="4">
        <v>41</v>
      </c>
      <c r="Q14" s="4">
        <v>47</v>
      </c>
      <c r="R14" s="4">
        <v>57</v>
      </c>
      <c r="S14" s="4">
        <v>52</v>
      </c>
      <c r="T14" s="4">
        <v>47</v>
      </c>
      <c r="U14" s="4">
        <v>35</v>
      </c>
      <c r="V14" s="4">
        <v>559</v>
      </c>
      <c r="W14" s="4">
        <v>683</v>
      </c>
      <c r="X14" s="4">
        <v>1022</v>
      </c>
      <c r="Y14" s="4">
        <v>762</v>
      </c>
      <c r="Z14" s="4">
        <v>759</v>
      </c>
      <c r="AA14" s="4">
        <v>884</v>
      </c>
      <c r="AB14" s="4">
        <v>681</v>
      </c>
      <c r="AC14" s="4"/>
      <c r="AD14" s="5">
        <f>(AC14-AB14)/AB14</f>
        <v>-1</v>
      </c>
      <c r="AG14" s="14"/>
      <c r="AJ14" s="13"/>
    </row>
    <row r="15" spans="2:36" ht="16.5" customHeight="1" x14ac:dyDescent="0.25">
      <c r="B15" s="80"/>
      <c r="C15" s="2" t="s">
        <v>27</v>
      </c>
      <c r="D15" s="4">
        <v>27</v>
      </c>
      <c r="E15" s="4">
        <v>26</v>
      </c>
      <c r="F15" s="4">
        <v>26</v>
      </c>
      <c r="G15" s="4">
        <v>27</v>
      </c>
      <c r="H15" s="4">
        <v>29</v>
      </c>
      <c r="I15" s="4">
        <v>26</v>
      </c>
      <c r="J15" s="4">
        <v>25</v>
      </c>
      <c r="K15" s="4">
        <v>28</v>
      </c>
      <c r="L15" s="4">
        <v>31</v>
      </c>
      <c r="M15" s="4">
        <v>36</v>
      </c>
      <c r="N15" s="4">
        <v>33</v>
      </c>
      <c r="O15" s="4">
        <v>31</v>
      </c>
      <c r="P15" s="4">
        <v>33</v>
      </c>
      <c r="Q15" s="4">
        <v>34</v>
      </c>
      <c r="R15" s="4">
        <v>36</v>
      </c>
      <c r="S15" s="4">
        <v>33</v>
      </c>
      <c r="T15" s="4">
        <v>34</v>
      </c>
      <c r="U15" s="4">
        <v>28</v>
      </c>
      <c r="V15" s="4">
        <v>460</v>
      </c>
      <c r="W15" s="4">
        <v>566</v>
      </c>
      <c r="X15" s="4">
        <v>666</v>
      </c>
      <c r="Y15" s="4">
        <v>623</v>
      </c>
      <c r="Z15" s="4">
        <v>633</v>
      </c>
      <c r="AA15" s="4">
        <v>719</v>
      </c>
      <c r="AB15" s="4">
        <v>566</v>
      </c>
      <c r="AC15" s="4"/>
      <c r="AD15" s="5">
        <f t="shared" ref="AD15:AD17" si="2">(AC15-AB15)/AB15</f>
        <v>-1</v>
      </c>
    </row>
    <row r="16" spans="2:36" ht="16.5" customHeight="1" x14ac:dyDescent="0.25">
      <c r="B16" s="80"/>
      <c r="C16" s="2" t="s">
        <v>28</v>
      </c>
      <c r="D16" s="4">
        <v>134412</v>
      </c>
      <c r="E16" s="4">
        <v>136811</v>
      </c>
      <c r="F16" s="4">
        <v>135675</v>
      </c>
      <c r="G16" s="4">
        <v>141124</v>
      </c>
      <c r="H16" s="4">
        <v>143195</v>
      </c>
      <c r="I16" s="4">
        <v>144627</v>
      </c>
      <c r="J16" s="4">
        <v>145842</v>
      </c>
      <c r="K16" s="4">
        <v>147027</v>
      </c>
      <c r="L16" s="4">
        <v>149714</v>
      </c>
      <c r="M16" s="4">
        <v>153249</v>
      </c>
      <c r="N16" s="4">
        <v>155059</v>
      </c>
      <c r="O16" s="4">
        <v>156395</v>
      </c>
      <c r="P16" s="4">
        <v>157709</v>
      </c>
      <c r="Q16" s="4">
        <v>159054</v>
      </c>
      <c r="R16" s="4">
        <v>159805</v>
      </c>
      <c r="S16" s="4">
        <v>160452</v>
      </c>
      <c r="T16" s="4">
        <v>137818</v>
      </c>
      <c r="U16" s="4">
        <v>96806</v>
      </c>
      <c r="V16" s="4">
        <v>122576</v>
      </c>
      <c r="W16" s="4">
        <v>144331</v>
      </c>
      <c r="X16" s="4">
        <v>154240</v>
      </c>
      <c r="Y16" s="4">
        <v>156819</v>
      </c>
      <c r="Z16" s="4">
        <v>157917</v>
      </c>
      <c r="AA16" s="4">
        <v>158986</v>
      </c>
      <c r="AB16" s="4">
        <v>155702</v>
      </c>
      <c r="AC16" s="4"/>
      <c r="AD16" s="5">
        <f t="shared" si="2"/>
        <v>-1</v>
      </c>
    </row>
    <row r="17" spans="2:30" ht="16.5" customHeight="1" x14ac:dyDescent="0.25">
      <c r="B17" s="80"/>
      <c r="C17" s="10" t="s">
        <v>29</v>
      </c>
      <c r="D17" s="11">
        <f>(1-D15/D16)</f>
        <v>0.99979912507811808</v>
      </c>
      <c r="E17" s="11">
        <v>0.99980999999999998</v>
      </c>
      <c r="F17" s="11">
        <v>0.99980999999999998</v>
      </c>
      <c r="G17" s="11">
        <v>0.99980999999999998</v>
      </c>
      <c r="H17" s="11">
        <v>0.99980000000000002</v>
      </c>
      <c r="I17" s="11">
        <v>0.99982000000000004</v>
      </c>
      <c r="J17" s="11">
        <v>0.99983</v>
      </c>
      <c r="K17" s="11">
        <v>0.99980999999999998</v>
      </c>
      <c r="L17" s="11">
        <v>0.99978999999999996</v>
      </c>
      <c r="M17" s="11">
        <v>0.99977000000000005</v>
      </c>
      <c r="N17" s="11">
        <v>0.99978999999999996</v>
      </c>
      <c r="O17" s="11">
        <v>0.99980000000000002</v>
      </c>
      <c r="P17" s="11">
        <v>0.99978999999999996</v>
      </c>
      <c r="Q17" s="11">
        <v>0.99978999999999996</v>
      </c>
      <c r="R17" s="11">
        <v>0.99977000000000005</v>
      </c>
      <c r="S17" s="11">
        <v>0.99978999999999996</v>
      </c>
      <c r="T17" s="11">
        <v>0.99975000000000003</v>
      </c>
      <c r="U17" s="11">
        <v>0.99970999999999999</v>
      </c>
      <c r="V17" s="11">
        <v>0.99624999999999997</v>
      </c>
      <c r="W17" s="11">
        <v>0.99607999999999997</v>
      </c>
      <c r="X17" s="11">
        <v>0.99568000000000001</v>
      </c>
      <c r="Y17" s="11">
        <v>0.99602999999999997</v>
      </c>
      <c r="Z17" s="11">
        <v>0.99599000000000004</v>
      </c>
      <c r="AA17" s="11">
        <v>0.99548000000000003</v>
      </c>
      <c r="AB17" s="11">
        <v>0.99636000000000002</v>
      </c>
      <c r="AC17" s="11"/>
      <c r="AD17" s="5">
        <f t="shared" si="2"/>
        <v>-1</v>
      </c>
    </row>
    <row r="18" spans="2:30" ht="16.5" customHeight="1" x14ac:dyDescent="0.25">
      <c r="B18" s="76" t="s">
        <v>32</v>
      </c>
      <c r="C18" s="2" t="s">
        <v>41</v>
      </c>
      <c r="D18" s="2" t="s">
        <v>48</v>
      </c>
      <c r="E18" s="2" t="s">
        <v>49</v>
      </c>
      <c r="F18" s="2" t="s">
        <v>49</v>
      </c>
      <c r="G18" s="2" t="s">
        <v>49</v>
      </c>
      <c r="H18" s="2" t="s">
        <v>49</v>
      </c>
      <c r="I18" s="2" t="s">
        <v>49</v>
      </c>
      <c r="J18" s="2" t="s">
        <v>49</v>
      </c>
      <c r="K18" s="2" t="s">
        <v>49</v>
      </c>
      <c r="L18" s="2" t="s">
        <v>49</v>
      </c>
      <c r="M18" s="2" t="s">
        <v>49</v>
      </c>
      <c r="N18" s="2" t="s">
        <v>49</v>
      </c>
      <c r="O18" s="2" t="s">
        <v>49</v>
      </c>
      <c r="P18" s="2" t="s">
        <v>49</v>
      </c>
      <c r="Q18" s="2" t="s">
        <v>49</v>
      </c>
      <c r="R18" s="2" t="s">
        <v>49</v>
      </c>
      <c r="S18" s="2" t="s">
        <v>49</v>
      </c>
      <c r="T18" s="2" t="s">
        <v>49</v>
      </c>
      <c r="U18" s="2" t="s">
        <v>49</v>
      </c>
      <c r="V18" s="2" t="s">
        <v>49</v>
      </c>
      <c r="W18" s="2" t="s">
        <v>49</v>
      </c>
      <c r="X18" s="2" t="s">
        <v>49</v>
      </c>
      <c r="Y18" s="2" t="s">
        <v>49</v>
      </c>
      <c r="Z18" s="2" t="s">
        <v>49</v>
      </c>
      <c r="AA18" s="2" t="s">
        <v>49</v>
      </c>
      <c r="AB18" s="2" t="s">
        <v>49</v>
      </c>
      <c r="AC18" s="2"/>
      <c r="AD18" s="2"/>
    </row>
    <row r="19" spans="2:30" ht="16.5" customHeight="1" x14ac:dyDescent="0.25">
      <c r="B19" s="80"/>
      <c r="C19" s="2" t="s">
        <v>26</v>
      </c>
      <c r="D19" s="4">
        <v>12</v>
      </c>
      <c r="E19" s="4">
        <v>1</v>
      </c>
      <c r="F19" s="4">
        <v>2</v>
      </c>
      <c r="G19" s="4">
        <v>11</v>
      </c>
      <c r="H19" s="4">
        <v>2</v>
      </c>
      <c r="I19" s="4">
        <v>2</v>
      </c>
      <c r="J19" s="4">
        <v>2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4</v>
      </c>
      <c r="R19" s="4">
        <v>1</v>
      </c>
      <c r="S19" s="4">
        <v>2</v>
      </c>
      <c r="T19" s="4">
        <v>1</v>
      </c>
      <c r="U19" s="4">
        <v>3</v>
      </c>
      <c r="V19" s="4">
        <v>2</v>
      </c>
      <c r="W19" s="4">
        <v>2</v>
      </c>
      <c r="X19" s="4">
        <v>3</v>
      </c>
      <c r="Y19" s="4">
        <v>3</v>
      </c>
      <c r="Z19" s="4">
        <v>2</v>
      </c>
      <c r="AA19" s="4">
        <v>2</v>
      </c>
      <c r="AB19" s="4">
        <v>2</v>
      </c>
      <c r="AC19" s="4"/>
      <c r="AD19" s="5">
        <f>(AC19-AB19)/AB19</f>
        <v>-1</v>
      </c>
    </row>
    <row r="20" spans="2:30" ht="16.5" customHeight="1" x14ac:dyDescent="0.25">
      <c r="B20" s="80"/>
      <c r="C20" s="2" t="s">
        <v>27</v>
      </c>
      <c r="D20" s="4">
        <v>12</v>
      </c>
      <c r="E20" s="4">
        <v>1</v>
      </c>
      <c r="F20" s="4">
        <v>2</v>
      </c>
      <c r="G20" s="4">
        <v>11</v>
      </c>
      <c r="H20" s="4">
        <v>2</v>
      </c>
      <c r="I20" s="4">
        <v>2</v>
      </c>
      <c r="J20" s="4">
        <v>2</v>
      </c>
      <c r="K20" s="4">
        <v>3</v>
      </c>
      <c r="L20" s="4">
        <v>3</v>
      </c>
      <c r="M20" s="4">
        <v>2</v>
      </c>
      <c r="N20" s="4">
        <v>2</v>
      </c>
      <c r="O20" s="4">
        <v>2</v>
      </c>
      <c r="P20" s="4">
        <v>2</v>
      </c>
      <c r="Q20" s="4">
        <v>4</v>
      </c>
      <c r="R20" s="4">
        <v>1</v>
      </c>
      <c r="S20" s="4">
        <v>2</v>
      </c>
      <c r="T20" s="4">
        <v>1</v>
      </c>
      <c r="U20" s="4">
        <v>3</v>
      </c>
      <c r="V20" s="4">
        <v>2</v>
      </c>
      <c r="W20" s="4">
        <v>2</v>
      </c>
      <c r="X20" s="4">
        <v>2</v>
      </c>
      <c r="Y20" s="4">
        <v>3</v>
      </c>
      <c r="Z20" s="4">
        <v>2</v>
      </c>
      <c r="AA20" s="4">
        <v>2</v>
      </c>
      <c r="AB20" s="4">
        <v>2</v>
      </c>
      <c r="AC20" s="4"/>
      <c r="AD20" s="5">
        <f t="shared" ref="AD20:AD22" si="3">(AC20-AB20)/AB20</f>
        <v>-1</v>
      </c>
    </row>
    <row r="21" spans="2:30" ht="16.5" customHeight="1" x14ac:dyDescent="0.25">
      <c r="B21" s="80"/>
      <c r="C21" s="2" t="s">
        <v>28</v>
      </c>
      <c r="D21" s="4">
        <v>236021</v>
      </c>
      <c r="E21" s="4">
        <v>285733</v>
      </c>
      <c r="F21" s="4">
        <v>271267</v>
      </c>
      <c r="G21" s="4">
        <v>383639</v>
      </c>
      <c r="H21" s="4">
        <v>478440</v>
      </c>
      <c r="I21" s="4">
        <v>474983</v>
      </c>
      <c r="J21" s="4">
        <v>471990</v>
      </c>
      <c r="K21" s="4">
        <v>470335</v>
      </c>
      <c r="L21" s="4">
        <v>470055</v>
      </c>
      <c r="M21" s="4">
        <v>469750</v>
      </c>
      <c r="N21" s="4">
        <v>468667</v>
      </c>
      <c r="O21" s="4">
        <v>467239</v>
      </c>
      <c r="P21" s="4">
        <v>466878</v>
      </c>
      <c r="Q21" s="4">
        <v>466276</v>
      </c>
      <c r="R21" s="4">
        <v>464465</v>
      </c>
      <c r="S21" s="4">
        <v>459294</v>
      </c>
      <c r="T21" s="4">
        <v>454780</v>
      </c>
      <c r="U21" s="4">
        <v>437050</v>
      </c>
      <c r="V21" s="4">
        <v>387844</v>
      </c>
      <c r="W21" s="4">
        <v>385060</v>
      </c>
      <c r="X21" s="4">
        <v>431775</v>
      </c>
      <c r="Y21" s="4">
        <v>447146</v>
      </c>
      <c r="Z21" s="4">
        <v>456350</v>
      </c>
      <c r="AA21" s="4">
        <v>459363</v>
      </c>
      <c r="AB21" s="4">
        <v>459607</v>
      </c>
      <c r="AC21" s="4"/>
      <c r="AD21" s="5">
        <f t="shared" si="3"/>
        <v>-1</v>
      </c>
    </row>
    <row r="22" spans="2:30" ht="16.5" customHeight="1" x14ac:dyDescent="0.25">
      <c r="B22" s="80"/>
      <c r="C22" s="10" t="s">
        <v>29</v>
      </c>
      <c r="D22" s="11">
        <f>(1-D20/D21)</f>
        <v>0.9999491570665322</v>
      </c>
      <c r="E22" s="11">
        <v>1</v>
      </c>
      <c r="F22" s="11">
        <v>0.99999000000000005</v>
      </c>
      <c r="G22" s="11">
        <v>0.99997000000000003</v>
      </c>
      <c r="H22" s="11">
        <v>1</v>
      </c>
      <c r="I22" s="11">
        <v>1</v>
      </c>
      <c r="J22" s="11">
        <v>1</v>
      </c>
      <c r="K22" s="11">
        <v>0.99999000000000005</v>
      </c>
      <c r="L22" s="11">
        <v>0.99999000000000005</v>
      </c>
      <c r="M22" s="11">
        <v>1</v>
      </c>
      <c r="N22" s="11">
        <v>1</v>
      </c>
      <c r="O22" s="11">
        <v>1</v>
      </c>
      <c r="P22" s="11">
        <v>1</v>
      </c>
      <c r="Q22" s="11">
        <v>0.99999000000000005</v>
      </c>
      <c r="R22" s="11">
        <v>1</v>
      </c>
      <c r="S22" s="11">
        <v>1</v>
      </c>
      <c r="T22" s="11">
        <v>1</v>
      </c>
      <c r="U22" s="11">
        <v>0.99999000000000005</v>
      </c>
      <c r="V22" s="11">
        <v>0.99999000000000005</v>
      </c>
      <c r="W22" s="11">
        <v>0.99999000000000005</v>
      </c>
      <c r="X22" s="11">
        <v>1</v>
      </c>
      <c r="Y22" s="11">
        <v>0.99999000000000005</v>
      </c>
      <c r="Z22" s="11">
        <v>1</v>
      </c>
      <c r="AA22" s="11">
        <v>1</v>
      </c>
      <c r="AB22" s="11">
        <v>1</v>
      </c>
      <c r="AC22" s="11"/>
      <c r="AD22" s="5">
        <f t="shared" si="3"/>
        <v>-1</v>
      </c>
    </row>
    <row r="23" spans="2:30" ht="16.5" customHeight="1" x14ac:dyDescent="0.25">
      <c r="B23" s="76" t="s">
        <v>33</v>
      </c>
      <c r="C23" s="2" t="s">
        <v>41</v>
      </c>
      <c r="D23" s="2" t="s">
        <v>50</v>
      </c>
      <c r="E23" s="2" t="s">
        <v>51</v>
      </c>
      <c r="F23" s="2" t="s">
        <v>51</v>
      </c>
      <c r="G23" s="2" t="s">
        <v>51</v>
      </c>
      <c r="H23" s="2" t="s">
        <v>51</v>
      </c>
      <c r="I23" s="2" t="s">
        <v>51</v>
      </c>
      <c r="J23" s="2" t="s">
        <v>51</v>
      </c>
      <c r="K23" s="2" t="s">
        <v>51</v>
      </c>
      <c r="L23" s="2" t="s">
        <v>51</v>
      </c>
      <c r="M23" s="2" t="s">
        <v>51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2" t="s">
        <v>52</v>
      </c>
      <c r="V23" s="2" t="s">
        <v>53</v>
      </c>
      <c r="W23" s="2" t="s">
        <v>53</v>
      </c>
      <c r="X23" s="2" t="s">
        <v>53</v>
      </c>
      <c r="Y23" s="2" t="s">
        <v>53</v>
      </c>
      <c r="Z23" s="2" t="s">
        <v>53</v>
      </c>
      <c r="AA23" s="2" t="s">
        <v>53</v>
      </c>
      <c r="AB23" s="2" t="s">
        <v>53</v>
      </c>
      <c r="AC23" s="2"/>
      <c r="AD23" s="2"/>
    </row>
    <row r="24" spans="2:30" ht="16.5" customHeight="1" x14ac:dyDescent="0.25">
      <c r="B24" s="80"/>
      <c r="C24" s="2" t="s">
        <v>26</v>
      </c>
      <c r="D24" s="4">
        <v>7</v>
      </c>
      <c r="E24" s="4">
        <v>77</v>
      </c>
      <c r="F24" s="4">
        <v>131</v>
      </c>
      <c r="G24" s="4">
        <v>145</v>
      </c>
      <c r="H24" s="4">
        <v>171</v>
      </c>
      <c r="I24" s="4">
        <v>199</v>
      </c>
      <c r="J24" s="4">
        <v>182</v>
      </c>
      <c r="K24" s="4">
        <v>201</v>
      </c>
      <c r="L24" s="4">
        <v>206</v>
      </c>
      <c r="M24" s="4">
        <v>229</v>
      </c>
      <c r="N24" s="4">
        <v>216</v>
      </c>
      <c r="O24" s="4">
        <v>221</v>
      </c>
      <c r="P24" s="4">
        <v>239</v>
      </c>
      <c r="Q24" s="4">
        <v>242</v>
      </c>
      <c r="R24" s="4">
        <v>248</v>
      </c>
      <c r="S24" s="4">
        <v>201</v>
      </c>
      <c r="T24" s="4">
        <v>471</v>
      </c>
      <c r="U24" s="4">
        <v>1336</v>
      </c>
      <c r="V24" s="4">
        <v>2253</v>
      </c>
      <c r="W24" s="4">
        <v>2776</v>
      </c>
      <c r="X24" s="4">
        <v>4340</v>
      </c>
      <c r="Y24" s="4">
        <v>3857</v>
      </c>
      <c r="Z24" s="4">
        <v>4019</v>
      </c>
      <c r="AA24" s="4">
        <v>4313</v>
      </c>
      <c r="AB24" s="4">
        <v>4105</v>
      </c>
      <c r="AC24" s="4"/>
      <c r="AD24" s="5">
        <f>(AC24-AB24)/AB24</f>
        <v>-1</v>
      </c>
    </row>
    <row r="25" spans="2:30" ht="16.5" customHeight="1" x14ac:dyDescent="0.25">
      <c r="B25" s="80"/>
      <c r="C25" s="2" t="s">
        <v>27</v>
      </c>
      <c r="D25" s="4">
        <v>7</v>
      </c>
      <c r="E25" s="4">
        <v>55</v>
      </c>
      <c r="F25" s="4">
        <v>105</v>
      </c>
      <c r="G25" s="4">
        <v>116</v>
      </c>
      <c r="H25" s="4">
        <v>136</v>
      </c>
      <c r="I25" s="4">
        <v>143</v>
      </c>
      <c r="J25" s="4">
        <v>149</v>
      </c>
      <c r="K25" s="4">
        <v>163</v>
      </c>
      <c r="L25" s="4">
        <v>171</v>
      </c>
      <c r="M25" s="4">
        <v>190</v>
      </c>
      <c r="N25" s="4">
        <v>174</v>
      </c>
      <c r="O25" s="4">
        <v>185</v>
      </c>
      <c r="P25" s="4">
        <v>186</v>
      </c>
      <c r="Q25" s="4">
        <v>210</v>
      </c>
      <c r="R25" s="4">
        <v>215</v>
      </c>
      <c r="S25" s="4">
        <v>168</v>
      </c>
      <c r="T25" s="4">
        <v>155</v>
      </c>
      <c r="U25" s="4">
        <v>1153</v>
      </c>
      <c r="V25" s="4">
        <v>1989</v>
      </c>
      <c r="W25" s="4">
        <v>2476</v>
      </c>
      <c r="X25" s="4">
        <v>3087</v>
      </c>
      <c r="Y25" s="4">
        <v>3355</v>
      </c>
      <c r="Z25" s="4">
        <v>3574</v>
      </c>
      <c r="AA25" s="4">
        <v>3747</v>
      </c>
      <c r="AB25" s="4">
        <v>3770</v>
      </c>
      <c r="AC25" s="4"/>
      <c r="AD25" s="5">
        <f t="shared" ref="AD25:AD27" si="4">(AC25-AB25)/AB25</f>
        <v>-1</v>
      </c>
    </row>
    <row r="26" spans="2:30" ht="16.5" customHeight="1" x14ac:dyDescent="0.25">
      <c r="B26" s="80"/>
      <c r="C26" s="2" t="s">
        <v>28</v>
      </c>
      <c r="D26" s="4">
        <v>553681</v>
      </c>
      <c r="E26" s="4">
        <v>392128</v>
      </c>
      <c r="F26" s="4">
        <v>599804</v>
      </c>
      <c r="G26" s="4">
        <v>641439</v>
      </c>
      <c r="H26" s="4">
        <v>665518</v>
      </c>
      <c r="I26" s="4">
        <v>684134</v>
      </c>
      <c r="J26" s="4">
        <v>701748</v>
      </c>
      <c r="K26" s="4">
        <v>717158</v>
      </c>
      <c r="L26" s="4">
        <v>764034</v>
      </c>
      <c r="M26" s="4">
        <v>803355</v>
      </c>
      <c r="N26" s="4">
        <v>825145</v>
      </c>
      <c r="O26" s="4">
        <v>842466</v>
      </c>
      <c r="P26" s="4">
        <v>855348</v>
      </c>
      <c r="Q26" s="4">
        <v>867194</v>
      </c>
      <c r="R26" s="4">
        <v>804982</v>
      </c>
      <c r="S26" s="4">
        <v>592257</v>
      </c>
      <c r="T26" s="4">
        <v>487081</v>
      </c>
      <c r="U26" s="4">
        <v>400385</v>
      </c>
      <c r="V26" s="4">
        <v>774716</v>
      </c>
      <c r="W26" s="4">
        <v>951240</v>
      </c>
      <c r="X26" s="4">
        <v>1060587</v>
      </c>
      <c r="Y26" s="4">
        <v>1112868</v>
      </c>
      <c r="Z26" s="4">
        <v>1150790</v>
      </c>
      <c r="AA26" s="4">
        <v>1185443</v>
      </c>
      <c r="AB26" s="4">
        <v>1213848</v>
      </c>
      <c r="AC26" s="4"/>
      <c r="AD26" s="5">
        <f t="shared" si="4"/>
        <v>-1</v>
      </c>
    </row>
    <row r="27" spans="2:30" ht="16.5" customHeight="1" x14ac:dyDescent="0.25">
      <c r="B27" s="80"/>
      <c r="C27" s="10" t="s">
        <v>29</v>
      </c>
      <c r="D27" s="11">
        <f>(1-D25/D26)</f>
        <v>0.99998735734114053</v>
      </c>
      <c r="E27" s="11">
        <v>0.99985999999999997</v>
      </c>
      <c r="F27" s="11">
        <v>0.99982000000000004</v>
      </c>
      <c r="G27" s="11">
        <v>0.99982000000000004</v>
      </c>
      <c r="H27" s="11">
        <v>0.99980000000000002</v>
      </c>
      <c r="I27" s="11">
        <v>0.99978999999999996</v>
      </c>
      <c r="J27" s="11">
        <v>0.99978999999999996</v>
      </c>
      <c r="K27" s="11">
        <v>0.99977000000000005</v>
      </c>
      <c r="L27" s="11">
        <v>0.99978</v>
      </c>
      <c r="M27" s="11">
        <v>0.99975999999999998</v>
      </c>
      <c r="N27" s="11">
        <v>0.99978999999999996</v>
      </c>
      <c r="O27" s="11">
        <v>0.99978</v>
      </c>
      <c r="P27" s="11">
        <v>0.99978</v>
      </c>
      <c r="Q27" s="11">
        <v>0.99975999999999998</v>
      </c>
      <c r="R27" s="11">
        <v>0.99973000000000001</v>
      </c>
      <c r="S27" s="11">
        <v>0.99972000000000005</v>
      </c>
      <c r="T27" s="11">
        <v>0.99968000000000001</v>
      </c>
      <c r="U27" s="11">
        <v>0.99712000000000001</v>
      </c>
      <c r="V27" s="11">
        <v>0.99743000000000004</v>
      </c>
      <c r="W27" s="11">
        <v>0.99739999999999995</v>
      </c>
      <c r="X27" s="11">
        <v>0.99709000000000003</v>
      </c>
      <c r="Y27" s="11">
        <v>0.99699000000000004</v>
      </c>
      <c r="Z27" s="11">
        <v>0.99689000000000005</v>
      </c>
      <c r="AA27" s="11">
        <v>0.99683999999999995</v>
      </c>
      <c r="AB27" s="11">
        <v>0.99689000000000005</v>
      </c>
      <c r="AC27" s="11"/>
      <c r="AD27" s="5">
        <f t="shared" si="4"/>
        <v>-1</v>
      </c>
    </row>
    <row r="28" spans="2:30" ht="16.5" customHeight="1" x14ac:dyDescent="0.25">
      <c r="B28" s="76" t="s">
        <v>34</v>
      </c>
      <c r="C28" s="2" t="s">
        <v>41</v>
      </c>
      <c r="D28" s="2" t="s">
        <v>54</v>
      </c>
      <c r="E28" s="2" t="s">
        <v>55</v>
      </c>
      <c r="F28" s="2" t="s">
        <v>55</v>
      </c>
      <c r="G28" s="2" t="s">
        <v>55</v>
      </c>
      <c r="H28" s="2" t="s">
        <v>55</v>
      </c>
      <c r="I28" s="2" t="s">
        <v>55</v>
      </c>
      <c r="J28" s="2" t="s">
        <v>55</v>
      </c>
      <c r="K28" s="2" t="s">
        <v>55</v>
      </c>
      <c r="L28" s="2" t="s">
        <v>55</v>
      </c>
      <c r="M28" s="2" t="s">
        <v>55</v>
      </c>
      <c r="N28" s="2" t="s">
        <v>55</v>
      </c>
      <c r="O28" s="2" t="s">
        <v>55</v>
      </c>
      <c r="P28" s="2" t="s">
        <v>55</v>
      </c>
      <c r="Q28" s="2" t="s">
        <v>55</v>
      </c>
      <c r="R28" s="2" t="s">
        <v>55</v>
      </c>
      <c r="S28" s="2" t="s">
        <v>55</v>
      </c>
      <c r="T28" s="2" t="s">
        <v>55</v>
      </c>
      <c r="U28" s="2" t="s">
        <v>55</v>
      </c>
      <c r="V28" s="2" t="s">
        <v>55</v>
      </c>
      <c r="W28" s="2" t="s">
        <v>55</v>
      </c>
      <c r="X28" s="2" t="s">
        <v>55</v>
      </c>
      <c r="Y28" s="2" t="s">
        <v>55</v>
      </c>
      <c r="Z28" s="2" t="s">
        <v>55</v>
      </c>
      <c r="AA28" s="2" t="s">
        <v>55</v>
      </c>
      <c r="AB28" s="2" t="s">
        <v>55</v>
      </c>
      <c r="AC28" s="2"/>
      <c r="AD28" s="2"/>
    </row>
    <row r="29" spans="2:30" ht="16.5" customHeight="1" x14ac:dyDescent="0.25">
      <c r="B29" s="80"/>
      <c r="C29" s="2" t="s">
        <v>26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/>
      <c r="AD29" s="5">
        <v>0</v>
      </c>
    </row>
    <row r="30" spans="2:30" ht="16.5" customHeight="1" x14ac:dyDescent="0.25">
      <c r="B30" s="80"/>
      <c r="C30" s="2" t="s">
        <v>27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/>
      <c r="AD30" s="5">
        <v>0</v>
      </c>
    </row>
    <row r="31" spans="2:30" ht="16.5" customHeight="1" x14ac:dyDescent="0.25">
      <c r="B31" s="80"/>
      <c r="C31" s="2" t="s">
        <v>28</v>
      </c>
      <c r="D31" s="4">
        <v>48710</v>
      </c>
      <c r="E31" s="4">
        <v>56505</v>
      </c>
      <c r="F31" s="4">
        <v>63578</v>
      </c>
      <c r="G31" s="4">
        <v>75477</v>
      </c>
      <c r="H31" s="4">
        <v>85506</v>
      </c>
      <c r="I31" s="4">
        <v>95193</v>
      </c>
      <c r="J31" s="4">
        <v>107476</v>
      </c>
      <c r="K31" s="4">
        <v>120351</v>
      </c>
      <c r="L31" s="4">
        <v>136459</v>
      </c>
      <c r="M31" s="4">
        <v>155518</v>
      </c>
      <c r="N31" s="4">
        <v>174122</v>
      </c>
      <c r="O31" s="4">
        <v>192068</v>
      </c>
      <c r="P31" s="4">
        <v>209676</v>
      </c>
      <c r="Q31" s="4">
        <v>228859</v>
      </c>
      <c r="R31" s="4">
        <v>248171</v>
      </c>
      <c r="S31" s="4">
        <v>268077</v>
      </c>
      <c r="T31" s="4">
        <v>290786</v>
      </c>
      <c r="U31" s="4">
        <v>313683</v>
      </c>
      <c r="V31" s="4">
        <v>324706</v>
      </c>
      <c r="W31" s="4">
        <v>339005</v>
      </c>
      <c r="X31" s="4">
        <v>379580</v>
      </c>
      <c r="Y31" s="4">
        <v>400286</v>
      </c>
      <c r="Z31" s="4">
        <v>416516</v>
      </c>
      <c r="AA31" s="4">
        <v>430287</v>
      </c>
      <c r="AB31" s="4">
        <v>441525</v>
      </c>
      <c r="AC31" s="4"/>
      <c r="AD31" s="5">
        <f t="shared" ref="AD31:AD32" si="5">(AC31-AB31)/AB31</f>
        <v>-1</v>
      </c>
    </row>
    <row r="32" spans="2:30" ht="16.5" customHeight="1" thickBot="1" x14ac:dyDescent="0.3">
      <c r="B32" s="80"/>
      <c r="C32" s="10" t="s">
        <v>29</v>
      </c>
      <c r="D32" s="11">
        <f>(1-D30/D31)</f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11">
        <v>1</v>
      </c>
      <c r="AC32" s="11"/>
      <c r="AD32" s="5">
        <f t="shared" si="5"/>
        <v>-1</v>
      </c>
    </row>
    <row r="33" spans="1:36" ht="16.5" customHeight="1" thickBot="1" x14ac:dyDescent="0.3">
      <c r="A33" s="75"/>
      <c r="B33" s="76" t="s">
        <v>192</v>
      </c>
      <c r="C33" s="2" t="s">
        <v>41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74"/>
      <c r="AF33" s="74"/>
      <c r="AG33" s="74"/>
      <c r="AH33" s="74"/>
      <c r="AI33" s="74"/>
      <c r="AJ33" s="74"/>
    </row>
    <row r="34" spans="1:36" ht="16.5" customHeight="1" thickBot="1" x14ac:dyDescent="0.3">
      <c r="A34" s="75"/>
      <c r="B34" s="80"/>
      <c r="C34" s="2" t="s">
        <v>26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5">
        <v>0</v>
      </c>
      <c r="AE34" s="74"/>
      <c r="AF34" s="74"/>
      <c r="AG34" s="74"/>
      <c r="AH34" s="74"/>
      <c r="AI34" s="74"/>
      <c r="AJ34" s="74"/>
    </row>
    <row r="35" spans="1:36" ht="16.5" customHeight="1" thickBot="1" x14ac:dyDescent="0.3">
      <c r="A35" s="75"/>
      <c r="B35" s="80"/>
      <c r="C35" s="2" t="s">
        <v>27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5">
        <v>0</v>
      </c>
      <c r="AE35" s="74"/>
      <c r="AF35" s="74"/>
      <c r="AG35" s="74"/>
      <c r="AH35" s="74"/>
      <c r="AI35" s="74"/>
      <c r="AJ35" s="74"/>
    </row>
    <row r="36" spans="1:36" ht="16.5" customHeight="1" thickBot="1" x14ac:dyDescent="0.3">
      <c r="A36" s="75"/>
      <c r="B36" s="80"/>
      <c r="C36" s="2" t="s">
        <v>28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5" t="e">
        <f t="shared" ref="AD36:AD37" si="6">(AC36-AB36)/AB36</f>
        <v>#DIV/0!</v>
      </c>
      <c r="AE36" s="74"/>
      <c r="AF36" s="74"/>
      <c r="AG36" s="74"/>
      <c r="AH36" s="74"/>
      <c r="AI36" s="74"/>
      <c r="AJ36" s="74"/>
    </row>
    <row r="37" spans="1:36" ht="16.5" customHeight="1" thickBot="1" x14ac:dyDescent="0.3">
      <c r="A37" s="75"/>
      <c r="B37" s="80"/>
      <c r="C37" s="10" t="s">
        <v>29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5" t="e">
        <f t="shared" si="6"/>
        <v>#DIV/0!</v>
      </c>
      <c r="AE37" s="74"/>
      <c r="AF37" s="74"/>
      <c r="AG37" s="74"/>
      <c r="AH37" s="74"/>
      <c r="AI37" s="74"/>
      <c r="AJ37" s="74"/>
    </row>
    <row r="38" spans="1:36" ht="16.5" customHeight="1" thickBot="1" x14ac:dyDescent="0.3">
      <c r="A38" s="75"/>
      <c r="B38" s="76" t="s">
        <v>193</v>
      </c>
      <c r="C38" s="2" t="s">
        <v>41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74"/>
      <c r="AF38" s="74"/>
      <c r="AG38" s="74"/>
      <c r="AH38" s="74"/>
      <c r="AI38" s="74"/>
      <c r="AJ38" s="74"/>
    </row>
    <row r="39" spans="1:36" ht="16.5" customHeight="1" thickBot="1" x14ac:dyDescent="0.3">
      <c r="A39" s="75"/>
      <c r="B39" s="80"/>
      <c r="C39" s="2" t="s">
        <v>26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5">
        <v>0</v>
      </c>
      <c r="AE39" s="74"/>
      <c r="AF39" s="74"/>
      <c r="AG39" s="74"/>
      <c r="AH39" s="74"/>
      <c r="AI39" s="74"/>
      <c r="AJ39" s="74"/>
    </row>
    <row r="40" spans="1:36" ht="16.5" customHeight="1" thickBot="1" x14ac:dyDescent="0.3">
      <c r="A40" s="75"/>
      <c r="B40" s="80"/>
      <c r="C40" s="2" t="s">
        <v>27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5">
        <v>0</v>
      </c>
      <c r="AE40" s="74"/>
      <c r="AF40" s="74"/>
      <c r="AG40" s="74"/>
      <c r="AH40" s="74"/>
      <c r="AI40" s="74"/>
      <c r="AJ40" s="74"/>
    </row>
    <row r="41" spans="1:36" ht="16.5" customHeight="1" thickBot="1" x14ac:dyDescent="0.3">
      <c r="A41" s="75"/>
      <c r="B41" s="80"/>
      <c r="C41" s="2" t="s">
        <v>28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5" t="e">
        <f t="shared" ref="AD41:AD42" si="7">(AC41-AB41)/AB41</f>
        <v>#DIV/0!</v>
      </c>
      <c r="AE41" s="74"/>
      <c r="AF41" s="74"/>
      <c r="AG41" s="74"/>
      <c r="AH41" s="74"/>
      <c r="AI41" s="74"/>
      <c r="AJ41" s="74"/>
    </row>
    <row r="42" spans="1:36" ht="16.5" customHeight="1" thickBot="1" x14ac:dyDescent="0.3">
      <c r="A42" s="75"/>
      <c r="B42" s="80"/>
      <c r="C42" s="10" t="s">
        <v>29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5" t="e">
        <f t="shared" si="7"/>
        <v>#DIV/0!</v>
      </c>
      <c r="AE42" s="74"/>
      <c r="AF42" s="74"/>
      <c r="AG42" s="74"/>
      <c r="AH42" s="74"/>
      <c r="AI42" s="74"/>
      <c r="AJ42" s="74"/>
    </row>
    <row r="43" spans="1:36" ht="16.5" customHeight="1" thickBot="1" x14ac:dyDescent="0.3">
      <c r="B43" s="76" t="s">
        <v>35</v>
      </c>
      <c r="C43" s="2" t="s">
        <v>41</v>
      </c>
      <c r="D43" s="2" t="s">
        <v>56</v>
      </c>
      <c r="E43" s="2" t="s">
        <v>57</v>
      </c>
      <c r="F43" s="2" t="s">
        <v>57</v>
      </c>
      <c r="G43" s="2" t="s">
        <v>57</v>
      </c>
      <c r="H43" s="2" t="s">
        <v>57</v>
      </c>
      <c r="I43" s="2" t="s">
        <v>57</v>
      </c>
      <c r="J43" s="2" t="s">
        <v>57</v>
      </c>
      <c r="K43" s="2" t="s">
        <v>57</v>
      </c>
      <c r="L43" s="2" t="s">
        <v>57</v>
      </c>
      <c r="M43" s="2" t="s">
        <v>57</v>
      </c>
      <c r="N43" s="2" t="s">
        <v>57</v>
      </c>
      <c r="O43" s="2" t="s">
        <v>57</v>
      </c>
      <c r="P43" s="2" t="s">
        <v>57</v>
      </c>
      <c r="Q43" s="2" t="s">
        <v>57</v>
      </c>
      <c r="R43" s="2" t="s">
        <v>57</v>
      </c>
      <c r="S43" s="2" t="s">
        <v>57</v>
      </c>
      <c r="T43" s="2" t="s">
        <v>58</v>
      </c>
      <c r="U43" s="2" t="s">
        <v>58</v>
      </c>
      <c r="V43" s="2" t="s">
        <v>58</v>
      </c>
      <c r="W43" s="2" t="s">
        <v>58</v>
      </c>
      <c r="X43" s="2" t="s">
        <v>58</v>
      </c>
      <c r="Y43" s="2" t="s">
        <v>58</v>
      </c>
      <c r="Z43" s="2" t="s">
        <v>59</v>
      </c>
      <c r="AA43" s="2" t="s">
        <v>60</v>
      </c>
      <c r="AB43" s="2" t="s">
        <v>60</v>
      </c>
      <c r="AC43" s="2"/>
      <c r="AD43" s="2"/>
    </row>
    <row r="44" spans="1:36" ht="16.5" customHeight="1" x14ac:dyDescent="0.25">
      <c r="B44" s="80"/>
      <c r="C44" s="2" t="s">
        <v>26</v>
      </c>
      <c r="D44" s="4">
        <v>463</v>
      </c>
      <c r="E44" s="4">
        <v>486</v>
      </c>
      <c r="F44" s="4">
        <v>482</v>
      </c>
      <c r="G44" s="4">
        <v>508</v>
      </c>
      <c r="H44" s="4">
        <v>556</v>
      </c>
      <c r="I44" s="4">
        <v>596</v>
      </c>
      <c r="J44" s="4">
        <v>720</v>
      </c>
      <c r="K44" s="4">
        <v>644</v>
      </c>
      <c r="L44" s="4">
        <v>549</v>
      </c>
      <c r="M44" s="4">
        <v>525</v>
      </c>
      <c r="N44" s="4">
        <v>436</v>
      </c>
      <c r="O44" s="4">
        <v>490</v>
      </c>
      <c r="P44" s="4">
        <v>450</v>
      </c>
      <c r="Q44" s="4">
        <v>471</v>
      </c>
      <c r="R44" s="4">
        <v>471</v>
      </c>
      <c r="S44" s="4">
        <v>439</v>
      </c>
      <c r="T44" s="4">
        <v>226</v>
      </c>
      <c r="U44" s="4">
        <v>227</v>
      </c>
      <c r="V44" s="4">
        <v>243</v>
      </c>
      <c r="W44" s="4">
        <v>243</v>
      </c>
      <c r="X44" s="4">
        <v>254</v>
      </c>
      <c r="Y44" s="4">
        <v>238</v>
      </c>
      <c r="Z44" s="4">
        <v>176</v>
      </c>
      <c r="AA44" s="4">
        <v>127</v>
      </c>
      <c r="AB44" s="4">
        <v>169</v>
      </c>
      <c r="AC44" s="4"/>
      <c r="AD44" s="5">
        <f>(AC44-AB44)/AB44</f>
        <v>-1</v>
      </c>
    </row>
    <row r="45" spans="1:36" ht="16.5" customHeight="1" x14ac:dyDescent="0.25">
      <c r="B45" s="80"/>
      <c r="C45" s="2" t="s">
        <v>27</v>
      </c>
      <c r="D45" s="4">
        <v>398</v>
      </c>
      <c r="E45" s="4">
        <v>397</v>
      </c>
      <c r="F45" s="4">
        <v>387</v>
      </c>
      <c r="G45" s="4">
        <v>362</v>
      </c>
      <c r="H45" s="4">
        <v>362</v>
      </c>
      <c r="I45" s="4">
        <v>421</v>
      </c>
      <c r="J45" s="4">
        <v>610</v>
      </c>
      <c r="K45" s="4">
        <v>570</v>
      </c>
      <c r="L45" s="4">
        <v>431</v>
      </c>
      <c r="M45" s="4">
        <v>391</v>
      </c>
      <c r="N45" s="4">
        <v>361</v>
      </c>
      <c r="O45" s="4">
        <v>379</v>
      </c>
      <c r="P45" s="4">
        <v>368</v>
      </c>
      <c r="Q45" s="4">
        <v>376</v>
      </c>
      <c r="R45" s="4">
        <v>378</v>
      </c>
      <c r="S45" s="4">
        <v>372</v>
      </c>
      <c r="T45" s="4">
        <v>181</v>
      </c>
      <c r="U45" s="4">
        <v>192</v>
      </c>
      <c r="V45" s="4">
        <v>199</v>
      </c>
      <c r="W45" s="4">
        <v>195</v>
      </c>
      <c r="X45" s="4">
        <v>218</v>
      </c>
      <c r="Y45" s="4">
        <v>174</v>
      </c>
      <c r="Z45" s="4">
        <v>146</v>
      </c>
      <c r="AA45" s="4">
        <v>98</v>
      </c>
      <c r="AB45" s="4">
        <v>135</v>
      </c>
      <c r="AC45" s="4"/>
      <c r="AD45" s="5">
        <f t="shared" ref="AD45:AD47" si="8">(AC45-AB45)/AB45</f>
        <v>-1</v>
      </c>
    </row>
    <row r="46" spans="1:36" ht="16.5" customHeight="1" x14ac:dyDescent="0.25">
      <c r="B46" s="80"/>
      <c r="C46" s="2" t="s">
        <v>28</v>
      </c>
      <c r="D46" s="4">
        <v>187002</v>
      </c>
      <c r="E46" s="4">
        <v>200890</v>
      </c>
      <c r="F46" s="4">
        <v>211447</v>
      </c>
      <c r="G46" s="4">
        <v>194423</v>
      </c>
      <c r="H46" s="4">
        <v>204839</v>
      </c>
      <c r="I46" s="4">
        <v>207722</v>
      </c>
      <c r="J46" s="4">
        <v>211952</v>
      </c>
      <c r="K46" s="4">
        <v>211542</v>
      </c>
      <c r="L46" s="4">
        <v>220702</v>
      </c>
      <c r="M46" s="4">
        <v>226556</v>
      </c>
      <c r="N46" s="4">
        <v>214151</v>
      </c>
      <c r="O46" s="4">
        <v>216351</v>
      </c>
      <c r="P46" s="4">
        <v>212817</v>
      </c>
      <c r="Q46" s="4">
        <v>221463</v>
      </c>
      <c r="R46" s="4">
        <v>220008</v>
      </c>
      <c r="S46" s="4">
        <v>226383</v>
      </c>
      <c r="T46" s="4">
        <v>166221</v>
      </c>
      <c r="U46" s="4">
        <v>206948</v>
      </c>
      <c r="V46" s="4">
        <v>219069</v>
      </c>
      <c r="W46" s="4">
        <v>214932</v>
      </c>
      <c r="X46" s="4">
        <v>224798</v>
      </c>
      <c r="Y46" s="4">
        <v>224223</v>
      </c>
      <c r="Z46" s="4">
        <v>167441</v>
      </c>
      <c r="AA46" s="4">
        <v>101347</v>
      </c>
      <c r="AB46" s="4">
        <v>187922</v>
      </c>
      <c r="AC46" s="4"/>
      <c r="AD46" s="5">
        <f t="shared" si="8"/>
        <v>-1</v>
      </c>
    </row>
    <row r="47" spans="1:36" ht="16.5" customHeight="1" x14ac:dyDescent="0.25">
      <c r="B47" s="80"/>
      <c r="C47" s="10" t="s">
        <v>29</v>
      </c>
      <c r="D47" s="11">
        <f>(1-D45/D46)</f>
        <v>0.99787168051678587</v>
      </c>
      <c r="E47" s="11">
        <v>0.99802000000000002</v>
      </c>
      <c r="F47" s="11">
        <v>0.99817</v>
      </c>
      <c r="G47" s="11">
        <v>0.99814000000000003</v>
      </c>
      <c r="H47" s="11">
        <v>0.99822999999999995</v>
      </c>
      <c r="I47" s="11">
        <v>0.99797000000000002</v>
      </c>
      <c r="J47" s="11">
        <v>0.99712000000000001</v>
      </c>
      <c r="K47" s="11">
        <v>0.99731000000000003</v>
      </c>
      <c r="L47" s="11">
        <v>0.99804999999999999</v>
      </c>
      <c r="M47" s="11">
        <v>0.99826999999999999</v>
      </c>
      <c r="N47" s="11">
        <v>0.99831000000000003</v>
      </c>
      <c r="O47" s="11">
        <v>0.99824999999999997</v>
      </c>
      <c r="P47" s="11">
        <v>0.99826999999999999</v>
      </c>
      <c r="Q47" s="11">
        <v>0.99829999999999997</v>
      </c>
      <c r="R47" s="11">
        <v>0.99827999999999995</v>
      </c>
      <c r="S47" s="11">
        <v>0.99836000000000003</v>
      </c>
      <c r="T47" s="11">
        <v>0.99890999999999996</v>
      </c>
      <c r="U47" s="11">
        <v>0.99907000000000001</v>
      </c>
      <c r="V47" s="11">
        <v>0.99909000000000003</v>
      </c>
      <c r="W47" s="11">
        <v>0.99909000000000003</v>
      </c>
      <c r="X47" s="11">
        <v>0.99902999999999997</v>
      </c>
      <c r="Y47" s="11">
        <v>0.99922</v>
      </c>
      <c r="Z47" s="11">
        <v>0.99912999999999996</v>
      </c>
      <c r="AA47" s="11">
        <v>0.99902999999999997</v>
      </c>
      <c r="AB47" s="11">
        <v>0.99927999999999995</v>
      </c>
      <c r="AC47" s="11"/>
      <c r="AD47" s="5">
        <f t="shared" si="8"/>
        <v>-1</v>
      </c>
    </row>
    <row r="48" spans="1:36" ht="16.5" customHeight="1" x14ac:dyDescent="0.25">
      <c r="B48" s="76" t="s">
        <v>36</v>
      </c>
      <c r="C48" s="2" t="s">
        <v>41</v>
      </c>
      <c r="D48" s="2" t="s">
        <v>61</v>
      </c>
      <c r="E48" s="2" t="s">
        <v>62</v>
      </c>
      <c r="F48" s="2" t="s">
        <v>62</v>
      </c>
      <c r="G48" s="2" t="s">
        <v>62</v>
      </c>
      <c r="H48" s="2" t="s">
        <v>62</v>
      </c>
      <c r="I48" s="2" t="s">
        <v>62</v>
      </c>
      <c r="J48" s="2" t="s">
        <v>62</v>
      </c>
      <c r="K48" s="2" t="s">
        <v>62</v>
      </c>
      <c r="L48" s="2" t="s">
        <v>62</v>
      </c>
      <c r="M48" s="2" t="s">
        <v>62</v>
      </c>
      <c r="N48" s="2" t="s">
        <v>62</v>
      </c>
      <c r="O48" s="2" t="s">
        <v>62</v>
      </c>
      <c r="P48" s="2" t="s">
        <v>62</v>
      </c>
      <c r="Q48" s="2" t="s">
        <v>62</v>
      </c>
      <c r="R48" s="2" t="s">
        <v>62</v>
      </c>
      <c r="S48" s="2" t="s">
        <v>63</v>
      </c>
      <c r="T48" s="2" t="s">
        <v>63</v>
      </c>
      <c r="U48" s="2" t="s">
        <v>63</v>
      </c>
      <c r="V48" s="2" t="s">
        <v>64</v>
      </c>
      <c r="W48" s="2" t="s">
        <v>64</v>
      </c>
      <c r="X48" s="2" t="s">
        <v>64</v>
      </c>
      <c r="Y48" s="2" t="s">
        <v>64</v>
      </c>
      <c r="Z48" s="2" t="s">
        <v>64</v>
      </c>
      <c r="AA48" s="2" t="s">
        <v>65</v>
      </c>
      <c r="AB48" s="2" t="s">
        <v>65</v>
      </c>
      <c r="AC48" s="2"/>
      <c r="AD48" s="2"/>
    </row>
    <row r="49" spans="2:30" ht="16.5" customHeight="1" x14ac:dyDescent="0.25">
      <c r="B49" s="80"/>
      <c r="C49" s="2" t="s">
        <v>26</v>
      </c>
      <c r="D49" s="4">
        <v>308</v>
      </c>
      <c r="E49" s="4">
        <v>335</v>
      </c>
      <c r="F49" s="4">
        <v>368</v>
      </c>
      <c r="G49" s="4">
        <v>332</v>
      </c>
      <c r="H49" s="4">
        <v>349</v>
      </c>
      <c r="I49" s="4">
        <v>358</v>
      </c>
      <c r="J49" s="4">
        <v>344</v>
      </c>
      <c r="K49" s="4">
        <v>348</v>
      </c>
      <c r="L49" s="4">
        <v>436</v>
      </c>
      <c r="M49" s="4">
        <v>395</v>
      </c>
      <c r="N49" s="4">
        <v>371</v>
      </c>
      <c r="O49" s="4">
        <v>369</v>
      </c>
      <c r="P49" s="4">
        <v>361</v>
      </c>
      <c r="Q49" s="4">
        <v>287</v>
      </c>
      <c r="R49" s="4">
        <v>280</v>
      </c>
      <c r="S49" s="4">
        <v>270</v>
      </c>
      <c r="T49" s="4">
        <v>347</v>
      </c>
      <c r="U49" s="4">
        <v>351</v>
      </c>
      <c r="V49" s="4">
        <v>330</v>
      </c>
      <c r="W49" s="4">
        <v>400</v>
      </c>
      <c r="X49" s="4">
        <v>459</v>
      </c>
      <c r="Y49" s="4">
        <v>458</v>
      </c>
      <c r="Z49" s="4">
        <v>1091</v>
      </c>
      <c r="AA49" s="4">
        <v>2120</v>
      </c>
      <c r="AB49" s="4">
        <v>1991</v>
      </c>
      <c r="AC49" s="4"/>
      <c r="AD49" s="5">
        <f>(AC49-AB49)/AB49</f>
        <v>-1</v>
      </c>
    </row>
    <row r="50" spans="2:30" ht="16.5" customHeight="1" x14ac:dyDescent="0.25">
      <c r="B50" s="80"/>
      <c r="C50" s="2" t="s">
        <v>27</v>
      </c>
      <c r="D50" s="4">
        <v>257</v>
      </c>
      <c r="E50" s="4">
        <v>273</v>
      </c>
      <c r="F50" s="4">
        <v>287</v>
      </c>
      <c r="G50" s="4">
        <v>258</v>
      </c>
      <c r="H50" s="4">
        <v>273</v>
      </c>
      <c r="I50" s="4">
        <v>286</v>
      </c>
      <c r="J50" s="4">
        <v>274</v>
      </c>
      <c r="K50" s="4">
        <v>273</v>
      </c>
      <c r="L50" s="4">
        <v>337</v>
      </c>
      <c r="M50" s="4">
        <v>307</v>
      </c>
      <c r="N50" s="4">
        <v>294</v>
      </c>
      <c r="O50" s="4">
        <v>294</v>
      </c>
      <c r="P50" s="4">
        <v>283</v>
      </c>
      <c r="Q50" s="4">
        <v>238</v>
      </c>
      <c r="R50" s="4">
        <v>231</v>
      </c>
      <c r="S50" s="4">
        <v>244</v>
      </c>
      <c r="T50" s="4">
        <v>305</v>
      </c>
      <c r="U50" s="4">
        <v>314</v>
      </c>
      <c r="V50" s="4">
        <v>295</v>
      </c>
      <c r="W50" s="4">
        <v>360</v>
      </c>
      <c r="X50" s="4">
        <v>416</v>
      </c>
      <c r="Y50" s="4">
        <v>424</v>
      </c>
      <c r="Z50" s="4">
        <v>1042</v>
      </c>
      <c r="AA50" s="4">
        <v>2062</v>
      </c>
      <c r="AB50" s="4">
        <v>1928</v>
      </c>
      <c r="AC50" s="4"/>
      <c r="AD50" s="5">
        <f t="shared" ref="AD50:AD52" si="9">(AC50-AB50)/AB50</f>
        <v>-1</v>
      </c>
    </row>
    <row r="51" spans="2:30" ht="16.5" customHeight="1" x14ac:dyDescent="0.25">
      <c r="B51" s="80"/>
      <c r="C51" s="2" t="s">
        <v>28</v>
      </c>
      <c r="D51" s="4">
        <v>115443</v>
      </c>
      <c r="E51" s="4">
        <v>123444</v>
      </c>
      <c r="F51" s="4">
        <v>123314</v>
      </c>
      <c r="G51" s="4">
        <v>120243</v>
      </c>
      <c r="H51" s="4">
        <v>124450</v>
      </c>
      <c r="I51" s="4">
        <v>126325</v>
      </c>
      <c r="J51" s="4">
        <v>128382</v>
      </c>
      <c r="K51" s="4">
        <v>131752</v>
      </c>
      <c r="L51" s="4">
        <v>134779</v>
      </c>
      <c r="M51" s="4">
        <v>138129</v>
      </c>
      <c r="N51" s="4">
        <v>131217</v>
      </c>
      <c r="O51" s="4">
        <v>133968</v>
      </c>
      <c r="P51" s="4">
        <v>133242</v>
      </c>
      <c r="Q51" s="4">
        <v>138863</v>
      </c>
      <c r="R51" s="4">
        <v>135865</v>
      </c>
      <c r="S51" s="4">
        <v>51610</v>
      </c>
      <c r="T51" s="4">
        <v>128351</v>
      </c>
      <c r="U51" s="4">
        <v>133980</v>
      </c>
      <c r="V51" s="4">
        <v>71639</v>
      </c>
      <c r="W51" s="4">
        <v>123985</v>
      </c>
      <c r="X51" s="4">
        <v>138675</v>
      </c>
      <c r="Y51" s="4">
        <v>142347</v>
      </c>
      <c r="Z51" s="4">
        <v>138929</v>
      </c>
      <c r="AA51" s="4">
        <v>96316</v>
      </c>
      <c r="AB51" s="4">
        <v>132959</v>
      </c>
      <c r="AC51" s="4"/>
      <c r="AD51" s="5">
        <f t="shared" si="9"/>
        <v>-1</v>
      </c>
    </row>
    <row r="52" spans="2:30" ht="16.5" customHeight="1" x14ac:dyDescent="0.25">
      <c r="B52" s="80"/>
      <c r="C52" s="10" t="s">
        <v>29</v>
      </c>
      <c r="D52" s="11">
        <f>(1-D50/D51)</f>
        <v>0.99777379312734427</v>
      </c>
      <c r="E52" s="11">
        <v>0.99778999999999995</v>
      </c>
      <c r="F52" s="11">
        <v>0.99766999999999995</v>
      </c>
      <c r="G52" s="11">
        <v>0.99785000000000001</v>
      </c>
      <c r="H52" s="11">
        <v>0.99780999999999997</v>
      </c>
      <c r="I52" s="11">
        <v>0.99773999999999996</v>
      </c>
      <c r="J52" s="11">
        <v>0.99787000000000003</v>
      </c>
      <c r="K52" s="11">
        <v>0.99792999999999998</v>
      </c>
      <c r="L52" s="11">
        <v>0.99750000000000005</v>
      </c>
      <c r="M52" s="11">
        <v>0.99778</v>
      </c>
      <c r="N52" s="11">
        <v>0.99775999999999998</v>
      </c>
      <c r="O52" s="11">
        <v>0.99780999999999997</v>
      </c>
      <c r="P52" s="11">
        <v>0.99787999999999999</v>
      </c>
      <c r="Q52" s="11">
        <v>0.99829000000000001</v>
      </c>
      <c r="R52" s="11">
        <v>0.99829999999999997</v>
      </c>
      <c r="S52" s="11">
        <v>0.99526999999999999</v>
      </c>
      <c r="T52" s="11">
        <v>0.99761999999999995</v>
      </c>
      <c r="U52" s="11">
        <v>0.99765999999999999</v>
      </c>
      <c r="V52" s="11">
        <v>0.99587999999999999</v>
      </c>
      <c r="W52" s="11">
        <v>0.99709999999999999</v>
      </c>
      <c r="X52" s="11">
        <v>0.997</v>
      </c>
      <c r="Y52" s="11">
        <v>0.99702000000000002</v>
      </c>
      <c r="Z52" s="11">
        <v>0.99250000000000005</v>
      </c>
      <c r="AA52" s="11">
        <v>0.97858999999999996</v>
      </c>
      <c r="AB52" s="11">
        <v>0.98550000000000004</v>
      </c>
      <c r="AC52" s="11"/>
      <c r="AD52" s="5">
        <f t="shared" si="9"/>
        <v>-1</v>
      </c>
    </row>
  </sheetData>
  <mergeCells count="10">
    <mergeCell ref="B28:B32"/>
    <mergeCell ref="B43:B47"/>
    <mergeCell ref="B48:B52"/>
    <mergeCell ref="B3:B7"/>
    <mergeCell ref="B8:B12"/>
    <mergeCell ref="B13:B17"/>
    <mergeCell ref="B18:B22"/>
    <mergeCell ref="B23:B27"/>
    <mergeCell ref="B33:B37"/>
    <mergeCell ref="B38:B42"/>
  </mergeCells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A31" workbookViewId="0">
      <selection activeCell="O39" sqref="O39"/>
    </sheetView>
  </sheetViews>
  <sheetFormatPr defaultColWidth="11" defaultRowHeight="15.75" x14ac:dyDescent="0.25"/>
  <cols>
    <col min="1" max="1" width="9" style="45" customWidth="1"/>
    <col min="2" max="2" width="11" style="45" customWidth="1"/>
    <col min="3" max="3" width="21.875" style="1" customWidth="1"/>
    <col min="4" max="4" width="20.625" style="45" hidden="1" customWidth="1"/>
    <col min="5" max="5" width="20.625" style="48" hidden="1" customWidth="1"/>
    <col min="6" max="6" width="20.625" style="51" hidden="1" customWidth="1"/>
    <col min="7" max="7" width="20.625" style="54" hidden="1" customWidth="1"/>
    <col min="8" max="8" width="20.625" style="57" hidden="1" customWidth="1"/>
    <col min="9" max="9" width="20.625" style="60" hidden="1" customWidth="1"/>
    <col min="10" max="10" width="20.625" style="63" hidden="1" customWidth="1"/>
    <col min="11" max="11" width="20.625" style="66" customWidth="1"/>
    <col min="12" max="12" width="20.625" style="69" customWidth="1"/>
    <col min="13" max="13" width="20.625" style="71" customWidth="1"/>
    <col min="14" max="14" width="11" style="44" customWidth="1"/>
    <col min="15" max="19" width="9" style="43" customWidth="1"/>
    <col min="20" max="20" width="12.625" style="43" customWidth="1"/>
  </cols>
  <sheetData>
    <row r="1" spans="2:20" ht="16.5" customHeight="1" x14ac:dyDescent="0.25">
      <c r="N1" s="12"/>
    </row>
    <row r="2" spans="2:20" ht="16.5" customHeight="1" x14ac:dyDescent="0.25">
      <c r="B2" s="2"/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188</v>
      </c>
      <c r="N2" s="10" t="s">
        <v>40</v>
      </c>
    </row>
    <row r="3" spans="2:20" ht="16.5" customHeight="1" x14ac:dyDescent="0.25">
      <c r="B3" s="76" t="s">
        <v>25</v>
      </c>
      <c r="C3" s="2" t="s">
        <v>41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66</v>
      </c>
      <c r="I3" s="2" t="s">
        <v>66</v>
      </c>
      <c r="J3" s="2" t="s">
        <v>66</v>
      </c>
      <c r="K3" s="2" t="s">
        <v>66</v>
      </c>
      <c r="L3" s="2" t="s">
        <v>67</v>
      </c>
      <c r="M3" s="2" t="s">
        <v>67</v>
      </c>
      <c r="N3" s="2"/>
    </row>
    <row r="4" spans="2:20" ht="16.5" customHeight="1" x14ac:dyDescent="0.25">
      <c r="B4" s="80"/>
      <c r="C4" s="2" t="s">
        <v>26</v>
      </c>
      <c r="D4" s="4">
        <v>52</v>
      </c>
      <c r="E4" s="4">
        <v>62</v>
      </c>
      <c r="F4" s="4">
        <v>52</v>
      </c>
      <c r="G4" s="4">
        <v>48</v>
      </c>
      <c r="H4" s="4">
        <v>65</v>
      </c>
      <c r="I4" s="4">
        <v>65</v>
      </c>
      <c r="J4" s="4">
        <v>54</v>
      </c>
      <c r="K4" s="4">
        <v>56</v>
      </c>
      <c r="L4" s="4">
        <v>146</v>
      </c>
      <c r="M4" s="4">
        <v>68</v>
      </c>
      <c r="N4" s="5">
        <f>(M4-L4)/L4</f>
        <v>-0.53424657534246578</v>
      </c>
    </row>
    <row r="5" spans="2:20" ht="16.5" customHeight="1" x14ac:dyDescent="0.25">
      <c r="B5" s="80"/>
      <c r="C5" s="2" t="s">
        <v>27</v>
      </c>
      <c r="D5" s="4">
        <v>41</v>
      </c>
      <c r="E5" s="4">
        <v>46</v>
      </c>
      <c r="F5" s="4">
        <v>43</v>
      </c>
      <c r="G5" s="4">
        <v>41</v>
      </c>
      <c r="H5" s="4">
        <v>44</v>
      </c>
      <c r="I5" s="4">
        <v>45</v>
      </c>
      <c r="J5" s="4">
        <v>44</v>
      </c>
      <c r="K5" s="4">
        <v>44</v>
      </c>
      <c r="L5" s="4">
        <v>122</v>
      </c>
      <c r="M5" s="4">
        <v>42</v>
      </c>
      <c r="N5" s="5">
        <f t="shared" ref="N5:N7" si="0">(M5-L5)/L5</f>
        <v>-0.65573770491803274</v>
      </c>
    </row>
    <row r="6" spans="2:20" ht="16.5" customHeight="1" x14ac:dyDescent="0.25">
      <c r="B6" s="80"/>
      <c r="C6" s="2" t="s">
        <v>28</v>
      </c>
      <c r="D6" s="4">
        <v>58154</v>
      </c>
      <c r="E6" s="4">
        <v>57942</v>
      </c>
      <c r="F6" s="4">
        <v>54564</v>
      </c>
      <c r="G6" s="4">
        <v>54771</v>
      </c>
      <c r="H6" s="4">
        <v>59157</v>
      </c>
      <c r="I6" s="4">
        <v>60324</v>
      </c>
      <c r="J6" s="4">
        <v>60813</v>
      </c>
      <c r="K6" s="4">
        <v>61040</v>
      </c>
      <c r="L6" s="4">
        <v>34668</v>
      </c>
      <c r="M6" s="4">
        <v>55084</v>
      </c>
      <c r="N6" s="5">
        <f t="shared" si="0"/>
        <v>0.58890042690665745</v>
      </c>
    </row>
    <row r="7" spans="2:20" ht="16.5" customHeight="1" x14ac:dyDescent="0.25">
      <c r="B7" s="80"/>
      <c r="C7" s="10" t="s">
        <v>29</v>
      </c>
      <c r="D7" s="11">
        <v>0.99929000000000001</v>
      </c>
      <c r="E7" s="11">
        <v>0.99921000000000004</v>
      </c>
      <c r="F7" s="11">
        <v>0.99921000000000004</v>
      </c>
      <c r="G7" s="11">
        <v>0.99924999999999997</v>
      </c>
      <c r="H7" s="11">
        <v>0.99926000000000004</v>
      </c>
      <c r="I7" s="11">
        <v>0.99924999999999997</v>
      </c>
      <c r="J7" s="11">
        <v>0.99927999999999995</v>
      </c>
      <c r="K7" s="11">
        <v>0.99927999999999995</v>
      </c>
      <c r="L7" s="11">
        <v>0.99648000000000003</v>
      </c>
      <c r="M7" s="11">
        <v>0.99924000000000002</v>
      </c>
      <c r="N7" s="5">
        <f t="shared" si="0"/>
        <v>2.769749518304416E-3</v>
      </c>
    </row>
    <row r="8" spans="2:20" ht="16.5" customHeight="1" x14ac:dyDescent="0.25">
      <c r="B8" s="76" t="s">
        <v>30</v>
      </c>
      <c r="C8" s="2" t="s">
        <v>41</v>
      </c>
      <c r="D8" s="2" t="s">
        <v>68</v>
      </c>
      <c r="E8" s="2" t="s">
        <v>68</v>
      </c>
      <c r="F8" s="2" t="s">
        <v>68</v>
      </c>
      <c r="G8" s="2" t="s">
        <v>68</v>
      </c>
      <c r="H8" s="2" t="s">
        <v>68</v>
      </c>
      <c r="I8" s="2" t="s">
        <v>68</v>
      </c>
      <c r="J8" s="2" t="s">
        <v>69</v>
      </c>
      <c r="K8" s="2" t="s">
        <v>69</v>
      </c>
      <c r="L8" s="2" t="s">
        <v>69</v>
      </c>
      <c r="M8" s="2" t="s">
        <v>69</v>
      </c>
      <c r="N8" s="2"/>
    </row>
    <row r="9" spans="2:20" ht="16.5" customHeight="1" x14ac:dyDescent="0.25">
      <c r="B9" s="80"/>
      <c r="C9" s="2" t="s">
        <v>26</v>
      </c>
      <c r="D9" s="4">
        <v>1</v>
      </c>
      <c r="E9" s="4">
        <v>2</v>
      </c>
      <c r="F9" s="4">
        <v>2</v>
      </c>
      <c r="G9" s="4">
        <v>1</v>
      </c>
      <c r="H9" s="4">
        <v>3</v>
      </c>
      <c r="I9" s="4">
        <v>1</v>
      </c>
      <c r="J9" s="4">
        <v>10</v>
      </c>
      <c r="K9" s="4">
        <v>13</v>
      </c>
      <c r="L9" s="4">
        <v>13</v>
      </c>
      <c r="M9" s="4">
        <v>15</v>
      </c>
      <c r="N9" s="5">
        <f>(M9-L9)/L9</f>
        <v>0.15384615384615385</v>
      </c>
    </row>
    <row r="10" spans="2:20" ht="16.5" customHeight="1" x14ac:dyDescent="0.25">
      <c r="B10" s="80"/>
      <c r="C10" s="2" t="s">
        <v>27</v>
      </c>
      <c r="D10" s="4">
        <v>1</v>
      </c>
      <c r="E10" s="4">
        <v>2</v>
      </c>
      <c r="F10" s="4">
        <v>2</v>
      </c>
      <c r="G10" s="4">
        <v>1</v>
      </c>
      <c r="H10" s="4">
        <v>2</v>
      </c>
      <c r="I10" s="4">
        <v>1</v>
      </c>
      <c r="J10" s="4">
        <v>8</v>
      </c>
      <c r="K10" s="4">
        <v>9</v>
      </c>
      <c r="L10" s="4">
        <v>11</v>
      </c>
      <c r="M10" s="4">
        <v>11</v>
      </c>
      <c r="N10" s="5">
        <f t="shared" ref="N10:N12" si="1">(M10-L10)/L10</f>
        <v>0</v>
      </c>
    </row>
    <row r="11" spans="2:20" ht="16.5" customHeight="1" x14ac:dyDescent="0.25">
      <c r="B11" s="80"/>
      <c r="C11" s="2" t="s">
        <v>28</v>
      </c>
      <c r="D11" s="4">
        <v>21400</v>
      </c>
      <c r="E11" s="4">
        <v>21238</v>
      </c>
      <c r="F11" s="4">
        <v>20085</v>
      </c>
      <c r="G11" s="4">
        <v>19950</v>
      </c>
      <c r="H11" s="4">
        <v>21092</v>
      </c>
      <c r="I11" s="4">
        <v>21227</v>
      </c>
      <c r="J11" s="4">
        <v>15476</v>
      </c>
      <c r="K11" s="4">
        <v>19450</v>
      </c>
      <c r="L11" s="4">
        <v>19815</v>
      </c>
      <c r="M11" s="4">
        <v>20039</v>
      </c>
      <c r="N11" s="5">
        <f t="shared" si="1"/>
        <v>1.1304567247035074E-2</v>
      </c>
    </row>
    <row r="12" spans="2:20" ht="16.5" customHeight="1" x14ac:dyDescent="0.25">
      <c r="B12" s="80"/>
      <c r="C12" s="10" t="s">
        <v>29</v>
      </c>
      <c r="D12" s="11">
        <v>0.99995000000000001</v>
      </c>
      <c r="E12" s="11">
        <v>0.99990999999999997</v>
      </c>
      <c r="F12" s="11">
        <v>0.99990000000000001</v>
      </c>
      <c r="G12" s="11">
        <v>0.99995000000000001</v>
      </c>
      <c r="H12" s="11">
        <v>0.99990999999999997</v>
      </c>
      <c r="I12" s="11">
        <v>0.99995000000000001</v>
      </c>
      <c r="J12" s="11">
        <v>0.99948000000000004</v>
      </c>
      <c r="K12" s="11">
        <v>0.99953999999999998</v>
      </c>
      <c r="L12" s="11">
        <v>0.99944</v>
      </c>
      <c r="M12" s="11">
        <v>0.99944999999999995</v>
      </c>
      <c r="N12" s="5">
        <f t="shared" si="1"/>
        <v>1.0005603137711609E-5</v>
      </c>
      <c r="T12" s="13"/>
    </row>
    <row r="13" spans="2:20" ht="16.5" customHeight="1" x14ac:dyDescent="0.25">
      <c r="B13" s="76" t="s">
        <v>31</v>
      </c>
      <c r="C13" s="2" t="s">
        <v>41</v>
      </c>
      <c r="D13" s="2" t="s">
        <v>70</v>
      </c>
      <c r="E13" s="2" t="s">
        <v>70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69</v>
      </c>
      <c r="K13" s="2" t="s">
        <v>69</v>
      </c>
      <c r="L13" s="2" t="s">
        <v>69</v>
      </c>
      <c r="M13" s="2" t="s">
        <v>69</v>
      </c>
      <c r="N13" s="2"/>
      <c r="T13" s="13"/>
    </row>
    <row r="14" spans="2:20" ht="16.5" customHeight="1" x14ac:dyDescent="0.25">
      <c r="B14" s="80"/>
      <c r="C14" s="2" t="s">
        <v>26</v>
      </c>
      <c r="D14" s="4">
        <v>64</v>
      </c>
      <c r="E14" s="4">
        <v>74</v>
      </c>
      <c r="F14" s="4">
        <v>64</v>
      </c>
      <c r="G14" s="4">
        <v>65</v>
      </c>
      <c r="H14" s="4">
        <v>86</v>
      </c>
      <c r="I14" s="4">
        <v>61</v>
      </c>
      <c r="J14" s="4">
        <v>14</v>
      </c>
      <c r="K14" s="4">
        <v>17</v>
      </c>
      <c r="L14" s="4">
        <v>14</v>
      </c>
      <c r="M14" s="4">
        <v>11</v>
      </c>
      <c r="N14" s="5">
        <f>(M14-L14)/L14</f>
        <v>-0.21428571428571427</v>
      </c>
      <c r="Q14" s="14"/>
      <c r="T14" s="13"/>
    </row>
    <row r="15" spans="2:20" ht="16.5" customHeight="1" x14ac:dyDescent="0.25">
      <c r="B15" s="80"/>
      <c r="C15" s="2" t="s">
        <v>27</v>
      </c>
      <c r="D15" s="4">
        <v>54</v>
      </c>
      <c r="E15" s="4">
        <v>65</v>
      </c>
      <c r="F15" s="4">
        <v>54</v>
      </c>
      <c r="G15" s="4">
        <v>55</v>
      </c>
      <c r="H15" s="4">
        <v>58</v>
      </c>
      <c r="I15" s="4">
        <v>54</v>
      </c>
      <c r="J15" s="4">
        <v>13</v>
      </c>
      <c r="K15" s="4">
        <v>13</v>
      </c>
      <c r="L15" s="4">
        <v>13</v>
      </c>
      <c r="M15" s="4">
        <v>10</v>
      </c>
      <c r="N15" s="5">
        <f t="shared" ref="N15:N17" si="2">(M15-L15)/L15</f>
        <v>-0.23076923076923078</v>
      </c>
    </row>
    <row r="16" spans="2:20" ht="16.5" customHeight="1" x14ac:dyDescent="0.25">
      <c r="B16" s="80"/>
      <c r="C16" s="2" t="s">
        <v>28</v>
      </c>
      <c r="D16" s="4">
        <v>10680</v>
      </c>
      <c r="E16" s="4">
        <v>10834</v>
      </c>
      <c r="F16" s="4">
        <v>10486</v>
      </c>
      <c r="G16" s="4">
        <v>10533</v>
      </c>
      <c r="H16" s="4">
        <v>11170</v>
      </c>
      <c r="I16" s="4">
        <v>11326</v>
      </c>
      <c r="J16" s="4">
        <v>8604</v>
      </c>
      <c r="K16" s="4">
        <v>10832</v>
      </c>
      <c r="L16" s="4">
        <v>11093</v>
      </c>
      <c r="M16" s="4">
        <v>11284</v>
      </c>
      <c r="N16" s="5">
        <f t="shared" si="2"/>
        <v>1.7218065446678085E-2</v>
      </c>
    </row>
    <row r="17" spans="2:14" ht="16.5" customHeight="1" x14ac:dyDescent="0.25">
      <c r="B17" s="80"/>
      <c r="C17" s="10" t="s">
        <v>29</v>
      </c>
      <c r="D17" s="11">
        <v>0.99494000000000005</v>
      </c>
      <c r="E17" s="11">
        <v>0.99399999999999999</v>
      </c>
      <c r="F17" s="11">
        <v>0.99485000000000001</v>
      </c>
      <c r="G17" s="11">
        <v>0.99478</v>
      </c>
      <c r="H17" s="11">
        <v>0.99480999999999997</v>
      </c>
      <c r="I17" s="11">
        <v>0.99522999999999995</v>
      </c>
      <c r="J17" s="11">
        <v>0.99848999999999999</v>
      </c>
      <c r="K17" s="11">
        <v>0.99880000000000002</v>
      </c>
      <c r="L17" s="11">
        <v>0.99883</v>
      </c>
      <c r="M17" s="11">
        <v>0.99911000000000005</v>
      </c>
      <c r="N17" s="5">
        <f t="shared" si="2"/>
        <v>2.80327983741035E-4</v>
      </c>
    </row>
    <row r="18" spans="2:14" ht="16.5" customHeight="1" x14ac:dyDescent="0.25">
      <c r="B18" s="76" t="s">
        <v>32</v>
      </c>
      <c r="C18" s="2" t="s">
        <v>41</v>
      </c>
      <c r="D18" s="2" t="s">
        <v>71</v>
      </c>
      <c r="E18" s="2" t="s">
        <v>71</v>
      </c>
      <c r="F18" s="2" t="s">
        <v>71</v>
      </c>
      <c r="G18" s="2" t="s">
        <v>71</v>
      </c>
      <c r="H18" s="2" t="s">
        <v>71</v>
      </c>
      <c r="I18" s="2" t="s">
        <v>71</v>
      </c>
      <c r="J18" s="2" t="s">
        <v>71</v>
      </c>
      <c r="K18" s="2" t="s">
        <v>71</v>
      </c>
      <c r="L18" s="2" t="s">
        <v>71</v>
      </c>
      <c r="M18" s="2" t="s">
        <v>71</v>
      </c>
      <c r="N18" s="2"/>
    </row>
    <row r="19" spans="2:14" ht="16.5" customHeight="1" x14ac:dyDescent="0.25">
      <c r="B19" s="80"/>
      <c r="C19" s="2" t="s">
        <v>26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5">
        <v>0</v>
      </c>
    </row>
    <row r="20" spans="2:14" ht="16.5" customHeight="1" x14ac:dyDescent="0.25">
      <c r="B20" s="80"/>
      <c r="C20" s="2" t="s">
        <v>27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5">
        <v>0</v>
      </c>
    </row>
    <row r="21" spans="2:14" ht="16.5" customHeight="1" x14ac:dyDescent="0.25">
      <c r="B21" s="80"/>
      <c r="C21" s="2" t="s">
        <v>28</v>
      </c>
      <c r="D21" s="4">
        <v>2612</v>
      </c>
      <c r="E21" s="4">
        <v>2459</v>
      </c>
      <c r="F21" s="4">
        <v>2198</v>
      </c>
      <c r="G21" s="4">
        <v>2220</v>
      </c>
      <c r="H21" s="4">
        <v>2518</v>
      </c>
      <c r="I21" s="4">
        <v>2672</v>
      </c>
      <c r="J21" s="4">
        <v>2818</v>
      </c>
      <c r="K21" s="4">
        <v>2884</v>
      </c>
      <c r="L21" s="4">
        <v>2935</v>
      </c>
      <c r="M21" s="4">
        <v>2958</v>
      </c>
      <c r="N21" s="5">
        <f t="shared" ref="N21:N22" si="3">(M21-L21)/L21</f>
        <v>7.8364565587734237E-3</v>
      </c>
    </row>
    <row r="22" spans="2:14" ht="16.5" customHeight="1" x14ac:dyDescent="0.25">
      <c r="B22" s="80"/>
      <c r="C22" s="10" t="s">
        <v>29</v>
      </c>
      <c r="D22" s="11">
        <v>1</v>
      </c>
      <c r="E22" s="11">
        <v>0.99958999999999998</v>
      </c>
      <c r="F22" s="11">
        <v>0.99955000000000005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5">
        <f t="shared" si="3"/>
        <v>0</v>
      </c>
    </row>
    <row r="23" spans="2:14" ht="16.5" customHeight="1" x14ac:dyDescent="0.25">
      <c r="B23" s="76" t="s">
        <v>33</v>
      </c>
      <c r="C23" s="2" t="s">
        <v>41</v>
      </c>
      <c r="D23" s="2" t="s">
        <v>72</v>
      </c>
      <c r="E23" s="2" t="s">
        <v>73</v>
      </c>
      <c r="F23" s="2" t="s">
        <v>74</v>
      </c>
      <c r="G23" s="2" t="s">
        <v>75</v>
      </c>
      <c r="H23" s="2" t="s">
        <v>76</v>
      </c>
      <c r="I23" s="2" t="s">
        <v>77</v>
      </c>
      <c r="J23" s="2" t="s">
        <v>78</v>
      </c>
      <c r="K23" s="2" t="s">
        <v>79</v>
      </c>
      <c r="L23" s="2" t="s">
        <v>80</v>
      </c>
      <c r="M23" s="2" t="s">
        <v>81</v>
      </c>
      <c r="N23" s="2"/>
    </row>
    <row r="24" spans="2:14" ht="16.5" customHeight="1" x14ac:dyDescent="0.25">
      <c r="B24" s="80"/>
      <c r="C24" s="2" t="s">
        <v>26</v>
      </c>
      <c r="D24" s="4">
        <v>60</v>
      </c>
      <c r="E24" s="4">
        <v>45</v>
      </c>
      <c r="F24" s="4">
        <v>50</v>
      </c>
      <c r="G24" s="4">
        <v>29</v>
      </c>
      <c r="H24" s="4">
        <v>24</v>
      </c>
      <c r="I24" s="4">
        <v>52</v>
      </c>
      <c r="J24" s="4">
        <v>50</v>
      </c>
      <c r="K24" s="4">
        <v>45</v>
      </c>
      <c r="L24" s="4">
        <v>19</v>
      </c>
      <c r="M24" s="4">
        <v>38</v>
      </c>
      <c r="N24" s="5">
        <f>(M24-L24)/L24</f>
        <v>1</v>
      </c>
    </row>
    <row r="25" spans="2:14" ht="16.5" customHeight="1" x14ac:dyDescent="0.25">
      <c r="B25" s="80"/>
      <c r="C25" s="2" t="s">
        <v>27</v>
      </c>
      <c r="D25" s="4">
        <v>53</v>
      </c>
      <c r="E25" s="4">
        <v>39</v>
      </c>
      <c r="F25" s="4">
        <v>42</v>
      </c>
      <c r="G25" s="4">
        <v>25</v>
      </c>
      <c r="H25" s="4">
        <v>16</v>
      </c>
      <c r="I25" s="4">
        <v>38</v>
      </c>
      <c r="J25" s="4">
        <v>31</v>
      </c>
      <c r="K25" s="4">
        <v>40</v>
      </c>
      <c r="L25" s="4">
        <v>13</v>
      </c>
      <c r="M25" s="4">
        <v>8</v>
      </c>
      <c r="N25" s="5">
        <f t="shared" ref="N25:N27" si="4">(M25-L25)/L25</f>
        <v>-0.38461538461538464</v>
      </c>
    </row>
    <row r="26" spans="2:14" ht="16.5" customHeight="1" x14ac:dyDescent="0.25">
      <c r="B26" s="80"/>
      <c r="C26" s="2" t="s">
        <v>28</v>
      </c>
      <c r="D26" s="4">
        <v>13500</v>
      </c>
      <c r="E26" s="4">
        <v>10264</v>
      </c>
      <c r="F26" s="4">
        <v>14910</v>
      </c>
      <c r="G26" s="4">
        <v>10388</v>
      </c>
      <c r="H26" s="4">
        <v>18243</v>
      </c>
      <c r="I26" s="4">
        <v>17438</v>
      </c>
      <c r="J26" s="4">
        <v>16574</v>
      </c>
      <c r="K26" s="4">
        <v>16509</v>
      </c>
      <c r="L26" s="4">
        <v>15137</v>
      </c>
      <c r="M26" s="4">
        <v>15191</v>
      </c>
      <c r="N26" s="5">
        <f t="shared" si="4"/>
        <v>3.5674175860474335E-3</v>
      </c>
    </row>
    <row r="27" spans="2:14" ht="16.5" customHeight="1" x14ac:dyDescent="0.25">
      <c r="B27" s="80"/>
      <c r="C27" s="10" t="s">
        <v>29</v>
      </c>
      <c r="D27" s="11">
        <v>0.99607000000000001</v>
      </c>
      <c r="E27" s="11">
        <v>0.99619999999999997</v>
      </c>
      <c r="F27" s="11">
        <v>0.99717999999999996</v>
      </c>
      <c r="G27" s="11">
        <v>0.99758999999999998</v>
      </c>
      <c r="H27" s="11">
        <v>0.99912000000000001</v>
      </c>
      <c r="I27" s="11">
        <v>0.99782000000000004</v>
      </c>
      <c r="J27" s="11">
        <v>0.99812999999999996</v>
      </c>
      <c r="K27" s="11">
        <v>0.99758000000000002</v>
      </c>
      <c r="L27" s="11">
        <v>0.99914000000000003</v>
      </c>
      <c r="M27" s="11">
        <v>0.99946999999999997</v>
      </c>
      <c r="N27" s="5">
        <f t="shared" si="4"/>
        <v>3.3028404427802057E-4</v>
      </c>
    </row>
    <row r="28" spans="2:14" ht="16.5" customHeight="1" x14ac:dyDescent="0.25">
      <c r="B28" s="76" t="s">
        <v>34</v>
      </c>
      <c r="C28" s="2" t="s">
        <v>41</v>
      </c>
      <c r="D28" s="2" t="s">
        <v>82</v>
      </c>
      <c r="E28" s="2" t="s">
        <v>82</v>
      </c>
      <c r="F28" s="2" t="s">
        <v>82</v>
      </c>
      <c r="G28" s="2" t="s">
        <v>82</v>
      </c>
      <c r="H28" s="2" t="s">
        <v>82</v>
      </c>
      <c r="I28" s="2" t="s">
        <v>82</v>
      </c>
      <c r="J28" s="2" t="s">
        <v>82</v>
      </c>
      <c r="K28" s="2" t="s">
        <v>82</v>
      </c>
      <c r="L28" s="2" t="s">
        <v>82</v>
      </c>
      <c r="M28" s="2" t="s">
        <v>82</v>
      </c>
      <c r="N28" s="2"/>
    </row>
    <row r="29" spans="2:14" ht="16.5" customHeight="1" x14ac:dyDescent="0.25">
      <c r="B29" s="80"/>
      <c r="C29" s="2" t="s">
        <v>26</v>
      </c>
      <c r="D29" s="4">
        <v>5</v>
      </c>
      <c r="E29" s="4">
        <v>12</v>
      </c>
      <c r="F29" s="4">
        <v>13</v>
      </c>
      <c r="G29" s="4">
        <v>16</v>
      </c>
      <c r="H29" s="4">
        <v>58</v>
      </c>
      <c r="I29" s="4">
        <v>24</v>
      </c>
      <c r="J29" s="4">
        <v>11</v>
      </c>
      <c r="K29" s="4">
        <v>25</v>
      </c>
      <c r="L29" s="4">
        <v>49</v>
      </c>
      <c r="M29" s="4">
        <v>38</v>
      </c>
      <c r="N29" s="5">
        <f>(M29-L29)/L29</f>
        <v>-0.22448979591836735</v>
      </c>
    </row>
    <row r="30" spans="2:14" ht="16.5" customHeight="1" x14ac:dyDescent="0.25">
      <c r="B30" s="80"/>
      <c r="C30" s="2" t="s">
        <v>27</v>
      </c>
      <c r="D30" s="4">
        <v>3</v>
      </c>
      <c r="E30" s="4">
        <v>7</v>
      </c>
      <c r="F30" s="4">
        <v>5</v>
      </c>
      <c r="G30" s="4">
        <v>6</v>
      </c>
      <c r="H30" s="4">
        <v>8</v>
      </c>
      <c r="I30" s="4">
        <v>7</v>
      </c>
      <c r="J30" s="4">
        <v>7</v>
      </c>
      <c r="K30" s="4">
        <v>8</v>
      </c>
      <c r="L30" s="4">
        <v>8</v>
      </c>
      <c r="M30" s="4">
        <v>10</v>
      </c>
      <c r="N30" s="5">
        <f t="shared" ref="N30:N32" si="5">(M30-L30)/L30</f>
        <v>0.25</v>
      </c>
    </row>
    <row r="31" spans="2:14" ht="16.5" customHeight="1" x14ac:dyDescent="0.25">
      <c r="B31" s="80"/>
      <c r="C31" s="2" t="s">
        <v>28</v>
      </c>
      <c r="D31" s="4">
        <v>552</v>
      </c>
      <c r="E31" s="4">
        <v>626</v>
      </c>
      <c r="F31" s="4">
        <v>640</v>
      </c>
      <c r="G31" s="4">
        <v>709</v>
      </c>
      <c r="H31" s="4">
        <v>847</v>
      </c>
      <c r="I31" s="4">
        <v>931</v>
      </c>
      <c r="J31" s="4">
        <v>1028</v>
      </c>
      <c r="K31" s="4">
        <v>1076</v>
      </c>
      <c r="L31" s="4">
        <v>1124</v>
      </c>
      <c r="M31" s="4">
        <v>1209</v>
      </c>
      <c r="N31" s="5">
        <f t="shared" si="5"/>
        <v>7.562277580071175E-2</v>
      </c>
    </row>
    <row r="32" spans="2:14" ht="16.5" customHeight="1" thickBot="1" x14ac:dyDescent="0.3">
      <c r="B32" s="80"/>
      <c r="C32" s="10" t="s">
        <v>29</v>
      </c>
      <c r="D32" s="11">
        <v>0.99456999999999995</v>
      </c>
      <c r="E32" s="11">
        <v>0.98882000000000003</v>
      </c>
      <c r="F32" s="11">
        <v>0.99219000000000002</v>
      </c>
      <c r="G32" s="11">
        <v>0.99153999999999998</v>
      </c>
      <c r="H32" s="11">
        <v>0.99055000000000004</v>
      </c>
      <c r="I32" s="11">
        <v>0.99248000000000003</v>
      </c>
      <c r="J32" s="11">
        <v>0.99319000000000002</v>
      </c>
      <c r="K32" s="11">
        <v>0.99256999999999995</v>
      </c>
      <c r="L32" s="11">
        <v>0.99287999999999998</v>
      </c>
      <c r="M32" s="11">
        <v>0.99173</v>
      </c>
      <c r="N32" s="5">
        <f t="shared" si="5"/>
        <v>-1.1582467166223354E-3</v>
      </c>
    </row>
    <row r="33" spans="1:20" ht="16.5" customHeight="1" thickBot="1" x14ac:dyDescent="0.3">
      <c r="A33" s="75"/>
      <c r="B33" s="76" t="s">
        <v>192</v>
      </c>
      <c r="C33" s="2" t="s">
        <v>41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74"/>
      <c r="P33" s="74"/>
      <c r="Q33" s="74"/>
      <c r="R33" s="74"/>
      <c r="S33" s="74"/>
      <c r="T33" s="74"/>
    </row>
    <row r="34" spans="1:20" ht="16.5" customHeight="1" thickBot="1" x14ac:dyDescent="0.3">
      <c r="A34" s="75"/>
      <c r="B34" s="80"/>
      <c r="C34" s="2" t="s">
        <v>26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5" t="e">
        <f>(M34-L34)/L34</f>
        <v>#DIV/0!</v>
      </c>
      <c r="O34" s="74"/>
      <c r="P34" s="74"/>
      <c r="Q34" s="74"/>
      <c r="R34" s="74"/>
      <c r="S34" s="74"/>
      <c r="T34" s="74"/>
    </row>
    <row r="35" spans="1:20" ht="16.5" customHeight="1" thickBot="1" x14ac:dyDescent="0.3">
      <c r="A35" s="75"/>
      <c r="B35" s="80"/>
      <c r="C35" s="2" t="s">
        <v>27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5" t="e">
        <f t="shared" ref="N35:N37" si="6">(M35-L35)/L35</f>
        <v>#DIV/0!</v>
      </c>
      <c r="O35" s="74"/>
      <c r="P35" s="74"/>
      <c r="Q35" s="74"/>
      <c r="R35" s="74"/>
      <c r="S35" s="74"/>
      <c r="T35" s="74"/>
    </row>
    <row r="36" spans="1:20" ht="16.5" customHeight="1" thickBot="1" x14ac:dyDescent="0.3">
      <c r="A36" s="75"/>
      <c r="B36" s="80"/>
      <c r="C36" s="2" t="s">
        <v>28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5" t="e">
        <f t="shared" si="6"/>
        <v>#DIV/0!</v>
      </c>
      <c r="O36" s="74"/>
      <c r="P36" s="74"/>
      <c r="Q36" s="74"/>
      <c r="R36" s="74"/>
      <c r="S36" s="74"/>
      <c r="T36" s="74"/>
    </row>
    <row r="37" spans="1:20" ht="16.5" customHeight="1" thickBot="1" x14ac:dyDescent="0.3">
      <c r="A37" s="75"/>
      <c r="B37" s="80"/>
      <c r="C37" s="10" t="s">
        <v>29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5" t="e">
        <f t="shared" si="6"/>
        <v>#DIV/0!</v>
      </c>
      <c r="O37" s="74"/>
      <c r="P37" s="74"/>
      <c r="Q37" s="74"/>
      <c r="R37" s="74"/>
      <c r="S37" s="74"/>
      <c r="T37" s="74"/>
    </row>
    <row r="38" spans="1:20" ht="16.5" customHeight="1" thickBot="1" x14ac:dyDescent="0.3">
      <c r="A38" s="75"/>
      <c r="B38" s="76" t="s">
        <v>193</v>
      </c>
      <c r="C38" s="2" t="s">
        <v>41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74"/>
      <c r="P38" s="74"/>
      <c r="Q38" s="74"/>
      <c r="R38" s="74"/>
      <c r="S38" s="74"/>
      <c r="T38" s="74"/>
    </row>
    <row r="39" spans="1:20" ht="16.5" customHeight="1" thickBot="1" x14ac:dyDescent="0.3">
      <c r="A39" s="75"/>
      <c r="B39" s="80"/>
      <c r="C39" s="2" t="s">
        <v>26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5" t="e">
        <f>(M39-L39)/L39</f>
        <v>#DIV/0!</v>
      </c>
      <c r="O39" s="74"/>
      <c r="P39" s="74"/>
      <c r="Q39" s="74"/>
      <c r="R39" s="74"/>
      <c r="S39" s="74"/>
      <c r="T39" s="74"/>
    </row>
    <row r="40" spans="1:20" ht="16.5" customHeight="1" thickBot="1" x14ac:dyDescent="0.3">
      <c r="A40" s="75"/>
      <c r="B40" s="80"/>
      <c r="C40" s="2" t="s">
        <v>27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5" t="e">
        <f t="shared" ref="N40:N42" si="7">(M40-L40)/L40</f>
        <v>#DIV/0!</v>
      </c>
      <c r="O40" s="74"/>
      <c r="P40" s="74"/>
      <c r="Q40" s="74"/>
      <c r="R40" s="74"/>
      <c r="S40" s="74"/>
      <c r="T40" s="74"/>
    </row>
    <row r="41" spans="1:20" ht="16.5" customHeight="1" thickBot="1" x14ac:dyDescent="0.3">
      <c r="A41" s="75"/>
      <c r="B41" s="80"/>
      <c r="C41" s="2" t="s">
        <v>28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5" t="e">
        <f t="shared" si="7"/>
        <v>#DIV/0!</v>
      </c>
      <c r="O41" s="74"/>
      <c r="P41" s="74"/>
      <c r="Q41" s="74"/>
      <c r="R41" s="74"/>
      <c r="S41" s="74"/>
      <c r="T41" s="74"/>
    </row>
    <row r="42" spans="1:20" ht="16.5" customHeight="1" thickBot="1" x14ac:dyDescent="0.3">
      <c r="A42" s="75"/>
      <c r="B42" s="80"/>
      <c r="C42" s="10" t="s">
        <v>29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5" t="e">
        <f t="shared" si="7"/>
        <v>#DIV/0!</v>
      </c>
      <c r="O42" s="74"/>
      <c r="P42" s="74"/>
      <c r="Q42" s="74"/>
      <c r="R42" s="74"/>
      <c r="S42" s="74"/>
      <c r="T42" s="74"/>
    </row>
    <row r="43" spans="1:20" ht="16.5" customHeight="1" thickBot="1" x14ac:dyDescent="0.3">
      <c r="B43" s="76" t="s">
        <v>35</v>
      </c>
      <c r="C43" s="2" t="s">
        <v>41</v>
      </c>
      <c r="D43" s="2" t="s">
        <v>83</v>
      </c>
      <c r="E43" s="2" t="s">
        <v>83</v>
      </c>
      <c r="F43" s="2" t="s">
        <v>84</v>
      </c>
      <c r="G43" s="2" t="s">
        <v>84</v>
      </c>
      <c r="H43" s="2" t="s">
        <v>84</v>
      </c>
      <c r="I43" s="2" t="s">
        <v>84</v>
      </c>
      <c r="J43" s="2" t="s">
        <v>85</v>
      </c>
      <c r="K43" s="2" t="s">
        <v>85</v>
      </c>
      <c r="L43" s="2" t="s">
        <v>85</v>
      </c>
      <c r="M43" s="2" t="s">
        <v>85</v>
      </c>
      <c r="N43" s="2"/>
    </row>
    <row r="44" spans="1:20" ht="16.5" customHeight="1" x14ac:dyDescent="0.25">
      <c r="B44" s="80"/>
      <c r="C44" s="2" t="s">
        <v>26</v>
      </c>
      <c r="D44" s="4">
        <v>32</v>
      </c>
      <c r="E44" s="4">
        <v>32</v>
      </c>
      <c r="F44" s="4">
        <v>20</v>
      </c>
      <c r="G44" s="4">
        <v>25</v>
      </c>
      <c r="H44" s="4">
        <v>26</v>
      </c>
      <c r="I44" s="4">
        <v>27</v>
      </c>
      <c r="J44" s="4">
        <v>36</v>
      </c>
      <c r="K44" s="4">
        <v>26</v>
      </c>
      <c r="L44" s="4">
        <v>25</v>
      </c>
      <c r="M44" s="4">
        <v>227</v>
      </c>
      <c r="N44" s="5">
        <f>(M44-L44)/L44</f>
        <v>8.08</v>
      </c>
    </row>
    <row r="45" spans="1:20" ht="16.5" customHeight="1" x14ac:dyDescent="0.25">
      <c r="B45" s="80"/>
      <c r="C45" s="2" t="s">
        <v>27</v>
      </c>
      <c r="D45" s="4">
        <v>23</v>
      </c>
      <c r="E45" s="4">
        <v>24</v>
      </c>
      <c r="F45" s="4">
        <v>18</v>
      </c>
      <c r="G45" s="4">
        <v>21</v>
      </c>
      <c r="H45" s="4">
        <v>23</v>
      </c>
      <c r="I45" s="4">
        <v>21</v>
      </c>
      <c r="J45" s="4">
        <v>30</v>
      </c>
      <c r="K45" s="4">
        <v>21</v>
      </c>
      <c r="L45" s="4">
        <v>20</v>
      </c>
      <c r="M45" s="4">
        <v>67</v>
      </c>
      <c r="N45" s="5">
        <f t="shared" ref="N45:N47" si="8">(M45-L45)/L45</f>
        <v>2.35</v>
      </c>
    </row>
    <row r="46" spans="1:20" ht="16.5" customHeight="1" x14ac:dyDescent="0.25">
      <c r="B46" s="80"/>
      <c r="C46" s="2" t="s">
        <v>28</v>
      </c>
      <c r="D46" s="4">
        <v>8093</v>
      </c>
      <c r="E46" s="4">
        <v>7774</v>
      </c>
      <c r="F46" s="4">
        <v>5248</v>
      </c>
      <c r="G46" s="4">
        <v>6029</v>
      </c>
      <c r="H46" s="4">
        <v>6700</v>
      </c>
      <c r="I46" s="4">
        <v>7287</v>
      </c>
      <c r="J46" s="4">
        <v>5446</v>
      </c>
      <c r="K46" s="4">
        <v>8227</v>
      </c>
      <c r="L46" s="4">
        <v>8588</v>
      </c>
      <c r="M46" s="4">
        <v>8483</v>
      </c>
      <c r="N46" s="5">
        <f t="shared" si="8"/>
        <v>-1.2226362366092222E-2</v>
      </c>
    </row>
    <row r="47" spans="1:20" ht="16.5" customHeight="1" x14ac:dyDescent="0.25">
      <c r="B47" s="80"/>
      <c r="C47" s="10" t="s">
        <v>29</v>
      </c>
      <c r="D47" s="11">
        <v>0.99716000000000005</v>
      </c>
      <c r="E47" s="11">
        <v>0.99690999999999996</v>
      </c>
      <c r="F47" s="11">
        <v>0.99656999999999996</v>
      </c>
      <c r="G47" s="11">
        <v>0.99651999999999996</v>
      </c>
      <c r="H47" s="11">
        <v>0.99656999999999996</v>
      </c>
      <c r="I47" s="11">
        <v>0.99712000000000001</v>
      </c>
      <c r="J47" s="11">
        <v>0.99448999999999999</v>
      </c>
      <c r="K47" s="11">
        <v>0.99744999999999995</v>
      </c>
      <c r="L47" s="11">
        <v>0.99766999999999995</v>
      </c>
      <c r="M47" s="11">
        <v>0.99209999999999998</v>
      </c>
      <c r="N47" s="5">
        <f t="shared" si="8"/>
        <v>-5.5830084095943189E-3</v>
      </c>
    </row>
    <row r="48" spans="1:20" ht="16.5" customHeight="1" x14ac:dyDescent="0.25">
      <c r="B48" s="76" t="s">
        <v>36</v>
      </c>
      <c r="C48" s="2" t="s">
        <v>41</v>
      </c>
      <c r="D48" s="2" t="s">
        <v>63</v>
      </c>
      <c r="E48" s="2" t="s">
        <v>63</v>
      </c>
      <c r="F48" s="2" t="s">
        <v>63</v>
      </c>
      <c r="G48" s="2" t="s">
        <v>63</v>
      </c>
      <c r="H48" s="2" t="s">
        <v>63</v>
      </c>
      <c r="I48" s="2" t="s">
        <v>63</v>
      </c>
      <c r="J48" s="2" t="s">
        <v>63</v>
      </c>
      <c r="K48" s="2" t="s">
        <v>65</v>
      </c>
      <c r="L48" s="2" t="s">
        <v>65</v>
      </c>
      <c r="M48" s="2" t="s">
        <v>65</v>
      </c>
      <c r="N48" s="2"/>
    </row>
    <row r="49" spans="2:14" ht="16.5" customHeight="1" x14ac:dyDescent="0.25">
      <c r="B49" s="80"/>
      <c r="C49" s="2" t="s">
        <v>26</v>
      </c>
      <c r="D49" s="4">
        <v>347</v>
      </c>
      <c r="E49" s="4">
        <v>351</v>
      </c>
      <c r="F49" s="4">
        <v>180</v>
      </c>
      <c r="G49" s="4">
        <v>24</v>
      </c>
      <c r="H49" s="4">
        <v>25</v>
      </c>
      <c r="I49" s="4">
        <v>17</v>
      </c>
      <c r="J49" s="4">
        <v>14</v>
      </c>
      <c r="K49" s="4">
        <v>2120</v>
      </c>
      <c r="L49" s="4">
        <v>1991</v>
      </c>
      <c r="M49" s="4">
        <v>1122</v>
      </c>
      <c r="N49" s="5">
        <f>(M49-L49)/L49</f>
        <v>-0.43646408839779005</v>
      </c>
    </row>
    <row r="50" spans="2:14" ht="16.5" customHeight="1" x14ac:dyDescent="0.25">
      <c r="B50" s="80"/>
      <c r="C50" s="2" t="s">
        <v>27</v>
      </c>
      <c r="D50" s="4">
        <v>305</v>
      </c>
      <c r="E50" s="4">
        <v>314</v>
      </c>
      <c r="F50" s="4">
        <v>156</v>
      </c>
      <c r="G50" s="4">
        <v>22</v>
      </c>
      <c r="H50" s="4">
        <v>23</v>
      </c>
      <c r="I50" s="4">
        <v>15</v>
      </c>
      <c r="J50" s="4">
        <v>13</v>
      </c>
      <c r="K50" s="4">
        <v>2062</v>
      </c>
      <c r="L50" s="4">
        <v>1928</v>
      </c>
      <c r="M50" s="4">
        <v>1082</v>
      </c>
      <c r="N50" s="5">
        <f t="shared" ref="N50:N52" si="9">(M50-L50)/L50</f>
        <v>-0.43879668049792531</v>
      </c>
    </row>
    <row r="51" spans="2:14" ht="16.5" customHeight="1" x14ac:dyDescent="0.25">
      <c r="B51" s="80"/>
      <c r="C51" s="2" t="s">
        <v>28</v>
      </c>
      <c r="D51" s="4">
        <v>128351</v>
      </c>
      <c r="E51" s="4">
        <v>133980</v>
      </c>
      <c r="F51" s="4">
        <v>69517</v>
      </c>
      <c r="G51" s="4">
        <v>9936</v>
      </c>
      <c r="H51" s="4">
        <v>7591</v>
      </c>
      <c r="I51" s="4">
        <v>5803</v>
      </c>
      <c r="J51" s="4">
        <v>4421</v>
      </c>
      <c r="K51" s="4">
        <v>96316</v>
      </c>
      <c r="L51" s="4">
        <v>132959</v>
      </c>
      <c r="M51" s="4">
        <v>135824</v>
      </c>
      <c r="N51" s="5">
        <f t="shared" si="9"/>
        <v>2.1547995998766539E-2</v>
      </c>
    </row>
    <row r="52" spans="2:14" ht="16.5" customHeight="1" x14ac:dyDescent="0.25">
      <c r="B52" s="80"/>
      <c r="C52" s="10" t="s">
        <v>29</v>
      </c>
      <c r="D52" s="11">
        <v>0.99761999999999995</v>
      </c>
      <c r="E52" s="11">
        <v>0.99765999999999999</v>
      </c>
      <c r="F52" s="11">
        <v>0.99775999999999998</v>
      </c>
      <c r="G52" s="11">
        <v>0.99778999999999995</v>
      </c>
      <c r="H52" s="11">
        <v>0.99697000000000002</v>
      </c>
      <c r="I52" s="11">
        <v>0.99741999999999997</v>
      </c>
      <c r="J52" s="11">
        <v>0.99705999999999995</v>
      </c>
      <c r="K52" s="11">
        <v>0.97858999999999996</v>
      </c>
      <c r="L52" s="11">
        <v>0.98550000000000004</v>
      </c>
      <c r="M52" s="11">
        <v>0.99202999999999997</v>
      </c>
      <c r="N52" s="5">
        <f t="shared" si="9"/>
        <v>6.626078132927371E-3</v>
      </c>
    </row>
  </sheetData>
  <mergeCells count="10">
    <mergeCell ref="B43:B47"/>
    <mergeCell ref="B48:B52"/>
    <mergeCell ref="B3:B7"/>
    <mergeCell ref="B8:B12"/>
    <mergeCell ref="B13:B17"/>
    <mergeCell ref="B18:B22"/>
    <mergeCell ref="B23:B27"/>
    <mergeCell ref="B28:B32"/>
    <mergeCell ref="B33:B37"/>
    <mergeCell ref="B38:B42"/>
  </mergeCells>
  <phoneticPr fontId="1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opLeftCell="A10" workbookViewId="0">
      <selection activeCell="B24" sqref="B24:I34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2" spans="2:9" ht="16.5" customHeight="1" x14ac:dyDescent="0.25">
      <c r="B2" s="2"/>
      <c r="C2" s="2" t="s">
        <v>25</v>
      </c>
      <c r="D2" s="2" t="s">
        <v>27</v>
      </c>
      <c r="E2" s="2" t="s">
        <v>86</v>
      </c>
      <c r="F2" s="2"/>
      <c r="G2" s="2" t="s">
        <v>30</v>
      </c>
      <c r="H2" s="2" t="s">
        <v>27</v>
      </c>
      <c r="I2" s="2" t="s">
        <v>86</v>
      </c>
    </row>
    <row r="3" spans="2:9" ht="16.5" customHeight="1" x14ac:dyDescent="0.25">
      <c r="B3" s="2" t="s">
        <v>87</v>
      </c>
      <c r="C3" s="3" t="s">
        <v>88</v>
      </c>
      <c r="D3" s="4">
        <v>10825</v>
      </c>
      <c r="E3" s="5">
        <v>8.3999999999999995E-3</v>
      </c>
      <c r="F3" s="2" t="s">
        <v>87</v>
      </c>
      <c r="G3" s="4" t="s">
        <v>89</v>
      </c>
      <c r="H3" s="6">
        <v>2579</v>
      </c>
      <c r="I3" s="5">
        <v>1.5429999999999999E-2</v>
      </c>
    </row>
    <row r="4" spans="2:9" ht="16.5" customHeight="1" x14ac:dyDescent="0.25">
      <c r="B4" s="2" t="s">
        <v>90</v>
      </c>
      <c r="C4" s="3" t="s">
        <v>91</v>
      </c>
      <c r="D4" s="4">
        <v>6900</v>
      </c>
      <c r="E4" s="5">
        <v>5.3499999999999997E-3</v>
      </c>
      <c r="F4" s="2" t="s">
        <v>90</v>
      </c>
      <c r="G4" s="4" t="s">
        <v>92</v>
      </c>
      <c r="H4" s="6">
        <v>1893</v>
      </c>
      <c r="I4" s="5">
        <v>1.133E-2</v>
      </c>
    </row>
    <row r="5" spans="2:9" ht="16.5" customHeight="1" x14ac:dyDescent="0.25">
      <c r="B5" s="2" t="s">
        <v>93</v>
      </c>
      <c r="C5" s="3" t="s">
        <v>94</v>
      </c>
      <c r="D5" s="4">
        <v>5785</v>
      </c>
      <c r="E5" s="5">
        <v>4.4900000000000001E-3</v>
      </c>
      <c r="F5" s="2" t="s">
        <v>93</v>
      </c>
      <c r="G5" s="4" t="s">
        <v>95</v>
      </c>
      <c r="H5" s="6">
        <v>1158</v>
      </c>
      <c r="I5" s="5">
        <v>6.9300000000000004E-3</v>
      </c>
    </row>
    <row r="6" spans="2:9" ht="16.5" customHeight="1" x14ac:dyDescent="0.25">
      <c r="B6" s="2" t="s">
        <v>96</v>
      </c>
      <c r="C6" s="3" t="s">
        <v>97</v>
      </c>
      <c r="D6" s="4">
        <v>2770</v>
      </c>
      <c r="E6" s="5">
        <v>2.15E-3</v>
      </c>
      <c r="F6" s="2" t="s">
        <v>96</v>
      </c>
      <c r="G6" s="4" t="s">
        <v>98</v>
      </c>
      <c r="H6" s="6">
        <v>734</v>
      </c>
      <c r="I6" s="5">
        <v>4.3899999999999998E-3</v>
      </c>
    </row>
    <row r="7" spans="2:9" ht="16.5" customHeight="1" x14ac:dyDescent="0.25">
      <c r="B7" s="2" t="s">
        <v>99</v>
      </c>
      <c r="C7" s="3" t="s">
        <v>100</v>
      </c>
      <c r="D7" s="4">
        <v>994</v>
      </c>
      <c r="E7" s="5">
        <v>7.6999999999999996E-4</v>
      </c>
      <c r="F7" s="2" t="s">
        <v>99</v>
      </c>
      <c r="G7" s="4" t="s">
        <v>101</v>
      </c>
      <c r="H7" s="6">
        <v>671</v>
      </c>
      <c r="I7" s="5">
        <v>4.0200000000000001E-3</v>
      </c>
    </row>
    <row r="8" spans="2:9" ht="16.5" customHeight="1" x14ac:dyDescent="0.25">
      <c r="B8" s="2" t="s">
        <v>102</v>
      </c>
      <c r="C8" s="3" t="s">
        <v>103</v>
      </c>
      <c r="D8" s="4">
        <v>494</v>
      </c>
      <c r="E8" s="5">
        <v>3.8000000000000002E-4</v>
      </c>
      <c r="F8" s="2" t="s">
        <v>102</v>
      </c>
      <c r="G8" s="4" t="s">
        <v>104</v>
      </c>
      <c r="H8" s="6">
        <v>574</v>
      </c>
      <c r="I8" s="5">
        <v>3.4399999999999999E-3</v>
      </c>
    </row>
    <row r="9" spans="2:9" ht="16.5" customHeight="1" x14ac:dyDescent="0.25">
      <c r="B9" s="2" t="s">
        <v>105</v>
      </c>
      <c r="C9" s="3" t="s">
        <v>106</v>
      </c>
      <c r="D9" s="4">
        <v>395</v>
      </c>
      <c r="E9" s="5">
        <v>3.1E-4</v>
      </c>
      <c r="F9" s="2" t="s">
        <v>105</v>
      </c>
      <c r="G9" s="4" t="s">
        <v>107</v>
      </c>
      <c r="H9" s="6">
        <v>560</v>
      </c>
      <c r="I9" s="5">
        <v>3.3500000000000001E-3</v>
      </c>
    </row>
    <row r="10" spans="2:9" ht="16.5" customHeight="1" x14ac:dyDescent="0.25">
      <c r="B10" s="2" t="s">
        <v>108</v>
      </c>
      <c r="C10" s="3" t="s">
        <v>109</v>
      </c>
      <c r="D10" s="4">
        <v>369</v>
      </c>
      <c r="E10" s="5">
        <v>2.9E-4</v>
      </c>
      <c r="F10" s="2" t="s">
        <v>108</v>
      </c>
      <c r="G10" s="4" t="s">
        <v>110</v>
      </c>
      <c r="H10" s="6">
        <v>508</v>
      </c>
      <c r="I10" s="5">
        <v>3.0400000000000002E-3</v>
      </c>
    </row>
    <row r="11" spans="2:9" ht="16.5" customHeight="1" x14ac:dyDescent="0.25">
      <c r="B11" s="2" t="s">
        <v>111</v>
      </c>
      <c r="C11" s="3" t="s">
        <v>112</v>
      </c>
      <c r="D11" s="4">
        <v>316</v>
      </c>
      <c r="E11" s="5">
        <v>2.5000000000000001E-4</v>
      </c>
      <c r="F11" s="2" t="s">
        <v>111</v>
      </c>
      <c r="G11" s="4" t="s">
        <v>113</v>
      </c>
      <c r="H11" s="6">
        <v>399</v>
      </c>
      <c r="I11" s="5">
        <v>2.3900000000000002E-3</v>
      </c>
    </row>
    <row r="12" spans="2:9" ht="16.5" customHeight="1" x14ac:dyDescent="0.25">
      <c r="B12" s="2" t="s">
        <v>114</v>
      </c>
      <c r="C12" s="3" t="s">
        <v>115</v>
      </c>
      <c r="D12" s="4">
        <v>301</v>
      </c>
      <c r="E12" s="5">
        <v>2.3000000000000001E-4</v>
      </c>
      <c r="F12" s="2" t="s">
        <v>114</v>
      </c>
      <c r="G12" s="4" t="s">
        <v>116</v>
      </c>
      <c r="H12" s="6">
        <v>365</v>
      </c>
      <c r="I12" s="5">
        <v>2.1800000000000001E-3</v>
      </c>
    </row>
    <row r="13" spans="2:9" ht="16.5" customHeight="1" x14ac:dyDescent="0.25">
      <c r="B13" s="2"/>
      <c r="C13" s="2" t="s">
        <v>31</v>
      </c>
      <c r="D13" s="2" t="s">
        <v>27</v>
      </c>
      <c r="E13" s="2" t="s">
        <v>86</v>
      </c>
      <c r="F13" s="2"/>
      <c r="G13" s="2" t="s">
        <v>33</v>
      </c>
      <c r="H13" s="2" t="s">
        <v>27</v>
      </c>
      <c r="I13" s="2" t="s">
        <v>86</v>
      </c>
    </row>
    <row r="14" spans="2:9" ht="16.5" customHeight="1" x14ac:dyDescent="0.25">
      <c r="B14" s="2" t="s">
        <v>87</v>
      </c>
      <c r="C14" s="3" t="s">
        <v>117</v>
      </c>
      <c r="D14" s="4">
        <v>36829</v>
      </c>
      <c r="E14" s="5">
        <v>0.28392000000000001</v>
      </c>
      <c r="F14" s="2" t="s">
        <v>87</v>
      </c>
      <c r="G14" s="4" t="s">
        <v>118</v>
      </c>
      <c r="H14" s="6">
        <v>272355</v>
      </c>
      <c r="I14" s="5">
        <v>0.21776999999999999</v>
      </c>
    </row>
    <row r="15" spans="2:9" ht="16.5" customHeight="1" x14ac:dyDescent="0.25">
      <c r="B15" s="2" t="s">
        <v>90</v>
      </c>
      <c r="C15" s="3" t="s">
        <v>119</v>
      </c>
      <c r="D15" s="4">
        <v>1424</v>
      </c>
      <c r="E15" s="5">
        <v>1.098E-2</v>
      </c>
      <c r="F15" s="2" t="s">
        <v>90</v>
      </c>
      <c r="G15" s="4" t="s">
        <v>120</v>
      </c>
      <c r="H15" s="6">
        <v>8724</v>
      </c>
      <c r="I15" s="5">
        <v>6.9800000000000001E-3</v>
      </c>
    </row>
    <row r="16" spans="2:9" ht="16.5" customHeight="1" x14ac:dyDescent="0.25">
      <c r="B16" s="2" t="s">
        <v>93</v>
      </c>
      <c r="C16" s="3" t="s">
        <v>121</v>
      </c>
      <c r="D16" s="4">
        <v>1370</v>
      </c>
      <c r="E16" s="5">
        <v>1.056E-2</v>
      </c>
      <c r="F16" s="2" t="s">
        <v>93</v>
      </c>
      <c r="G16" s="4" t="s">
        <v>122</v>
      </c>
      <c r="H16" s="6">
        <v>6360</v>
      </c>
      <c r="I16" s="5">
        <v>5.0899999999999999E-3</v>
      </c>
    </row>
    <row r="17" spans="2:11" ht="16.5" customHeight="1" x14ac:dyDescent="0.25">
      <c r="B17" s="2" t="s">
        <v>96</v>
      </c>
      <c r="C17" s="3" t="s">
        <v>123</v>
      </c>
      <c r="D17" s="4">
        <v>1012</v>
      </c>
      <c r="E17" s="5">
        <v>7.7999999999999996E-3</v>
      </c>
      <c r="F17" s="2" t="s">
        <v>96</v>
      </c>
      <c r="G17" s="4" t="s">
        <v>124</v>
      </c>
      <c r="H17" s="6">
        <v>4759</v>
      </c>
      <c r="I17" s="5">
        <v>3.81E-3</v>
      </c>
    </row>
    <row r="18" spans="2:11" ht="16.5" customHeight="1" x14ac:dyDescent="0.25">
      <c r="B18" s="2" t="s">
        <v>99</v>
      </c>
      <c r="C18" s="3" t="s">
        <v>125</v>
      </c>
      <c r="D18" s="4">
        <v>997</v>
      </c>
      <c r="E18" s="5">
        <v>7.6899999999999998E-3</v>
      </c>
      <c r="F18" s="2" t="s">
        <v>99</v>
      </c>
      <c r="G18" s="4" t="s">
        <v>126</v>
      </c>
      <c r="H18" s="6">
        <v>2468</v>
      </c>
      <c r="I18" s="5">
        <v>1.97E-3</v>
      </c>
    </row>
    <row r="19" spans="2:11" ht="16.5" customHeight="1" x14ac:dyDescent="0.25">
      <c r="B19" s="2" t="s">
        <v>102</v>
      </c>
      <c r="C19" s="3" t="s">
        <v>127</v>
      </c>
      <c r="D19" s="4">
        <v>695</v>
      </c>
      <c r="E19" s="5">
        <v>5.3600000000000002E-3</v>
      </c>
      <c r="F19" s="2" t="s">
        <v>102</v>
      </c>
      <c r="G19" s="4" t="s">
        <v>128</v>
      </c>
      <c r="H19" s="6">
        <v>1798</v>
      </c>
      <c r="I19" s="5">
        <v>1.4400000000000001E-3</v>
      </c>
    </row>
    <row r="20" spans="2:11" ht="16.5" customHeight="1" x14ac:dyDescent="0.25">
      <c r="B20" s="2" t="s">
        <v>105</v>
      </c>
      <c r="C20" s="3" t="s">
        <v>129</v>
      </c>
      <c r="D20" s="4">
        <v>606</v>
      </c>
      <c r="E20" s="5">
        <v>4.6699999999999997E-3</v>
      </c>
      <c r="F20" s="2" t="s">
        <v>105</v>
      </c>
      <c r="G20" s="4" t="s">
        <v>130</v>
      </c>
      <c r="H20" s="6">
        <v>1626</v>
      </c>
      <c r="I20" s="5">
        <v>1.2999999999999999E-3</v>
      </c>
    </row>
    <row r="21" spans="2:11" ht="16.5" customHeight="1" x14ac:dyDescent="0.25">
      <c r="B21" s="2" t="s">
        <v>108</v>
      </c>
      <c r="C21" s="3" t="s">
        <v>131</v>
      </c>
      <c r="D21" s="4">
        <v>405</v>
      </c>
      <c r="E21" s="5">
        <v>3.1199999999999999E-3</v>
      </c>
      <c r="F21" s="2" t="s">
        <v>108</v>
      </c>
      <c r="G21" s="4" t="s">
        <v>132</v>
      </c>
      <c r="H21" s="6">
        <v>1593</v>
      </c>
      <c r="I21" s="5">
        <v>1.2700000000000001E-3</v>
      </c>
    </row>
    <row r="22" spans="2:11" ht="16.5" customHeight="1" x14ac:dyDescent="0.25">
      <c r="B22" s="2" t="s">
        <v>111</v>
      </c>
      <c r="C22" s="3" t="s">
        <v>133</v>
      </c>
      <c r="D22" s="4">
        <v>233</v>
      </c>
      <c r="E22" s="5">
        <v>1.8E-3</v>
      </c>
      <c r="F22" s="2" t="s">
        <v>111</v>
      </c>
      <c r="G22" s="4" t="s">
        <v>134</v>
      </c>
      <c r="H22" s="6">
        <v>1250</v>
      </c>
      <c r="I22" s="5">
        <v>1E-3</v>
      </c>
    </row>
    <row r="23" spans="2:11" ht="16.5" customHeight="1" thickBot="1" x14ac:dyDescent="0.3">
      <c r="B23" s="2" t="s">
        <v>114</v>
      </c>
      <c r="C23" s="3" t="s">
        <v>135</v>
      </c>
      <c r="D23" s="4">
        <v>195</v>
      </c>
      <c r="E23" s="5">
        <v>1.5E-3</v>
      </c>
      <c r="F23" s="2" t="s">
        <v>114</v>
      </c>
      <c r="G23" s="4" t="s">
        <v>136</v>
      </c>
      <c r="H23" s="6">
        <v>942</v>
      </c>
      <c r="I23" s="5">
        <v>7.5000000000000002E-4</v>
      </c>
      <c r="K23" t="s">
        <v>137</v>
      </c>
    </row>
    <row r="24" spans="2:11" ht="16.5" thickBot="1" x14ac:dyDescent="0.3">
      <c r="B24" s="2"/>
      <c r="C24" s="2" t="s">
        <v>194</v>
      </c>
      <c r="D24" s="2" t="s">
        <v>27</v>
      </c>
      <c r="E24" s="2" t="s">
        <v>86</v>
      </c>
      <c r="F24" s="2"/>
      <c r="G24" s="2" t="s">
        <v>195</v>
      </c>
      <c r="H24" s="2" t="s">
        <v>27</v>
      </c>
      <c r="I24" s="2" t="s">
        <v>86</v>
      </c>
    </row>
    <row r="25" spans="2:11" ht="16.5" thickBot="1" x14ac:dyDescent="0.3">
      <c r="B25" s="2" t="s">
        <v>87</v>
      </c>
      <c r="C25" s="3" t="s">
        <v>117</v>
      </c>
      <c r="D25" s="4">
        <v>36829</v>
      </c>
      <c r="E25" s="5">
        <v>0.28392000000000001</v>
      </c>
      <c r="F25" s="2" t="s">
        <v>87</v>
      </c>
      <c r="G25" s="4" t="s">
        <v>118</v>
      </c>
      <c r="H25" s="6">
        <v>272355</v>
      </c>
      <c r="I25" s="5">
        <v>0.21776999999999999</v>
      </c>
    </row>
    <row r="26" spans="2:11" ht="16.5" thickBot="1" x14ac:dyDescent="0.3">
      <c r="B26" s="2" t="s">
        <v>90</v>
      </c>
      <c r="C26" s="3" t="s">
        <v>119</v>
      </c>
      <c r="D26" s="4">
        <v>1424</v>
      </c>
      <c r="E26" s="5">
        <v>1.098E-2</v>
      </c>
      <c r="F26" s="2" t="s">
        <v>90</v>
      </c>
      <c r="G26" s="4" t="s">
        <v>120</v>
      </c>
      <c r="H26" s="6">
        <v>8724</v>
      </c>
      <c r="I26" s="5">
        <v>6.9800000000000001E-3</v>
      </c>
    </row>
    <row r="27" spans="2:11" ht="16.5" thickBot="1" x14ac:dyDescent="0.3">
      <c r="B27" s="2" t="s">
        <v>93</v>
      </c>
      <c r="C27" s="3" t="s">
        <v>121</v>
      </c>
      <c r="D27" s="4">
        <v>1370</v>
      </c>
      <c r="E27" s="5">
        <v>1.056E-2</v>
      </c>
      <c r="F27" s="2" t="s">
        <v>93</v>
      </c>
      <c r="G27" s="4" t="s">
        <v>122</v>
      </c>
      <c r="H27" s="6">
        <v>6360</v>
      </c>
      <c r="I27" s="5">
        <v>5.0899999999999999E-3</v>
      </c>
    </row>
    <row r="28" spans="2:11" ht="16.5" thickBot="1" x14ac:dyDescent="0.3">
      <c r="B28" s="2" t="s">
        <v>96</v>
      </c>
      <c r="C28" s="3" t="s">
        <v>123</v>
      </c>
      <c r="D28" s="4">
        <v>1012</v>
      </c>
      <c r="E28" s="5">
        <v>7.7999999999999996E-3</v>
      </c>
      <c r="F28" s="2" t="s">
        <v>96</v>
      </c>
      <c r="G28" s="4" t="s">
        <v>124</v>
      </c>
      <c r="H28" s="6">
        <v>4759</v>
      </c>
      <c r="I28" s="5">
        <v>3.81E-3</v>
      </c>
    </row>
    <row r="29" spans="2:11" ht="16.5" thickBot="1" x14ac:dyDescent="0.3">
      <c r="B29" s="2" t="s">
        <v>99</v>
      </c>
      <c r="C29" s="3" t="s">
        <v>125</v>
      </c>
      <c r="D29" s="4">
        <v>997</v>
      </c>
      <c r="E29" s="5">
        <v>7.6899999999999998E-3</v>
      </c>
      <c r="F29" s="2" t="s">
        <v>99</v>
      </c>
      <c r="G29" s="4" t="s">
        <v>126</v>
      </c>
      <c r="H29" s="6">
        <v>2468</v>
      </c>
      <c r="I29" s="5">
        <v>1.97E-3</v>
      </c>
    </row>
    <row r="30" spans="2:11" ht="16.5" thickBot="1" x14ac:dyDescent="0.3">
      <c r="B30" s="2" t="s">
        <v>102</v>
      </c>
      <c r="C30" s="3" t="s">
        <v>127</v>
      </c>
      <c r="D30" s="4">
        <v>695</v>
      </c>
      <c r="E30" s="5">
        <v>5.3600000000000002E-3</v>
      </c>
      <c r="F30" s="2" t="s">
        <v>102</v>
      </c>
      <c r="G30" s="4" t="s">
        <v>128</v>
      </c>
      <c r="H30" s="6">
        <v>1798</v>
      </c>
      <c r="I30" s="5">
        <v>1.4400000000000001E-3</v>
      </c>
    </row>
    <row r="31" spans="2:11" ht="16.5" thickBot="1" x14ac:dyDescent="0.3">
      <c r="B31" s="2" t="s">
        <v>105</v>
      </c>
      <c r="C31" s="3" t="s">
        <v>129</v>
      </c>
      <c r="D31" s="4">
        <v>606</v>
      </c>
      <c r="E31" s="5">
        <v>4.6699999999999997E-3</v>
      </c>
      <c r="F31" s="2" t="s">
        <v>105</v>
      </c>
      <c r="G31" s="4" t="s">
        <v>130</v>
      </c>
      <c r="H31" s="6">
        <v>1626</v>
      </c>
      <c r="I31" s="5">
        <v>1.2999999999999999E-3</v>
      </c>
    </row>
    <row r="32" spans="2:11" ht="16.5" thickBot="1" x14ac:dyDescent="0.3">
      <c r="B32" s="2" t="s">
        <v>108</v>
      </c>
      <c r="C32" s="3" t="s">
        <v>131</v>
      </c>
      <c r="D32" s="4">
        <v>405</v>
      </c>
      <c r="E32" s="5">
        <v>3.1199999999999999E-3</v>
      </c>
      <c r="F32" s="2" t="s">
        <v>108</v>
      </c>
      <c r="G32" s="4" t="s">
        <v>132</v>
      </c>
      <c r="H32" s="6">
        <v>1593</v>
      </c>
      <c r="I32" s="5">
        <v>1.2700000000000001E-3</v>
      </c>
    </row>
    <row r="33" spans="2:9" ht="16.5" thickBot="1" x14ac:dyDescent="0.3">
      <c r="B33" s="2" t="s">
        <v>111</v>
      </c>
      <c r="C33" s="3" t="s">
        <v>133</v>
      </c>
      <c r="D33" s="4">
        <v>233</v>
      </c>
      <c r="E33" s="5">
        <v>1.8E-3</v>
      </c>
      <c r="F33" s="2" t="s">
        <v>111</v>
      </c>
      <c r="G33" s="4" t="s">
        <v>134</v>
      </c>
      <c r="H33" s="6">
        <v>1250</v>
      </c>
      <c r="I33" s="5">
        <v>1E-3</v>
      </c>
    </row>
    <row r="34" spans="2:9" ht="16.5" thickBot="1" x14ac:dyDescent="0.3">
      <c r="B34" s="2" t="s">
        <v>114</v>
      </c>
      <c r="C34" s="3" t="s">
        <v>135</v>
      </c>
      <c r="D34" s="4">
        <v>195</v>
      </c>
      <c r="E34" s="5">
        <v>1.5E-3</v>
      </c>
      <c r="F34" s="2" t="s">
        <v>114</v>
      </c>
      <c r="G34" s="4" t="s">
        <v>136</v>
      </c>
      <c r="H34" s="6">
        <v>942</v>
      </c>
      <c r="I34" s="5">
        <v>7.5000000000000002E-4</v>
      </c>
    </row>
  </sheetData>
  <phoneticPr fontId="1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0" workbookViewId="0">
      <selection activeCell="E36" sqref="E36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1" spans="2:9" ht="16.5" customHeight="1" x14ac:dyDescent="0.25"/>
    <row r="2" spans="2:9" ht="16.5" customHeight="1" x14ac:dyDescent="0.25">
      <c r="B2" s="2"/>
      <c r="C2" s="2" t="s">
        <v>25</v>
      </c>
      <c r="D2" s="2" t="s">
        <v>27</v>
      </c>
      <c r="E2" s="2" t="s">
        <v>86</v>
      </c>
      <c r="F2" s="2"/>
      <c r="G2" s="2" t="s">
        <v>30</v>
      </c>
      <c r="H2" s="2" t="s">
        <v>27</v>
      </c>
      <c r="I2" s="2" t="s">
        <v>86</v>
      </c>
    </row>
    <row r="3" spans="2:9" ht="16.5" customHeight="1" x14ac:dyDescent="0.25">
      <c r="B3" s="2" t="s">
        <v>87</v>
      </c>
      <c r="C3" s="3" t="s">
        <v>138</v>
      </c>
      <c r="D3" s="4">
        <v>14312</v>
      </c>
      <c r="E3" s="5">
        <v>0.25577</v>
      </c>
      <c r="F3" s="2" t="s">
        <v>87</v>
      </c>
      <c r="G3" s="4" t="s">
        <v>139</v>
      </c>
      <c r="H3" s="6">
        <v>610</v>
      </c>
      <c r="I3" s="5">
        <v>3.0269999999999998E-2</v>
      </c>
    </row>
    <row r="4" spans="2:9" ht="16.5" customHeight="1" x14ac:dyDescent="0.25">
      <c r="B4" s="2" t="s">
        <v>90</v>
      </c>
      <c r="C4" s="3" t="s">
        <v>140</v>
      </c>
      <c r="D4" s="4">
        <v>709</v>
      </c>
      <c r="E4" s="5">
        <v>1.2670000000000001E-2</v>
      </c>
      <c r="F4" s="2" t="s">
        <v>90</v>
      </c>
      <c r="G4" s="4" t="s">
        <v>141</v>
      </c>
      <c r="H4" s="6">
        <v>390</v>
      </c>
      <c r="I4" s="5">
        <v>1.9349999999999999E-2</v>
      </c>
    </row>
    <row r="5" spans="2:9" ht="16.5" customHeight="1" x14ac:dyDescent="0.25">
      <c r="B5" s="2" t="s">
        <v>93</v>
      </c>
      <c r="C5" s="3" t="s">
        <v>142</v>
      </c>
      <c r="D5" s="4">
        <v>461</v>
      </c>
      <c r="E5" s="5">
        <v>8.2400000000000008E-3</v>
      </c>
      <c r="F5" s="2" t="s">
        <v>93</v>
      </c>
      <c r="G5" s="4" t="s">
        <v>143</v>
      </c>
      <c r="H5" s="6">
        <v>223</v>
      </c>
      <c r="I5" s="5">
        <v>1.107E-2</v>
      </c>
    </row>
    <row r="6" spans="2:9" ht="16.5" customHeight="1" x14ac:dyDescent="0.25">
      <c r="B6" s="2" t="s">
        <v>96</v>
      </c>
      <c r="C6" s="3" t="s">
        <v>144</v>
      </c>
      <c r="D6" s="4">
        <v>300</v>
      </c>
      <c r="E6" s="5">
        <v>5.3600000000000002E-3</v>
      </c>
      <c r="F6" s="2" t="s">
        <v>96</v>
      </c>
      <c r="G6" s="4" t="s">
        <v>145</v>
      </c>
      <c r="H6" s="6">
        <v>171</v>
      </c>
      <c r="I6" s="5">
        <v>8.4899999999999993E-3</v>
      </c>
    </row>
    <row r="7" spans="2:9" ht="16.5" customHeight="1" x14ac:dyDescent="0.25">
      <c r="B7" s="2" t="s">
        <v>99</v>
      </c>
      <c r="C7" s="3" t="s">
        <v>146</v>
      </c>
      <c r="D7" s="4">
        <v>209</v>
      </c>
      <c r="E7" s="5">
        <v>3.7399999999999998E-3</v>
      </c>
      <c r="F7" s="2" t="s">
        <v>99</v>
      </c>
      <c r="G7" s="4" t="s">
        <v>147</v>
      </c>
      <c r="H7" s="6">
        <v>151</v>
      </c>
      <c r="I7" s="5">
        <v>7.4900000000000001E-3</v>
      </c>
    </row>
    <row r="8" spans="2:9" ht="16.5" customHeight="1" x14ac:dyDescent="0.25">
      <c r="B8" s="2" t="s">
        <v>102</v>
      </c>
      <c r="C8" s="3" t="s">
        <v>148</v>
      </c>
      <c r="D8" s="4">
        <v>208</v>
      </c>
      <c r="E8" s="5">
        <v>3.7200000000000002E-3</v>
      </c>
      <c r="F8" s="2" t="s">
        <v>102</v>
      </c>
      <c r="G8" s="4" t="s">
        <v>149</v>
      </c>
      <c r="H8" s="6">
        <v>98</v>
      </c>
      <c r="I8" s="5">
        <v>4.8599999999999997E-3</v>
      </c>
    </row>
    <row r="9" spans="2:9" ht="16.5" customHeight="1" x14ac:dyDescent="0.25">
      <c r="B9" s="2" t="s">
        <v>105</v>
      </c>
      <c r="C9" s="3" t="s">
        <v>150</v>
      </c>
      <c r="D9" s="4">
        <v>82</v>
      </c>
      <c r="E9" s="5">
        <v>1.47E-3</v>
      </c>
      <c r="F9" s="2" t="s">
        <v>105</v>
      </c>
      <c r="G9" s="4" t="s">
        <v>151</v>
      </c>
      <c r="H9" s="6">
        <v>81</v>
      </c>
      <c r="I9" s="5">
        <v>4.0200000000000001E-3</v>
      </c>
    </row>
    <row r="10" spans="2:9" ht="16.5" customHeight="1" x14ac:dyDescent="0.25">
      <c r="B10" s="2" t="s">
        <v>108</v>
      </c>
      <c r="C10" s="3" t="s">
        <v>152</v>
      </c>
      <c r="D10" s="4">
        <v>69</v>
      </c>
      <c r="E10" s="5">
        <v>1.23E-3</v>
      </c>
      <c r="F10" s="2" t="s">
        <v>108</v>
      </c>
      <c r="G10" s="4" t="s">
        <v>153</v>
      </c>
      <c r="H10" s="6">
        <v>63</v>
      </c>
      <c r="I10" s="5">
        <v>3.13E-3</v>
      </c>
    </row>
    <row r="11" spans="2:9" ht="16.5" customHeight="1" x14ac:dyDescent="0.25">
      <c r="B11" s="2" t="s">
        <v>111</v>
      </c>
      <c r="C11" s="3" t="s">
        <v>154</v>
      </c>
      <c r="D11" s="4">
        <v>69</v>
      </c>
      <c r="E11" s="5">
        <v>1.23E-3</v>
      </c>
      <c r="F11" s="2" t="s">
        <v>111</v>
      </c>
      <c r="G11" s="4" t="s">
        <v>155</v>
      </c>
      <c r="H11" s="6">
        <v>54</v>
      </c>
      <c r="I11" s="5">
        <v>2.6800000000000001E-3</v>
      </c>
    </row>
    <row r="12" spans="2:9" ht="16.5" customHeight="1" x14ac:dyDescent="0.25">
      <c r="B12" s="2" t="s">
        <v>114</v>
      </c>
      <c r="C12" s="3" t="s">
        <v>156</v>
      </c>
      <c r="D12" s="4">
        <v>56</v>
      </c>
      <c r="E12" s="5">
        <v>1E-3</v>
      </c>
      <c r="F12" s="2" t="s">
        <v>114</v>
      </c>
      <c r="G12" s="4" t="s">
        <v>157</v>
      </c>
      <c r="H12" s="6">
        <v>41</v>
      </c>
      <c r="I12" s="5">
        <v>2.0300000000000001E-3</v>
      </c>
    </row>
    <row r="13" spans="2:9" ht="16.5" customHeight="1" x14ac:dyDescent="0.25">
      <c r="B13" s="2"/>
      <c r="C13" s="2" t="s">
        <v>31</v>
      </c>
      <c r="D13" s="2" t="s">
        <v>27</v>
      </c>
      <c r="E13" s="2" t="s">
        <v>86</v>
      </c>
      <c r="F13" s="2"/>
      <c r="G13" s="2" t="s">
        <v>33</v>
      </c>
      <c r="H13" s="2" t="s">
        <v>27</v>
      </c>
      <c r="I13" s="2" t="s">
        <v>86</v>
      </c>
    </row>
    <row r="14" spans="2:9" ht="16.5" customHeight="1" x14ac:dyDescent="0.25">
      <c r="B14" s="2" t="s">
        <v>87</v>
      </c>
      <c r="C14" s="3" t="s">
        <v>158</v>
      </c>
      <c r="D14" s="4">
        <v>3418</v>
      </c>
      <c r="E14" s="5">
        <v>0.30116999999999999</v>
      </c>
      <c r="F14" s="2" t="s">
        <v>87</v>
      </c>
      <c r="G14" s="4" t="s">
        <v>159</v>
      </c>
      <c r="H14" s="6">
        <v>5558</v>
      </c>
      <c r="I14" s="5">
        <v>0.24782999999999999</v>
      </c>
    </row>
    <row r="15" spans="2:9" ht="16.5" customHeight="1" x14ac:dyDescent="0.25">
      <c r="B15" s="2" t="s">
        <v>90</v>
      </c>
      <c r="C15" s="3" t="s">
        <v>139</v>
      </c>
      <c r="D15" s="4">
        <v>297</v>
      </c>
      <c r="E15" s="5">
        <v>2.6169999999999999E-2</v>
      </c>
      <c r="F15" s="2" t="s">
        <v>90</v>
      </c>
      <c r="G15" s="4" t="s">
        <v>160</v>
      </c>
      <c r="H15" s="6">
        <v>112</v>
      </c>
      <c r="I15" s="5">
        <v>4.9899999999999996E-3</v>
      </c>
    </row>
    <row r="16" spans="2:9" ht="16.5" customHeight="1" x14ac:dyDescent="0.25">
      <c r="B16" s="2" t="s">
        <v>93</v>
      </c>
      <c r="C16" s="3" t="s">
        <v>143</v>
      </c>
      <c r="D16" s="4">
        <v>149</v>
      </c>
      <c r="E16" s="5">
        <v>1.3129999999999999E-2</v>
      </c>
      <c r="F16" s="2" t="s">
        <v>93</v>
      </c>
      <c r="G16" s="4" t="s">
        <v>161</v>
      </c>
      <c r="H16" s="6">
        <v>110</v>
      </c>
      <c r="I16" s="5">
        <v>4.8999999999999998E-3</v>
      </c>
    </row>
    <row r="17" spans="2:11" ht="16.5" customHeight="1" x14ac:dyDescent="0.25">
      <c r="B17" s="2" t="s">
        <v>96</v>
      </c>
      <c r="C17" s="3" t="s">
        <v>145</v>
      </c>
      <c r="D17" s="4">
        <v>142</v>
      </c>
      <c r="E17" s="5">
        <v>1.251E-2</v>
      </c>
      <c r="F17" s="2" t="s">
        <v>96</v>
      </c>
      <c r="G17" s="4" t="s">
        <v>162</v>
      </c>
      <c r="H17" s="6">
        <v>51</v>
      </c>
      <c r="I17" s="5">
        <v>2.2699999999999999E-3</v>
      </c>
    </row>
    <row r="18" spans="2:11" ht="16.5" customHeight="1" x14ac:dyDescent="0.25">
      <c r="B18" s="2" t="s">
        <v>99</v>
      </c>
      <c r="C18" s="3" t="s">
        <v>151</v>
      </c>
      <c r="D18" s="4">
        <v>104</v>
      </c>
      <c r="E18" s="5">
        <v>9.1599999999999997E-3</v>
      </c>
      <c r="F18" s="2" t="s">
        <v>99</v>
      </c>
      <c r="G18" s="4" t="s">
        <v>163</v>
      </c>
      <c r="H18" s="6">
        <v>46</v>
      </c>
      <c r="I18" s="5">
        <v>2.0500000000000002E-3</v>
      </c>
    </row>
    <row r="19" spans="2:11" ht="16.5" customHeight="1" x14ac:dyDescent="0.25">
      <c r="B19" s="2" t="s">
        <v>102</v>
      </c>
      <c r="C19" s="3" t="s">
        <v>164</v>
      </c>
      <c r="D19" s="4">
        <v>59</v>
      </c>
      <c r="E19" s="5">
        <v>5.1999999999999998E-3</v>
      </c>
      <c r="F19" s="2" t="s">
        <v>102</v>
      </c>
      <c r="G19" s="4" t="s">
        <v>165</v>
      </c>
      <c r="H19" s="6">
        <v>36</v>
      </c>
      <c r="I19" s="5">
        <v>1.6100000000000001E-3</v>
      </c>
    </row>
    <row r="20" spans="2:11" ht="16.5" customHeight="1" x14ac:dyDescent="0.25">
      <c r="B20" s="2" t="s">
        <v>105</v>
      </c>
      <c r="C20" s="3" t="s">
        <v>155</v>
      </c>
      <c r="D20" s="4">
        <v>47</v>
      </c>
      <c r="E20" s="5">
        <v>4.1399999999999996E-3</v>
      </c>
      <c r="F20" s="2" t="s">
        <v>105</v>
      </c>
      <c r="G20" s="4" t="s">
        <v>166</v>
      </c>
      <c r="H20" s="6">
        <v>26</v>
      </c>
      <c r="I20" s="5">
        <v>1.16E-3</v>
      </c>
    </row>
    <row r="21" spans="2:11" ht="16.5" customHeight="1" x14ac:dyDescent="0.25">
      <c r="B21" s="2" t="s">
        <v>108</v>
      </c>
      <c r="C21" s="3" t="s">
        <v>149</v>
      </c>
      <c r="D21" s="4">
        <v>39</v>
      </c>
      <c r="E21" s="5">
        <v>3.4399999999999999E-3</v>
      </c>
      <c r="F21" s="2" t="s">
        <v>108</v>
      </c>
      <c r="G21" s="4" t="s">
        <v>167</v>
      </c>
      <c r="H21" s="6">
        <v>14</v>
      </c>
      <c r="I21" s="5">
        <v>6.2E-4</v>
      </c>
    </row>
    <row r="22" spans="2:11" ht="16.5" customHeight="1" x14ac:dyDescent="0.25">
      <c r="B22" s="2" t="s">
        <v>111</v>
      </c>
      <c r="C22" s="3" t="s">
        <v>153</v>
      </c>
      <c r="D22" s="4">
        <v>34</v>
      </c>
      <c r="E22" s="5">
        <v>3.0000000000000001E-3</v>
      </c>
      <c r="F22" s="2" t="s">
        <v>111</v>
      </c>
      <c r="G22" s="4" t="s">
        <v>168</v>
      </c>
      <c r="H22" s="6">
        <v>13</v>
      </c>
      <c r="I22" s="5">
        <v>5.8E-4</v>
      </c>
    </row>
    <row r="23" spans="2:11" ht="16.5" customHeight="1" thickBot="1" x14ac:dyDescent="0.3">
      <c r="B23" s="2" t="s">
        <v>114</v>
      </c>
      <c r="C23" s="3" t="s">
        <v>157</v>
      </c>
      <c r="D23" s="4">
        <v>31</v>
      </c>
      <c r="E23" s="5">
        <v>2.7299999999999998E-3</v>
      </c>
      <c r="F23" s="2" t="s">
        <v>114</v>
      </c>
      <c r="G23" s="4" t="s">
        <v>169</v>
      </c>
      <c r="H23" s="6">
        <v>12</v>
      </c>
      <c r="I23" s="5">
        <v>5.4000000000000001E-4</v>
      </c>
      <c r="K23" t="s">
        <v>137</v>
      </c>
    </row>
    <row r="24" spans="2:11" ht="16.5" thickBot="1" x14ac:dyDescent="0.3">
      <c r="B24" s="2"/>
      <c r="C24" s="2" t="s">
        <v>194</v>
      </c>
      <c r="D24" s="2" t="s">
        <v>27</v>
      </c>
      <c r="E24" s="2" t="s">
        <v>86</v>
      </c>
      <c r="F24" s="2"/>
      <c r="G24" s="2" t="s">
        <v>195</v>
      </c>
      <c r="H24" s="2" t="s">
        <v>27</v>
      </c>
      <c r="I24" s="2" t="s">
        <v>86</v>
      </c>
    </row>
    <row r="25" spans="2:11" ht="16.5" thickBot="1" x14ac:dyDescent="0.3">
      <c r="B25" s="2" t="s">
        <v>87</v>
      </c>
      <c r="C25" s="3" t="s">
        <v>117</v>
      </c>
      <c r="D25" s="4">
        <v>36829</v>
      </c>
      <c r="E25" s="5">
        <v>0.28392000000000001</v>
      </c>
      <c r="F25" s="2" t="s">
        <v>87</v>
      </c>
      <c r="G25" s="4" t="s">
        <v>118</v>
      </c>
      <c r="H25" s="6">
        <v>272355</v>
      </c>
      <c r="I25" s="5">
        <v>0.21776999999999999</v>
      </c>
    </row>
    <row r="26" spans="2:11" ht="16.5" thickBot="1" x14ac:dyDescent="0.3">
      <c r="B26" s="2" t="s">
        <v>90</v>
      </c>
      <c r="C26" s="3" t="s">
        <v>119</v>
      </c>
      <c r="D26" s="4">
        <v>1424</v>
      </c>
      <c r="E26" s="5">
        <v>1.098E-2</v>
      </c>
      <c r="F26" s="2" t="s">
        <v>90</v>
      </c>
      <c r="G26" s="4" t="s">
        <v>120</v>
      </c>
      <c r="H26" s="6">
        <v>8724</v>
      </c>
      <c r="I26" s="5">
        <v>6.9800000000000001E-3</v>
      </c>
    </row>
    <row r="27" spans="2:11" ht="16.5" thickBot="1" x14ac:dyDescent="0.3">
      <c r="B27" s="2" t="s">
        <v>93</v>
      </c>
      <c r="C27" s="3" t="s">
        <v>121</v>
      </c>
      <c r="D27" s="4">
        <v>1370</v>
      </c>
      <c r="E27" s="5">
        <v>1.056E-2</v>
      </c>
      <c r="F27" s="2" t="s">
        <v>93</v>
      </c>
      <c r="G27" s="4" t="s">
        <v>122</v>
      </c>
      <c r="H27" s="6">
        <v>6360</v>
      </c>
      <c r="I27" s="5">
        <v>5.0899999999999999E-3</v>
      </c>
    </row>
    <row r="28" spans="2:11" ht="16.5" thickBot="1" x14ac:dyDescent="0.3">
      <c r="B28" s="2" t="s">
        <v>96</v>
      </c>
      <c r="C28" s="3" t="s">
        <v>123</v>
      </c>
      <c r="D28" s="4">
        <v>1012</v>
      </c>
      <c r="E28" s="5">
        <v>7.7999999999999996E-3</v>
      </c>
      <c r="F28" s="2" t="s">
        <v>96</v>
      </c>
      <c r="G28" s="4" t="s">
        <v>124</v>
      </c>
      <c r="H28" s="6">
        <v>4759</v>
      </c>
      <c r="I28" s="5">
        <v>3.81E-3</v>
      </c>
    </row>
    <row r="29" spans="2:11" ht="16.5" thickBot="1" x14ac:dyDescent="0.3">
      <c r="B29" s="2" t="s">
        <v>99</v>
      </c>
      <c r="C29" s="3" t="s">
        <v>125</v>
      </c>
      <c r="D29" s="4">
        <v>997</v>
      </c>
      <c r="E29" s="5">
        <v>7.6899999999999998E-3</v>
      </c>
      <c r="F29" s="2" t="s">
        <v>99</v>
      </c>
      <c r="G29" s="4" t="s">
        <v>126</v>
      </c>
      <c r="H29" s="6">
        <v>2468</v>
      </c>
      <c r="I29" s="5">
        <v>1.97E-3</v>
      </c>
    </row>
    <row r="30" spans="2:11" ht="16.5" thickBot="1" x14ac:dyDescent="0.3">
      <c r="B30" s="2" t="s">
        <v>102</v>
      </c>
      <c r="C30" s="3" t="s">
        <v>127</v>
      </c>
      <c r="D30" s="4">
        <v>695</v>
      </c>
      <c r="E30" s="5">
        <v>5.3600000000000002E-3</v>
      </c>
      <c r="F30" s="2" t="s">
        <v>102</v>
      </c>
      <c r="G30" s="4" t="s">
        <v>128</v>
      </c>
      <c r="H30" s="6">
        <v>1798</v>
      </c>
      <c r="I30" s="5">
        <v>1.4400000000000001E-3</v>
      </c>
    </row>
    <row r="31" spans="2:11" ht="16.5" thickBot="1" x14ac:dyDescent="0.3">
      <c r="B31" s="2" t="s">
        <v>105</v>
      </c>
      <c r="C31" s="3" t="s">
        <v>129</v>
      </c>
      <c r="D31" s="4">
        <v>606</v>
      </c>
      <c r="E31" s="5">
        <v>4.6699999999999997E-3</v>
      </c>
      <c r="F31" s="2" t="s">
        <v>105</v>
      </c>
      <c r="G31" s="4" t="s">
        <v>130</v>
      </c>
      <c r="H31" s="6">
        <v>1626</v>
      </c>
      <c r="I31" s="5">
        <v>1.2999999999999999E-3</v>
      </c>
    </row>
    <row r="32" spans="2:11" ht="16.5" thickBot="1" x14ac:dyDescent="0.3">
      <c r="B32" s="2" t="s">
        <v>108</v>
      </c>
      <c r="C32" s="3" t="s">
        <v>131</v>
      </c>
      <c r="D32" s="4">
        <v>405</v>
      </c>
      <c r="E32" s="5">
        <v>3.1199999999999999E-3</v>
      </c>
      <c r="F32" s="2" t="s">
        <v>108</v>
      </c>
      <c r="G32" s="4" t="s">
        <v>132</v>
      </c>
      <c r="H32" s="6">
        <v>1593</v>
      </c>
      <c r="I32" s="5">
        <v>1.2700000000000001E-3</v>
      </c>
    </row>
    <row r="33" spans="2:9" ht="16.5" thickBot="1" x14ac:dyDescent="0.3">
      <c r="B33" s="2" t="s">
        <v>111</v>
      </c>
      <c r="C33" s="3" t="s">
        <v>133</v>
      </c>
      <c r="D33" s="4">
        <v>233</v>
      </c>
      <c r="E33" s="5">
        <v>1.8E-3</v>
      </c>
      <c r="F33" s="2" t="s">
        <v>111</v>
      </c>
      <c r="G33" s="4" t="s">
        <v>134</v>
      </c>
      <c r="H33" s="6">
        <v>1250</v>
      </c>
      <c r="I33" s="5">
        <v>1E-3</v>
      </c>
    </row>
    <row r="34" spans="2:9" ht="16.5" thickBot="1" x14ac:dyDescent="0.3">
      <c r="B34" s="2" t="s">
        <v>114</v>
      </c>
      <c r="C34" s="3" t="s">
        <v>135</v>
      </c>
      <c r="D34" s="4">
        <v>195</v>
      </c>
      <c r="E34" s="5">
        <v>1.5E-3</v>
      </c>
      <c r="F34" s="2" t="s">
        <v>114</v>
      </c>
      <c r="G34" s="4" t="s">
        <v>136</v>
      </c>
      <c r="H34" s="6">
        <v>942</v>
      </c>
      <c r="I34" s="5">
        <v>7.5000000000000002E-4</v>
      </c>
    </row>
  </sheetData>
  <phoneticPr fontId="11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28" workbookViewId="0">
      <selection activeCell="R48" sqref="R48"/>
    </sheetView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hidden="1" customWidth="1"/>
    <col min="5" max="5" width="20.625" style="39" hidden="1" customWidth="1"/>
    <col min="6" max="6" width="20.625" style="42" hidden="1" customWidth="1"/>
    <col min="7" max="7" width="20.625" style="48" hidden="1" customWidth="1"/>
    <col min="8" max="8" width="20.625" style="51" hidden="1" customWidth="1"/>
    <col min="9" max="9" width="20.625" style="54" hidden="1" customWidth="1"/>
    <col min="10" max="10" width="20.625" style="57" hidden="1" customWidth="1"/>
    <col min="11" max="11" width="20.625" style="60" hidden="1" customWidth="1"/>
    <col min="12" max="12" width="20.625" style="63" hidden="1" customWidth="1"/>
    <col min="13" max="13" width="20.625" style="66" customWidth="1"/>
    <col min="14" max="14" width="20.625" style="69" customWidth="1"/>
    <col min="15" max="15" width="20.625" style="71" customWidth="1"/>
    <col min="16" max="16" width="11" style="35" customWidth="1"/>
    <col min="17" max="21" width="9" style="34" customWidth="1"/>
    <col min="22" max="22" width="12.625" style="34" customWidth="1"/>
  </cols>
  <sheetData>
    <row r="1" spans="2:22" ht="16.5" customHeight="1" x14ac:dyDescent="0.25">
      <c r="P1" s="12"/>
    </row>
    <row r="2" spans="2:22" ht="16.5" customHeight="1" x14ac:dyDescent="0.25">
      <c r="B2" s="2"/>
      <c r="C2" s="2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61" t="s">
        <v>20</v>
      </c>
      <c r="K2" s="61" t="s">
        <v>21</v>
      </c>
      <c r="L2" s="2" t="s">
        <v>22</v>
      </c>
      <c r="M2" s="2" t="s">
        <v>23</v>
      </c>
      <c r="N2" s="2" t="s">
        <v>24</v>
      </c>
      <c r="O2" s="2" t="s">
        <v>188</v>
      </c>
      <c r="P2" s="10" t="s">
        <v>40</v>
      </c>
    </row>
    <row r="3" spans="2:22" ht="16.5" customHeight="1" x14ac:dyDescent="0.25">
      <c r="B3" s="76" t="s">
        <v>25</v>
      </c>
      <c r="C3" s="2" t="s">
        <v>41</v>
      </c>
      <c r="D3" s="2" t="s">
        <v>170</v>
      </c>
      <c r="E3" s="2" t="s">
        <v>44</v>
      </c>
      <c r="F3" s="2" t="s">
        <v>44</v>
      </c>
      <c r="G3" s="2" t="s">
        <v>43</v>
      </c>
      <c r="H3" s="2" t="s">
        <v>171</v>
      </c>
      <c r="I3" s="2" t="s">
        <v>171</v>
      </c>
      <c r="J3" s="2" t="s">
        <v>171</v>
      </c>
      <c r="K3" s="2" t="s">
        <v>171</v>
      </c>
      <c r="L3" s="2" t="s">
        <v>171</v>
      </c>
      <c r="M3" s="2" t="s">
        <v>171</v>
      </c>
      <c r="N3" s="2" t="s">
        <v>171</v>
      </c>
      <c r="O3" s="2" t="s">
        <v>171</v>
      </c>
      <c r="P3" s="2"/>
    </row>
    <row r="4" spans="2:22" ht="16.5" customHeight="1" x14ac:dyDescent="0.25">
      <c r="B4" s="80"/>
      <c r="C4" s="2" t="s">
        <v>26</v>
      </c>
      <c r="D4" s="4">
        <v>300</v>
      </c>
      <c r="E4" s="4">
        <v>1369</v>
      </c>
      <c r="F4" s="4">
        <v>430</v>
      </c>
      <c r="G4" s="4">
        <v>383</v>
      </c>
      <c r="H4" s="4">
        <v>150</v>
      </c>
      <c r="I4" s="4">
        <v>109</v>
      </c>
      <c r="J4" s="4">
        <v>118</v>
      </c>
      <c r="K4" s="4">
        <v>127</v>
      </c>
      <c r="L4" s="4">
        <v>125</v>
      </c>
      <c r="M4" s="4">
        <v>123</v>
      </c>
      <c r="N4" s="4">
        <v>135</v>
      </c>
      <c r="O4" s="4">
        <v>132</v>
      </c>
      <c r="P4" s="5">
        <f>(O4-N4)/N4</f>
        <v>-2.2222222222222223E-2</v>
      </c>
    </row>
    <row r="5" spans="2:22" ht="16.5" customHeight="1" x14ac:dyDescent="0.25">
      <c r="B5" s="80"/>
      <c r="C5" s="2" t="s">
        <v>27</v>
      </c>
      <c r="D5" s="4">
        <v>222</v>
      </c>
      <c r="E5" s="4">
        <v>559</v>
      </c>
      <c r="F5" s="4">
        <v>297</v>
      </c>
      <c r="G5" s="4">
        <v>295</v>
      </c>
      <c r="H5" s="4">
        <v>113</v>
      </c>
      <c r="I5" s="4">
        <v>98</v>
      </c>
      <c r="J5" s="4">
        <v>100</v>
      </c>
      <c r="K5" s="4">
        <v>110</v>
      </c>
      <c r="L5" s="4">
        <v>108</v>
      </c>
      <c r="M5" s="4">
        <v>100</v>
      </c>
      <c r="N5" s="4">
        <v>112</v>
      </c>
      <c r="O5" s="4">
        <v>107</v>
      </c>
      <c r="P5" s="5">
        <f t="shared" ref="P5:P7" si="0">(O5-N5)/N5</f>
        <v>-4.4642857142857144E-2</v>
      </c>
    </row>
    <row r="6" spans="2:22" ht="16.5" customHeight="1" x14ac:dyDescent="0.25">
      <c r="B6" s="80"/>
      <c r="C6" s="2" t="s">
        <v>28</v>
      </c>
      <c r="D6" s="4">
        <v>149425</v>
      </c>
      <c r="E6" s="4">
        <v>462800</v>
      </c>
      <c r="F6" s="4">
        <v>531834</v>
      </c>
      <c r="G6" s="4">
        <v>683706</v>
      </c>
      <c r="H6" s="4">
        <v>103769</v>
      </c>
      <c r="I6" s="4">
        <v>100944</v>
      </c>
      <c r="J6" s="4">
        <v>106584</v>
      </c>
      <c r="K6" s="4">
        <v>107883</v>
      </c>
      <c r="L6" s="4">
        <v>107629</v>
      </c>
      <c r="M6" s="4">
        <v>107369</v>
      </c>
      <c r="N6" s="4">
        <v>107055</v>
      </c>
      <c r="O6" s="4">
        <v>106708</v>
      </c>
      <c r="P6" s="5">
        <f t="shared" si="0"/>
        <v>-3.2413245527999628E-3</v>
      </c>
    </row>
    <row r="7" spans="2:22" ht="16.5" customHeight="1" x14ac:dyDescent="0.25">
      <c r="B7" s="80"/>
      <c r="C7" s="10" t="s">
        <v>29</v>
      </c>
      <c r="D7" s="11">
        <v>0.99851000000000001</v>
      </c>
      <c r="E7" s="11">
        <v>0.99878999999999996</v>
      </c>
      <c r="F7" s="11">
        <v>0.99944</v>
      </c>
      <c r="G7" s="11">
        <v>0.99956999999999996</v>
      </c>
      <c r="H7" s="11">
        <v>0.99890999999999996</v>
      </c>
      <c r="I7" s="11">
        <v>0.99902999999999997</v>
      </c>
      <c r="J7" s="11">
        <v>0.99905999999999995</v>
      </c>
      <c r="K7" s="11">
        <v>0.99897999999999998</v>
      </c>
      <c r="L7" s="11">
        <v>0.999</v>
      </c>
      <c r="M7" s="11">
        <v>0.99907000000000001</v>
      </c>
      <c r="N7" s="11">
        <v>0.99895</v>
      </c>
      <c r="O7" s="11">
        <v>0.999</v>
      </c>
      <c r="P7" s="5">
        <f t="shared" si="0"/>
        <v>5.0052555182936578E-5</v>
      </c>
    </row>
    <row r="8" spans="2:22" ht="16.5" customHeight="1" x14ac:dyDescent="0.25">
      <c r="B8" s="76" t="s">
        <v>30</v>
      </c>
      <c r="C8" s="2" t="s">
        <v>41</v>
      </c>
      <c r="D8" s="2" t="s">
        <v>68</v>
      </c>
      <c r="E8" s="2" t="s">
        <v>68</v>
      </c>
      <c r="F8" s="2" t="s">
        <v>68</v>
      </c>
      <c r="G8" s="2" t="s">
        <v>68</v>
      </c>
      <c r="H8" s="2" t="s">
        <v>68</v>
      </c>
      <c r="I8" s="2" t="s">
        <v>68</v>
      </c>
      <c r="J8" s="2" t="s">
        <v>68</v>
      </c>
      <c r="K8" s="2" t="s">
        <v>68</v>
      </c>
      <c r="L8" s="2" t="s">
        <v>69</v>
      </c>
      <c r="M8" s="2" t="s">
        <v>69</v>
      </c>
      <c r="N8" s="2" t="s">
        <v>172</v>
      </c>
      <c r="O8" s="2" t="s">
        <v>172</v>
      </c>
      <c r="P8" s="2"/>
    </row>
    <row r="9" spans="2:22" ht="16.5" customHeight="1" x14ac:dyDescent="0.25">
      <c r="B9" s="80"/>
      <c r="C9" s="2" t="s">
        <v>26</v>
      </c>
      <c r="D9" s="4">
        <v>1</v>
      </c>
      <c r="E9" s="4">
        <v>2</v>
      </c>
      <c r="F9" s="4">
        <v>1</v>
      </c>
      <c r="G9" s="4">
        <v>2</v>
      </c>
      <c r="H9" s="4">
        <v>2</v>
      </c>
      <c r="I9" s="4">
        <v>1</v>
      </c>
      <c r="J9" s="4">
        <v>3</v>
      </c>
      <c r="K9" s="4">
        <v>1</v>
      </c>
      <c r="L9" s="4">
        <v>10</v>
      </c>
      <c r="M9" s="4">
        <v>13</v>
      </c>
      <c r="N9" s="4">
        <v>21</v>
      </c>
      <c r="O9" s="4">
        <v>28</v>
      </c>
      <c r="P9" s="5">
        <f>(O9-N9)/N9</f>
        <v>0.33333333333333331</v>
      </c>
    </row>
    <row r="10" spans="2:22" ht="16.5" customHeight="1" x14ac:dyDescent="0.25">
      <c r="B10" s="80"/>
      <c r="C10" s="2" t="s">
        <v>27</v>
      </c>
      <c r="D10" s="4">
        <v>1</v>
      </c>
      <c r="E10" s="4">
        <v>2</v>
      </c>
      <c r="F10" s="4">
        <v>1</v>
      </c>
      <c r="G10" s="4">
        <v>2</v>
      </c>
      <c r="H10" s="4">
        <v>2</v>
      </c>
      <c r="I10" s="4">
        <v>1</v>
      </c>
      <c r="J10" s="4">
        <v>2</v>
      </c>
      <c r="K10" s="4">
        <v>1</v>
      </c>
      <c r="L10" s="4">
        <v>8</v>
      </c>
      <c r="M10" s="4">
        <v>9</v>
      </c>
      <c r="N10" s="4">
        <v>13</v>
      </c>
      <c r="O10" s="4">
        <v>20</v>
      </c>
      <c r="P10" s="5">
        <f t="shared" ref="P10:P12" si="1">(O10-N10)/N10</f>
        <v>0.53846153846153844</v>
      </c>
    </row>
    <row r="11" spans="2:22" ht="16.5" customHeight="1" x14ac:dyDescent="0.25">
      <c r="B11" s="80"/>
      <c r="C11" s="2" t="s">
        <v>28</v>
      </c>
      <c r="D11" s="4">
        <v>21496</v>
      </c>
      <c r="E11" s="4">
        <v>21419</v>
      </c>
      <c r="F11" s="4">
        <v>21400</v>
      </c>
      <c r="G11" s="4">
        <v>21238</v>
      </c>
      <c r="H11" s="4">
        <v>20085</v>
      </c>
      <c r="I11" s="4">
        <v>19950</v>
      </c>
      <c r="J11" s="4">
        <v>21092</v>
      </c>
      <c r="K11" s="4">
        <v>21227</v>
      </c>
      <c r="L11" s="4">
        <v>15476</v>
      </c>
      <c r="M11" s="4">
        <v>19450</v>
      </c>
      <c r="N11" s="4">
        <v>23705</v>
      </c>
      <c r="O11" s="4">
        <v>37598</v>
      </c>
      <c r="P11" s="5">
        <f t="shared" si="1"/>
        <v>0.58607888631090488</v>
      </c>
    </row>
    <row r="12" spans="2:22" ht="16.5" customHeight="1" x14ac:dyDescent="0.25">
      <c r="B12" s="80"/>
      <c r="C12" s="10" t="s">
        <v>29</v>
      </c>
      <c r="D12" s="11">
        <v>0.99995000000000001</v>
      </c>
      <c r="E12" s="11">
        <v>0.99990999999999997</v>
      </c>
      <c r="F12" s="11">
        <v>0.99995000000000001</v>
      </c>
      <c r="G12" s="11">
        <v>0.99990999999999997</v>
      </c>
      <c r="H12" s="11">
        <v>0.99990000000000001</v>
      </c>
      <c r="I12" s="11">
        <v>0.99995000000000001</v>
      </c>
      <c r="J12" s="11">
        <v>0.99990999999999997</v>
      </c>
      <c r="K12" s="11">
        <v>0.99995000000000001</v>
      </c>
      <c r="L12" s="11">
        <v>0.99948000000000004</v>
      </c>
      <c r="M12" s="11">
        <v>0.99953999999999998</v>
      </c>
      <c r="N12" s="11">
        <v>0.99944999999999995</v>
      </c>
      <c r="O12" s="11">
        <v>0.99946999999999997</v>
      </c>
      <c r="P12" s="5">
        <f t="shared" si="1"/>
        <v>2.0011006053349345E-5</v>
      </c>
      <c r="V12" s="13"/>
    </row>
    <row r="13" spans="2:22" ht="16.5" customHeight="1" x14ac:dyDescent="0.25">
      <c r="B13" s="76" t="s">
        <v>31</v>
      </c>
      <c r="C13" s="2" t="s">
        <v>41</v>
      </c>
      <c r="D13" s="2" t="s">
        <v>173</v>
      </c>
      <c r="E13" s="2" t="s">
        <v>70</v>
      </c>
      <c r="F13" s="2" t="s">
        <v>47</v>
      </c>
      <c r="G13" s="2" t="s">
        <v>47</v>
      </c>
      <c r="H13" s="2" t="s">
        <v>70</v>
      </c>
      <c r="I13" s="2" t="s">
        <v>70</v>
      </c>
      <c r="J13" s="2" t="s">
        <v>70</v>
      </c>
      <c r="K13" s="2" t="s">
        <v>70</v>
      </c>
      <c r="L13" s="2" t="s">
        <v>69</v>
      </c>
      <c r="M13" s="2" t="s">
        <v>69</v>
      </c>
      <c r="N13" s="2" t="s">
        <v>172</v>
      </c>
      <c r="O13" s="2" t="s">
        <v>172</v>
      </c>
      <c r="P13" s="2"/>
      <c r="V13" s="13"/>
    </row>
    <row r="14" spans="2:22" ht="16.5" customHeight="1" x14ac:dyDescent="0.25">
      <c r="B14" s="80"/>
      <c r="C14" s="2" t="s">
        <v>26</v>
      </c>
      <c r="D14" s="4">
        <v>9</v>
      </c>
      <c r="E14" s="4">
        <v>58</v>
      </c>
      <c r="F14" s="4">
        <v>140</v>
      </c>
      <c r="G14" s="4">
        <v>388</v>
      </c>
      <c r="H14" s="4">
        <v>64</v>
      </c>
      <c r="I14" s="4">
        <v>65</v>
      </c>
      <c r="J14" s="4">
        <v>86</v>
      </c>
      <c r="K14" s="4">
        <v>61</v>
      </c>
      <c r="L14" s="4">
        <v>14</v>
      </c>
      <c r="M14" s="4">
        <v>17</v>
      </c>
      <c r="N14" s="4">
        <v>28</v>
      </c>
      <c r="O14" s="4">
        <v>8</v>
      </c>
      <c r="P14" s="5">
        <f>(O14-N14)/N14</f>
        <v>-0.7142857142857143</v>
      </c>
      <c r="S14" s="14"/>
      <c r="V14" s="13"/>
    </row>
    <row r="15" spans="2:22" ht="16.5" customHeight="1" x14ac:dyDescent="0.25">
      <c r="B15" s="80"/>
      <c r="C15" s="2" t="s">
        <v>27</v>
      </c>
      <c r="D15" s="4">
        <v>8</v>
      </c>
      <c r="E15" s="4">
        <v>48</v>
      </c>
      <c r="F15" s="4">
        <v>114</v>
      </c>
      <c r="G15" s="4">
        <v>321</v>
      </c>
      <c r="H15" s="4">
        <v>54</v>
      </c>
      <c r="I15" s="4">
        <v>55</v>
      </c>
      <c r="J15" s="4">
        <v>58</v>
      </c>
      <c r="K15" s="4">
        <v>54</v>
      </c>
      <c r="L15" s="4">
        <v>13</v>
      </c>
      <c r="M15" s="4">
        <v>13</v>
      </c>
      <c r="N15" s="4">
        <v>26</v>
      </c>
      <c r="O15" s="4">
        <v>8</v>
      </c>
      <c r="P15" s="5">
        <f t="shared" ref="P15:P17" si="2">(O15-N15)/N15</f>
        <v>-0.69230769230769229</v>
      </c>
    </row>
    <row r="16" spans="2:22" ht="16.5" customHeight="1" x14ac:dyDescent="0.25">
      <c r="B16" s="80"/>
      <c r="C16" s="2" t="s">
        <v>28</v>
      </c>
      <c r="D16" s="4">
        <v>9423</v>
      </c>
      <c r="E16" s="4">
        <v>10024</v>
      </c>
      <c r="F16" s="4">
        <v>28745</v>
      </c>
      <c r="G16" s="4">
        <v>71666</v>
      </c>
      <c r="H16" s="4">
        <v>10486</v>
      </c>
      <c r="I16" s="4">
        <v>10533</v>
      </c>
      <c r="J16" s="4">
        <v>11170</v>
      </c>
      <c r="K16" s="4">
        <v>11326</v>
      </c>
      <c r="L16" s="4">
        <v>8604</v>
      </c>
      <c r="M16" s="4">
        <v>10832</v>
      </c>
      <c r="N16" s="4">
        <v>18660</v>
      </c>
      <c r="O16" s="4">
        <v>30178</v>
      </c>
      <c r="P16" s="5">
        <f t="shared" si="2"/>
        <v>0.61725616291532692</v>
      </c>
    </row>
    <row r="17" spans="2:16" ht="16.5" customHeight="1" x14ac:dyDescent="0.25">
      <c r="B17" s="80"/>
      <c r="C17" s="10" t="s">
        <v>29</v>
      </c>
      <c r="D17" s="11">
        <v>0.99914999999999998</v>
      </c>
      <c r="E17" s="11">
        <v>0.99521000000000004</v>
      </c>
      <c r="F17" s="11">
        <v>0.99602999999999997</v>
      </c>
      <c r="G17" s="11">
        <v>0.99551999999999996</v>
      </c>
      <c r="H17" s="11">
        <v>0.99485000000000001</v>
      </c>
      <c r="I17" s="11">
        <v>0.99478</v>
      </c>
      <c r="J17" s="11">
        <v>0.99480999999999997</v>
      </c>
      <c r="K17" s="11">
        <v>0.99522999999999995</v>
      </c>
      <c r="L17" s="11">
        <v>0.99848999999999999</v>
      </c>
      <c r="M17" s="11">
        <v>0.99880000000000002</v>
      </c>
      <c r="N17" s="11">
        <v>0.99861</v>
      </c>
      <c r="O17" s="11">
        <v>0.99973000000000001</v>
      </c>
      <c r="P17" s="5">
        <f t="shared" si="2"/>
        <v>1.1215589669640899E-3</v>
      </c>
    </row>
    <row r="18" spans="2:16" ht="16.5" customHeight="1" x14ac:dyDescent="0.25">
      <c r="B18" s="76" t="s">
        <v>32</v>
      </c>
      <c r="C18" s="2" t="s">
        <v>41</v>
      </c>
      <c r="D18" s="2" t="s">
        <v>174</v>
      </c>
      <c r="E18" s="2" t="s">
        <v>174</v>
      </c>
      <c r="F18" s="2" t="s">
        <v>174</v>
      </c>
      <c r="G18" s="2" t="s">
        <v>174</v>
      </c>
      <c r="H18" s="2" t="s">
        <v>174</v>
      </c>
      <c r="I18" s="2" t="s">
        <v>174</v>
      </c>
      <c r="J18" s="2" t="s">
        <v>174</v>
      </c>
      <c r="K18" s="2" t="s">
        <v>174</v>
      </c>
      <c r="L18" s="2" t="s">
        <v>174</v>
      </c>
      <c r="M18" s="2" t="s">
        <v>174</v>
      </c>
      <c r="N18" s="2" t="s">
        <v>174</v>
      </c>
      <c r="O18" s="2" t="s">
        <v>174</v>
      </c>
      <c r="P18" s="2"/>
    </row>
    <row r="19" spans="2:16" ht="16.5" customHeight="1" x14ac:dyDescent="0.25">
      <c r="B19" s="80"/>
      <c r="C19" s="2" t="s">
        <v>26</v>
      </c>
      <c r="D19" s="4">
        <v>58</v>
      </c>
      <c r="E19" s="4">
        <v>48</v>
      </c>
      <c r="F19" s="4">
        <v>50</v>
      </c>
      <c r="G19" s="4">
        <v>60</v>
      </c>
      <c r="H19" s="4">
        <v>47</v>
      </c>
      <c r="I19" s="4">
        <v>43</v>
      </c>
      <c r="J19" s="4">
        <v>71</v>
      </c>
      <c r="K19" s="4">
        <v>70</v>
      </c>
      <c r="L19" s="4">
        <v>96</v>
      </c>
      <c r="M19" s="4">
        <v>74</v>
      </c>
      <c r="N19" s="4">
        <v>64</v>
      </c>
      <c r="O19" s="4">
        <v>72</v>
      </c>
      <c r="P19" s="5">
        <f>(O19-N19)/N19</f>
        <v>0.125</v>
      </c>
    </row>
    <row r="20" spans="2:16" ht="16.5" customHeight="1" x14ac:dyDescent="0.25">
      <c r="B20" s="80"/>
      <c r="C20" s="2" t="s">
        <v>27</v>
      </c>
      <c r="D20" s="4">
        <v>50</v>
      </c>
      <c r="E20" s="4">
        <v>36</v>
      </c>
      <c r="F20" s="4">
        <v>40</v>
      </c>
      <c r="G20" s="4">
        <v>41</v>
      </c>
      <c r="H20" s="4">
        <v>36</v>
      </c>
      <c r="I20" s="4">
        <v>32</v>
      </c>
      <c r="J20" s="4">
        <v>48</v>
      </c>
      <c r="K20" s="4">
        <v>49</v>
      </c>
      <c r="L20" s="4">
        <v>55</v>
      </c>
      <c r="M20" s="4">
        <v>53</v>
      </c>
      <c r="N20" s="4">
        <v>54</v>
      </c>
      <c r="O20" s="4">
        <v>55</v>
      </c>
      <c r="P20" s="5">
        <f t="shared" ref="P20:P22" si="3">(O20-N20)/N20</f>
        <v>1.8518518518518517E-2</v>
      </c>
    </row>
    <row r="21" spans="2:16" ht="16.5" customHeight="1" x14ac:dyDescent="0.25">
      <c r="B21" s="80"/>
      <c r="C21" s="2" t="s">
        <v>28</v>
      </c>
      <c r="D21" s="4">
        <v>72604</v>
      </c>
      <c r="E21" s="4">
        <v>74886</v>
      </c>
      <c r="F21" s="4">
        <v>76576</v>
      </c>
      <c r="G21" s="4">
        <v>74986</v>
      </c>
      <c r="H21" s="4">
        <v>68317</v>
      </c>
      <c r="I21" s="4">
        <v>69136</v>
      </c>
      <c r="J21" s="4">
        <v>80214</v>
      </c>
      <c r="K21" s="4">
        <v>86176</v>
      </c>
      <c r="L21" s="4">
        <v>91603</v>
      </c>
      <c r="M21" s="4">
        <v>96168</v>
      </c>
      <c r="N21" s="4">
        <v>101153</v>
      </c>
      <c r="O21" s="4">
        <v>105005</v>
      </c>
      <c r="P21" s="5">
        <f t="shared" si="3"/>
        <v>3.8080926912696607E-2</v>
      </c>
    </row>
    <row r="22" spans="2:16" ht="16.5" customHeight="1" x14ac:dyDescent="0.25">
      <c r="B22" s="80"/>
      <c r="C22" s="10" t="s">
        <v>29</v>
      </c>
      <c r="D22" s="11">
        <v>0.99931000000000003</v>
      </c>
      <c r="E22" s="11">
        <v>0.99951999999999996</v>
      </c>
      <c r="F22" s="11">
        <v>0.99948000000000004</v>
      </c>
      <c r="G22" s="11">
        <v>0.99944999999999995</v>
      </c>
      <c r="H22" s="11">
        <v>0.99946999999999997</v>
      </c>
      <c r="I22" s="11">
        <v>0.99953999999999998</v>
      </c>
      <c r="J22" s="11">
        <v>0.99939999999999996</v>
      </c>
      <c r="K22" s="11">
        <v>0.99943000000000004</v>
      </c>
      <c r="L22" s="11">
        <v>0.99939999999999996</v>
      </c>
      <c r="M22" s="11">
        <v>0.99944999999999995</v>
      </c>
      <c r="N22" s="11">
        <v>0.99946999999999997</v>
      </c>
      <c r="O22" s="11">
        <v>0.99948000000000004</v>
      </c>
      <c r="P22" s="5">
        <f t="shared" si="3"/>
        <v>1.0005302810555107E-5</v>
      </c>
    </row>
    <row r="23" spans="2:16" ht="16.5" customHeight="1" x14ac:dyDescent="0.25">
      <c r="B23" s="76" t="s">
        <v>33</v>
      </c>
      <c r="C23" s="2" t="s">
        <v>41</v>
      </c>
      <c r="D23" s="2" t="s">
        <v>175</v>
      </c>
      <c r="E23" s="2" t="s">
        <v>52</v>
      </c>
      <c r="F23" s="2" t="s">
        <v>52</v>
      </c>
      <c r="G23" s="2" t="s">
        <v>51</v>
      </c>
      <c r="H23" s="2" t="s">
        <v>175</v>
      </c>
      <c r="I23" s="2" t="s">
        <v>175</v>
      </c>
      <c r="J23" s="2" t="s">
        <v>175</v>
      </c>
      <c r="K23" s="2" t="s">
        <v>175</v>
      </c>
      <c r="L23" s="2" t="s">
        <v>175</v>
      </c>
      <c r="M23" s="2" t="s">
        <v>175</v>
      </c>
      <c r="N23" s="2" t="s">
        <v>175</v>
      </c>
      <c r="O23" s="2" t="s">
        <v>175</v>
      </c>
      <c r="P23" s="2"/>
    </row>
    <row r="24" spans="2:16" ht="16.5" customHeight="1" x14ac:dyDescent="0.25">
      <c r="B24" s="80"/>
      <c r="C24" s="2" t="s">
        <v>26</v>
      </c>
      <c r="D24" s="4">
        <v>1</v>
      </c>
      <c r="E24" s="4">
        <v>999</v>
      </c>
      <c r="F24" s="4">
        <v>1214</v>
      </c>
      <c r="G24" s="4">
        <v>650</v>
      </c>
      <c r="H24" s="4">
        <v>1</v>
      </c>
      <c r="I24" s="4">
        <v>2</v>
      </c>
      <c r="J24" s="4">
        <v>2</v>
      </c>
      <c r="K24" s="4">
        <v>1</v>
      </c>
      <c r="L24" s="4">
        <v>1</v>
      </c>
      <c r="M24" s="4">
        <v>0</v>
      </c>
      <c r="N24" s="4">
        <v>0</v>
      </c>
      <c r="O24" s="4">
        <v>1</v>
      </c>
      <c r="P24" s="5" t="e">
        <f>(O24-N24)/N24</f>
        <v>#DIV/0!</v>
      </c>
    </row>
    <row r="25" spans="2:16" ht="16.5" customHeight="1" x14ac:dyDescent="0.25">
      <c r="B25" s="80"/>
      <c r="C25" s="2" t="s">
        <v>27</v>
      </c>
      <c r="D25" s="4">
        <v>1</v>
      </c>
      <c r="E25" s="4">
        <v>847</v>
      </c>
      <c r="F25" s="4">
        <v>1038</v>
      </c>
      <c r="G25" s="4">
        <v>106</v>
      </c>
      <c r="H25" s="4">
        <v>1</v>
      </c>
      <c r="I25" s="4">
        <v>2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>
        <v>1</v>
      </c>
      <c r="P25" s="5" t="e">
        <f t="shared" ref="P25:P27" si="4">(O25-N25)/N25</f>
        <v>#DIV/0!</v>
      </c>
    </row>
    <row r="26" spans="2:16" ht="16.5" customHeight="1" x14ac:dyDescent="0.25">
      <c r="B26" s="80"/>
      <c r="C26" s="2" t="s">
        <v>28</v>
      </c>
      <c r="D26" s="4">
        <v>188955</v>
      </c>
      <c r="E26" s="4">
        <v>362846</v>
      </c>
      <c r="F26" s="4">
        <v>389204</v>
      </c>
      <c r="G26" s="4">
        <v>335707</v>
      </c>
      <c r="H26" s="4">
        <v>122306</v>
      </c>
      <c r="I26" s="4">
        <v>109440</v>
      </c>
      <c r="J26" s="4">
        <v>117539</v>
      </c>
      <c r="K26" s="4">
        <v>119250</v>
      </c>
      <c r="L26" s="4">
        <v>119324</v>
      </c>
      <c r="M26" s="4">
        <v>118865</v>
      </c>
      <c r="N26" s="4">
        <v>118213</v>
      </c>
      <c r="O26" s="4">
        <v>117730</v>
      </c>
      <c r="P26" s="5">
        <f t="shared" si="4"/>
        <v>-4.0858450424234218E-3</v>
      </c>
    </row>
    <row r="27" spans="2:16" ht="16.5" customHeight="1" x14ac:dyDescent="0.25">
      <c r="B27" s="80"/>
      <c r="C27" s="10" t="s">
        <v>29</v>
      </c>
      <c r="D27" s="11">
        <v>0.99999000000000005</v>
      </c>
      <c r="E27" s="11">
        <v>0.99766999999999995</v>
      </c>
      <c r="F27" s="11">
        <v>0.99733000000000005</v>
      </c>
      <c r="G27" s="11">
        <v>0.99968000000000001</v>
      </c>
      <c r="H27" s="11">
        <v>0.99999000000000005</v>
      </c>
      <c r="I27" s="11">
        <v>0.99997999999999998</v>
      </c>
      <c r="J27" s="11">
        <v>0.99999000000000005</v>
      </c>
      <c r="K27" s="11">
        <v>0.99999000000000005</v>
      </c>
      <c r="L27" s="11">
        <v>0.99999000000000005</v>
      </c>
      <c r="M27" s="11">
        <v>1</v>
      </c>
      <c r="N27" s="11">
        <v>1</v>
      </c>
      <c r="O27" s="11">
        <v>0.99999000000000005</v>
      </c>
      <c r="P27" s="5">
        <f t="shared" si="4"/>
        <v>-9.9999999999544897E-6</v>
      </c>
    </row>
    <row r="28" spans="2:16" ht="16.5" customHeight="1" x14ac:dyDescent="0.25">
      <c r="B28" s="76" t="s">
        <v>34</v>
      </c>
      <c r="C28" s="2" t="s">
        <v>41</v>
      </c>
      <c r="D28" s="2" t="s">
        <v>176</v>
      </c>
      <c r="E28" s="2" t="s">
        <v>176</v>
      </c>
      <c r="F28" s="2" t="s">
        <v>176</v>
      </c>
      <c r="G28" s="2" t="s">
        <v>176</v>
      </c>
      <c r="H28" s="2" t="s">
        <v>176</v>
      </c>
      <c r="I28" s="2" t="s">
        <v>176</v>
      </c>
      <c r="J28" s="2" t="s">
        <v>176</v>
      </c>
      <c r="K28" s="2" t="s">
        <v>176</v>
      </c>
      <c r="L28" s="2" t="s">
        <v>176</v>
      </c>
      <c r="M28" s="2" t="s">
        <v>176</v>
      </c>
      <c r="N28" s="2" t="s">
        <v>176</v>
      </c>
      <c r="O28" s="2" t="s">
        <v>176</v>
      </c>
      <c r="P28" s="2"/>
    </row>
    <row r="29" spans="2:16" ht="16.5" customHeight="1" x14ac:dyDescent="0.25">
      <c r="B29" s="80"/>
      <c r="C29" s="2" t="s">
        <v>26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5" t="e">
        <f>(O29-N29)/N29</f>
        <v>#DIV/0!</v>
      </c>
    </row>
    <row r="30" spans="2:16" ht="16.5" customHeight="1" x14ac:dyDescent="0.25">
      <c r="B30" s="80"/>
      <c r="C30" s="2" t="s">
        <v>27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5" t="e">
        <f t="shared" ref="P30:P32" si="5">(O30-N30)/N30</f>
        <v>#DIV/0!</v>
      </c>
    </row>
    <row r="31" spans="2:16" ht="16.5" customHeight="1" x14ac:dyDescent="0.25">
      <c r="B31" s="80"/>
      <c r="C31" s="2" t="s">
        <v>28</v>
      </c>
      <c r="D31" s="4">
        <v>93174</v>
      </c>
      <c r="E31" s="4">
        <v>95562</v>
      </c>
      <c r="F31" s="4">
        <v>97356</v>
      </c>
      <c r="G31" s="4">
        <v>97493</v>
      </c>
      <c r="H31" s="4">
        <v>92972</v>
      </c>
      <c r="I31" s="4">
        <v>93103</v>
      </c>
      <c r="J31" s="4">
        <v>102038</v>
      </c>
      <c r="K31" s="4">
        <v>105557</v>
      </c>
      <c r="L31" s="4">
        <v>107490</v>
      </c>
      <c r="M31" s="4">
        <v>108640</v>
      </c>
      <c r="N31" s="4">
        <v>109249</v>
      </c>
      <c r="O31" s="4">
        <v>110159</v>
      </c>
      <c r="P31" s="5">
        <f t="shared" si="5"/>
        <v>8.329595694239765E-3</v>
      </c>
    </row>
    <row r="32" spans="2:16" ht="16.5" customHeight="1" thickBot="1" x14ac:dyDescent="0.3">
      <c r="B32" s="80"/>
      <c r="C32" s="10" t="s">
        <v>29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5">
        <f t="shared" si="5"/>
        <v>0</v>
      </c>
    </row>
    <row r="33" spans="1:22" ht="16.5" customHeight="1" thickBot="1" x14ac:dyDescent="0.3">
      <c r="A33" s="75"/>
      <c r="B33" s="76" t="s">
        <v>196</v>
      </c>
      <c r="C33" s="2" t="s">
        <v>41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74"/>
      <c r="R33" s="74"/>
      <c r="S33" s="74"/>
      <c r="T33" s="74"/>
      <c r="U33" s="74"/>
      <c r="V33" s="74"/>
    </row>
    <row r="34" spans="1:22" ht="16.5" customHeight="1" thickBot="1" x14ac:dyDescent="0.3">
      <c r="A34" s="75"/>
      <c r="B34" s="80"/>
      <c r="C34" s="2" t="s">
        <v>26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 t="e">
        <f>(O34-N34)/N34</f>
        <v>#DIV/0!</v>
      </c>
      <c r="Q34" s="74"/>
      <c r="R34" s="74"/>
      <c r="S34" s="74"/>
      <c r="T34" s="74"/>
      <c r="U34" s="74"/>
      <c r="V34" s="74"/>
    </row>
    <row r="35" spans="1:22" ht="16.5" customHeight="1" thickBot="1" x14ac:dyDescent="0.3">
      <c r="A35" s="75"/>
      <c r="B35" s="80"/>
      <c r="C35" s="2" t="s">
        <v>27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 t="e">
        <f t="shared" ref="P35:P37" si="6">(O35-N35)/N35</f>
        <v>#DIV/0!</v>
      </c>
      <c r="Q35" s="74"/>
      <c r="R35" s="74"/>
      <c r="S35" s="74"/>
      <c r="T35" s="74"/>
      <c r="U35" s="74"/>
      <c r="V35" s="74"/>
    </row>
    <row r="36" spans="1:22" ht="16.5" customHeight="1" thickBot="1" x14ac:dyDescent="0.3">
      <c r="A36" s="75"/>
      <c r="B36" s="80"/>
      <c r="C36" s="2" t="s">
        <v>28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 t="e">
        <f t="shared" si="6"/>
        <v>#DIV/0!</v>
      </c>
      <c r="Q36" s="74"/>
      <c r="R36" s="74"/>
      <c r="S36" s="74"/>
      <c r="T36" s="74"/>
      <c r="U36" s="74"/>
      <c r="V36" s="74"/>
    </row>
    <row r="37" spans="1:22" ht="16.5" customHeight="1" thickBot="1" x14ac:dyDescent="0.3">
      <c r="A37" s="75"/>
      <c r="B37" s="80"/>
      <c r="C37" s="10" t="s">
        <v>29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5" t="e">
        <f t="shared" si="6"/>
        <v>#DIV/0!</v>
      </c>
      <c r="Q37" s="74"/>
      <c r="R37" s="74"/>
      <c r="S37" s="74"/>
      <c r="T37" s="74"/>
      <c r="U37" s="74"/>
      <c r="V37" s="74"/>
    </row>
    <row r="38" spans="1:22" ht="16.5" customHeight="1" thickBot="1" x14ac:dyDescent="0.3">
      <c r="A38" s="75"/>
      <c r="B38" s="76" t="s">
        <v>197</v>
      </c>
      <c r="C38" s="2" t="s">
        <v>41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74"/>
      <c r="R38" s="74"/>
      <c r="S38" s="74"/>
      <c r="T38" s="74"/>
      <c r="U38" s="74"/>
      <c r="V38" s="74"/>
    </row>
    <row r="39" spans="1:22" ht="16.5" customHeight="1" thickBot="1" x14ac:dyDescent="0.3">
      <c r="A39" s="75"/>
      <c r="B39" s="80"/>
      <c r="C39" s="2" t="s">
        <v>26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 t="e">
        <f>(O39-N39)/N39</f>
        <v>#DIV/0!</v>
      </c>
      <c r="Q39" s="74"/>
      <c r="R39" s="74"/>
      <c r="S39" s="74"/>
      <c r="T39" s="74"/>
      <c r="U39" s="74"/>
      <c r="V39" s="74"/>
    </row>
    <row r="40" spans="1:22" ht="16.5" customHeight="1" thickBot="1" x14ac:dyDescent="0.3">
      <c r="A40" s="75"/>
      <c r="B40" s="80"/>
      <c r="C40" s="2" t="s">
        <v>27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 t="e">
        <f t="shared" ref="P40:P42" si="7">(O40-N40)/N40</f>
        <v>#DIV/0!</v>
      </c>
      <c r="Q40" s="74"/>
      <c r="R40" s="74"/>
      <c r="S40" s="74"/>
      <c r="T40" s="74"/>
      <c r="U40" s="74"/>
      <c r="V40" s="74"/>
    </row>
    <row r="41" spans="1:22" ht="16.5" customHeight="1" thickBot="1" x14ac:dyDescent="0.3">
      <c r="A41" s="75"/>
      <c r="B41" s="80"/>
      <c r="C41" s="2" t="s">
        <v>28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 t="e">
        <f t="shared" si="7"/>
        <v>#DIV/0!</v>
      </c>
      <c r="Q41" s="74"/>
      <c r="R41" s="74"/>
      <c r="S41" s="74"/>
      <c r="T41" s="74"/>
      <c r="U41" s="74"/>
      <c r="V41" s="74"/>
    </row>
    <row r="42" spans="1:22" ht="16.5" customHeight="1" thickBot="1" x14ac:dyDescent="0.3">
      <c r="A42" s="75"/>
      <c r="B42" s="80"/>
      <c r="C42" s="10" t="s">
        <v>29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5" t="e">
        <f t="shared" si="7"/>
        <v>#DIV/0!</v>
      </c>
      <c r="Q42" s="74"/>
      <c r="R42" s="74"/>
      <c r="S42" s="74"/>
      <c r="T42" s="74"/>
      <c r="U42" s="74"/>
      <c r="V42" s="74"/>
    </row>
    <row r="43" spans="1:22" ht="16.5" customHeight="1" thickBot="1" x14ac:dyDescent="0.3">
      <c r="B43" s="76" t="s">
        <v>35</v>
      </c>
      <c r="C43" s="2" t="s">
        <v>41</v>
      </c>
      <c r="D43" s="2" t="s">
        <v>177</v>
      </c>
      <c r="E43" s="2" t="s">
        <v>58</v>
      </c>
      <c r="F43" s="2" t="s">
        <v>57</v>
      </c>
      <c r="G43" s="2" t="s">
        <v>57</v>
      </c>
      <c r="H43" s="2" t="s">
        <v>57</v>
      </c>
      <c r="I43" s="2" t="s">
        <v>57</v>
      </c>
      <c r="J43" s="2" t="s">
        <v>57</v>
      </c>
      <c r="K43" s="2" t="s">
        <v>59</v>
      </c>
      <c r="L43" s="2" t="s">
        <v>58</v>
      </c>
      <c r="M43" s="2" t="s">
        <v>59</v>
      </c>
      <c r="N43" s="2" t="s">
        <v>58</v>
      </c>
      <c r="O43" s="2" t="s">
        <v>58</v>
      </c>
      <c r="P43" s="2"/>
    </row>
    <row r="44" spans="1:22" ht="16.5" customHeight="1" x14ac:dyDescent="0.25">
      <c r="B44" s="80"/>
      <c r="C44" s="2" t="s">
        <v>26</v>
      </c>
      <c r="D44" s="4">
        <v>55</v>
      </c>
      <c r="E44" s="4">
        <v>72</v>
      </c>
      <c r="F44" s="4">
        <v>183</v>
      </c>
      <c r="G44" s="4">
        <v>125</v>
      </c>
      <c r="H44" s="4">
        <v>88</v>
      </c>
      <c r="I44" s="4">
        <v>101</v>
      </c>
      <c r="J44" s="4">
        <v>51</v>
      </c>
      <c r="K44" s="4">
        <v>77</v>
      </c>
      <c r="L44" s="4">
        <v>85</v>
      </c>
      <c r="M44" s="4">
        <v>153</v>
      </c>
      <c r="N44" s="4">
        <v>46</v>
      </c>
      <c r="O44" s="4">
        <v>895</v>
      </c>
      <c r="P44" s="5">
        <f>(O44-N44)/N44</f>
        <v>18.456521739130434</v>
      </c>
    </row>
    <row r="45" spans="1:22" ht="16.5" customHeight="1" x14ac:dyDescent="0.25">
      <c r="B45" s="80"/>
      <c r="C45" s="2" t="s">
        <v>27</v>
      </c>
      <c r="D45" s="4">
        <v>43</v>
      </c>
      <c r="E45" s="4">
        <v>66</v>
      </c>
      <c r="F45" s="4">
        <v>142</v>
      </c>
      <c r="G45" s="4">
        <v>97</v>
      </c>
      <c r="H45" s="4">
        <v>76</v>
      </c>
      <c r="I45" s="4">
        <v>53</v>
      </c>
      <c r="J45" s="4">
        <v>42</v>
      </c>
      <c r="K45" s="4">
        <v>67</v>
      </c>
      <c r="L45" s="4">
        <v>61</v>
      </c>
      <c r="M45" s="4">
        <v>123</v>
      </c>
      <c r="N45" s="4">
        <v>30</v>
      </c>
      <c r="O45" s="4">
        <v>216</v>
      </c>
      <c r="P45" s="5">
        <f t="shared" ref="P45:P47" si="8">(O45-N45)/N45</f>
        <v>6.2</v>
      </c>
    </row>
    <row r="46" spans="1:22" ht="16.5" customHeight="1" x14ac:dyDescent="0.25">
      <c r="B46" s="80"/>
      <c r="C46" s="2" t="s">
        <v>28</v>
      </c>
      <c r="D46" s="4">
        <v>11063</v>
      </c>
      <c r="E46" s="4">
        <v>15172</v>
      </c>
      <c r="F46" s="4">
        <v>73131</v>
      </c>
      <c r="G46" s="4">
        <v>39219</v>
      </c>
      <c r="H46" s="4">
        <v>27782</v>
      </c>
      <c r="I46" s="4">
        <v>21568</v>
      </c>
      <c r="J46" s="4">
        <v>18993</v>
      </c>
      <c r="K46" s="4">
        <v>20952</v>
      </c>
      <c r="L46" s="4">
        <v>76670</v>
      </c>
      <c r="M46" s="4">
        <v>169507</v>
      </c>
      <c r="N46" s="4">
        <v>27292</v>
      </c>
      <c r="O46" s="4">
        <v>23739</v>
      </c>
      <c r="P46" s="5">
        <f t="shared" si="8"/>
        <v>-0.13018466950021984</v>
      </c>
    </row>
    <row r="47" spans="1:22" ht="16.5" customHeight="1" x14ac:dyDescent="0.25">
      <c r="B47" s="80"/>
      <c r="C47" s="10" t="s">
        <v>29</v>
      </c>
      <c r="D47" s="11">
        <v>0.99611000000000005</v>
      </c>
      <c r="E47" s="11">
        <v>0.99565000000000003</v>
      </c>
      <c r="F47" s="11">
        <v>0.99805999999999995</v>
      </c>
      <c r="G47" s="11">
        <v>0.99753000000000003</v>
      </c>
      <c r="H47" s="11">
        <v>0.99726000000000004</v>
      </c>
      <c r="I47" s="11">
        <v>0.99753999999999998</v>
      </c>
      <c r="J47" s="11">
        <v>0.99778999999999995</v>
      </c>
      <c r="K47" s="11">
        <v>0.99680000000000002</v>
      </c>
      <c r="L47" s="11">
        <v>0.99919999999999998</v>
      </c>
      <c r="M47" s="11">
        <v>0.99926999999999999</v>
      </c>
      <c r="N47" s="11">
        <v>0.99890000000000001</v>
      </c>
      <c r="O47" s="11">
        <v>0.9909</v>
      </c>
      <c r="P47" s="5">
        <f t="shared" si="8"/>
        <v>-8.0088096906597329E-3</v>
      </c>
    </row>
    <row r="48" spans="1:22" ht="16.5" customHeight="1" x14ac:dyDescent="0.25">
      <c r="B48" s="76" t="s">
        <v>36</v>
      </c>
      <c r="C48" s="2" t="s">
        <v>41</v>
      </c>
      <c r="D48" s="2" t="s">
        <v>178</v>
      </c>
      <c r="E48" s="2" t="s">
        <v>62</v>
      </c>
      <c r="F48" s="2" t="s">
        <v>62</v>
      </c>
      <c r="G48" s="2" t="s">
        <v>62</v>
      </c>
      <c r="H48" s="2" t="s">
        <v>63</v>
      </c>
      <c r="I48" s="2" t="s">
        <v>63</v>
      </c>
      <c r="J48" s="2" t="s">
        <v>62</v>
      </c>
      <c r="K48" s="2" t="s">
        <v>62</v>
      </c>
      <c r="L48" s="2" t="s">
        <v>62</v>
      </c>
      <c r="M48" s="2" t="s">
        <v>64</v>
      </c>
      <c r="N48" s="2" t="s">
        <v>64</v>
      </c>
      <c r="O48" s="2" t="s">
        <v>64</v>
      </c>
      <c r="P48" s="2"/>
    </row>
    <row r="49" spans="2:16" ht="16.5" customHeight="1" x14ac:dyDescent="0.25">
      <c r="B49" s="80"/>
      <c r="C49" s="2" t="s">
        <v>26</v>
      </c>
      <c r="D49" s="4">
        <v>53</v>
      </c>
      <c r="E49" s="4">
        <v>192</v>
      </c>
      <c r="F49" s="4">
        <v>52</v>
      </c>
      <c r="G49" s="4">
        <v>27</v>
      </c>
      <c r="H49" s="4">
        <v>180</v>
      </c>
      <c r="I49" s="4">
        <v>24</v>
      </c>
      <c r="J49" s="4">
        <v>16</v>
      </c>
      <c r="K49" s="4">
        <v>16</v>
      </c>
      <c r="L49" s="4">
        <v>11</v>
      </c>
      <c r="M49" s="4">
        <v>868</v>
      </c>
      <c r="N49" s="4">
        <v>234</v>
      </c>
      <c r="O49" s="4">
        <v>105</v>
      </c>
      <c r="P49" s="5">
        <f>(O49-N49)/N49</f>
        <v>-0.55128205128205132</v>
      </c>
    </row>
    <row r="50" spans="2:16" ht="16.5" customHeight="1" x14ac:dyDescent="0.25">
      <c r="B50" s="80"/>
      <c r="C50" s="2" t="s">
        <v>27</v>
      </c>
      <c r="D50" s="4">
        <v>41</v>
      </c>
      <c r="E50" s="4">
        <v>162</v>
      </c>
      <c r="F50" s="4">
        <v>42</v>
      </c>
      <c r="G50" s="4">
        <v>22</v>
      </c>
      <c r="H50" s="4">
        <v>156</v>
      </c>
      <c r="I50" s="4">
        <v>22</v>
      </c>
      <c r="J50" s="4">
        <v>13</v>
      </c>
      <c r="K50" s="4">
        <v>13</v>
      </c>
      <c r="L50" s="4">
        <v>10</v>
      </c>
      <c r="M50" s="4">
        <v>844</v>
      </c>
      <c r="N50" s="4">
        <v>227</v>
      </c>
      <c r="O50" s="4">
        <v>101</v>
      </c>
      <c r="P50" s="5">
        <f t="shared" ref="P50:P52" si="9">(O50-N50)/N50</f>
        <v>-0.55506607929515417</v>
      </c>
    </row>
    <row r="51" spans="2:16" ht="16.5" customHeight="1" x14ac:dyDescent="0.25">
      <c r="B51" s="80"/>
      <c r="C51" s="2" t="s">
        <v>28</v>
      </c>
      <c r="D51" s="4">
        <v>3965</v>
      </c>
      <c r="E51" s="4">
        <v>121641</v>
      </c>
      <c r="F51" s="4">
        <v>22699</v>
      </c>
      <c r="G51" s="4">
        <v>14311</v>
      </c>
      <c r="H51" s="4">
        <v>69517</v>
      </c>
      <c r="I51" s="4">
        <v>9936</v>
      </c>
      <c r="J51" s="4">
        <v>7696</v>
      </c>
      <c r="K51" s="4">
        <v>7398</v>
      </c>
      <c r="L51" s="4">
        <v>6683</v>
      </c>
      <c r="M51" s="4">
        <v>57522</v>
      </c>
      <c r="N51" s="4">
        <v>11315</v>
      </c>
      <c r="O51" s="4">
        <v>8000</v>
      </c>
      <c r="P51" s="5">
        <f t="shared" si="9"/>
        <v>-0.29297392841361025</v>
      </c>
    </row>
    <row r="52" spans="2:16" ht="16.5" customHeight="1" x14ac:dyDescent="0.25">
      <c r="B52" s="80"/>
      <c r="C52" s="10" t="s">
        <v>29</v>
      </c>
      <c r="D52" s="11">
        <v>0.98965999999999998</v>
      </c>
      <c r="E52" s="11">
        <v>0.99866999999999995</v>
      </c>
      <c r="F52" s="11">
        <v>0.99814999999999998</v>
      </c>
      <c r="G52" s="11">
        <v>0.99846000000000001</v>
      </c>
      <c r="H52" s="11">
        <v>0.99775999999999998</v>
      </c>
      <c r="I52" s="11">
        <v>0.99778999999999995</v>
      </c>
      <c r="J52" s="11">
        <v>0.99831000000000003</v>
      </c>
      <c r="K52" s="11">
        <v>0.99824000000000002</v>
      </c>
      <c r="L52" s="11">
        <v>0.99850000000000005</v>
      </c>
      <c r="M52" s="11">
        <v>0.98533000000000004</v>
      </c>
      <c r="N52" s="11">
        <v>0.97994000000000003</v>
      </c>
      <c r="O52" s="11">
        <v>0.98738000000000004</v>
      </c>
      <c r="P52" s="5">
        <f t="shared" si="9"/>
        <v>7.5923015694838482E-3</v>
      </c>
    </row>
  </sheetData>
  <mergeCells count="10">
    <mergeCell ref="B43:B47"/>
    <mergeCell ref="B48:B52"/>
    <mergeCell ref="B3:B7"/>
    <mergeCell ref="B8:B12"/>
    <mergeCell ref="B13:B17"/>
    <mergeCell ref="B18:B22"/>
    <mergeCell ref="B23:B27"/>
    <mergeCell ref="B28:B32"/>
    <mergeCell ref="B33:B37"/>
    <mergeCell ref="B38:B42"/>
  </mergeCells>
  <phoneticPr fontId="1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customWidth="1"/>
    <col min="5" max="5" width="20.75" style="39" customWidth="1"/>
    <col min="6" max="6" width="20.75" style="42" customWidth="1"/>
    <col min="7" max="7" width="13.625" style="35" customWidth="1"/>
    <col min="8" max="12" width="9" style="34" customWidth="1"/>
    <col min="13" max="13" width="12.625" style="34" customWidth="1"/>
  </cols>
  <sheetData>
    <row r="1" spans="2:13" ht="16.5" customHeight="1" x14ac:dyDescent="0.25">
      <c r="G1" s="12"/>
    </row>
    <row r="2" spans="2:13" ht="16.5" customHeight="1" x14ac:dyDescent="0.25">
      <c r="B2" s="2"/>
      <c r="C2" s="2"/>
      <c r="D2" s="2" t="s">
        <v>14</v>
      </c>
      <c r="E2" s="2" t="s">
        <v>15</v>
      </c>
      <c r="F2" s="2" t="s">
        <v>21</v>
      </c>
      <c r="G2" s="10" t="s">
        <v>40</v>
      </c>
    </row>
    <row r="3" spans="2:13" ht="16.5" customHeight="1" x14ac:dyDescent="0.25">
      <c r="B3" s="76" t="s">
        <v>25</v>
      </c>
      <c r="C3" s="2" t="s">
        <v>41</v>
      </c>
      <c r="D3" s="2" t="s">
        <v>171</v>
      </c>
      <c r="E3" s="2" t="s">
        <v>171</v>
      </c>
      <c r="F3" s="2" t="s">
        <v>43</v>
      </c>
      <c r="G3" s="2"/>
    </row>
    <row r="4" spans="2:13" ht="16.5" customHeight="1" x14ac:dyDescent="0.25">
      <c r="B4" s="80"/>
      <c r="C4" s="2" t="s">
        <v>26</v>
      </c>
      <c r="D4" s="4">
        <v>138</v>
      </c>
      <c r="E4" s="4">
        <v>207</v>
      </c>
      <c r="F4" s="4">
        <v>51</v>
      </c>
      <c r="G4" s="5">
        <f>(F4-E4)/E4</f>
        <v>-0.75362318840579712</v>
      </c>
    </row>
    <row r="5" spans="2:13" ht="16.5" customHeight="1" x14ac:dyDescent="0.25">
      <c r="B5" s="80"/>
      <c r="C5" s="2" t="s">
        <v>27</v>
      </c>
      <c r="D5" s="4">
        <v>111</v>
      </c>
      <c r="E5" s="4">
        <v>113</v>
      </c>
      <c r="F5" s="4">
        <v>42</v>
      </c>
      <c r="G5" s="5">
        <f t="shared" ref="G5:G7" si="0">(F5-E5)/E5</f>
        <v>-0.62831858407079644</v>
      </c>
    </row>
    <row r="6" spans="2:13" ht="16.5" customHeight="1" x14ac:dyDescent="0.25">
      <c r="B6" s="80"/>
      <c r="C6" s="2" t="s">
        <v>28</v>
      </c>
      <c r="D6" s="4">
        <v>113166</v>
      </c>
      <c r="E6" s="4">
        <v>112375</v>
      </c>
      <c r="F6" s="4">
        <v>87403</v>
      </c>
      <c r="G6" s="5">
        <f t="shared" si="0"/>
        <v>-0.22222024471635149</v>
      </c>
    </row>
    <row r="7" spans="2:13" ht="16.5" customHeight="1" x14ac:dyDescent="0.25">
      <c r="B7" s="80"/>
      <c r="C7" s="10" t="s">
        <v>29</v>
      </c>
      <c r="D7" s="11">
        <v>0.99902000000000002</v>
      </c>
      <c r="E7" s="11">
        <v>0.99899000000000004</v>
      </c>
      <c r="F7" s="11">
        <v>0.99951999999999996</v>
      </c>
      <c r="G7" s="5">
        <f t="shared" si="0"/>
        <v>5.3053584119953088E-4</v>
      </c>
    </row>
    <row r="8" spans="2:13" ht="16.5" customHeight="1" x14ac:dyDescent="0.25">
      <c r="B8" s="76" t="s">
        <v>30</v>
      </c>
      <c r="C8" s="2" t="s">
        <v>41</v>
      </c>
      <c r="D8" s="2" t="s">
        <v>179</v>
      </c>
      <c r="E8" s="2" t="s">
        <v>179</v>
      </c>
      <c r="F8" s="2" t="s">
        <v>180</v>
      </c>
      <c r="G8" s="2"/>
    </row>
    <row r="9" spans="2:13" ht="16.5" customHeight="1" x14ac:dyDescent="0.25">
      <c r="B9" s="80"/>
      <c r="C9" s="2" t="s">
        <v>26</v>
      </c>
      <c r="D9" s="4">
        <v>1</v>
      </c>
      <c r="E9" s="4">
        <v>0</v>
      </c>
      <c r="F9" s="4">
        <v>2</v>
      </c>
      <c r="G9" s="5">
        <v>0</v>
      </c>
    </row>
    <row r="10" spans="2:13" ht="16.5" customHeight="1" x14ac:dyDescent="0.25">
      <c r="B10" s="80"/>
      <c r="C10" s="2" t="s">
        <v>27</v>
      </c>
      <c r="D10" s="4">
        <v>1</v>
      </c>
      <c r="E10" s="4">
        <v>0</v>
      </c>
      <c r="F10" s="4">
        <v>2</v>
      </c>
      <c r="G10" s="5">
        <v>0</v>
      </c>
    </row>
    <row r="11" spans="2:13" ht="16.5" customHeight="1" x14ac:dyDescent="0.25">
      <c r="B11" s="80"/>
      <c r="C11" s="2" t="s">
        <v>28</v>
      </c>
      <c r="D11" s="4">
        <v>6473</v>
      </c>
      <c r="E11" s="4">
        <v>6286</v>
      </c>
      <c r="F11" s="4">
        <v>5590</v>
      </c>
      <c r="G11" s="5">
        <f t="shared" ref="G11:G12" si="1">(F11-E11)/E11</f>
        <v>-0.11072223989818644</v>
      </c>
    </row>
    <row r="12" spans="2:13" ht="16.5" customHeight="1" x14ac:dyDescent="0.25">
      <c r="B12" s="80"/>
      <c r="C12" s="10" t="s">
        <v>29</v>
      </c>
      <c r="D12" s="11">
        <v>0.99985000000000002</v>
      </c>
      <c r="E12" s="11">
        <v>1</v>
      </c>
      <c r="F12" s="11">
        <v>0.99963999999999997</v>
      </c>
      <c r="G12" s="5">
        <f t="shared" si="1"/>
        <v>-3.6000000000002697E-4</v>
      </c>
      <c r="M12" s="13"/>
    </row>
    <row r="13" spans="2:13" ht="16.5" customHeight="1" x14ac:dyDescent="0.25">
      <c r="B13" s="76" t="s">
        <v>31</v>
      </c>
      <c r="C13" s="2" t="s">
        <v>41</v>
      </c>
      <c r="D13" s="2" t="s">
        <v>70</v>
      </c>
      <c r="E13" s="2" t="s">
        <v>181</v>
      </c>
      <c r="F13" s="2" t="s">
        <v>46</v>
      </c>
      <c r="G13" s="2"/>
      <c r="M13" s="13"/>
    </row>
    <row r="14" spans="2:13" ht="16.5" customHeight="1" x14ac:dyDescent="0.25">
      <c r="B14" s="80"/>
      <c r="C14" s="2" t="s">
        <v>26</v>
      </c>
      <c r="D14" s="4">
        <v>18</v>
      </c>
      <c r="E14" s="4">
        <v>2</v>
      </c>
      <c r="F14" s="4">
        <v>20</v>
      </c>
      <c r="G14" s="5">
        <f>(F14-E14)/E14</f>
        <v>9</v>
      </c>
      <c r="J14" s="14"/>
      <c r="M14" s="13"/>
    </row>
    <row r="15" spans="2:13" ht="16.5" customHeight="1" x14ac:dyDescent="0.25">
      <c r="B15" s="80"/>
      <c r="C15" s="2" t="s">
        <v>27</v>
      </c>
      <c r="D15" s="4">
        <v>14</v>
      </c>
      <c r="E15" s="4">
        <v>2</v>
      </c>
      <c r="F15" s="4">
        <v>20</v>
      </c>
      <c r="G15" s="5">
        <f t="shared" ref="G15:G17" si="2">(F15-E15)/E15</f>
        <v>9</v>
      </c>
    </row>
    <row r="16" spans="2:13" ht="16.5" customHeight="1" x14ac:dyDescent="0.25">
      <c r="B16" s="80"/>
      <c r="C16" s="2" t="s">
        <v>28</v>
      </c>
      <c r="D16" s="4">
        <v>3013</v>
      </c>
      <c r="E16" s="4">
        <v>6172</v>
      </c>
      <c r="F16" s="4">
        <v>8207</v>
      </c>
      <c r="G16" s="5">
        <f t="shared" si="2"/>
        <v>0.32971484121840572</v>
      </c>
    </row>
    <row r="17" spans="2:7" ht="16.5" customHeight="1" x14ac:dyDescent="0.25">
      <c r="B17" s="80"/>
      <c r="C17" s="10" t="s">
        <v>29</v>
      </c>
      <c r="D17" s="11">
        <v>0.99534999999999996</v>
      </c>
      <c r="E17" s="11">
        <v>0.99968000000000001</v>
      </c>
      <c r="F17" s="11">
        <v>0.99756</v>
      </c>
      <c r="G17" s="5">
        <f t="shared" si="2"/>
        <v>-2.1206786171575013E-3</v>
      </c>
    </row>
    <row r="18" spans="2:7" ht="16.5" customHeight="1" x14ac:dyDescent="0.25">
      <c r="B18" s="76" t="s">
        <v>32</v>
      </c>
      <c r="C18" s="2" t="s">
        <v>41</v>
      </c>
      <c r="D18" s="2" t="s">
        <v>182</v>
      </c>
      <c r="E18" s="2" t="s">
        <v>182</v>
      </c>
      <c r="F18" s="2" t="s">
        <v>182</v>
      </c>
      <c r="G18" s="2"/>
    </row>
    <row r="19" spans="2:7" ht="16.5" customHeight="1" x14ac:dyDescent="0.25">
      <c r="B19" s="80"/>
      <c r="C19" s="2" t="s">
        <v>26</v>
      </c>
      <c r="D19" s="4">
        <v>59</v>
      </c>
      <c r="E19" s="4">
        <v>57</v>
      </c>
      <c r="F19" s="4">
        <v>66</v>
      </c>
      <c r="G19" s="5">
        <f>(F19-E19)/E19</f>
        <v>0.15789473684210525</v>
      </c>
    </row>
    <row r="20" spans="2:7" ht="16.5" customHeight="1" x14ac:dyDescent="0.25">
      <c r="B20" s="80"/>
      <c r="C20" s="2" t="s">
        <v>27</v>
      </c>
      <c r="D20" s="4">
        <v>55</v>
      </c>
      <c r="E20" s="4">
        <v>48</v>
      </c>
      <c r="F20" s="4">
        <v>57</v>
      </c>
      <c r="G20" s="5">
        <f t="shared" ref="G20:G22" si="3">(F20-E20)/E20</f>
        <v>0.1875</v>
      </c>
    </row>
    <row r="21" spans="2:7" ht="16.5" customHeight="1" x14ac:dyDescent="0.25">
      <c r="B21" s="80"/>
      <c r="C21" s="2" t="s">
        <v>28</v>
      </c>
      <c r="D21" s="4">
        <v>38926</v>
      </c>
      <c r="E21" s="4">
        <v>38726</v>
      </c>
      <c r="F21" s="4">
        <v>38840</v>
      </c>
      <c r="G21" s="5">
        <f t="shared" si="3"/>
        <v>2.9437587150751435E-3</v>
      </c>
    </row>
    <row r="22" spans="2:7" ht="16.5" customHeight="1" x14ac:dyDescent="0.25">
      <c r="B22" s="80"/>
      <c r="C22" s="10" t="s">
        <v>29</v>
      </c>
      <c r="D22" s="11">
        <v>0.99858999999999998</v>
      </c>
      <c r="E22" s="11">
        <v>0.99875999999999998</v>
      </c>
      <c r="F22" s="11">
        <v>0.99853000000000003</v>
      </c>
      <c r="G22" s="5">
        <f t="shared" si="3"/>
        <v>-2.3028555408702037E-4</v>
      </c>
    </row>
    <row r="23" spans="2:7" ht="16.5" customHeight="1" x14ac:dyDescent="0.25">
      <c r="B23" s="76" t="s">
        <v>33</v>
      </c>
      <c r="C23" s="2" t="s">
        <v>41</v>
      </c>
      <c r="D23" s="2" t="s">
        <v>183</v>
      </c>
      <c r="E23" s="2" t="s">
        <v>175</v>
      </c>
      <c r="F23" s="2" t="s">
        <v>184</v>
      </c>
      <c r="G23" s="2"/>
    </row>
    <row r="24" spans="2:7" ht="16.5" customHeight="1" x14ac:dyDescent="0.25">
      <c r="B24" s="80"/>
      <c r="C24" s="2" t="s">
        <v>26</v>
      </c>
      <c r="D24" s="4">
        <v>315</v>
      </c>
      <c r="E24" s="4">
        <v>3</v>
      </c>
      <c r="F24" s="4">
        <v>323</v>
      </c>
      <c r="G24" s="5">
        <f>(F24-E24)/E24</f>
        <v>106.66666666666667</v>
      </c>
    </row>
    <row r="25" spans="2:7" ht="16.5" customHeight="1" x14ac:dyDescent="0.25">
      <c r="B25" s="80"/>
      <c r="C25" s="2" t="s">
        <v>27</v>
      </c>
      <c r="D25" s="4">
        <v>222</v>
      </c>
      <c r="E25" s="4">
        <v>3</v>
      </c>
      <c r="F25" s="4">
        <v>285</v>
      </c>
      <c r="G25" s="5">
        <f t="shared" ref="G25:G27" si="4">(F25-E25)/E25</f>
        <v>94</v>
      </c>
    </row>
    <row r="26" spans="2:7" ht="16.5" customHeight="1" x14ac:dyDescent="0.25">
      <c r="B26" s="80"/>
      <c r="C26" s="2" t="s">
        <v>28</v>
      </c>
      <c r="D26" s="4">
        <v>97611</v>
      </c>
      <c r="E26" s="4">
        <v>174531</v>
      </c>
      <c r="F26" s="4">
        <v>81123</v>
      </c>
      <c r="G26" s="5">
        <f t="shared" si="4"/>
        <v>-0.53519432077968954</v>
      </c>
    </row>
    <row r="27" spans="2:7" ht="16.5" customHeight="1" x14ac:dyDescent="0.25">
      <c r="B27" s="80"/>
      <c r="C27" s="10" t="s">
        <v>29</v>
      </c>
      <c r="D27" s="11">
        <v>0.99773000000000001</v>
      </c>
      <c r="E27" s="11">
        <v>0.99997999999999998</v>
      </c>
      <c r="F27" s="11">
        <v>0.99648999999999999</v>
      </c>
      <c r="G27" s="5">
        <f t="shared" si="4"/>
        <v>-3.4900698013960209E-3</v>
      </c>
    </row>
    <row r="28" spans="2:7" ht="16.5" customHeight="1" x14ac:dyDescent="0.25">
      <c r="B28" s="76" t="s">
        <v>34</v>
      </c>
      <c r="C28" s="2" t="s">
        <v>41</v>
      </c>
      <c r="D28" s="2" t="s">
        <v>82</v>
      </c>
      <c r="E28" s="2" t="s">
        <v>82</v>
      </c>
      <c r="F28" s="2" t="s">
        <v>185</v>
      </c>
      <c r="G28" s="2"/>
    </row>
    <row r="29" spans="2:7" ht="16.5" customHeight="1" x14ac:dyDescent="0.25">
      <c r="B29" s="80"/>
      <c r="C29" s="2" t="s">
        <v>26</v>
      </c>
      <c r="D29" s="4">
        <v>15</v>
      </c>
      <c r="E29" s="4">
        <v>18</v>
      </c>
      <c r="F29" s="4">
        <v>0</v>
      </c>
      <c r="G29" s="5">
        <f>(F29-E29)/E29</f>
        <v>-1</v>
      </c>
    </row>
    <row r="30" spans="2:7" ht="16.5" customHeight="1" x14ac:dyDescent="0.25">
      <c r="B30" s="80"/>
      <c r="C30" s="2" t="s">
        <v>27</v>
      </c>
      <c r="D30" s="4">
        <v>4</v>
      </c>
      <c r="E30" s="4">
        <v>6</v>
      </c>
      <c r="F30" s="4">
        <v>0</v>
      </c>
      <c r="G30" s="5">
        <f t="shared" ref="G30:G32" si="5">(F30-E30)/E30</f>
        <v>-1</v>
      </c>
    </row>
    <row r="31" spans="2:7" ht="16.5" customHeight="1" x14ac:dyDescent="0.25">
      <c r="B31" s="80"/>
      <c r="C31" s="2" t="s">
        <v>28</v>
      </c>
      <c r="D31" s="4">
        <v>410</v>
      </c>
      <c r="E31" s="4">
        <v>468</v>
      </c>
      <c r="F31" s="4">
        <v>19102</v>
      </c>
      <c r="G31" s="5">
        <f t="shared" si="5"/>
        <v>39.816239316239319</v>
      </c>
    </row>
    <row r="32" spans="2:7" ht="16.5" customHeight="1" x14ac:dyDescent="0.25">
      <c r="B32" s="80"/>
      <c r="C32" s="10" t="s">
        <v>29</v>
      </c>
      <c r="D32" s="11">
        <v>0.99024000000000001</v>
      </c>
      <c r="E32" s="11">
        <v>0.98717999999999995</v>
      </c>
      <c r="F32" s="11">
        <v>1</v>
      </c>
      <c r="G32" s="5">
        <f t="shared" si="5"/>
        <v>1.2986486760266673E-2</v>
      </c>
    </row>
    <row r="33" spans="2:7" ht="16.5" customHeight="1" x14ac:dyDescent="0.25">
      <c r="B33" s="76" t="s">
        <v>35</v>
      </c>
      <c r="C33" s="2" t="s">
        <v>41</v>
      </c>
      <c r="D33" s="2" t="s">
        <v>83</v>
      </c>
      <c r="E33" s="2" t="s">
        <v>186</v>
      </c>
      <c r="F33" s="2" t="s">
        <v>57</v>
      </c>
      <c r="G33" s="2"/>
    </row>
    <row r="34" spans="2:7" ht="16.5" customHeight="1" x14ac:dyDescent="0.25">
      <c r="B34" s="80"/>
      <c r="C34" s="2" t="s">
        <v>26</v>
      </c>
      <c r="D34" s="4">
        <v>31</v>
      </c>
      <c r="E34" s="4">
        <v>61</v>
      </c>
      <c r="F34" s="4">
        <v>51</v>
      </c>
      <c r="G34" s="5">
        <f>(F34-E34)/E34</f>
        <v>-0.16393442622950818</v>
      </c>
    </row>
    <row r="35" spans="2:7" ht="16.5" customHeight="1" x14ac:dyDescent="0.25">
      <c r="B35" s="80"/>
      <c r="C35" s="2" t="s">
        <v>27</v>
      </c>
      <c r="D35" s="4">
        <v>21</v>
      </c>
      <c r="E35" s="4">
        <v>24</v>
      </c>
      <c r="F35" s="4">
        <v>43</v>
      </c>
      <c r="G35" s="5">
        <f t="shared" ref="G35:G37" si="6">(F35-E35)/E35</f>
        <v>0.79166666666666663</v>
      </c>
    </row>
    <row r="36" spans="2:7" ht="16.5" customHeight="1" x14ac:dyDescent="0.25">
      <c r="B36" s="80"/>
      <c r="C36" s="2" t="s">
        <v>28</v>
      </c>
      <c r="D36" s="4">
        <v>7390</v>
      </c>
      <c r="E36" s="4">
        <v>2193</v>
      </c>
      <c r="F36" s="4">
        <v>18851</v>
      </c>
      <c r="G36" s="5">
        <f t="shared" si="6"/>
        <v>7.5959872321021429</v>
      </c>
    </row>
    <row r="37" spans="2:7" ht="16.5" customHeight="1" x14ac:dyDescent="0.25">
      <c r="B37" s="80"/>
      <c r="C37" s="10" t="s">
        <v>29</v>
      </c>
      <c r="D37" s="11">
        <v>0.99716000000000005</v>
      </c>
      <c r="E37" s="11">
        <v>0.98906000000000005</v>
      </c>
      <c r="F37" s="11">
        <v>0.99772000000000005</v>
      </c>
      <c r="G37" s="5">
        <f t="shared" si="6"/>
        <v>8.7557883242674866E-3</v>
      </c>
    </row>
    <row r="38" spans="2:7" ht="16.5" customHeight="1" x14ac:dyDescent="0.25">
      <c r="B38" s="76" t="s">
        <v>36</v>
      </c>
      <c r="C38" s="2" t="s">
        <v>41</v>
      </c>
      <c r="D38" s="2" t="s">
        <v>187</v>
      </c>
      <c r="E38" s="2" t="s">
        <v>178</v>
      </c>
      <c r="F38" s="2" t="s">
        <v>63</v>
      </c>
      <c r="G38" s="2"/>
    </row>
    <row r="39" spans="2:7" ht="16.5" customHeight="1" x14ac:dyDescent="0.25">
      <c r="B39" s="80"/>
      <c r="C39" s="2" t="s">
        <v>26</v>
      </c>
      <c r="D39" s="4">
        <v>3</v>
      </c>
      <c r="E39" s="4">
        <v>41</v>
      </c>
      <c r="F39" s="4">
        <v>17</v>
      </c>
      <c r="G39" s="5">
        <f>(F39-E39)/E39</f>
        <v>-0.58536585365853655</v>
      </c>
    </row>
    <row r="40" spans="2:7" ht="16.5" customHeight="1" x14ac:dyDescent="0.25">
      <c r="B40" s="80"/>
      <c r="C40" s="2" t="s">
        <v>27</v>
      </c>
      <c r="D40" s="4">
        <v>2</v>
      </c>
      <c r="E40" s="4">
        <v>36</v>
      </c>
      <c r="F40" s="4">
        <v>15</v>
      </c>
      <c r="G40" s="5">
        <f t="shared" ref="G40:G42" si="7">(F40-E40)/E40</f>
        <v>-0.58333333333333337</v>
      </c>
    </row>
    <row r="41" spans="2:7" ht="16.5" customHeight="1" x14ac:dyDescent="0.25">
      <c r="B41" s="80"/>
      <c r="C41" s="2" t="s">
        <v>28</v>
      </c>
      <c r="D41" s="4">
        <v>769</v>
      </c>
      <c r="E41" s="4">
        <v>3980</v>
      </c>
      <c r="F41" s="4">
        <v>5803</v>
      </c>
      <c r="G41" s="5">
        <f t="shared" si="7"/>
        <v>0.45804020100502513</v>
      </c>
    </row>
    <row r="42" spans="2:7" ht="16.5" customHeight="1" x14ac:dyDescent="0.25">
      <c r="B42" s="80"/>
      <c r="C42" s="10" t="s">
        <v>29</v>
      </c>
      <c r="D42" s="11">
        <v>0.99739999999999995</v>
      </c>
      <c r="E42" s="11">
        <v>0.99095</v>
      </c>
      <c r="F42" s="11">
        <v>0.99741999999999997</v>
      </c>
      <c r="G42" s="5">
        <f t="shared" si="7"/>
        <v>6.5290882486502607E-3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overall</vt:lpstr>
      <vt:lpstr>most version</vt:lpstr>
      <vt:lpstr>latest stable version</vt:lpstr>
      <vt:lpstr>most version top10</vt:lpstr>
      <vt:lpstr>latest stable version top10</vt:lpstr>
      <vt:lpstr>second most version</vt:lpstr>
      <vt:lpstr>third most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</dc:creator>
  <cp:keywords/>
  <dc:description/>
  <cp:lastModifiedBy>Jac</cp:lastModifiedBy>
  <dcterms:created xsi:type="dcterms:W3CDTF">2016-09-24T01:49:00Z</dcterms:created>
  <dcterms:modified xsi:type="dcterms:W3CDTF">2017-03-20T08:11:09Z</dcterms:modified>
  <cp:category/>
</cp:coreProperties>
</file>