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/>
  </bookViews>
  <sheets>
    <sheet name="overall" sheetId="1" r:id="rId1"/>
    <sheet name="spec version 1" sheetId="2" r:id="rId2"/>
    <sheet name="spec version top10" sheetId="3" r:id="rId3"/>
    <sheet name="spec version 2" sheetId="4" r:id="rId4"/>
    <sheet name="spec version 3" sheetId="5" r:id="rId5"/>
  </sheets>
  <calcPr calcId="152511"/>
</workbook>
</file>

<file path=xl/calcChain.xml><?xml version="1.0" encoding="utf-8"?>
<calcChain xmlns="http://schemas.openxmlformats.org/spreadsheetml/2006/main">
  <c r="S42" i="2" l="1"/>
  <c r="D42" i="2"/>
  <c r="S41" i="2"/>
  <c r="S40" i="2"/>
  <c r="S39" i="2"/>
  <c r="S37" i="2"/>
  <c r="D37" i="2"/>
  <c r="S36" i="2"/>
  <c r="S35" i="2"/>
  <c r="S34" i="2"/>
  <c r="S32" i="2"/>
  <c r="D32" i="2"/>
  <c r="S31" i="2"/>
  <c r="S27" i="2"/>
  <c r="D27" i="2"/>
  <c r="S26" i="2"/>
  <c r="S25" i="2"/>
  <c r="S24" i="2"/>
  <c r="S22" i="2"/>
  <c r="D22" i="2"/>
  <c r="S21" i="2"/>
  <c r="S20" i="2"/>
  <c r="S19" i="2"/>
  <c r="S17" i="2"/>
  <c r="D17" i="2"/>
  <c r="S16" i="2"/>
  <c r="S15" i="2"/>
  <c r="S14" i="2"/>
  <c r="S12" i="2"/>
  <c r="D12" i="2"/>
  <c r="S11" i="2"/>
  <c r="S10" i="2"/>
  <c r="S9" i="2"/>
  <c r="S7" i="2"/>
  <c r="S6" i="2"/>
  <c r="S5" i="2"/>
  <c r="S4" i="2"/>
  <c r="R37" i="1"/>
  <c r="Q37" i="1"/>
  <c r="P37" i="1"/>
  <c r="O37" i="1"/>
  <c r="N37" i="1"/>
  <c r="R36" i="1"/>
  <c r="Q36" i="1"/>
  <c r="P36" i="1"/>
  <c r="O36" i="1"/>
  <c r="N36" i="1"/>
  <c r="S34" i="1"/>
  <c r="D34" i="1"/>
  <c r="S33" i="1"/>
  <c r="S32" i="1"/>
  <c r="S31" i="1"/>
  <c r="S30" i="1"/>
  <c r="D30" i="1"/>
  <c r="S29" i="1"/>
  <c r="S28" i="1"/>
  <c r="S27" i="1"/>
  <c r="S26" i="1"/>
  <c r="D26" i="1"/>
  <c r="S25" i="1"/>
  <c r="S24" i="1"/>
  <c r="S23" i="1"/>
  <c r="S22" i="1"/>
  <c r="D22" i="1"/>
  <c r="S21" i="1"/>
  <c r="S20" i="1"/>
  <c r="S19" i="1"/>
  <c r="S18" i="1"/>
  <c r="D18" i="1"/>
  <c r="S17" i="1"/>
  <c r="S16" i="1"/>
  <c r="S15" i="1"/>
  <c r="S14" i="1"/>
  <c r="D14" i="1"/>
  <c r="S13" i="1"/>
  <c r="S12" i="1"/>
  <c r="S11" i="1"/>
  <c r="S10" i="1"/>
  <c r="D10" i="1"/>
  <c r="S9" i="1"/>
  <c r="S8" i="1"/>
  <c r="S7" i="1"/>
  <c r="S6" i="1"/>
  <c r="D6" i="1"/>
  <c r="S5" i="1"/>
  <c r="S4" i="1"/>
  <c r="S3" i="1"/>
</calcChain>
</file>

<file path=xl/sharedStrings.xml><?xml version="1.0" encoding="utf-8"?>
<sst xmlns="http://schemas.openxmlformats.org/spreadsheetml/2006/main" count="451" uniqueCount="109">
  <si>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</si>
  <si>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</si>
  <si>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</si>
  <si>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</si>
  <si>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</si>
  <si>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</si>
  <si>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</si>
  <si>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</si>
  <si>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</si>
  <si>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</si>
  <si>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</si>
  <si>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</si>
  <si>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</si>
  <si>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</si>
  <si>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</si>
  <si>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</si>
  <si>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</si>
  <si>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</si>
  <si>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</si>
  <si>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</si>
  <si>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</si>
  <si>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</si>
  <si>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</si>
  <si>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</si>
  <si>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</si>
  <si>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</si>
  <si>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</si>
  <si>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支持加速</t>
  </si>
  <si>
    <t>全部</t>
  </si>
  <si>
    <t>12月第3 周</t>
  </si>
  <si>
    <t>12月第4 周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</si>
  <si>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</si>
  <si>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</si>
  <si>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</si>
  <si>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</si>
  <si>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</si>
  <si>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</si>
  <si>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</si>
  <si>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</si>
  <si>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</si>
  <si>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</si>
  <si>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</si>
  <si>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</si>
  <si>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</si>
  <si>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稳定版2.12.2</t>
  </si>
  <si>
    <t>2.12.2</t>
  </si>
  <si>
    <t>crash概率</t>
  </si>
  <si>
    <t>TOP 1</t>
  </si>
  <si>
    <t>2.12.3-trafficd|11</t>
  </si>
  <si>
    <t>2.16.3-miiothrift|11</t>
  </si>
  <si>
    <t>TOP 2</t>
  </si>
  <si>
    <t>2.12.3-etm|6</t>
  </si>
  <si>
    <t>2.16.3-tgp-plugin|6</t>
  </si>
  <si>
    <t>TOP 3</t>
  </si>
  <si>
    <t>2.12.3-rule_mgr|11</t>
  </si>
  <si>
    <t>2.16.3-etm|11</t>
  </si>
  <si>
    <t>TOP 4</t>
  </si>
  <si>
    <t>2.12.3-ebit_plugin|6</t>
  </si>
  <si>
    <t>2.16.3-minidlna|11</t>
  </si>
  <si>
    <t>TOP 5</t>
  </si>
  <si>
    <t>2.12.3-sysapihttpd|6</t>
  </si>
  <si>
    <t>2.16.3-trafficd|11</t>
  </si>
  <si>
    <t>TOP 6</t>
  </si>
  <si>
    <t>2.12.3-etm|11</t>
  </si>
  <si>
    <t>2.16.3-P2PEngine|11</t>
  </si>
  <si>
    <t>TOP 7</t>
  </si>
  <si>
    <t>2.12.3-etm|10</t>
  </si>
  <si>
    <t>2.16.3-indexservice|6</t>
  </si>
  <si>
    <t>TOP 8</t>
  </si>
  <si>
    <t>2.12.3-iqiyi_server|11</t>
  </si>
  <si>
    <t>2.16.3-cachecenter|11</t>
  </si>
  <si>
    <t>TOP 9</t>
  </si>
  <si>
    <t>2.12.3-plugincenter|10</t>
  </si>
  <si>
    <t>2.16.3-thread_pool|11</t>
  </si>
  <si>
    <t>TOP 10</t>
  </si>
  <si>
    <t>2.12.3-smbd|10</t>
  </si>
  <si>
    <t>2.16.3-xlacc|11</t>
  </si>
  <si>
    <t>2.14.6-trafficd|11</t>
  </si>
  <si>
    <t>2.14.6-tunnelserver|11</t>
  </si>
  <si>
    <t>2.14.6-rule_mgr|11</t>
  </si>
  <si>
    <t>2.14.6-awk|11</t>
  </si>
  <si>
    <t>2.14.6-iwevent-call|11</t>
  </si>
  <si>
    <t>2.14.6-etm|6</t>
  </si>
  <si>
    <t>2.14.6-sysapihttpd|6</t>
  </si>
  <si>
    <t>2.14.6-smart_speed|11</t>
  </si>
  <si>
    <t>2.16.3-iqiyi_server|6</t>
  </si>
  <si>
    <t>2.14.6-etm|11</t>
  </si>
  <si>
    <t>2.14.6-rmonitor|11</t>
  </si>
  <si>
    <t>`</t>
  </si>
  <si>
    <t>2.14.8</t>
  </si>
  <si>
    <t>2.15.44</t>
  </si>
  <si>
    <t>2.17.132</t>
  </si>
  <si>
    <t>2.2.12</t>
  </si>
  <si>
    <t>2.12.6</t>
  </si>
  <si>
    <t>2.6.8</t>
  </si>
  <si>
    <t>2.2.30</t>
  </si>
  <si>
    <t>1.2.0</t>
  </si>
  <si>
    <t>0.7.20</t>
  </si>
  <si>
    <t>2.14.9</t>
  </si>
  <si>
    <t>2.17.134</t>
  </si>
  <si>
    <t>2.0.30</t>
  </si>
  <si>
    <t>2.16.6</t>
  </si>
  <si>
    <t>2.9.41</t>
  </si>
  <si>
    <t>3.1.1</t>
  </si>
  <si>
    <t>2.12.1</t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</si>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</sst>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1"/>
  <sheetViews>
    <sheetView tabSelected="1" workbookViewId="0">
      <selection activeCell="V6" sqref="V6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19.375" style="15" customWidth="1"/>
    <col min="4" max="4" width="16.5" style="15" hidden="1" customWidth="1"/>
    <col min="5" max="13" width="18.25" style="15" hidden="1" customWidth="1"/>
    <col min="14" max="14" width="18.25" style="15" customWidth="1"/>
    <col min="15" max="15" width="18.25" style="23" customWidth="1"/>
    <col min="16" max="16" width="18.25" style="25" customWidth="1"/>
    <col min="17" max="17" width="18.25" style="28" customWidth="1"/>
    <col min="18" max="18" width="18.25" style="32" customWidth="1"/>
    <col min="19" max="19" width="17" style="8" customWidth="1"/>
    <col min="20" max="21" width="9" style="15" customWidth="1"/>
    <col min="22" max="22" width="15.125" style="15" customWidth="1"/>
    <col min="23" max="25" width="12.25" style="15" customWidth="1"/>
  </cols>
  <sheetData>
    <row r="1" spans="1:31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2"/>
    </row>
    <row r="2" spans="1:31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105</v>
      </c>
      <c r="S2" s="10" t="s">
        <v>14</v>
      </c>
    </row>
    <row r="3" spans="1:31" ht="16.5" customHeight="1" x14ac:dyDescent="0.25">
      <c r="A3" s="16"/>
      <c r="B3" s="39" t="s">
        <v>15</v>
      </c>
      <c r="C3" s="2" t="s">
        <v>16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5">
        <f t="shared" ref="S3:S34" si="0">(R3-Q3)/Q3</f>
        <v>-4.2238069116840374E-2</v>
      </c>
    </row>
    <row r="4" spans="1:31" ht="16.5" customHeight="1" x14ac:dyDescent="0.25">
      <c r="A4" s="18"/>
      <c r="B4" s="40"/>
      <c r="C4" s="2" t="s">
        <v>17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5">
        <f t="shared" si="0"/>
        <v>0.20881057268722467</v>
      </c>
    </row>
    <row r="5" spans="1:31" s="9" customFormat="1" ht="16.5" customHeight="1" x14ac:dyDescent="0.25">
      <c r="A5" s="16"/>
      <c r="B5" s="41"/>
      <c r="C5" s="2" t="s">
        <v>18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5">
        <f t="shared" si="0"/>
        <v>-1.420019765382575E-3</v>
      </c>
      <c r="T5" s="15"/>
    </row>
    <row r="6" spans="1:31" s="8" customFormat="1" ht="16.5" customHeight="1" x14ac:dyDescent="0.25">
      <c r="B6" s="42"/>
      <c r="C6" s="10" t="s">
        <v>19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5">
        <f t="shared" si="0"/>
        <v>-1.100561286255425E-4</v>
      </c>
    </row>
    <row r="7" spans="1:31" ht="16.5" customHeight="1" x14ac:dyDescent="0.25">
      <c r="A7" s="19"/>
      <c r="B7" s="39" t="s">
        <v>20</v>
      </c>
      <c r="C7" s="2" t="s">
        <v>16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5">
        <f t="shared" si="0"/>
        <v>0.22222222222222221</v>
      </c>
      <c r="V7" s="27"/>
    </row>
    <row r="8" spans="1:31" ht="16.5" customHeight="1" x14ac:dyDescent="0.25">
      <c r="A8" s="19"/>
      <c r="B8" s="40"/>
      <c r="C8" s="2" t="s">
        <v>17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5">
        <f t="shared" si="0"/>
        <v>0.16129032258064516</v>
      </c>
      <c r="V8" s="27"/>
    </row>
    <row r="9" spans="1:31" ht="16.5" customHeight="1" x14ac:dyDescent="0.25">
      <c r="A9" s="19"/>
      <c r="B9" s="40"/>
      <c r="C9" s="2" t="s">
        <v>18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5">
        <f t="shared" si="0"/>
        <v>-1.980116793329505E-3</v>
      </c>
      <c r="V9" s="27"/>
    </row>
    <row r="10" spans="1:31" ht="16.5" customHeight="1" x14ac:dyDescent="0.25">
      <c r="A10" s="19"/>
      <c r="B10" s="40"/>
      <c r="C10" s="10" t="s">
        <v>19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5">
        <f t="shared" si="0"/>
        <v>-1.0001200143971767E-5</v>
      </c>
      <c r="V10" s="27"/>
      <c r="X10" s="21"/>
      <c r="Y10" s="21"/>
      <c r="Z10" s="21"/>
      <c r="AA10" s="21"/>
      <c r="AB10" s="21"/>
      <c r="AC10" s="21"/>
      <c r="AD10" s="21"/>
      <c r="AE10" s="21"/>
    </row>
    <row r="11" spans="1:31" ht="16.5" customHeight="1" x14ac:dyDescent="0.25">
      <c r="A11" s="19"/>
      <c r="B11" s="39" t="s">
        <v>21</v>
      </c>
      <c r="C11" s="2" t="s">
        <v>16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5">
        <f t="shared" si="0"/>
        <v>4.3189368770764118E-2</v>
      </c>
      <c r="V11" s="27"/>
      <c r="W11" s="21"/>
    </row>
    <row r="12" spans="1:31" ht="16.5" customHeight="1" x14ac:dyDescent="0.25">
      <c r="A12" s="19"/>
      <c r="B12" s="40"/>
      <c r="C12" s="2" t="s">
        <v>17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5">
        <f t="shared" si="0"/>
        <v>3.7037037037037035E-2</v>
      </c>
      <c r="W12" s="21"/>
    </row>
    <row r="13" spans="1:31" ht="16.5" customHeight="1" x14ac:dyDescent="0.25">
      <c r="A13" s="19"/>
      <c r="B13" s="40"/>
      <c r="C13" s="2" t="s">
        <v>18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5">
        <f t="shared" si="0"/>
        <v>3.8144570087938405E-3</v>
      </c>
      <c r="W13" s="21"/>
    </row>
    <row r="14" spans="1:31" ht="16.5" customHeight="1" x14ac:dyDescent="0.25">
      <c r="A14" s="19"/>
      <c r="B14" s="40"/>
      <c r="C14" s="10" t="s">
        <v>19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5">
        <f t="shared" si="0"/>
        <v>-4.0052869788160375E-5</v>
      </c>
      <c r="W14" s="21"/>
    </row>
    <row r="15" spans="1:31" ht="16.5" customHeight="1" x14ac:dyDescent="0.25">
      <c r="A15" s="19"/>
      <c r="B15" s="39" t="s">
        <v>22</v>
      </c>
      <c r="C15" s="2" t="s">
        <v>16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5">
        <f t="shared" si="0"/>
        <v>-9.1324200913242004E-3</v>
      </c>
      <c r="W15" s="21"/>
    </row>
    <row r="16" spans="1:31" ht="16.5" customHeight="1" x14ac:dyDescent="0.25">
      <c r="A16" s="19"/>
      <c r="B16" s="40"/>
      <c r="C16" s="2" t="s">
        <v>17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5">
        <f t="shared" si="0"/>
        <v>4.7872340425531915E-2</v>
      </c>
      <c r="W16" s="21"/>
    </row>
    <row r="17" spans="1:19" ht="16.5" customHeight="1" x14ac:dyDescent="0.25">
      <c r="A17" s="19"/>
      <c r="B17" s="40"/>
      <c r="C17" s="2" t="s">
        <v>18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5">
        <f t="shared" si="0"/>
        <v>2.0847165051122028E-3</v>
      </c>
    </row>
    <row r="18" spans="1:19" ht="16.5" customHeight="1" x14ac:dyDescent="0.25">
      <c r="A18" s="19"/>
      <c r="B18" s="40"/>
      <c r="C18" s="10" t="s">
        <v>19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5">
        <f t="shared" si="0"/>
        <v>-2.0006201922616012E-5</v>
      </c>
    </row>
    <row r="19" spans="1:19" ht="16.5" customHeight="1" x14ac:dyDescent="0.25">
      <c r="B19" s="39" t="s">
        <v>23</v>
      </c>
      <c r="C19" s="2" t="s">
        <v>16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5">
        <f t="shared" si="0"/>
        <v>0.44217687074829931</v>
      </c>
    </row>
    <row r="20" spans="1:19" ht="16.5" customHeight="1" x14ac:dyDescent="0.25">
      <c r="B20" s="40"/>
      <c r="C20" s="2" t="s">
        <v>17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5">
        <f t="shared" si="0"/>
        <v>0.37433862433862436</v>
      </c>
    </row>
    <row r="21" spans="1:19" ht="16.5" customHeight="1" x14ac:dyDescent="0.25">
      <c r="B21" s="40"/>
      <c r="C21" s="2" t="s">
        <v>18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5">
        <f t="shared" si="0"/>
        <v>3.2354633055471406E-2</v>
      </c>
    </row>
    <row r="22" spans="1:19" ht="16.5" customHeight="1" x14ac:dyDescent="0.25">
      <c r="B22" s="40"/>
      <c r="C22" s="10" t="s">
        <v>19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5">
        <f t="shared" si="0"/>
        <v>-2.2014089016970657E-4</v>
      </c>
    </row>
    <row r="23" spans="1:19" ht="16.5" customHeight="1" x14ac:dyDescent="0.25">
      <c r="A23" s="19"/>
      <c r="B23" s="39" t="s">
        <v>24</v>
      </c>
      <c r="C23" s="2" t="s">
        <v>16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5">
        <f t="shared" si="0"/>
        <v>-0.11764705882352941</v>
      </c>
    </row>
    <row r="24" spans="1:19" ht="16.5" customHeight="1" x14ac:dyDescent="0.25">
      <c r="A24" s="19"/>
      <c r="B24" s="40"/>
      <c r="C24" s="2" t="s">
        <v>17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5">
        <f t="shared" si="0"/>
        <v>0.33333333333333331</v>
      </c>
    </row>
    <row r="25" spans="1:19" ht="16.5" customHeight="1" x14ac:dyDescent="0.25">
      <c r="A25" s="19"/>
      <c r="B25" s="40"/>
      <c r="C25" s="2" t="s">
        <v>18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5">
        <f t="shared" si="0"/>
        <v>7.0833973950668802E-2</v>
      </c>
    </row>
    <row r="26" spans="1:19" ht="16.5" customHeight="1" x14ac:dyDescent="0.25">
      <c r="A26" s="19"/>
      <c r="B26" s="40"/>
      <c r="C26" s="10" t="s">
        <v>19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5">
        <f t="shared" si="0"/>
        <v>0</v>
      </c>
    </row>
    <row r="27" spans="1:19" ht="16.5" customHeight="1" x14ac:dyDescent="0.25">
      <c r="A27" s="19"/>
      <c r="B27" s="39" t="s">
        <v>25</v>
      </c>
      <c r="C27" s="2" t="s">
        <v>16</v>
      </c>
      <c r="D27" s="20">
        <v>799</v>
      </c>
      <c r="E27" s="4">
        <v>793</v>
      </c>
      <c r="F27" s="4">
        <v>769</v>
      </c>
      <c r="G27" s="4">
        <v>775</v>
      </c>
      <c r="H27" s="4">
        <v>808</v>
      </c>
      <c r="I27" s="4">
        <v>855</v>
      </c>
      <c r="J27" s="4">
        <v>998</v>
      </c>
      <c r="K27" s="4">
        <v>919</v>
      </c>
      <c r="L27" s="4">
        <v>851</v>
      </c>
      <c r="M27" s="4">
        <v>790</v>
      </c>
      <c r="N27" s="4">
        <v>667</v>
      </c>
      <c r="O27" s="4">
        <v>712</v>
      </c>
      <c r="P27" s="4">
        <v>693</v>
      </c>
      <c r="Q27" s="4">
        <v>737</v>
      </c>
      <c r="R27" s="4">
        <v>712</v>
      </c>
      <c r="S27" s="5">
        <f t="shared" si="0"/>
        <v>-3.3921302578018994E-2</v>
      </c>
    </row>
    <row r="28" spans="1:19" ht="16.5" customHeight="1" x14ac:dyDescent="0.25">
      <c r="A28" s="19"/>
      <c r="B28" s="40"/>
      <c r="C28" s="2" t="s">
        <v>17</v>
      </c>
      <c r="D28" s="20">
        <v>579</v>
      </c>
      <c r="E28" s="4">
        <v>574</v>
      </c>
      <c r="F28" s="4">
        <v>545</v>
      </c>
      <c r="G28" s="4">
        <v>511</v>
      </c>
      <c r="H28" s="4">
        <v>502</v>
      </c>
      <c r="I28" s="4">
        <v>565</v>
      </c>
      <c r="J28" s="4">
        <v>757</v>
      </c>
      <c r="K28" s="4">
        <v>710</v>
      </c>
      <c r="L28" s="4">
        <v>584</v>
      </c>
      <c r="M28" s="4">
        <v>531</v>
      </c>
      <c r="N28" s="4">
        <v>488</v>
      </c>
      <c r="O28" s="4">
        <v>497</v>
      </c>
      <c r="P28" s="4">
        <v>490</v>
      </c>
      <c r="Q28" s="4">
        <v>506</v>
      </c>
      <c r="R28" s="4">
        <v>507</v>
      </c>
      <c r="S28" s="5">
        <f t="shared" si="0"/>
        <v>1.976284584980237E-3</v>
      </c>
    </row>
    <row r="29" spans="1:19" ht="16.5" customHeight="1" x14ac:dyDescent="0.25">
      <c r="A29" s="19"/>
      <c r="B29" s="40"/>
      <c r="C29" s="2" t="s">
        <v>18</v>
      </c>
      <c r="D29" s="4">
        <v>227185</v>
      </c>
      <c r="E29" s="4">
        <v>241475</v>
      </c>
      <c r="F29" s="4">
        <v>251104</v>
      </c>
      <c r="G29" s="4">
        <v>229855</v>
      </c>
      <c r="H29" s="4">
        <v>242182</v>
      </c>
      <c r="I29" s="4">
        <v>238021</v>
      </c>
      <c r="J29" s="4">
        <v>246971</v>
      </c>
      <c r="K29" s="4">
        <v>245422</v>
      </c>
      <c r="L29" s="4">
        <v>256044</v>
      </c>
      <c r="M29" s="4">
        <v>260243</v>
      </c>
      <c r="N29" s="4">
        <v>245392</v>
      </c>
      <c r="O29" s="4">
        <v>247450</v>
      </c>
      <c r="P29" s="4">
        <v>243463</v>
      </c>
      <c r="Q29" s="4">
        <v>252802</v>
      </c>
      <c r="R29" s="4">
        <v>251078</v>
      </c>
      <c r="S29" s="5">
        <f t="shared" si="0"/>
        <v>-6.819566300899518E-3</v>
      </c>
    </row>
    <row r="30" spans="1:19" ht="16.5" customHeight="1" x14ac:dyDescent="0.25">
      <c r="A30" s="19"/>
      <c r="B30" s="40"/>
      <c r="C30" s="10" t="s">
        <v>19</v>
      </c>
      <c r="D30" s="11">
        <f>(1-D28/D29)</f>
        <v>0.99745141624667122</v>
      </c>
      <c r="E30" s="11">
        <v>0.99761999999999995</v>
      </c>
      <c r="F30" s="11">
        <v>0.99782999999999999</v>
      </c>
      <c r="G30" s="11">
        <v>0.99778</v>
      </c>
      <c r="H30" s="11">
        <v>0.99792999999999998</v>
      </c>
      <c r="I30" s="11">
        <v>0.99763000000000002</v>
      </c>
      <c r="J30" s="11">
        <v>0.99692999999999998</v>
      </c>
      <c r="K30" s="11">
        <v>0.99711000000000005</v>
      </c>
      <c r="L30" s="11">
        <v>0.99772000000000005</v>
      </c>
      <c r="M30" s="11">
        <v>0.99795999999999996</v>
      </c>
      <c r="N30" s="11">
        <v>0.99800999999999995</v>
      </c>
      <c r="O30" s="11">
        <v>0.99799000000000004</v>
      </c>
      <c r="P30" s="11">
        <v>0.99799000000000004</v>
      </c>
      <c r="Q30" s="11">
        <v>0.998</v>
      </c>
      <c r="R30" s="11">
        <v>0.99797999999999998</v>
      </c>
      <c r="S30" s="5">
        <f t="shared" si="0"/>
        <v>-2.0040080160340684E-5</v>
      </c>
    </row>
    <row r="31" spans="1:19" ht="16.5" customHeight="1" x14ac:dyDescent="0.25">
      <c r="A31" s="19"/>
      <c r="B31" s="39" t="s">
        <v>26</v>
      </c>
      <c r="C31" s="2" t="s">
        <v>16</v>
      </c>
      <c r="D31" s="20">
        <v>401</v>
      </c>
      <c r="E31" s="4">
        <v>434</v>
      </c>
      <c r="F31" s="4">
        <v>467</v>
      </c>
      <c r="G31" s="4">
        <v>424</v>
      </c>
      <c r="H31" s="4">
        <v>431</v>
      </c>
      <c r="I31" s="4">
        <v>443</v>
      </c>
      <c r="J31" s="4">
        <v>427</v>
      </c>
      <c r="K31" s="4">
        <v>435</v>
      </c>
      <c r="L31" s="4">
        <v>515</v>
      </c>
      <c r="M31" s="4">
        <v>477</v>
      </c>
      <c r="N31" s="4">
        <v>457</v>
      </c>
      <c r="O31" s="4">
        <v>450</v>
      </c>
      <c r="P31" s="4">
        <v>439</v>
      </c>
      <c r="Q31" s="4">
        <v>364</v>
      </c>
      <c r="R31" s="4">
        <v>351</v>
      </c>
      <c r="S31" s="5">
        <f t="shared" si="0"/>
        <v>-3.5714285714285712E-2</v>
      </c>
    </row>
    <row r="32" spans="1:19" ht="16.5" customHeight="1" x14ac:dyDescent="0.25">
      <c r="A32" s="19"/>
      <c r="B32" s="40"/>
      <c r="C32" s="2" t="s">
        <v>17</v>
      </c>
      <c r="D32" s="20">
        <v>334</v>
      </c>
      <c r="E32" s="4">
        <v>352</v>
      </c>
      <c r="F32" s="4">
        <v>368</v>
      </c>
      <c r="G32" s="4">
        <v>330</v>
      </c>
      <c r="H32" s="4">
        <v>341</v>
      </c>
      <c r="I32" s="4">
        <v>353</v>
      </c>
      <c r="J32" s="4">
        <v>340</v>
      </c>
      <c r="K32" s="4">
        <v>340</v>
      </c>
      <c r="L32" s="4">
        <v>402</v>
      </c>
      <c r="M32" s="4">
        <v>374</v>
      </c>
      <c r="N32" s="4">
        <v>364</v>
      </c>
      <c r="O32" s="4">
        <v>360</v>
      </c>
      <c r="P32" s="4">
        <v>347</v>
      </c>
      <c r="Q32" s="4">
        <v>297</v>
      </c>
      <c r="R32" s="4">
        <v>287</v>
      </c>
      <c r="S32" s="5">
        <f t="shared" si="0"/>
        <v>-3.3670033670033669E-2</v>
      </c>
    </row>
    <row r="33" spans="1:19" ht="16.5" customHeight="1" x14ac:dyDescent="0.25">
      <c r="A33" s="19"/>
      <c r="B33" s="40"/>
      <c r="C33" s="2" t="s">
        <v>18</v>
      </c>
      <c r="D33" s="4">
        <v>126798</v>
      </c>
      <c r="E33" s="4">
        <v>134608</v>
      </c>
      <c r="F33" s="4">
        <v>134110</v>
      </c>
      <c r="G33" s="4">
        <v>128791</v>
      </c>
      <c r="H33" s="4">
        <v>135432</v>
      </c>
      <c r="I33" s="4">
        <v>135206</v>
      </c>
      <c r="J33" s="4">
        <v>137140</v>
      </c>
      <c r="K33" s="4">
        <v>139900</v>
      </c>
      <c r="L33" s="4">
        <v>143148</v>
      </c>
      <c r="M33" s="4">
        <v>146328</v>
      </c>
      <c r="N33" s="4">
        <v>138847</v>
      </c>
      <c r="O33" s="4">
        <v>141568</v>
      </c>
      <c r="P33" s="4">
        <v>140564</v>
      </c>
      <c r="Q33" s="4">
        <v>146147</v>
      </c>
      <c r="R33" s="4">
        <v>142910</v>
      </c>
      <c r="S33" s="5">
        <f t="shared" si="0"/>
        <v>-2.2148932239457533E-2</v>
      </c>
    </row>
    <row r="34" spans="1:19" ht="16.5" customHeight="1" x14ac:dyDescent="0.25">
      <c r="A34" s="19"/>
      <c r="B34" s="40"/>
      <c r="C34" s="10" t="s">
        <v>19</v>
      </c>
      <c r="D34" s="11">
        <f>(1-D32/D33)</f>
        <v>0.99736588905187784</v>
      </c>
      <c r="E34" s="11">
        <v>0.99738000000000004</v>
      </c>
      <c r="F34" s="11">
        <v>0.99726000000000004</v>
      </c>
      <c r="G34" s="11">
        <v>0.99743999999999999</v>
      </c>
      <c r="H34" s="11">
        <v>0.99748000000000003</v>
      </c>
      <c r="I34" s="11">
        <v>0.99739</v>
      </c>
      <c r="J34" s="11">
        <v>0.99751999999999996</v>
      </c>
      <c r="K34" s="11">
        <v>0.99756999999999996</v>
      </c>
      <c r="L34" s="11">
        <v>0.99719000000000002</v>
      </c>
      <c r="M34" s="11">
        <v>0.99743999999999999</v>
      </c>
      <c r="N34" s="11">
        <v>0.99738000000000004</v>
      </c>
      <c r="O34" s="11">
        <v>0.99746000000000001</v>
      </c>
      <c r="P34" s="11">
        <v>0.99753000000000003</v>
      </c>
      <c r="Q34" s="11">
        <v>0.99797000000000002</v>
      </c>
      <c r="R34" s="11">
        <v>0.99799000000000004</v>
      </c>
      <c r="S34" s="5">
        <f t="shared" si="0"/>
        <v>2.004068258566891E-5</v>
      </c>
    </row>
    <row r="35" spans="1:19" ht="14.25" customHeight="1" x14ac:dyDescent="0.25">
      <c r="A35" s="19"/>
      <c r="B35" s="19"/>
    </row>
    <row r="36" spans="1:19" ht="14.25" customHeight="1" x14ac:dyDescent="0.25">
      <c r="A36" s="19"/>
      <c r="B36" s="19"/>
      <c r="C36" s="34" t="s">
        <v>27</v>
      </c>
      <c r="N36" s="27">
        <f t="shared" ref="N36:O36" si="1">SUM(N5,N9,N13,N21)</f>
        <v>3749017</v>
      </c>
      <c r="O36" s="27">
        <f t="shared" si="1"/>
        <v>3781121</v>
      </c>
      <c r="P36" s="25">
        <f>SUM(P5,P9,P13,P21)</f>
        <v>3814743</v>
      </c>
      <c r="Q36" s="30">
        <f>SUM(Q5,Q9,Q13,Q21)</f>
        <v>3856029</v>
      </c>
      <c r="R36" s="38">
        <f>SUM(R5,R9,R13,R21)</f>
        <v>3891060</v>
      </c>
    </row>
    <row r="37" spans="1:19" ht="14.25" customHeight="1" x14ac:dyDescent="0.25">
      <c r="A37" s="19"/>
      <c r="B37" s="19"/>
      <c r="C37" s="34" t="s">
        <v>28</v>
      </c>
      <c r="N37" s="15">
        <f>SUM(N5,N9,N13,N17,N21,N25)</f>
        <v>4594831</v>
      </c>
      <c r="O37" s="31">
        <f t="shared" ref="O37:Q37" si="2">SUM(O5,O9,O13,O17,O21,O25)</f>
        <v>4651516</v>
      </c>
      <c r="P37" s="31">
        <f t="shared" si="2"/>
        <v>4710041</v>
      </c>
      <c r="Q37" s="31">
        <f t="shared" si="2"/>
        <v>4777212</v>
      </c>
      <c r="R37" s="38">
        <f t="shared" ref="R37" si="3">SUM(R5,R9,R13,R17,R21,R25)</f>
        <v>4836074</v>
      </c>
    </row>
    <row r="38" spans="1:19" ht="14.25" customHeight="1" x14ac:dyDescent="0.25">
      <c r="A38" s="19"/>
      <c r="B38" s="19"/>
    </row>
    <row r="39" spans="1:19" ht="14.25" customHeight="1" x14ac:dyDescent="0.25">
      <c r="A39" s="19"/>
      <c r="B39" s="19"/>
    </row>
    <row r="40" spans="1:19" ht="14.25" customHeight="1" x14ac:dyDescent="0.25">
      <c r="A40" s="19"/>
      <c r="B40" s="19"/>
    </row>
    <row r="41" spans="1:19" ht="14.25" customHeight="1" x14ac:dyDescent="0.25">
      <c r="A41" s="19"/>
      <c r="B41" s="19"/>
    </row>
    <row r="42" spans="1:19" ht="14.25" customHeight="1" x14ac:dyDescent="0.25">
      <c r="A42" s="16"/>
      <c r="B42" s="16"/>
    </row>
    <row r="48" spans="1:19" ht="14.25" customHeight="1" x14ac:dyDescent="0.25">
      <c r="A48" s="19"/>
      <c r="B48" s="19"/>
    </row>
    <row r="49" spans="1:2" ht="14.25" customHeight="1" x14ac:dyDescent="0.25">
      <c r="A49" s="19"/>
      <c r="B49" s="19"/>
    </row>
    <row r="50" spans="1:2" ht="14.25" customHeight="1" x14ac:dyDescent="0.25">
      <c r="A50" s="19"/>
      <c r="B50" s="19"/>
    </row>
    <row r="51" spans="1:2" ht="14.25" customHeight="1" x14ac:dyDescent="0.25">
      <c r="A51" s="19"/>
      <c r="B51" s="19"/>
    </row>
    <row r="52" spans="1:2" ht="14.25" customHeight="1" x14ac:dyDescent="0.25">
      <c r="A52" s="19"/>
      <c r="B52" s="19"/>
    </row>
    <row r="53" spans="1:2" ht="14.25" customHeight="1" x14ac:dyDescent="0.25">
      <c r="A53" s="19"/>
      <c r="B53" s="19"/>
    </row>
    <row r="54" spans="1:2" ht="14.25" customHeight="1" x14ac:dyDescent="0.25">
      <c r="A54" s="19"/>
      <c r="B54" s="19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9"/>
      <c r="B71" s="19"/>
    </row>
    <row r="72" spans="1:2" ht="14.25" customHeight="1" x14ac:dyDescent="0.25">
      <c r="A72" s="16"/>
      <c r="B72" s="16"/>
    </row>
    <row r="78" spans="1:2" ht="14.25" customHeight="1" x14ac:dyDescent="0.25">
      <c r="A78" s="19"/>
      <c r="B78" s="19"/>
    </row>
    <row r="79" spans="1:2" ht="14.25" customHeight="1" x14ac:dyDescent="0.25">
      <c r="A79" s="19"/>
      <c r="B79" s="19"/>
    </row>
    <row r="80" spans="1:2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6"/>
      <c r="B102" s="16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6"/>
      <c r="B132" s="16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6"/>
      <c r="B162" s="16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22"/>
      <c r="B192" s="22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22"/>
      <c r="B222" s="22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22"/>
      <c r="B252" s="22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22"/>
      <c r="B282" s="22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phoneticPr fontId="1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2" sqref="R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3" width="14.625" style="7" hidden="1" customWidth="1"/>
    <col min="14" max="14" width="14.625" style="7" customWidth="1"/>
    <col min="15" max="15" width="14.625" style="24" customWidth="1"/>
    <col min="16" max="16" width="14.625" style="26" customWidth="1"/>
    <col min="17" max="17" width="14.625" style="29" customWidth="1"/>
    <col min="18" max="18" width="14.625" style="33" customWidth="1"/>
    <col min="19" max="19" width="11" style="8" customWidth="1"/>
    <col min="20" max="24" width="9" style="9" customWidth="1"/>
    <col min="25" max="25" width="12.625" style="9" customWidth="1"/>
  </cols>
  <sheetData>
    <row r="1" spans="2:25" ht="16.5" customHeight="1" x14ac:dyDescent="0.25">
      <c r="S1" s="12"/>
    </row>
    <row r="2" spans="2:25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29</v>
      </c>
      <c r="Q2" s="2" t="s">
        <v>30</v>
      </c>
      <c r="R2" s="2" t="s">
        <v>106</v>
      </c>
      <c r="S2" s="10" t="s">
        <v>14</v>
      </c>
    </row>
    <row r="3" spans="2:25" ht="16.5" customHeight="1" x14ac:dyDescent="0.25">
      <c r="B3" s="39" t="s">
        <v>15</v>
      </c>
      <c r="C3" s="2" t="s">
        <v>31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/>
    </row>
    <row r="4" spans="2:25" ht="16.5" customHeight="1" x14ac:dyDescent="0.25">
      <c r="B4" s="43"/>
      <c r="C4" s="2" t="s">
        <v>16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5">
        <f>(R4-Q4)/Q4</f>
        <v>-0.11717709720372836</v>
      </c>
    </row>
    <row r="5" spans="2:25" ht="16.5" customHeight="1" x14ac:dyDescent="0.25">
      <c r="B5" s="43"/>
      <c r="C5" s="2" t="s">
        <v>17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5">
        <f t="shared" ref="S5:S7" si="0">(R5-Q5)/Q5</f>
        <v>-6.3789868667917443E-2</v>
      </c>
    </row>
    <row r="6" spans="2:25" ht="16.5" customHeight="1" x14ac:dyDescent="0.25">
      <c r="B6" s="43"/>
      <c r="C6" s="2" t="s">
        <v>18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5">
        <f t="shared" si="0"/>
        <v>-9.5035818423989338E-2</v>
      </c>
    </row>
    <row r="7" spans="2:25" ht="16.5" customHeight="1" x14ac:dyDescent="0.25">
      <c r="B7" s="43"/>
      <c r="C7" s="10" t="s">
        <v>19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5">
        <f t="shared" si="0"/>
        <v>-1.0004101681643965E-5</v>
      </c>
    </row>
    <row r="8" spans="2:25" ht="16.5" customHeight="1" x14ac:dyDescent="0.25">
      <c r="B8" s="39" t="s">
        <v>20</v>
      </c>
      <c r="C8" s="2" t="s">
        <v>31</v>
      </c>
      <c r="D8" s="2" t="s">
        <v>34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35</v>
      </c>
      <c r="O8" s="2" t="s">
        <v>35</v>
      </c>
      <c r="P8" s="2" t="s">
        <v>35</v>
      </c>
      <c r="Q8" s="2" t="s">
        <v>35</v>
      </c>
      <c r="R8" s="2" t="s">
        <v>35</v>
      </c>
      <c r="S8" s="2"/>
    </row>
    <row r="9" spans="2:25" ht="16.5" customHeight="1" x14ac:dyDescent="0.25">
      <c r="B9" s="43"/>
      <c r="C9" s="2" t="s">
        <v>16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5">
        <f t="shared" ref="S9:S42" si="1">(R9-Q9)/Q9</f>
        <v>0</v>
      </c>
    </row>
    <row r="10" spans="2:25" ht="16.5" customHeight="1" x14ac:dyDescent="0.25">
      <c r="B10" s="43"/>
      <c r="C10" s="2" t="s">
        <v>17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5">
        <f t="shared" si="1"/>
        <v>0</v>
      </c>
    </row>
    <row r="11" spans="2:25" ht="16.5" customHeight="1" x14ac:dyDescent="0.25">
      <c r="B11" s="43"/>
      <c r="C11" s="2" t="s">
        <v>18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5">
        <f t="shared" si="1"/>
        <v>-6.9774412445396605E-4</v>
      </c>
    </row>
    <row r="12" spans="2:25" ht="16.5" customHeight="1" x14ac:dyDescent="0.25">
      <c r="B12" s="43"/>
      <c r="C12" s="10" t="s">
        <v>19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>
        <f t="shared" si="1"/>
        <v>0</v>
      </c>
      <c r="Y12" s="13"/>
    </row>
    <row r="13" spans="2:25" ht="16.5" customHeight="1" x14ac:dyDescent="0.25">
      <c r="B13" s="39" t="s">
        <v>21</v>
      </c>
      <c r="C13" s="2" t="s">
        <v>31</v>
      </c>
      <c r="D13" s="2" t="s">
        <v>34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/>
      <c r="Y13" s="13"/>
    </row>
    <row r="14" spans="2:25" ht="16.5" customHeight="1" x14ac:dyDescent="0.25">
      <c r="B14" s="43"/>
      <c r="C14" s="2" t="s">
        <v>16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5">
        <f t="shared" ref="S14" si="2">(R14-Q14)/Q14</f>
        <v>0.21276595744680851</v>
      </c>
      <c r="V14" s="14"/>
      <c r="Y14" s="13"/>
    </row>
    <row r="15" spans="2:25" ht="16.5" customHeight="1" x14ac:dyDescent="0.25">
      <c r="B15" s="43"/>
      <c r="C15" s="2" t="s">
        <v>17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5">
        <f t="shared" si="1"/>
        <v>5.8823529411764705E-2</v>
      </c>
    </row>
    <row r="16" spans="2:25" ht="16.5" customHeight="1" x14ac:dyDescent="0.25">
      <c r="B16" s="43"/>
      <c r="C16" s="2" t="s">
        <v>18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5">
        <f t="shared" si="1"/>
        <v>4.7216668552818543E-3</v>
      </c>
    </row>
    <row r="17" spans="2:19" ht="16.5" customHeight="1" x14ac:dyDescent="0.25">
      <c r="B17" s="43"/>
      <c r="C17" s="10" t="s">
        <v>19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5">
        <f t="shared" si="1"/>
        <v>-2.000420088209422E-5</v>
      </c>
    </row>
    <row r="18" spans="2:19" ht="16.5" customHeight="1" x14ac:dyDescent="0.25">
      <c r="B18" s="39" t="s">
        <v>22</v>
      </c>
      <c r="C18" s="2" t="s">
        <v>31</v>
      </c>
      <c r="D18" s="2" t="s">
        <v>36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/>
    </row>
    <row r="19" spans="2:19" ht="16.5" customHeight="1" x14ac:dyDescent="0.25">
      <c r="B19" s="43"/>
      <c r="C19" s="2" t="s">
        <v>16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5">
        <f t="shared" ref="S19" si="3">(R19-Q19)/Q19</f>
        <v>-0.75</v>
      </c>
    </row>
    <row r="20" spans="2:19" ht="16.5" customHeight="1" x14ac:dyDescent="0.25">
      <c r="B20" s="43"/>
      <c r="C20" s="2" t="s">
        <v>17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5">
        <f t="shared" si="1"/>
        <v>-0.75</v>
      </c>
    </row>
    <row r="21" spans="2:19" ht="16.5" customHeight="1" x14ac:dyDescent="0.25">
      <c r="B21" s="43"/>
      <c r="C21" s="2" t="s">
        <v>18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5">
        <f t="shared" si="1"/>
        <v>-3.8839657198740658E-3</v>
      </c>
    </row>
    <row r="22" spans="2:19" ht="16.5" customHeight="1" x14ac:dyDescent="0.25">
      <c r="B22" s="43"/>
      <c r="C22" s="10" t="s">
        <v>19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5">
        <f t="shared" si="1"/>
        <v>1.0000100000954499E-5</v>
      </c>
    </row>
    <row r="23" spans="2:19" ht="16.5" customHeight="1" x14ac:dyDescent="0.25">
      <c r="B23" s="39" t="s">
        <v>23</v>
      </c>
      <c r="C23" s="2" t="s">
        <v>31</v>
      </c>
      <c r="D23" s="2" t="s">
        <v>38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39</v>
      </c>
      <c r="R23" s="2" t="s">
        <v>39</v>
      </c>
      <c r="S23" s="2"/>
    </row>
    <row r="24" spans="2:19" ht="16.5" customHeight="1" x14ac:dyDescent="0.25">
      <c r="B24" s="43"/>
      <c r="C24" s="2" t="s">
        <v>16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5">
        <f t="shared" ref="S24" si="4">(R24-Q24)/Q24</f>
        <v>2.4793388429752067E-2</v>
      </c>
    </row>
    <row r="25" spans="2:19" ht="16.5" customHeight="1" x14ac:dyDescent="0.25">
      <c r="B25" s="43"/>
      <c r="C25" s="2" t="s">
        <v>17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5">
        <f t="shared" si="1"/>
        <v>2.3809523809523808E-2</v>
      </c>
    </row>
    <row r="26" spans="2:19" ht="16.5" customHeight="1" x14ac:dyDescent="0.25">
      <c r="B26" s="43"/>
      <c r="C26" s="2" t="s">
        <v>18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5">
        <f t="shared" si="1"/>
        <v>-7.1739426241417728E-2</v>
      </c>
    </row>
    <row r="27" spans="2:19" ht="16.5" customHeight="1" x14ac:dyDescent="0.25">
      <c r="B27" s="43"/>
      <c r="C27" s="10" t="s">
        <v>19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5">
        <f t="shared" si="1"/>
        <v>-3.0007201728389306E-5</v>
      </c>
    </row>
    <row r="28" spans="2:19" ht="16.5" customHeight="1" x14ac:dyDescent="0.25">
      <c r="B28" s="39" t="s">
        <v>24</v>
      </c>
      <c r="C28" s="2" t="s">
        <v>31</v>
      </c>
      <c r="D28" s="2" t="s">
        <v>40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2"/>
    </row>
    <row r="29" spans="2:19" ht="16.5" customHeight="1" x14ac:dyDescent="0.25">
      <c r="B29" s="43"/>
      <c r="C29" s="2" t="s">
        <v>16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5">
        <v>0</v>
      </c>
    </row>
    <row r="30" spans="2:19" ht="16.5" customHeight="1" x14ac:dyDescent="0.25">
      <c r="B30" s="43"/>
      <c r="C30" s="2" t="s">
        <v>17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">
        <v>0</v>
      </c>
    </row>
    <row r="31" spans="2:19" ht="16.5" customHeight="1" x14ac:dyDescent="0.25">
      <c r="B31" s="43"/>
      <c r="C31" s="2" t="s">
        <v>18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5">
        <f t="shared" si="1"/>
        <v>8.438383458810883E-2</v>
      </c>
    </row>
    <row r="32" spans="2:19" ht="16.5" customHeight="1" x14ac:dyDescent="0.25">
      <c r="B32" s="43"/>
      <c r="C32" s="10" t="s">
        <v>19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5">
        <f t="shared" si="1"/>
        <v>0</v>
      </c>
    </row>
    <row r="33" spans="2:19" ht="16.5" customHeight="1" x14ac:dyDescent="0.25">
      <c r="B33" s="39" t="s">
        <v>25</v>
      </c>
      <c r="C33" s="2" t="s">
        <v>31</v>
      </c>
      <c r="D33" s="2" t="s">
        <v>42</v>
      </c>
      <c r="E33" s="2" t="s">
        <v>43</v>
      </c>
      <c r="F33" s="2" t="s">
        <v>43</v>
      </c>
      <c r="G33" s="2" t="s">
        <v>43</v>
      </c>
      <c r="H33" s="2" t="s">
        <v>43</v>
      </c>
      <c r="I33" s="2" t="s">
        <v>43</v>
      </c>
      <c r="J33" s="2" t="s">
        <v>43</v>
      </c>
      <c r="K33" s="2" t="s">
        <v>43</v>
      </c>
      <c r="L33" s="2" t="s">
        <v>43</v>
      </c>
      <c r="M33" s="2" t="s">
        <v>43</v>
      </c>
      <c r="N33" s="2" t="s">
        <v>43</v>
      </c>
      <c r="O33" s="2" t="s">
        <v>43</v>
      </c>
      <c r="P33" s="2" t="s">
        <v>43</v>
      </c>
      <c r="Q33" s="2" t="s">
        <v>43</v>
      </c>
      <c r="R33" s="2" t="s">
        <v>43</v>
      </c>
      <c r="S33" s="2"/>
    </row>
    <row r="34" spans="2:19" ht="16.5" customHeight="1" x14ac:dyDescent="0.25">
      <c r="B34" s="43"/>
      <c r="C34" s="2" t="s">
        <v>16</v>
      </c>
      <c r="D34" s="4">
        <v>463</v>
      </c>
      <c r="E34" s="4">
        <v>486</v>
      </c>
      <c r="F34" s="4">
        <v>482</v>
      </c>
      <c r="G34" s="4">
        <v>508</v>
      </c>
      <c r="H34" s="4">
        <v>556</v>
      </c>
      <c r="I34" s="4">
        <v>596</v>
      </c>
      <c r="J34" s="4">
        <v>720</v>
      </c>
      <c r="K34" s="4">
        <v>644</v>
      </c>
      <c r="L34" s="4">
        <v>549</v>
      </c>
      <c r="M34" s="4">
        <v>525</v>
      </c>
      <c r="N34" s="4">
        <v>436</v>
      </c>
      <c r="O34" s="4">
        <v>490</v>
      </c>
      <c r="P34" s="4">
        <v>450</v>
      </c>
      <c r="Q34" s="4">
        <v>471</v>
      </c>
      <c r="R34" s="4">
        <v>471</v>
      </c>
      <c r="S34" s="5">
        <f t="shared" ref="S34" si="5">(R34-Q34)/Q34</f>
        <v>0</v>
      </c>
    </row>
    <row r="35" spans="2:19" ht="16.5" customHeight="1" x14ac:dyDescent="0.25">
      <c r="B35" s="43"/>
      <c r="C35" s="2" t="s">
        <v>17</v>
      </c>
      <c r="D35" s="4">
        <v>398</v>
      </c>
      <c r="E35" s="4">
        <v>397</v>
      </c>
      <c r="F35" s="4">
        <v>387</v>
      </c>
      <c r="G35" s="4">
        <v>362</v>
      </c>
      <c r="H35" s="4">
        <v>362</v>
      </c>
      <c r="I35" s="4">
        <v>421</v>
      </c>
      <c r="J35" s="4">
        <v>610</v>
      </c>
      <c r="K35" s="4">
        <v>570</v>
      </c>
      <c r="L35" s="4">
        <v>431</v>
      </c>
      <c r="M35" s="4">
        <v>391</v>
      </c>
      <c r="N35" s="4">
        <v>361</v>
      </c>
      <c r="O35" s="4">
        <v>379</v>
      </c>
      <c r="P35" s="4">
        <v>368</v>
      </c>
      <c r="Q35" s="4">
        <v>376</v>
      </c>
      <c r="R35" s="4">
        <v>378</v>
      </c>
      <c r="S35" s="5">
        <f t="shared" si="1"/>
        <v>5.3191489361702126E-3</v>
      </c>
    </row>
    <row r="36" spans="2:19" ht="16.5" customHeight="1" x14ac:dyDescent="0.25">
      <c r="B36" s="43"/>
      <c r="C36" s="2" t="s">
        <v>18</v>
      </c>
      <c r="D36" s="4">
        <v>187002</v>
      </c>
      <c r="E36" s="4">
        <v>200890</v>
      </c>
      <c r="F36" s="4">
        <v>211447</v>
      </c>
      <c r="G36" s="4">
        <v>194423</v>
      </c>
      <c r="H36" s="4">
        <v>204839</v>
      </c>
      <c r="I36" s="4">
        <v>207722</v>
      </c>
      <c r="J36" s="4">
        <v>211952</v>
      </c>
      <c r="K36" s="4">
        <v>211542</v>
      </c>
      <c r="L36" s="4">
        <v>220702</v>
      </c>
      <c r="M36" s="4">
        <v>226556</v>
      </c>
      <c r="N36" s="4">
        <v>214151</v>
      </c>
      <c r="O36" s="4">
        <v>216351</v>
      </c>
      <c r="P36" s="4">
        <v>212817</v>
      </c>
      <c r="Q36" s="4">
        <v>221463</v>
      </c>
      <c r="R36" s="4">
        <v>220008</v>
      </c>
      <c r="S36" s="5">
        <f t="shared" si="1"/>
        <v>-6.5699462212649518E-3</v>
      </c>
    </row>
    <row r="37" spans="2:19" ht="16.5" customHeight="1" x14ac:dyDescent="0.25">
      <c r="B37" s="43"/>
      <c r="C37" s="10" t="s">
        <v>19</v>
      </c>
      <c r="D37" s="11">
        <f>(1-D35/D36)</f>
        <v>0.99787168051678587</v>
      </c>
      <c r="E37" s="11">
        <v>0.99802000000000002</v>
      </c>
      <c r="F37" s="11">
        <v>0.99817</v>
      </c>
      <c r="G37" s="11">
        <v>0.99814000000000003</v>
      </c>
      <c r="H37" s="11">
        <v>0.99822999999999995</v>
      </c>
      <c r="I37" s="11">
        <v>0.99797000000000002</v>
      </c>
      <c r="J37" s="11">
        <v>0.99712000000000001</v>
      </c>
      <c r="K37" s="11">
        <v>0.99731000000000003</v>
      </c>
      <c r="L37" s="11">
        <v>0.99804999999999999</v>
      </c>
      <c r="M37" s="11">
        <v>0.99826999999999999</v>
      </c>
      <c r="N37" s="11">
        <v>0.99831000000000003</v>
      </c>
      <c r="O37" s="11">
        <v>0.99824999999999997</v>
      </c>
      <c r="P37" s="11">
        <v>0.99826999999999999</v>
      </c>
      <c r="Q37" s="11">
        <v>0.99829999999999997</v>
      </c>
      <c r="R37" s="11">
        <v>0.99827999999999995</v>
      </c>
      <c r="S37" s="5">
        <f t="shared" si="1"/>
        <v>-2.0034057898447364E-5</v>
      </c>
    </row>
    <row r="38" spans="2:19" ht="16.5" customHeight="1" x14ac:dyDescent="0.25">
      <c r="B38" s="39" t="s">
        <v>26</v>
      </c>
      <c r="C38" s="2" t="s">
        <v>31</v>
      </c>
      <c r="D38" s="2" t="s">
        <v>44</v>
      </c>
      <c r="E38" s="2" t="s">
        <v>45</v>
      </c>
      <c r="F38" s="2" t="s">
        <v>45</v>
      </c>
      <c r="G38" s="2" t="s">
        <v>45</v>
      </c>
      <c r="H38" s="2" t="s">
        <v>45</v>
      </c>
      <c r="I38" s="2" t="s">
        <v>45</v>
      </c>
      <c r="J38" s="2" t="s">
        <v>45</v>
      </c>
      <c r="K38" s="2" t="s">
        <v>45</v>
      </c>
      <c r="L38" s="2" t="s">
        <v>45</v>
      </c>
      <c r="M38" s="2" t="s">
        <v>45</v>
      </c>
      <c r="N38" s="2" t="s">
        <v>45</v>
      </c>
      <c r="O38" s="2" t="s">
        <v>45</v>
      </c>
      <c r="P38" s="2" t="s">
        <v>45</v>
      </c>
      <c r="Q38" s="2" t="s">
        <v>45</v>
      </c>
      <c r="R38" s="2" t="s">
        <v>45</v>
      </c>
      <c r="S38" s="2"/>
    </row>
    <row r="39" spans="2:19" ht="16.5" customHeight="1" x14ac:dyDescent="0.25">
      <c r="B39" s="43"/>
      <c r="C39" s="2" t="s">
        <v>16</v>
      </c>
      <c r="D39" s="4">
        <v>308</v>
      </c>
      <c r="E39" s="4">
        <v>335</v>
      </c>
      <c r="F39" s="4">
        <v>368</v>
      </c>
      <c r="G39" s="4">
        <v>332</v>
      </c>
      <c r="H39" s="4">
        <v>349</v>
      </c>
      <c r="I39" s="4">
        <v>358</v>
      </c>
      <c r="J39" s="4">
        <v>344</v>
      </c>
      <c r="K39" s="4">
        <v>348</v>
      </c>
      <c r="L39" s="4">
        <v>436</v>
      </c>
      <c r="M39" s="4">
        <v>395</v>
      </c>
      <c r="N39" s="4">
        <v>371</v>
      </c>
      <c r="O39" s="4">
        <v>369</v>
      </c>
      <c r="P39" s="4">
        <v>361</v>
      </c>
      <c r="Q39" s="4">
        <v>287</v>
      </c>
      <c r="R39" s="4">
        <v>280</v>
      </c>
      <c r="S39" s="5">
        <f t="shared" ref="S39" si="6">(R39-Q39)/Q39</f>
        <v>-2.4390243902439025E-2</v>
      </c>
    </row>
    <row r="40" spans="2:19" ht="16.5" customHeight="1" x14ac:dyDescent="0.25">
      <c r="B40" s="43"/>
      <c r="C40" s="2" t="s">
        <v>17</v>
      </c>
      <c r="D40" s="4">
        <v>257</v>
      </c>
      <c r="E40" s="4">
        <v>273</v>
      </c>
      <c r="F40" s="4">
        <v>287</v>
      </c>
      <c r="G40" s="4">
        <v>258</v>
      </c>
      <c r="H40" s="4">
        <v>273</v>
      </c>
      <c r="I40" s="4">
        <v>286</v>
      </c>
      <c r="J40" s="4">
        <v>274</v>
      </c>
      <c r="K40" s="4">
        <v>273</v>
      </c>
      <c r="L40" s="4">
        <v>337</v>
      </c>
      <c r="M40" s="4">
        <v>307</v>
      </c>
      <c r="N40" s="4">
        <v>294</v>
      </c>
      <c r="O40" s="4">
        <v>294</v>
      </c>
      <c r="P40" s="4">
        <v>283</v>
      </c>
      <c r="Q40" s="4">
        <v>238</v>
      </c>
      <c r="R40" s="4">
        <v>231</v>
      </c>
      <c r="S40" s="5">
        <f t="shared" si="1"/>
        <v>-2.9411764705882353E-2</v>
      </c>
    </row>
    <row r="41" spans="2:19" ht="16.5" customHeight="1" x14ac:dyDescent="0.25">
      <c r="B41" s="43"/>
      <c r="C41" s="2" t="s">
        <v>18</v>
      </c>
      <c r="D41" s="4">
        <v>115443</v>
      </c>
      <c r="E41" s="4">
        <v>123444</v>
      </c>
      <c r="F41" s="4">
        <v>123314</v>
      </c>
      <c r="G41" s="4">
        <v>120243</v>
      </c>
      <c r="H41" s="4">
        <v>124450</v>
      </c>
      <c r="I41" s="4">
        <v>126325</v>
      </c>
      <c r="J41" s="4">
        <v>128382</v>
      </c>
      <c r="K41" s="4">
        <v>131752</v>
      </c>
      <c r="L41" s="4">
        <v>134779</v>
      </c>
      <c r="M41" s="4">
        <v>138129</v>
      </c>
      <c r="N41" s="4">
        <v>131217</v>
      </c>
      <c r="O41" s="4">
        <v>133968</v>
      </c>
      <c r="P41" s="4">
        <v>133242</v>
      </c>
      <c r="Q41" s="4">
        <v>138863</v>
      </c>
      <c r="R41" s="4">
        <v>135865</v>
      </c>
      <c r="S41" s="5">
        <f t="shared" si="1"/>
        <v>-2.1589624305970632E-2</v>
      </c>
    </row>
    <row r="42" spans="2:19" ht="16.5" customHeight="1" x14ac:dyDescent="0.25">
      <c r="B42" s="43"/>
      <c r="C42" s="10" t="s">
        <v>19</v>
      </c>
      <c r="D42" s="11">
        <f>(1-D40/D41)</f>
        <v>0.99777379312734427</v>
      </c>
      <c r="E42" s="11">
        <v>0.99778999999999995</v>
      </c>
      <c r="F42" s="11">
        <v>0.99766999999999995</v>
      </c>
      <c r="G42" s="11">
        <v>0.99785000000000001</v>
      </c>
      <c r="H42" s="11">
        <v>0.99780999999999997</v>
      </c>
      <c r="I42" s="11">
        <v>0.99773999999999996</v>
      </c>
      <c r="J42" s="11">
        <v>0.99787000000000003</v>
      </c>
      <c r="K42" s="11">
        <v>0.99792999999999998</v>
      </c>
      <c r="L42" s="11">
        <v>0.99750000000000005</v>
      </c>
      <c r="M42" s="11">
        <v>0.99778</v>
      </c>
      <c r="N42" s="11">
        <v>0.99775999999999998</v>
      </c>
      <c r="O42" s="11">
        <v>0.99780999999999997</v>
      </c>
      <c r="P42" s="11">
        <v>0.99787999999999999</v>
      </c>
      <c r="Q42" s="11">
        <v>0.99829000000000001</v>
      </c>
      <c r="R42" s="11">
        <v>0.99829999999999997</v>
      </c>
      <c r="S42" s="5">
        <f t="shared" si="1"/>
        <v>1.0017129291042171E-5</v>
      </c>
    </row>
  </sheetData>
  <mergeCells count="8">
    <mergeCell ref="B28:B32"/>
    <mergeCell ref="B33:B37"/>
    <mergeCell ref="B38:B42"/>
    <mergeCell ref="B3:B7"/>
    <mergeCell ref="B8:B12"/>
    <mergeCell ref="B13:B17"/>
    <mergeCell ref="B18:B22"/>
    <mergeCell ref="B23:B27"/>
  </mergeCells>
  <phoneticPr fontId="1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15</v>
      </c>
      <c r="D2" s="2" t="s">
        <v>17</v>
      </c>
      <c r="E2" s="2" t="s">
        <v>46</v>
      </c>
      <c r="F2" s="2"/>
      <c r="G2" s="2" t="s">
        <v>20</v>
      </c>
      <c r="H2" s="2" t="s">
        <v>17</v>
      </c>
      <c r="I2" s="2" t="s">
        <v>46</v>
      </c>
    </row>
    <row r="3" spans="2:9" ht="16.5" customHeight="1" x14ac:dyDescent="0.25">
      <c r="B3" s="2" t="s">
        <v>47</v>
      </c>
      <c r="C3" s="3" t="s">
        <v>48</v>
      </c>
      <c r="D3" s="4">
        <v>7217</v>
      </c>
      <c r="E3" s="5">
        <v>6.3099999999999996E-3</v>
      </c>
      <c r="F3" s="2" t="s">
        <v>47</v>
      </c>
      <c r="G3" s="4" t="s">
        <v>49</v>
      </c>
      <c r="H3" s="6">
        <v>2924</v>
      </c>
      <c r="I3" s="5">
        <v>1.4370000000000001E-2</v>
      </c>
    </row>
    <row r="4" spans="2:9" ht="16.5" customHeight="1" x14ac:dyDescent="0.25">
      <c r="B4" s="2" t="s">
        <v>50</v>
      </c>
      <c r="C4" s="3" t="s">
        <v>51</v>
      </c>
      <c r="D4" s="4">
        <v>4187</v>
      </c>
      <c r="E4" s="5">
        <v>3.6600000000000001E-3</v>
      </c>
      <c r="F4" s="2" t="s">
        <v>50</v>
      </c>
      <c r="G4" s="4" t="s">
        <v>52</v>
      </c>
      <c r="H4" s="6">
        <v>2224</v>
      </c>
      <c r="I4" s="5">
        <v>1.093E-2</v>
      </c>
    </row>
    <row r="5" spans="2:9" ht="16.5" customHeight="1" x14ac:dyDescent="0.25">
      <c r="B5" s="2" t="s">
        <v>53</v>
      </c>
      <c r="C5" s="3" t="s">
        <v>54</v>
      </c>
      <c r="D5" s="4">
        <v>3919</v>
      </c>
      <c r="E5" s="5">
        <v>3.4299999999999999E-3</v>
      </c>
      <c r="F5" s="2" t="s">
        <v>53</v>
      </c>
      <c r="G5" s="4" t="s">
        <v>55</v>
      </c>
      <c r="H5" s="6">
        <v>1845</v>
      </c>
      <c r="I5" s="5">
        <v>9.0699999999999999E-3</v>
      </c>
    </row>
    <row r="6" spans="2:9" ht="16.5" customHeight="1" x14ac:dyDescent="0.25">
      <c r="B6" s="2" t="s">
        <v>56</v>
      </c>
      <c r="C6" s="3" t="s">
        <v>57</v>
      </c>
      <c r="D6" s="4">
        <v>2540</v>
      </c>
      <c r="E6" s="5">
        <v>2.2200000000000002E-3</v>
      </c>
      <c r="F6" s="2" t="s">
        <v>56</v>
      </c>
      <c r="G6" s="4" t="s">
        <v>58</v>
      </c>
      <c r="H6" s="6">
        <v>1488</v>
      </c>
      <c r="I6" s="5">
        <v>7.3099999999999997E-3</v>
      </c>
    </row>
    <row r="7" spans="2:9" ht="16.5" customHeight="1" x14ac:dyDescent="0.25">
      <c r="B7" s="2" t="s">
        <v>59</v>
      </c>
      <c r="C7" s="3" t="s">
        <v>60</v>
      </c>
      <c r="D7" s="4">
        <v>1299</v>
      </c>
      <c r="E7" s="5">
        <v>1.14E-3</v>
      </c>
      <c r="F7" s="2" t="s">
        <v>59</v>
      </c>
      <c r="G7" s="4" t="s">
        <v>61</v>
      </c>
      <c r="H7" s="6">
        <v>712</v>
      </c>
      <c r="I7" s="5">
        <v>3.5000000000000001E-3</v>
      </c>
    </row>
    <row r="8" spans="2:9" ht="16.5" customHeight="1" x14ac:dyDescent="0.25">
      <c r="B8" s="2" t="s">
        <v>62</v>
      </c>
      <c r="C8" s="3" t="s">
        <v>63</v>
      </c>
      <c r="D8" s="4">
        <v>394</v>
      </c>
      <c r="E8" s="5">
        <v>3.4000000000000002E-4</v>
      </c>
      <c r="F8" s="2" t="s">
        <v>62</v>
      </c>
      <c r="G8" s="4" t="s">
        <v>64</v>
      </c>
      <c r="H8" s="6">
        <v>662</v>
      </c>
      <c r="I8" s="5">
        <v>3.2499999999999999E-3</v>
      </c>
    </row>
    <row r="9" spans="2:9" ht="16.5" customHeight="1" x14ac:dyDescent="0.25">
      <c r="B9" s="2" t="s">
        <v>65</v>
      </c>
      <c r="C9" s="3" t="s">
        <v>66</v>
      </c>
      <c r="D9" s="4">
        <v>367</v>
      </c>
      <c r="E9" s="5">
        <v>3.2000000000000003E-4</v>
      </c>
      <c r="F9" s="2" t="s">
        <v>65</v>
      </c>
      <c r="G9" s="4" t="s">
        <v>67</v>
      </c>
      <c r="H9" s="6">
        <v>645</v>
      </c>
      <c r="I9" s="5">
        <v>3.1700000000000001E-3</v>
      </c>
    </row>
    <row r="10" spans="2:9" ht="16.5" customHeight="1" x14ac:dyDescent="0.25">
      <c r="B10" s="2" t="s">
        <v>68</v>
      </c>
      <c r="C10" s="3" t="s">
        <v>69</v>
      </c>
      <c r="D10" s="4">
        <v>322</v>
      </c>
      <c r="E10" s="5">
        <v>2.7999999999999998E-4</v>
      </c>
      <c r="F10" s="2" t="s">
        <v>68</v>
      </c>
      <c r="G10" s="4" t="s">
        <v>70</v>
      </c>
      <c r="H10" s="6">
        <v>597</v>
      </c>
      <c r="I10" s="5">
        <v>2.9299999999999999E-3</v>
      </c>
    </row>
    <row r="11" spans="2:9" ht="16.5" customHeight="1" x14ac:dyDescent="0.25">
      <c r="B11" s="2" t="s">
        <v>71</v>
      </c>
      <c r="C11" s="3" t="s">
        <v>72</v>
      </c>
      <c r="D11" s="4">
        <v>291</v>
      </c>
      <c r="E11" s="5">
        <v>2.5000000000000001E-4</v>
      </c>
      <c r="F11" s="2" t="s">
        <v>71</v>
      </c>
      <c r="G11" s="4" t="s">
        <v>73</v>
      </c>
      <c r="H11" s="6">
        <v>522</v>
      </c>
      <c r="I11" s="5">
        <v>2.5699999999999998E-3</v>
      </c>
    </row>
    <row r="12" spans="2:9" ht="16.5" customHeight="1" x14ac:dyDescent="0.25">
      <c r="B12" s="2" t="s">
        <v>74</v>
      </c>
      <c r="C12" s="3" t="s">
        <v>75</v>
      </c>
      <c r="D12" s="4">
        <v>191</v>
      </c>
      <c r="E12" s="5">
        <v>1.7000000000000001E-4</v>
      </c>
      <c r="F12" s="2" t="s">
        <v>74</v>
      </c>
      <c r="G12" s="4" t="s">
        <v>76</v>
      </c>
      <c r="H12" s="6">
        <v>439</v>
      </c>
      <c r="I12" s="5">
        <v>2.16E-3</v>
      </c>
    </row>
    <row r="13" spans="2:9" ht="16.5" customHeight="1" x14ac:dyDescent="0.25">
      <c r="B13" s="2"/>
      <c r="C13" s="2" t="s">
        <v>21</v>
      </c>
      <c r="D13" s="2" t="s">
        <v>17</v>
      </c>
      <c r="E13" s="2" t="s">
        <v>46</v>
      </c>
      <c r="F13" s="2"/>
      <c r="G13" s="2" t="s">
        <v>23</v>
      </c>
      <c r="H13" s="2" t="s">
        <v>17</v>
      </c>
      <c r="I13" s="2" t="s">
        <v>46</v>
      </c>
    </row>
    <row r="14" spans="2:9" ht="16.5" customHeight="1" x14ac:dyDescent="0.25">
      <c r="B14" s="2" t="s">
        <v>47</v>
      </c>
      <c r="C14" s="3" t="s">
        <v>52</v>
      </c>
      <c r="D14" s="4">
        <v>1622</v>
      </c>
      <c r="E14" s="5">
        <v>1.013E-2</v>
      </c>
      <c r="F14" s="2" t="s">
        <v>47</v>
      </c>
      <c r="G14" s="4" t="s">
        <v>77</v>
      </c>
      <c r="H14" s="6">
        <v>4022</v>
      </c>
      <c r="I14" s="5">
        <v>5.0800000000000003E-3</v>
      </c>
    </row>
    <row r="15" spans="2:9" ht="16.5" customHeight="1" x14ac:dyDescent="0.25">
      <c r="B15" s="2" t="s">
        <v>50</v>
      </c>
      <c r="C15" s="3" t="s">
        <v>55</v>
      </c>
      <c r="D15" s="4">
        <v>1489</v>
      </c>
      <c r="E15" s="5">
        <v>9.2999999999999992E-3</v>
      </c>
      <c r="F15" s="2" t="s">
        <v>50</v>
      </c>
      <c r="G15" s="4" t="s">
        <v>78</v>
      </c>
      <c r="H15" s="6">
        <v>1501</v>
      </c>
      <c r="I15" s="5">
        <v>1.9E-3</v>
      </c>
    </row>
    <row r="16" spans="2:9" ht="16.5" customHeight="1" x14ac:dyDescent="0.25">
      <c r="B16" s="2" t="s">
        <v>53</v>
      </c>
      <c r="C16" s="3" t="s">
        <v>64</v>
      </c>
      <c r="D16" s="4">
        <v>1300</v>
      </c>
      <c r="E16" s="5">
        <v>8.1200000000000005E-3</v>
      </c>
      <c r="F16" s="2" t="s">
        <v>53</v>
      </c>
      <c r="G16" s="4" t="s">
        <v>79</v>
      </c>
      <c r="H16" s="6">
        <v>1360</v>
      </c>
      <c r="I16" s="5">
        <v>1.72E-3</v>
      </c>
    </row>
    <row r="17" spans="2:11" ht="16.5" customHeight="1" x14ac:dyDescent="0.25">
      <c r="B17" s="2" t="s">
        <v>56</v>
      </c>
      <c r="C17" s="3" t="s">
        <v>58</v>
      </c>
      <c r="D17" s="4">
        <v>885</v>
      </c>
      <c r="E17" s="5">
        <v>5.5300000000000002E-3</v>
      </c>
      <c r="F17" s="2" t="s">
        <v>56</v>
      </c>
      <c r="G17" s="4" t="s">
        <v>80</v>
      </c>
      <c r="H17" s="6">
        <v>1048</v>
      </c>
      <c r="I17" s="5">
        <v>1.32E-3</v>
      </c>
    </row>
    <row r="18" spans="2:11" ht="16.5" customHeight="1" x14ac:dyDescent="0.25">
      <c r="B18" s="2" t="s">
        <v>59</v>
      </c>
      <c r="C18" s="3" t="s">
        <v>61</v>
      </c>
      <c r="D18" s="4">
        <v>743</v>
      </c>
      <c r="E18" s="5">
        <v>4.64E-3</v>
      </c>
      <c r="F18" s="2" t="s">
        <v>59</v>
      </c>
      <c r="G18" s="4" t="s">
        <v>81</v>
      </c>
      <c r="H18" s="6">
        <v>883</v>
      </c>
      <c r="I18" s="5">
        <v>1.1199999999999999E-3</v>
      </c>
    </row>
    <row r="19" spans="2:11" ht="16.5" customHeight="1" x14ac:dyDescent="0.25">
      <c r="B19" s="2" t="s">
        <v>62</v>
      </c>
      <c r="C19" s="3" t="s">
        <v>67</v>
      </c>
      <c r="D19" s="4">
        <v>591</v>
      </c>
      <c r="E19" s="5">
        <v>3.6900000000000001E-3</v>
      </c>
      <c r="F19" s="2" t="s">
        <v>62</v>
      </c>
      <c r="G19" s="4" t="s">
        <v>82</v>
      </c>
      <c r="H19" s="6">
        <v>598</v>
      </c>
      <c r="I19" s="5">
        <v>7.6000000000000004E-4</v>
      </c>
    </row>
    <row r="20" spans="2:11" ht="16.5" customHeight="1" x14ac:dyDescent="0.25">
      <c r="B20" s="2" t="s">
        <v>65</v>
      </c>
      <c r="C20" s="3" t="s">
        <v>70</v>
      </c>
      <c r="D20" s="4">
        <v>576</v>
      </c>
      <c r="E20" s="5">
        <v>3.5999999999999999E-3</v>
      </c>
      <c r="F20" s="2" t="s">
        <v>65</v>
      </c>
      <c r="G20" s="4" t="s">
        <v>83</v>
      </c>
      <c r="H20" s="6">
        <v>546</v>
      </c>
      <c r="I20" s="5">
        <v>6.8999999999999997E-4</v>
      </c>
    </row>
    <row r="21" spans="2:11" ht="16.5" customHeight="1" x14ac:dyDescent="0.25">
      <c r="B21" s="2" t="s">
        <v>68</v>
      </c>
      <c r="C21" s="3" t="s">
        <v>73</v>
      </c>
      <c r="D21" s="4">
        <v>527</v>
      </c>
      <c r="E21" s="5">
        <v>3.29E-3</v>
      </c>
      <c r="F21" s="2" t="s">
        <v>68</v>
      </c>
      <c r="G21" s="4" t="s">
        <v>84</v>
      </c>
      <c r="H21" s="6">
        <v>535</v>
      </c>
      <c r="I21" s="5">
        <v>6.8000000000000005E-4</v>
      </c>
    </row>
    <row r="22" spans="2:11" ht="16.5" customHeight="1" x14ac:dyDescent="0.25">
      <c r="B22" s="2" t="s">
        <v>71</v>
      </c>
      <c r="C22" s="3" t="s">
        <v>85</v>
      </c>
      <c r="D22" s="4">
        <v>253</v>
      </c>
      <c r="E22" s="5">
        <v>1.58E-3</v>
      </c>
      <c r="F22" s="2" t="s">
        <v>71</v>
      </c>
      <c r="G22" s="4" t="s">
        <v>86</v>
      </c>
      <c r="H22" s="6">
        <v>446</v>
      </c>
      <c r="I22" s="5">
        <v>5.5999999999999995E-4</v>
      </c>
    </row>
    <row r="23" spans="2:11" ht="16.5" customHeight="1" x14ac:dyDescent="0.25">
      <c r="B23" s="2" t="s">
        <v>74</v>
      </c>
      <c r="C23" s="3" t="s">
        <v>49</v>
      </c>
      <c r="D23" s="4">
        <v>232</v>
      </c>
      <c r="E23" s="5">
        <v>1.4499999999999999E-3</v>
      </c>
      <c r="F23" s="2" t="s">
        <v>74</v>
      </c>
      <c r="G23" s="4" t="s">
        <v>87</v>
      </c>
      <c r="H23" s="6">
        <v>397</v>
      </c>
      <c r="I23" s="5">
        <v>5.0000000000000001E-4</v>
      </c>
      <c r="K23" t="s">
        <v>88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22" sqref="H22"/>
    </sheetView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11" style="36" customWidth="1"/>
    <col min="6" max="10" width="9" style="35" customWidth="1"/>
    <col min="11" max="11" width="12.625" style="35" customWidth="1"/>
  </cols>
  <sheetData>
    <row r="1" spans="2:11" ht="16.5" customHeight="1" x14ac:dyDescent="0.25">
      <c r="E1" s="12"/>
    </row>
    <row r="2" spans="2:11" ht="16.5" customHeight="1" x14ac:dyDescent="0.25">
      <c r="B2" s="2"/>
      <c r="C2" s="2"/>
      <c r="D2" s="2" t="s">
        <v>107</v>
      </c>
      <c r="E2" s="10" t="s">
        <v>14</v>
      </c>
    </row>
    <row r="3" spans="2:11" ht="16.5" customHeight="1" x14ac:dyDescent="0.25">
      <c r="B3" s="39" t="s">
        <v>15</v>
      </c>
      <c r="C3" s="2" t="s">
        <v>31</v>
      </c>
      <c r="D3" s="2" t="s">
        <v>89</v>
      </c>
      <c r="E3" s="2"/>
    </row>
    <row r="4" spans="2:11" ht="16.5" customHeight="1" x14ac:dyDescent="0.25">
      <c r="B4" s="43"/>
      <c r="C4" s="2" t="s">
        <v>16</v>
      </c>
      <c r="D4" s="4">
        <v>300</v>
      </c>
      <c r="E4" s="5"/>
    </row>
    <row r="5" spans="2:11" ht="16.5" customHeight="1" x14ac:dyDescent="0.25">
      <c r="B5" s="43"/>
      <c r="C5" s="2" t="s">
        <v>17</v>
      </c>
      <c r="D5" s="4">
        <v>222</v>
      </c>
      <c r="E5" s="5"/>
    </row>
    <row r="6" spans="2:11" ht="16.5" customHeight="1" x14ac:dyDescent="0.25">
      <c r="B6" s="43"/>
      <c r="C6" s="2" t="s">
        <v>18</v>
      </c>
      <c r="D6" s="4">
        <v>149425</v>
      </c>
      <c r="E6" s="5"/>
    </row>
    <row r="7" spans="2:11" ht="16.5" customHeight="1" x14ac:dyDescent="0.25">
      <c r="B7" s="43"/>
      <c r="C7" s="10" t="s">
        <v>19</v>
      </c>
      <c r="D7" s="11">
        <v>0.99851000000000001</v>
      </c>
      <c r="E7" s="5"/>
    </row>
    <row r="8" spans="2:11" ht="16.5" customHeight="1" x14ac:dyDescent="0.25">
      <c r="B8" s="39" t="s">
        <v>20</v>
      </c>
      <c r="C8" s="2" t="s">
        <v>31</v>
      </c>
      <c r="D8" s="2" t="s">
        <v>90</v>
      </c>
      <c r="E8" s="2"/>
    </row>
    <row r="9" spans="2:11" ht="16.5" customHeight="1" x14ac:dyDescent="0.25">
      <c r="B9" s="43"/>
      <c r="C9" s="2" t="s">
        <v>16</v>
      </c>
      <c r="D9" s="4">
        <v>1</v>
      </c>
      <c r="E9" s="5"/>
    </row>
    <row r="10" spans="2:11" ht="16.5" customHeight="1" x14ac:dyDescent="0.25">
      <c r="B10" s="43"/>
      <c r="C10" s="2" t="s">
        <v>17</v>
      </c>
      <c r="D10" s="4">
        <v>1</v>
      </c>
      <c r="E10" s="5"/>
    </row>
    <row r="11" spans="2:11" ht="16.5" customHeight="1" x14ac:dyDescent="0.25">
      <c r="B11" s="43"/>
      <c r="C11" s="2" t="s">
        <v>18</v>
      </c>
      <c r="D11" s="4">
        <v>21496</v>
      </c>
      <c r="E11" s="5"/>
    </row>
    <row r="12" spans="2:11" ht="16.5" customHeight="1" x14ac:dyDescent="0.25">
      <c r="B12" s="43"/>
      <c r="C12" s="10" t="s">
        <v>19</v>
      </c>
      <c r="D12" s="11">
        <v>0.99995000000000001</v>
      </c>
      <c r="E12" s="5"/>
      <c r="K12" s="13"/>
    </row>
    <row r="13" spans="2:11" ht="16.5" customHeight="1" x14ac:dyDescent="0.25">
      <c r="B13" s="39" t="s">
        <v>21</v>
      </c>
      <c r="C13" s="2" t="s">
        <v>31</v>
      </c>
      <c r="D13" s="2" t="s">
        <v>91</v>
      </c>
      <c r="E13" s="2"/>
      <c r="K13" s="13"/>
    </row>
    <row r="14" spans="2:11" ht="16.5" customHeight="1" x14ac:dyDescent="0.25">
      <c r="B14" s="43"/>
      <c r="C14" s="2" t="s">
        <v>16</v>
      </c>
      <c r="D14" s="4">
        <v>9</v>
      </c>
      <c r="E14" s="5"/>
      <c r="H14" s="14"/>
      <c r="K14" s="13"/>
    </row>
    <row r="15" spans="2:11" ht="16.5" customHeight="1" x14ac:dyDescent="0.25">
      <c r="B15" s="43"/>
      <c r="C15" s="2" t="s">
        <v>17</v>
      </c>
      <c r="D15" s="4">
        <v>8</v>
      </c>
      <c r="E15" s="5"/>
    </row>
    <row r="16" spans="2:11" ht="16.5" customHeight="1" x14ac:dyDescent="0.25">
      <c r="B16" s="43"/>
      <c r="C16" s="2" t="s">
        <v>18</v>
      </c>
      <c r="D16" s="4">
        <v>9423</v>
      </c>
      <c r="E16" s="5"/>
    </row>
    <row r="17" spans="2:5" ht="16.5" customHeight="1" x14ac:dyDescent="0.25">
      <c r="B17" s="43"/>
      <c r="C17" s="10" t="s">
        <v>19</v>
      </c>
      <c r="D17" s="11">
        <v>0.99914999999999998</v>
      </c>
      <c r="E17" s="5"/>
    </row>
    <row r="18" spans="2:5" ht="16.5" customHeight="1" x14ac:dyDescent="0.25">
      <c r="B18" s="39" t="s">
        <v>22</v>
      </c>
      <c r="C18" s="2" t="s">
        <v>31</v>
      </c>
      <c r="D18" s="2" t="s">
        <v>92</v>
      </c>
      <c r="E18" s="2"/>
    </row>
    <row r="19" spans="2:5" ht="16.5" customHeight="1" x14ac:dyDescent="0.25">
      <c r="B19" s="43"/>
      <c r="C19" s="2" t="s">
        <v>16</v>
      </c>
      <c r="D19" s="4">
        <v>58</v>
      </c>
      <c r="E19" s="5"/>
    </row>
    <row r="20" spans="2:5" ht="16.5" customHeight="1" x14ac:dyDescent="0.25">
      <c r="B20" s="43"/>
      <c r="C20" s="2" t="s">
        <v>17</v>
      </c>
      <c r="D20" s="4">
        <v>50</v>
      </c>
      <c r="E20" s="5"/>
    </row>
    <row r="21" spans="2:5" ht="16.5" customHeight="1" x14ac:dyDescent="0.25">
      <c r="B21" s="43"/>
      <c r="C21" s="2" t="s">
        <v>18</v>
      </c>
      <c r="D21" s="4">
        <v>72604</v>
      </c>
      <c r="E21" s="5"/>
    </row>
    <row r="22" spans="2:5" ht="16.5" customHeight="1" x14ac:dyDescent="0.25">
      <c r="B22" s="43"/>
      <c r="C22" s="10" t="s">
        <v>19</v>
      </c>
      <c r="D22" s="11">
        <v>0.99931000000000003</v>
      </c>
      <c r="E22" s="5"/>
    </row>
    <row r="23" spans="2:5" ht="16.5" customHeight="1" x14ac:dyDescent="0.25">
      <c r="B23" s="39" t="s">
        <v>23</v>
      </c>
      <c r="C23" s="2" t="s">
        <v>31</v>
      </c>
      <c r="D23" s="2" t="s">
        <v>93</v>
      </c>
      <c r="E23" s="2"/>
    </row>
    <row r="24" spans="2:5" ht="16.5" customHeight="1" x14ac:dyDescent="0.25">
      <c r="B24" s="43"/>
      <c r="C24" s="2" t="s">
        <v>16</v>
      </c>
      <c r="D24" s="4">
        <v>1</v>
      </c>
      <c r="E24" s="5"/>
    </row>
    <row r="25" spans="2:5" ht="16.5" customHeight="1" x14ac:dyDescent="0.25">
      <c r="B25" s="43"/>
      <c r="C25" s="2" t="s">
        <v>17</v>
      </c>
      <c r="D25" s="4">
        <v>1</v>
      </c>
      <c r="E25" s="5"/>
    </row>
    <row r="26" spans="2:5" ht="16.5" customHeight="1" x14ac:dyDescent="0.25">
      <c r="B26" s="43"/>
      <c r="C26" s="2" t="s">
        <v>18</v>
      </c>
      <c r="D26" s="4">
        <v>188955</v>
      </c>
      <c r="E26" s="5"/>
    </row>
    <row r="27" spans="2:5" ht="16.5" customHeight="1" x14ac:dyDescent="0.25">
      <c r="B27" s="43"/>
      <c r="C27" s="10" t="s">
        <v>19</v>
      </c>
      <c r="D27" s="11">
        <v>0.99999000000000005</v>
      </c>
      <c r="E27" s="5"/>
    </row>
    <row r="28" spans="2:5" ht="16.5" customHeight="1" x14ac:dyDescent="0.25">
      <c r="B28" s="39" t="s">
        <v>24</v>
      </c>
      <c r="C28" s="2" t="s">
        <v>31</v>
      </c>
      <c r="D28" s="2" t="s">
        <v>94</v>
      </c>
      <c r="E28" s="2"/>
    </row>
    <row r="29" spans="2:5" ht="16.5" customHeight="1" x14ac:dyDescent="0.25">
      <c r="B29" s="43"/>
      <c r="C29" s="2" t="s">
        <v>16</v>
      </c>
      <c r="D29" s="4">
        <v>0</v>
      </c>
      <c r="E29" s="5"/>
    </row>
    <row r="30" spans="2:5" ht="16.5" customHeight="1" x14ac:dyDescent="0.25">
      <c r="B30" s="43"/>
      <c r="C30" s="2" t="s">
        <v>17</v>
      </c>
      <c r="D30" s="4">
        <v>0</v>
      </c>
      <c r="E30" s="5"/>
    </row>
    <row r="31" spans="2:5" ht="16.5" customHeight="1" x14ac:dyDescent="0.25">
      <c r="B31" s="43"/>
      <c r="C31" s="2" t="s">
        <v>18</v>
      </c>
      <c r="D31" s="4">
        <v>93174</v>
      </c>
      <c r="E31" s="5"/>
    </row>
    <row r="32" spans="2:5" ht="16.5" customHeight="1" x14ac:dyDescent="0.25">
      <c r="B32" s="43"/>
      <c r="C32" s="10" t="s">
        <v>19</v>
      </c>
      <c r="D32" s="11">
        <v>1</v>
      </c>
      <c r="E32" s="5"/>
    </row>
    <row r="33" spans="2:5" ht="16.5" customHeight="1" x14ac:dyDescent="0.25">
      <c r="B33" s="39" t="s">
        <v>25</v>
      </c>
      <c r="C33" s="2" t="s">
        <v>31</v>
      </c>
      <c r="D33" s="2" t="s">
        <v>95</v>
      </c>
      <c r="E33" s="2"/>
    </row>
    <row r="34" spans="2:5" ht="16.5" customHeight="1" x14ac:dyDescent="0.25">
      <c r="B34" s="43"/>
      <c r="C34" s="2" t="s">
        <v>16</v>
      </c>
      <c r="D34" s="4">
        <v>55</v>
      </c>
      <c r="E34" s="5"/>
    </row>
    <row r="35" spans="2:5" ht="16.5" customHeight="1" x14ac:dyDescent="0.25">
      <c r="B35" s="43"/>
      <c r="C35" s="2" t="s">
        <v>17</v>
      </c>
      <c r="D35" s="4">
        <v>43</v>
      </c>
      <c r="E35" s="5"/>
    </row>
    <row r="36" spans="2:5" ht="16.5" customHeight="1" x14ac:dyDescent="0.25">
      <c r="B36" s="43"/>
      <c r="C36" s="2" t="s">
        <v>18</v>
      </c>
      <c r="D36" s="4">
        <v>11063</v>
      </c>
      <c r="E36" s="5"/>
    </row>
    <row r="37" spans="2:5" ht="16.5" customHeight="1" x14ac:dyDescent="0.25">
      <c r="B37" s="43"/>
      <c r="C37" s="10" t="s">
        <v>19</v>
      </c>
      <c r="D37" s="11">
        <v>0.99611000000000005</v>
      </c>
      <c r="E37" s="5"/>
    </row>
    <row r="38" spans="2:5" ht="16.5" customHeight="1" x14ac:dyDescent="0.25">
      <c r="B38" s="39" t="s">
        <v>26</v>
      </c>
      <c r="C38" s="2" t="s">
        <v>31</v>
      </c>
      <c r="D38" s="2" t="s">
        <v>96</v>
      </c>
      <c r="E38" s="2"/>
    </row>
    <row r="39" spans="2:5" ht="16.5" customHeight="1" x14ac:dyDescent="0.25">
      <c r="B39" s="43"/>
      <c r="C39" s="2" t="s">
        <v>16</v>
      </c>
      <c r="D39" s="4">
        <v>53</v>
      </c>
      <c r="E39" s="5"/>
    </row>
    <row r="40" spans="2:5" ht="16.5" customHeight="1" x14ac:dyDescent="0.25">
      <c r="B40" s="43"/>
      <c r="C40" s="2" t="s">
        <v>17</v>
      </c>
      <c r="D40" s="4">
        <v>41</v>
      </c>
      <c r="E40" s="5"/>
    </row>
    <row r="41" spans="2:5" ht="16.5" customHeight="1" x14ac:dyDescent="0.25">
      <c r="B41" s="43"/>
      <c r="C41" s="2" t="s">
        <v>18</v>
      </c>
      <c r="D41" s="4">
        <v>3965</v>
      </c>
      <c r="E41" s="5"/>
    </row>
    <row r="42" spans="2:5" ht="16.5" customHeight="1" x14ac:dyDescent="0.25">
      <c r="B42" s="43"/>
      <c r="C42" s="10" t="s">
        <v>19</v>
      </c>
      <c r="D42" s="11">
        <v>0.98965999999999998</v>
      </c>
      <c r="E42" s="5"/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G7" sqref="G7"/>
    </sheetView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11" style="36" customWidth="1"/>
    <col min="6" max="10" width="9" style="35" customWidth="1"/>
    <col min="11" max="11" width="12.625" style="35" customWidth="1"/>
  </cols>
  <sheetData>
    <row r="1" spans="2:11" ht="16.5" customHeight="1" x14ac:dyDescent="0.25">
      <c r="E1" s="12"/>
    </row>
    <row r="2" spans="2:11" ht="16.5" customHeight="1" x14ac:dyDescent="0.25">
      <c r="B2" s="2"/>
      <c r="C2" s="2"/>
      <c r="D2" s="2" t="s">
        <v>108</v>
      </c>
      <c r="E2" s="10" t="s">
        <v>14</v>
      </c>
    </row>
    <row r="3" spans="2:11" ht="16.5" customHeight="1" x14ac:dyDescent="0.25">
      <c r="B3" s="39" t="s">
        <v>15</v>
      </c>
      <c r="C3" s="2" t="s">
        <v>31</v>
      </c>
      <c r="D3" s="2" t="s">
        <v>97</v>
      </c>
      <c r="E3" s="2"/>
    </row>
    <row r="4" spans="2:11" ht="16.5" customHeight="1" x14ac:dyDescent="0.25">
      <c r="B4" s="43"/>
      <c r="C4" s="2" t="s">
        <v>16</v>
      </c>
      <c r="D4" s="4">
        <v>138</v>
      </c>
      <c r="E4" s="5"/>
    </row>
    <row r="5" spans="2:11" ht="16.5" customHeight="1" x14ac:dyDescent="0.25">
      <c r="B5" s="43"/>
      <c r="C5" s="2" t="s">
        <v>17</v>
      </c>
      <c r="D5" s="4">
        <v>111</v>
      </c>
      <c r="E5" s="5"/>
    </row>
    <row r="6" spans="2:11" ht="16.5" customHeight="1" x14ac:dyDescent="0.25">
      <c r="B6" s="43"/>
      <c r="C6" s="2" t="s">
        <v>18</v>
      </c>
      <c r="D6" s="4">
        <v>113166</v>
      </c>
      <c r="E6" s="5"/>
    </row>
    <row r="7" spans="2:11" ht="16.5" customHeight="1" x14ac:dyDescent="0.25">
      <c r="B7" s="43"/>
      <c r="C7" s="10" t="s">
        <v>19</v>
      </c>
      <c r="D7" s="11">
        <v>0.99902000000000002</v>
      </c>
      <c r="E7" s="5"/>
    </row>
    <row r="8" spans="2:11" ht="16.5" customHeight="1" x14ac:dyDescent="0.25">
      <c r="B8" s="39" t="s">
        <v>20</v>
      </c>
      <c r="C8" s="2" t="s">
        <v>31</v>
      </c>
      <c r="D8" s="2" t="s">
        <v>98</v>
      </c>
      <c r="E8" s="2"/>
    </row>
    <row r="9" spans="2:11" ht="16.5" customHeight="1" x14ac:dyDescent="0.25">
      <c r="B9" s="43"/>
      <c r="C9" s="2" t="s">
        <v>16</v>
      </c>
      <c r="D9" s="4">
        <v>1</v>
      </c>
      <c r="E9" s="5"/>
    </row>
    <row r="10" spans="2:11" ht="16.5" customHeight="1" x14ac:dyDescent="0.25">
      <c r="B10" s="43"/>
      <c r="C10" s="2" t="s">
        <v>17</v>
      </c>
      <c r="D10" s="4">
        <v>1</v>
      </c>
      <c r="E10" s="5"/>
    </row>
    <row r="11" spans="2:11" ht="16.5" customHeight="1" x14ac:dyDescent="0.25">
      <c r="B11" s="43"/>
      <c r="C11" s="2" t="s">
        <v>18</v>
      </c>
      <c r="D11" s="4">
        <v>6473</v>
      </c>
      <c r="E11" s="5"/>
    </row>
    <row r="12" spans="2:11" ht="16.5" customHeight="1" x14ac:dyDescent="0.25">
      <c r="B12" s="43"/>
      <c r="C12" s="10" t="s">
        <v>19</v>
      </c>
      <c r="D12" s="11">
        <v>0.99985000000000002</v>
      </c>
      <c r="E12" s="5"/>
      <c r="K12" s="13"/>
    </row>
    <row r="13" spans="2:11" ht="16.5" customHeight="1" x14ac:dyDescent="0.25">
      <c r="B13" s="39" t="s">
        <v>21</v>
      </c>
      <c r="C13" s="2" t="s">
        <v>31</v>
      </c>
      <c r="D13" s="2" t="s">
        <v>99</v>
      </c>
      <c r="E13" s="2"/>
      <c r="K13" s="13"/>
    </row>
    <row r="14" spans="2:11" ht="16.5" customHeight="1" x14ac:dyDescent="0.25">
      <c r="B14" s="43"/>
      <c r="C14" s="2" t="s">
        <v>16</v>
      </c>
      <c r="D14" s="4">
        <v>18</v>
      </c>
      <c r="E14" s="5"/>
      <c r="H14" s="14"/>
      <c r="K14" s="13"/>
    </row>
    <row r="15" spans="2:11" ht="16.5" customHeight="1" x14ac:dyDescent="0.25">
      <c r="B15" s="43"/>
      <c r="C15" s="2" t="s">
        <v>17</v>
      </c>
      <c r="D15" s="4">
        <v>14</v>
      </c>
      <c r="E15" s="5"/>
    </row>
    <row r="16" spans="2:11" ht="16.5" customHeight="1" x14ac:dyDescent="0.25">
      <c r="B16" s="43"/>
      <c r="C16" s="2" t="s">
        <v>18</v>
      </c>
      <c r="D16" s="4">
        <v>3013</v>
      </c>
      <c r="E16" s="5"/>
    </row>
    <row r="17" spans="2:5" ht="16.5" customHeight="1" x14ac:dyDescent="0.25">
      <c r="B17" s="43"/>
      <c r="C17" s="10" t="s">
        <v>19</v>
      </c>
      <c r="D17" s="11">
        <v>0.99534999999999996</v>
      </c>
      <c r="E17" s="5"/>
    </row>
    <row r="18" spans="2:5" ht="16.5" customHeight="1" x14ac:dyDescent="0.25">
      <c r="B18" s="39" t="s">
        <v>22</v>
      </c>
      <c r="C18" s="2" t="s">
        <v>31</v>
      </c>
      <c r="D18" s="2" t="s">
        <v>100</v>
      </c>
      <c r="E18" s="2"/>
    </row>
    <row r="19" spans="2:5" ht="16.5" customHeight="1" x14ac:dyDescent="0.25">
      <c r="B19" s="43"/>
      <c r="C19" s="2" t="s">
        <v>16</v>
      </c>
      <c r="D19" s="4">
        <v>59</v>
      </c>
      <c r="E19" s="5"/>
    </row>
    <row r="20" spans="2:5" ht="16.5" customHeight="1" x14ac:dyDescent="0.25">
      <c r="B20" s="43"/>
      <c r="C20" s="2" t="s">
        <v>17</v>
      </c>
      <c r="D20" s="4">
        <v>55</v>
      </c>
      <c r="E20" s="5"/>
    </row>
    <row r="21" spans="2:5" ht="16.5" customHeight="1" x14ac:dyDescent="0.25">
      <c r="B21" s="43"/>
      <c r="C21" s="2" t="s">
        <v>18</v>
      </c>
      <c r="D21" s="4">
        <v>38926</v>
      </c>
      <c r="E21" s="5"/>
    </row>
    <row r="22" spans="2:5" ht="16.5" customHeight="1" x14ac:dyDescent="0.25">
      <c r="B22" s="43"/>
      <c r="C22" s="10" t="s">
        <v>19</v>
      </c>
      <c r="D22" s="11">
        <v>0.99858999999999998</v>
      </c>
      <c r="E22" s="5"/>
    </row>
    <row r="23" spans="2:5" ht="16.5" customHeight="1" x14ac:dyDescent="0.25">
      <c r="B23" s="39" t="s">
        <v>23</v>
      </c>
      <c r="C23" s="2" t="s">
        <v>31</v>
      </c>
      <c r="D23" s="2" t="s">
        <v>101</v>
      </c>
      <c r="E23" s="2"/>
    </row>
    <row r="24" spans="2:5" ht="16.5" customHeight="1" x14ac:dyDescent="0.25">
      <c r="B24" s="43"/>
      <c r="C24" s="2" t="s">
        <v>16</v>
      </c>
      <c r="D24" s="4">
        <v>315</v>
      </c>
      <c r="E24" s="5"/>
    </row>
    <row r="25" spans="2:5" ht="16.5" customHeight="1" x14ac:dyDescent="0.25">
      <c r="B25" s="43"/>
      <c r="C25" s="2" t="s">
        <v>17</v>
      </c>
      <c r="D25" s="4">
        <v>222</v>
      </c>
      <c r="E25" s="5"/>
    </row>
    <row r="26" spans="2:5" ht="16.5" customHeight="1" x14ac:dyDescent="0.25">
      <c r="B26" s="43"/>
      <c r="C26" s="2" t="s">
        <v>18</v>
      </c>
      <c r="D26" s="4">
        <v>97611</v>
      </c>
      <c r="E26" s="5"/>
    </row>
    <row r="27" spans="2:5" ht="16.5" customHeight="1" x14ac:dyDescent="0.25">
      <c r="B27" s="43"/>
      <c r="C27" s="10" t="s">
        <v>19</v>
      </c>
      <c r="D27" s="11">
        <v>0.99773000000000001</v>
      </c>
      <c r="E27" s="5"/>
    </row>
    <row r="28" spans="2:5" ht="16.5" customHeight="1" x14ac:dyDescent="0.25">
      <c r="B28" s="39" t="s">
        <v>24</v>
      </c>
      <c r="C28" s="2" t="s">
        <v>31</v>
      </c>
      <c r="D28" s="2" t="s">
        <v>102</v>
      </c>
      <c r="E28" s="2"/>
    </row>
    <row r="29" spans="2:5" ht="16.5" customHeight="1" x14ac:dyDescent="0.25">
      <c r="B29" s="43"/>
      <c r="C29" s="2" t="s">
        <v>16</v>
      </c>
      <c r="D29" s="4">
        <v>15</v>
      </c>
      <c r="E29" s="5"/>
    </row>
    <row r="30" spans="2:5" ht="16.5" customHeight="1" x14ac:dyDescent="0.25">
      <c r="B30" s="43"/>
      <c r="C30" s="2" t="s">
        <v>17</v>
      </c>
      <c r="D30" s="4">
        <v>4</v>
      </c>
      <c r="E30" s="5"/>
    </row>
    <row r="31" spans="2:5" ht="16.5" customHeight="1" x14ac:dyDescent="0.25">
      <c r="B31" s="43"/>
      <c r="C31" s="2" t="s">
        <v>18</v>
      </c>
      <c r="D31" s="4">
        <v>410</v>
      </c>
      <c r="E31" s="5"/>
    </row>
    <row r="32" spans="2:5" ht="16.5" customHeight="1" x14ac:dyDescent="0.25">
      <c r="B32" s="43"/>
      <c r="C32" s="10" t="s">
        <v>19</v>
      </c>
      <c r="D32" s="11">
        <v>0.99024000000000001</v>
      </c>
      <c r="E32" s="5"/>
    </row>
    <row r="33" spans="2:5" ht="16.5" customHeight="1" x14ac:dyDescent="0.25">
      <c r="B33" s="39" t="s">
        <v>25</v>
      </c>
      <c r="C33" s="2" t="s">
        <v>31</v>
      </c>
      <c r="D33" s="2" t="s">
        <v>103</v>
      </c>
      <c r="E33" s="2"/>
    </row>
    <row r="34" spans="2:5" ht="16.5" customHeight="1" x14ac:dyDescent="0.25">
      <c r="B34" s="43"/>
      <c r="C34" s="2" t="s">
        <v>16</v>
      </c>
      <c r="D34" s="4">
        <v>31</v>
      </c>
      <c r="E34" s="5"/>
    </row>
    <row r="35" spans="2:5" ht="16.5" customHeight="1" x14ac:dyDescent="0.25">
      <c r="B35" s="43"/>
      <c r="C35" s="2" t="s">
        <v>17</v>
      </c>
      <c r="D35" s="4">
        <v>21</v>
      </c>
      <c r="E35" s="5"/>
    </row>
    <row r="36" spans="2:5" ht="16.5" customHeight="1" x14ac:dyDescent="0.25">
      <c r="B36" s="43"/>
      <c r="C36" s="2" t="s">
        <v>18</v>
      </c>
      <c r="D36" s="4">
        <v>7390</v>
      </c>
      <c r="E36" s="5"/>
    </row>
    <row r="37" spans="2:5" ht="16.5" customHeight="1" x14ac:dyDescent="0.25">
      <c r="B37" s="43"/>
      <c r="C37" s="10" t="s">
        <v>19</v>
      </c>
      <c r="D37" s="11">
        <v>0.99716000000000005</v>
      </c>
      <c r="E37" s="5"/>
    </row>
    <row r="38" spans="2:5" ht="16.5" customHeight="1" x14ac:dyDescent="0.25">
      <c r="B38" s="39" t="s">
        <v>26</v>
      </c>
      <c r="C38" s="2" t="s">
        <v>31</v>
      </c>
      <c r="D38" s="2" t="s">
        <v>104</v>
      </c>
      <c r="E38" s="2"/>
    </row>
    <row r="39" spans="2:5" ht="16.5" customHeight="1" x14ac:dyDescent="0.25">
      <c r="B39" s="43"/>
      <c r="C39" s="2" t="s">
        <v>16</v>
      </c>
      <c r="D39" s="4">
        <v>3</v>
      </c>
      <c r="E39" s="5"/>
    </row>
    <row r="40" spans="2:5" ht="16.5" customHeight="1" x14ac:dyDescent="0.25">
      <c r="B40" s="43"/>
      <c r="C40" s="2" t="s">
        <v>17</v>
      </c>
      <c r="D40" s="4">
        <v>2</v>
      </c>
      <c r="E40" s="5"/>
    </row>
    <row r="41" spans="2:5" ht="16.5" customHeight="1" x14ac:dyDescent="0.25">
      <c r="B41" s="43"/>
      <c r="C41" s="2" t="s">
        <v>18</v>
      </c>
      <c r="D41" s="4">
        <v>769</v>
      </c>
      <c r="E41" s="5"/>
    </row>
    <row r="42" spans="2:5" ht="16.5" customHeight="1" x14ac:dyDescent="0.25">
      <c r="B42" s="43"/>
      <c r="C42" s="10" t="s">
        <v>19</v>
      </c>
      <c r="D42" s="11">
        <v>0.99739999999999995</v>
      </c>
      <c r="E42" s="5"/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spec version 1</vt:lpstr>
      <vt:lpstr>spec version top10</vt:lpstr>
      <vt:lpstr>spec version 2</vt:lpstr>
      <vt:lpstr>spec version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2017-01-03T09:35:35Z</dcterms:modified>
  <cp:category/>
</cp:coreProperties>
</file>