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_shortcut\coffee_roasting\data\"/>
    </mc:Choice>
  </mc:AlternateContent>
  <xr:revisionPtr revIDLastSave="0" documentId="13_ncr:1_{50F0B861-4630-4DD0-A8DE-6CADB0019C3A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coffee-flavors_lexicon" sheetId="2" r:id="rId1"/>
    <sheet name="backup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2" l="1"/>
  <c r="B107" i="2"/>
  <c r="E107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8" i="2"/>
  <c r="B109" i="2"/>
  <c r="B110" i="2"/>
  <c r="B111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8" i="2"/>
  <c r="E109" i="2"/>
  <c r="E110" i="2"/>
  <c r="E111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B113" i="1" l="1"/>
  <c r="B114" i="1"/>
  <c r="B115" i="1"/>
  <c r="B116" i="1"/>
  <c r="B112" i="1"/>
  <c r="B108" i="1"/>
  <c r="B109" i="1"/>
  <c r="B110" i="1"/>
  <c r="B111" i="1"/>
  <c r="B103" i="1"/>
  <c r="B104" i="1"/>
  <c r="B105" i="1"/>
  <c r="B106" i="1"/>
  <c r="B107" i="1"/>
  <c r="B102" i="1"/>
  <c r="B100" i="1"/>
  <c r="B101" i="1"/>
  <c r="B99" i="1"/>
  <c r="B96" i="1"/>
  <c r="B97" i="1"/>
  <c r="B98" i="1"/>
  <c r="B95" i="1"/>
  <c r="B89" i="1"/>
  <c r="B90" i="1"/>
  <c r="B91" i="1"/>
  <c r="B92" i="1"/>
  <c r="B93" i="1"/>
  <c r="B94" i="1"/>
  <c r="B88" i="1"/>
  <c r="B87" i="1"/>
  <c r="B86" i="1"/>
  <c r="B79" i="1"/>
  <c r="B80" i="1"/>
  <c r="B81" i="1"/>
  <c r="B82" i="1"/>
  <c r="B83" i="1"/>
  <c r="B84" i="1"/>
  <c r="B85" i="1"/>
  <c r="B78" i="1"/>
  <c r="B73" i="1"/>
  <c r="B74" i="1"/>
  <c r="B75" i="1"/>
  <c r="B76" i="1"/>
  <c r="B77" i="1"/>
  <c r="B72" i="1"/>
  <c r="B66" i="1"/>
  <c r="B67" i="1"/>
  <c r="B68" i="1"/>
  <c r="B69" i="1"/>
  <c r="B70" i="1"/>
  <c r="B71" i="1"/>
  <c r="B65" i="1"/>
  <c r="B63" i="1"/>
  <c r="B64" i="1"/>
  <c r="B62" i="1"/>
  <c r="B51" i="1"/>
  <c r="B52" i="1"/>
  <c r="B53" i="1"/>
  <c r="B54" i="1"/>
  <c r="B55" i="1"/>
  <c r="B56" i="1"/>
  <c r="B57" i="1"/>
  <c r="B58" i="1"/>
  <c r="B59" i="1"/>
  <c r="B60" i="1"/>
  <c r="B61" i="1"/>
  <c r="B50" i="1"/>
  <c r="B47" i="1"/>
  <c r="B48" i="1"/>
  <c r="B49" i="1"/>
  <c r="B46" i="1"/>
  <c r="B40" i="1"/>
  <c r="B41" i="1"/>
  <c r="B42" i="1"/>
  <c r="B43" i="1"/>
  <c r="B44" i="1"/>
  <c r="B45" i="1"/>
  <c r="B39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16" i="1"/>
</calcChain>
</file>

<file path=xl/sharedStrings.xml><?xml version="1.0" encoding="utf-8"?>
<sst xmlns="http://schemas.openxmlformats.org/spreadsheetml/2006/main" count="611" uniqueCount="231">
  <si>
    <t>ids</t>
  </si>
  <si>
    <t>labels</t>
  </si>
  <si>
    <t>parents</t>
  </si>
  <si>
    <t>Floral</t>
  </si>
  <si>
    <t>Black Tea</t>
  </si>
  <si>
    <t>Tobacco</t>
  </si>
  <si>
    <t>Jasmine</t>
  </si>
  <si>
    <t>Fruity</t>
  </si>
  <si>
    <t>Green/Vegetative</t>
  </si>
  <si>
    <t>Roasted</t>
  </si>
  <si>
    <t>Spices</t>
  </si>
  <si>
    <t>Sweet</t>
  </si>
  <si>
    <t>Alcohol/Fermented</t>
  </si>
  <si>
    <t>Sour/Acid</t>
  </si>
  <si>
    <t>Stale/Papery</t>
  </si>
  <si>
    <t>Earthy</t>
  </si>
  <si>
    <t>Chemical</t>
  </si>
  <si>
    <t>Cereal</t>
  </si>
  <si>
    <t>Nutty</t>
  </si>
  <si>
    <t>Cocoa</t>
  </si>
  <si>
    <t>Berry</t>
  </si>
  <si>
    <t>Strawberry</t>
  </si>
  <si>
    <t>Raspberry</t>
  </si>
  <si>
    <t>Blueberry</t>
  </si>
  <si>
    <t>Blackberry</t>
  </si>
  <si>
    <t>Dried Fruit</t>
  </si>
  <si>
    <t>Raisin</t>
  </si>
  <si>
    <t>Prune</t>
  </si>
  <si>
    <t>Other Fruit</t>
  </si>
  <si>
    <t>Apple</t>
  </si>
  <si>
    <t>Pear</t>
  </si>
  <si>
    <t>Peach</t>
  </si>
  <si>
    <t>Grape</t>
  </si>
  <si>
    <t>Cherry</t>
  </si>
  <si>
    <t>Pomegranate</t>
  </si>
  <si>
    <t>Coconut</t>
  </si>
  <si>
    <t>Pineapple</t>
  </si>
  <si>
    <t>Citrus fruit</t>
  </si>
  <si>
    <t>Lemon</t>
  </si>
  <si>
    <t>Grapefruit</t>
  </si>
  <si>
    <t>Orange</t>
  </si>
  <si>
    <t>Lime</t>
  </si>
  <si>
    <t>Sour</t>
  </si>
  <si>
    <t>Sour Aromatics</t>
  </si>
  <si>
    <t>Acetic acid</t>
  </si>
  <si>
    <t>Butyric acid</t>
  </si>
  <si>
    <t>Isovaleric acid</t>
  </si>
  <si>
    <t>Citric acid</t>
  </si>
  <si>
    <t>Malic acid</t>
  </si>
  <si>
    <t>Alcohol</t>
  </si>
  <si>
    <t>Whiskey</t>
  </si>
  <si>
    <t>Winey</t>
  </si>
  <si>
    <t>Fermented</t>
  </si>
  <si>
    <t>Overripe/Near fermented</t>
  </si>
  <si>
    <t>Olive Oil</t>
  </si>
  <si>
    <t>Raw</t>
  </si>
  <si>
    <t>Under–ripe</t>
  </si>
  <si>
    <t>Peapod</t>
  </si>
  <si>
    <t>Green</t>
  </si>
  <si>
    <t>Fresh</t>
  </si>
  <si>
    <t>Dark Green</t>
  </si>
  <si>
    <t>Vegetative</t>
  </si>
  <si>
    <t>Hay-like</t>
  </si>
  <si>
    <t>Herb-like</t>
  </si>
  <si>
    <t>Beany</t>
  </si>
  <si>
    <t>Stale</t>
  </si>
  <si>
    <t>Papery</t>
  </si>
  <si>
    <t>Cardboard</t>
  </si>
  <si>
    <t>Musty/earthy</t>
  </si>
  <si>
    <t>Musty/dusty</t>
  </si>
  <si>
    <t>Moldy/damp</t>
  </si>
  <si>
    <t>Phenolic</t>
  </si>
  <si>
    <t>Animalic</t>
  </si>
  <si>
    <t>Meaty/brothy</t>
  </si>
  <si>
    <t>Woody</t>
  </si>
  <si>
    <t>Bitter</t>
  </si>
  <si>
    <t>Salty</t>
  </si>
  <si>
    <t>Medicinal</t>
  </si>
  <si>
    <t>Rubber</t>
  </si>
  <si>
    <t>Petroleum</t>
  </si>
  <si>
    <t>Skunky</t>
  </si>
  <si>
    <t>Pipe tobacco</t>
  </si>
  <si>
    <t>Acrid</t>
  </si>
  <si>
    <t>Ashy</t>
  </si>
  <si>
    <t>Burnt</t>
  </si>
  <si>
    <t>Smoky</t>
  </si>
  <si>
    <t>Brown, roast</t>
  </si>
  <si>
    <t>Grain</t>
  </si>
  <si>
    <t>Malt</t>
  </si>
  <si>
    <t>Pungent</t>
  </si>
  <si>
    <t>Pepper</t>
  </si>
  <si>
    <t>Anise</t>
  </si>
  <si>
    <t>Nutmeg</t>
  </si>
  <si>
    <t>Brown spice</t>
  </si>
  <si>
    <t>Cinnamon</t>
  </si>
  <si>
    <t>Clove</t>
  </si>
  <si>
    <t>Almond</t>
  </si>
  <si>
    <t>Hazelnut</t>
  </si>
  <si>
    <t>Peanuts</t>
  </si>
  <si>
    <t>Chocolate</t>
  </si>
  <si>
    <t>Dark Chocolate</t>
  </si>
  <si>
    <t>Molasses</t>
  </si>
  <si>
    <t>Maple Syrup</t>
  </si>
  <si>
    <t>Brown sugar</t>
  </si>
  <si>
    <t>Caramelized</t>
  </si>
  <si>
    <t>Honey</t>
  </si>
  <si>
    <t>Vanilla</t>
  </si>
  <si>
    <t>Vanillin</t>
  </si>
  <si>
    <t>Sweet Aromatics</t>
  </si>
  <si>
    <t>Overall sweet</t>
  </si>
  <si>
    <t>Rose</t>
  </si>
  <si>
    <t>Chamomile</t>
  </si>
  <si>
    <t>Black tea</t>
  </si>
  <si>
    <t>A sweet, floral, aromatic blend of a variety of ripe fruits.</t>
  </si>
  <si>
    <t>The sweet, sour, floral, sometimes heavy aromatic associated with a variety of berries such as blackberries, raspberries, blueberries, or strawberries.</t>
  </si>
  <si>
    <t>The somewhat sweet, slightly sour, floral, fruity, frequently winey aromatic associated with strawberry.</t>
  </si>
  <si>
    <t>The lightly sweet, fruity, floral, slightly sour and musty aromatic associated with raspberries.</t>
  </si>
  <si>
    <t>The slightly dark, fruity, sweet, slightly sour, musty, dusty, floral aromatic associated with blueberry.</t>
  </si>
  <si>
    <t>The sweet, dark, fruity, floral, slightly sour, somewhat woody aromatic associated with blackberries.</t>
  </si>
  <si>
    <t>An aromatic impression of dark fruit that is sweet and slightly brown and is associated with dried plums and raisins.</t>
  </si>
  <si>
    <t>The concentrated, sweet, somewhat sour, brown, fruity, floral aromatic characteristic of dried grapes.</t>
  </si>
  <si>
    <t>The sweet, slightly brown, floral, musty and overripe aromatic impression of dark fruit associated with dried plums.</t>
  </si>
  <si>
    <t>A sweet, light, fruity, somewhat floral, sour, or green aromatic that may include apples, grapes, peaches, pears, or cherries.</t>
  </si>
  <si>
    <t>A sweet, light, fruity, somewhat floral aromatic commonly associated with fresh or processed apples.</t>
  </si>
  <si>
    <t>The sweet, slightly floral, musty, woody, fruity aromatic associated with pears.</t>
  </si>
  <si>
    <t>The floral, perfuming, fruity, sweet, slightly sour aromatic associated with peaches.</t>
  </si>
  <si>
    <t>The sweet, fruity, floral, slightly sour, musty aromatic commonly associated with grapes.</t>
  </si>
  <si>
    <t>The sour, fruity, slightly bitter, floral aromatic associated with cherries.</t>
  </si>
  <si>
    <t>A sour, sweet fruity aromatic that may be somewhat dark, musty and earthy, reminiscent of dark fruits and root vegetables such as beets and carrots; may also have an astringent mouthfeel.</t>
  </si>
  <si>
    <t>The slightly sweet, nutty, somewhat woody aromatic associated with coconut.</t>
  </si>
  <si>
    <t>The sweet, slightly sharp, fruity aromatic associated with pineapple.</t>
  </si>
  <si>
    <t>A citric, sour, astringent, slightly sweet, peely, and somewhat floral aromatic that may include lemons, limes, grapefruits, or oranges.</t>
  </si>
  <si>
    <t>The citric, sour, astringent, slightly sweet, peely and somewhat floral aromatic associated with lemon.</t>
  </si>
  <si>
    <t>The citric, sour, bitter, astringent, peely, sharp, slightly sweet aromatic associated with grapefruit.</t>
  </si>
  <si>
    <t>The citric, sweet, floral, slightly sour aromatic associated with oranges, which may include bitter, peely, and astringent notes.</t>
  </si>
  <si>
    <t>The citric, sour, astringent, bitter, green, peely, sharp and somewhat floral aromatic associated with limes.</t>
  </si>
  <si>
    <t>An aromatic associated with the impression of a sour product.</t>
  </si>
  <si>
    <t>A sour, astringent, slightly pungent aromatic associated with vinegar.</t>
  </si>
  <si>
    <t>A sour, fermented-dairy aromatic associated with certain aged cheeses such as Parmesan.</t>
  </si>
  <si>
    <t>A pungent, sour aromatic associated with sweaty, perspiration-generated foot odor and certain aged cheeses such as Romano.</t>
  </si>
  <si>
    <t>A mild, clean, sour aromatic with slight citrus notes accompanied by astringency.</t>
  </si>
  <si>
    <t>A sour, sharp, somewhat fruity aromatic accompanied by astringency.</t>
  </si>
  <si>
    <t>A colorless, pungent, chemical-like aromatic associated with distilled spirits or grain products.</t>
  </si>
  <si>
    <t>The aromatic associated with distilled products from fermented grain mash.</t>
  </si>
  <si>
    <t>The sharp, pungent, somewhat fruity, alcohol-like aromatic associated with wine.</t>
  </si>
  <si>
    <t>The pungent, sweet, slightly sour, sometimes yeasty, alcohol-like aromatic characteristic of fermented fruits or sugar or over-proofed dough.</t>
  </si>
  <si>
    <t>The sweet, slightly sour, damp, musty/earthy aromatic characteristic of fruit or vegetable past their optimum ripeness.</t>
  </si>
  <si>
    <t>A light, oily aromatic which may have buttery, green, peppery, bitter, and sweet notes.</t>
  </si>
  <si>
    <t>An aromatic associated with uncooked products.</t>
  </si>
  <si>
    <t>An aromatic found in green/under-ripe fruit.</t>
  </si>
  <si>
    <t>Green aromatic that is sweet, beany, fresh, raw, and musty/earthy.</t>
  </si>
  <si>
    <t>An aromatic characteristic of fresh, plant-based material. Attributes may include leafy, viney, unripe, grassy, and peapod.</t>
  </si>
  <si>
    <t>A green aromatic associated with newly cut grass and leafy plants, characterized by a sweet and pungent character.</t>
  </si>
  <si>
    <t>The aromatic commonly associated with cooked green vegetables such as spinach, kale, or green beans that may include bitter, sweet, dusty, musty, or earthy elements, and may have a dark, heavy impression.</t>
  </si>
  <si>
    <t>Sharp, slightly pungent aromatic associated with green plant or vegetable matter such as parsley, spinach, or peapod.</t>
  </si>
  <si>
    <t>The lightly sweet, dry, dusty aromatic with slight green character associated with dry grasses.</t>
  </si>
  <si>
    <t>The aromatic commonly associated with green herbs that may be characterized as sweet, slightly pungent, and slightly bitter. May or may not include green or brown notes.</t>
  </si>
  <si>
    <t>An aromatic characteristic of beans and bean products that contains musty/earthy, musty/dusty, sour aromatic, bitter aromatic, starchy, and green/peapod, nutty or brown elements.</t>
  </si>
  <si>
    <t>The aromatic characterized by a lack of freshness.</t>
  </si>
  <si>
    <t>The aromatic associated with white paper cups.</t>
  </si>
  <si>
    <t>The aromatic associated with cardboard or paper packaging.</t>
  </si>
  <si>
    <t>The sweet, brown, musty, dark aromatic associated with a bark of a tree.</t>
  </si>
  <si>
    <t>The somewhat sweet, heavy aromatic associated with decaying vegetation and damp, black soil.</t>
  </si>
  <si>
    <t>The aromatic associated with dry, closed-air spaces such as attics and closets. May have elements of dry, musty, papery, dry soil, or grain.</t>
  </si>
  <si>
    <t>The aromatic associated with damp, closed spaces or basements. May be musty, sharp, and slightly green.</t>
  </si>
  <si>
    <t>The aromatic described as damp, musty, and like animal hide. Reminiscent of a tack room.</t>
  </si>
  <si>
    <t>A combination of the aromatics associated with farm animals and live-animal habitation.</t>
  </si>
  <si>
    <t>The aromatic associated with boiled meat, soup, or stock, with weak meaty notes.</t>
  </si>
  <si>
    <t>A clean, sterile aromatic characteristic of antiseptic-like products such as Band-Aids, alcohol, and iodine.</t>
  </si>
  <si>
    <t>A dark, heavy, slightly sharp, and pungent aromatic associated with rubber.</t>
  </si>
  <si>
    <t>A specific chemical aromatic associated with crude oil and its refined products, which have heavy oil characteristics.</t>
  </si>
  <si>
    <t>A combination of aromatics associated with skunks.</t>
  </si>
  <si>
    <t>The brown, slightly sweet, slightly pungent aromatic associated with cured tobacco.</t>
  </si>
  <si>
    <t>The brown, sweet, slightly pungent, fruity, floral, spicy aromatic associated with cured tobacco.</t>
  </si>
  <si>
    <t>The sharp, pungent, bitter, acidic aromatic associated with products that are excessively roasted or browned.</t>
  </si>
  <si>
    <t>The dry, dusty, dirty, smoky aromatic associated with the residual of burnt products.</t>
  </si>
  <si>
    <t>The dark brown impression of an over-cooked or over-roasted product that can be sharp, bitter, and sour.</t>
  </si>
  <si>
    <t>An acute, pungent aromatic that is a product of the combustion of wood, leaves, or a non-natural product.</t>
  </si>
  <si>
    <t>Dark brown impression characteristic of products cooked to a high temperature by dry heat. Does not include bitter or burnt notes.</t>
  </si>
  <si>
    <t>A rich, full, round aromatic impression always characterized as some degree of darkness, generally associated with attributes such as toasted, nutty, roasted, and sweet.</t>
  </si>
  <si>
    <t>The light brown, dusty, musty, sweet aromatic associated with grains.</t>
  </si>
  <si>
    <t>The light brown, dusty, musty, sweet, sour and or slightly fermented aromatic associated with grains.</t>
  </si>
  <si>
    <t>A sharp, physically penetrating sensation in the nasal cavity.</t>
  </si>
  <si>
    <t>The spicy, pungent, musty, and woody aromatic characteristic of ground black pepper.</t>
  </si>
  <si>
    <t>A pungent, sweet, brown, caramelized aromatic that may contain petroleum, medicinal, and floral notes.</t>
  </si>
  <si>
    <t>A wet, brown, woody, pungent, petroleum-like, heavy aromatic with a slightly lemony impression.</t>
  </si>
  <si>
    <t>The sweet, brown aromatic associated with spices such as cinnamon, clove, nutmeg, and allspice.</t>
  </si>
  <si>
    <t>A sweet, brown, slightly woody, slightly pungent, spicy aromatic.</t>
  </si>
  <si>
    <t>A sweet, brown, spicy, pungent, floral, citrus, medicinal, and slightly minty aromatic.</t>
  </si>
  <si>
    <t>A slightly sweet, brown, woody, oily, musty, astringent, and bitter aromatic commonly associated with nuts, seeds, beans, and grains.</t>
  </si>
  <si>
    <t>A sweet, light brown, woody, and buttery aromatic with floral and fruity notes that may include rose, cherry, and apricot. It is also astringent and may be slightly smoky.</t>
  </si>
  <si>
    <t>A woody, brown, sweet, musty/earthy, slightly cedar aromatic. May include floral, beany, oily, astringent, and bitter flavor notes.</t>
  </si>
  <si>
    <t>A sweet, light brown, oily, somewhat musty/dusty, beany aromatic that may be slightly astringent.</t>
  </si>
  <si>
    <t>A blend of cocoa, including cocoa butter and dark roast aromatics at varying intensities.</t>
  </si>
  <si>
    <t>A brown, sweet, dusty, musty, often bitter aromatic associated with cocoa bean, powdered cocoa and chocolate bars.</t>
  </si>
  <si>
    <t>A high-intensity blend of cocoa and cocoa butter that may include dark roast, spicy, burnt, and musty notes with increased astringency and bitterness.</t>
  </si>
  <si>
    <t>Dark, caramelized top notes that may include slightly sharp, acrid, and sulfur notes characteristic of molasses.</t>
  </si>
  <si>
    <t>A woody, sweet, caramelized, brown, slightly green aromatic associated with maple syrup.</t>
  </si>
  <si>
    <t>A rich, full, round, sweet aromatic impression characterized by some degree of darkness.</t>
  </si>
  <si>
    <t>A round, full-bodied, medium brown, sweet aromatic associated with cooked sugars and other carbohydrates. Does not include burnt or scorched notes.</t>
  </si>
  <si>
    <t>Sweet, light brown, slightly spicy aromatic associated with honey.</t>
  </si>
  <si>
    <t>A woody, slightly chemical aromatic associated with vanilla bean, which may include brown, beany, floral, and spicy notes.</t>
  </si>
  <si>
    <t>An extremely sweet, non-natural aromatic associated with vanilla, cotton candy, and marshmallows.</t>
  </si>
  <si>
    <t>An aromatic associated with the impression of a sweet substance.</t>
  </si>
  <si>
    <t>The perception of a combination of sweet taste and aromatics.</t>
  </si>
  <si>
    <t>A sweet, light, slightly fragrant aromatic associated with fresh flowers.</t>
  </si>
  <si>
    <t>A sweet, soft, slightly musty/dusty floral fragrance associated with fresh or dried roses.</t>
  </si>
  <si>
    <t>An intense, slightly pungent, sweet, floral aromatic with underlying green, musty/dusty notes.</t>
  </si>
  <si>
    <t>The sweet, slightly floral/fruity, somewhat woody green associated with chamomile.</t>
  </si>
  <si>
    <t>A somewhat brown, musty, dried plant and dried bark aromatic associated with the oxidization of tea leaves.</t>
  </si>
  <si>
    <t>A fundamental taste factor of which sucrose is typical.</t>
  </si>
  <si>
    <t>The fundamental taste factor associated with a caffeine solution.</t>
  </si>
  <si>
    <t>A fundamental taste factor of which sodium chloride is typical.</t>
  </si>
  <si>
    <t>The fundamental taste factor associated with a citric acid solution.</t>
  </si>
  <si>
    <t>2nd level</t>
  </si>
  <si>
    <t>Citrus Fruit</t>
  </si>
  <si>
    <t>Brown Sugar</t>
  </si>
  <si>
    <t>Brown Spice</t>
  </si>
  <si>
    <t>Brown, Roast</t>
  </si>
  <si>
    <t>Fruity-Dried Fruit</t>
  </si>
  <si>
    <t>Fruity-Other Fruit</t>
  </si>
  <si>
    <t>Fruity-Citrus Fruit</t>
  </si>
  <si>
    <t>Green/Vegetative-Vegetative</t>
  </si>
  <si>
    <t>Roasted-Burnt</t>
  </si>
  <si>
    <t>Spices-Brown Spice</t>
  </si>
  <si>
    <t>Sweet-Brown Sugar</t>
  </si>
  <si>
    <t>Floral-Floral</t>
  </si>
  <si>
    <t>labels_to_attach</t>
  </si>
  <si>
    <t>Overall Sweet</t>
  </si>
  <si>
    <t>Fruity-Berry</t>
  </si>
  <si>
    <t>end_name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</si>
</sst>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"/>
  <sheetViews>
    <sheetView tabSelected="1" topLeftCell="B1" workbookViewId="0">
      <selection activeCell="E7" sqref="E7"/>
    </sheetView>
  </sheetViews>
  <sheetFormatPr defaultRowHeight="14.25" x14ac:dyDescent="0.45"/>
  <cols>
    <col min="1" max="1" width="22.1328125" bestFit="1" customWidth="1"/>
    <col min="2" max="2" width="37.46484375" bestFit="1" customWidth="1"/>
    <col min="3" max="3" width="33.19921875" bestFit="1" customWidth="1"/>
    <col min="4" max="5" width="16.796875" customWidth="1"/>
  </cols>
  <sheetData>
    <row r="1" spans="1:6" x14ac:dyDescent="0.45">
      <c r="A1" t="s">
        <v>230</v>
      </c>
      <c r="B1" s="1" t="s">
        <v>0</v>
      </c>
      <c r="C1" t="s">
        <v>2</v>
      </c>
      <c r="D1" t="s">
        <v>214</v>
      </c>
      <c r="E1" t="s">
        <v>227</v>
      </c>
      <c r="F1" t="s">
        <v>1</v>
      </c>
    </row>
    <row r="2" spans="1:6" x14ac:dyDescent="0.45">
      <c r="A2" s="1" t="s">
        <v>7</v>
      </c>
      <c r="B2" s="1" t="s">
        <v>7</v>
      </c>
      <c r="E2" t="str">
        <f t="shared" ref="E2:E16" si="0">IF(D2="","",CONCATENATE("-",D2))</f>
        <v/>
      </c>
      <c r="F2" t="s">
        <v>113</v>
      </c>
    </row>
    <row r="3" spans="1:6" x14ac:dyDescent="0.45">
      <c r="A3" s="1" t="s">
        <v>13</v>
      </c>
      <c r="B3" s="1" t="s">
        <v>13</v>
      </c>
      <c r="E3" t="str">
        <f t="shared" si="0"/>
        <v/>
      </c>
      <c r="F3" t="s">
        <v>213</v>
      </c>
    </row>
    <row r="4" spans="1:6" x14ac:dyDescent="0.45">
      <c r="A4" s="1" t="s">
        <v>12</v>
      </c>
      <c r="B4" s="1" t="s">
        <v>12</v>
      </c>
      <c r="E4" t="str">
        <f t="shared" si="0"/>
        <v/>
      </c>
    </row>
    <row r="5" spans="1:6" x14ac:dyDescent="0.45">
      <c r="A5" s="1" t="s">
        <v>8</v>
      </c>
      <c r="B5" s="1" t="s">
        <v>8</v>
      </c>
      <c r="E5" t="str">
        <f t="shared" si="0"/>
        <v/>
      </c>
    </row>
    <row r="6" spans="1:6" x14ac:dyDescent="0.45">
      <c r="A6" s="1" t="s">
        <v>14</v>
      </c>
      <c r="B6" s="1" t="s">
        <v>14</v>
      </c>
      <c r="E6" t="str">
        <f t="shared" si="0"/>
        <v/>
      </c>
    </row>
    <row r="7" spans="1:6" x14ac:dyDescent="0.45">
      <c r="A7" s="1" t="s">
        <v>15</v>
      </c>
      <c r="B7" s="1" t="s">
        <v>15</v>
      </c>
      <c r="E7" t="str">
        <f t="shared" si="0"/>
        <v/>
      </c>
    </row>
    <row r="8" spans="1:6" x14ac:dyDescent="0.45">
      <c r="A8" s="1" t="s">
        <v>16</v>
      </c>
      <c r="B8" s="1" t="s">
        <v>16</v>
      </c>
      <c r="E8" t="str">
        <f t="shared" si="0"/>
        <v/>
      </c>
    </row>
    <row r="9" spans="1:6" x14ac:dyDescent="0.45">
      <c r="A9" s="1" t="s">
        <v>9</v>
      </c>
      <c r="B9" s="1" t="s">
        <v>9</v>
      </c>
      <c r="E9" t="str">
        <f t="shared" si="0"/>
        <v/>
      </c>
      <c r="F9" t="s">
        <v>178</v>
      </c>
    </row>
    <row r="10" spans="1:6" x14ac:dyDescent="0.45">
      <c r="A10" s="1" t="s">
        <v>17</v>
      </c>
      <c r="B10" s="1" t="s">
        <v>17</v>
      </c>
      <c r="E10" t="str">
        <f t="shared" si="0"/>
        <v/>
      </c>
    </row>
    <row r="11" spans="1:6" x14ac:dyDescent="0.45">
      <c r="A11" s="1" t="s">
        <v>10</v>
      </c>
      <c r="B11" s="1" t="s">
        <v>10</v>
      </c>
      <c r="E11" t="str">
        <f t="shared" si="0"/>
        <v/>
      </c>
    </row>
    <row r="12" spans="1:6" x14ac:dyDescent="0.45">
      <c r="A12" s="1" t="s">
        <v>18</v>
      </c>
      <c r="B12" s="1" t="s">
        <v>18</v>
      </c>
      <c r="E12" t="str">
        <f t="shared" si="0"/>
        <v/>
      </c>
      <c r="F12" t="s">
        <v>189</v>
      </c>
    </row>
    <row r="13" spans="1:6" x14ac:dyDescent="0.45">
      <c r="A13" s="1" t="s">
        <v>19</v>
      </c>
      <c r="B13" s="1" t="s">
        <v>19</v>
      </c>
      <c r="E13" t="str">
        <f t="shared" si="0"/>
        <v/>
      </c>
      <c r="F13" t="s">
        <v>194</v>
      </c>
    </row>
    <row r="14" spans="1:6" x14ac:dyDescent="0.45">
      <c r="A14" s="1" t="s">
        <v>11</v>
      </c>
      <c r="B14" s="1" t="s">
        <v>11</v>
      </c>
      <c r="E14" t="str">
        <f t="shared" si="0"/>
        <v/>
      </c>
    </row>
    <row r="15" spans="1:6" x14ac:dyDescent="0.45">
      <c r="A15" s="1" t="s">
        <v>3</v>
      </c>
      <c r="B15" s="1" t="s">
        <v>3</v>
      </c>
      <c r="E15" t="str">
        <f t="shared" si="0"/>
        <v/>
      </c>
    </row>
    <row r="16" spans="1:6" x14ac:dyDescent="0.45">
      <c r="A16" t="s">
        <v>20</v>
      </c>
      <c r="B16" s="1" t="str">
        <f>IF(D16="",CONCATENATE(C16,"-",A16),CONCATENATE(D16,"-",A16))</f>
        <v>Fruity-Berry</v>
      </c>
      <c r="C16" t="s">
        <v>7</v>
      </c>
      <c r="E16" t="str">
        <f t="shared" si="0"/>
        <v/>
      </c>
      <c r="F16" t="s">
        <v>114</v>
      </c>
    </row>
    <row r="17" spans="1:6" x14ac:dyDescent="0.45">
      <c r="A17" t="s">
        <v>21</v>
      </c>
      <c r="B17" s="1" t="str">
        <f t="shared" ref="B17:B78" si="1">IF(D17="",CONCATENATE(C17,"-",A17),CONCATENATE(D17,"-",A17))</f>
        <v>Berry-Strawberry</v>
      </c>
      <c r="C17" t="s">
        <v>229</v>
      </c>
      <c r="D17" t="s">
        <v>20</v>
      </c>
      <c r="E17" t="str">
        <f>IF(D17="","",CONCATENATE("-",D17))</f>
        <v>-Berry</v>
      </c>
      <c r="F17" t="s">
        <v>115</v>
      </c>
    </row>
    <row r="18" spans="1:6" x14ac:dyDescent="0.45">
      <c r="A18" t="s">
        <v>22</v>
      </c>
      <c r="B18" s="1" t="str">
        <f t="shared" si="1"/>
        <v>Berry-Raspberry</v>
      </c>
      <c r="C18" t="s">
        <v>229</v>
      </c>
      <c r="D18" t="s">
        <v>20</v>
      </c>
      <c r="E18" t="str">
        <f t="shared" ref="E18:E80" si="2">IF(D18="","",CONCATENATE("-",D18))</f>
        <v>-Berry</v>
      </c>
      <c r="F18" t="s">
        <v>116</v>
      </c>
    </row>
    <row r="19" spans="1:6" x14ac:dyDescent="0.45">
      <c r="A19" t="s">
        <v>23</v>
      </c>
      <c r="B19" s="1" t="str">
        <f t="shared" si="1"/>
        <v>Berry-Blueberry</v>
      </c>
      <c r="C19" t="s">
        <v>229</v>
      </c>
      <c r="D19" t="s">
        <v>20</v>
      </c>
      <c r="E19" t="str">
        <f t="shared" si="2"/>
        <v>-Berry</v>
      </c>
      <c r="F19" t="s">
        <v>117</v>
      </c>
    </row>
    <row r="20" spans="1:6" x14ac:dyDescent="0.45">
      <c r="A20" t="s">
        <v>24</v>
      </c>
      <c r="B20" t="str">
        <f t="shared" si="1"/>
        <v>Berry-Blackberry</v>
      </c>
      <c r="C20" t="s">
        <v>229</v>
      </c>
      <c r="D20" t="s">
        <v>20</v>
      </c>
      <c r="E20" t="str">
        <f t="shared" si="2"/>
        <v>-Berry</v>
      </c>
      <c r="F20" t="s">
        <v>118</v>
      </c>
    </row>
    <row r="21" spans="1:6" x14ac:dyDescent="0.45">
      <c r="A21" t="s">
        <v>25</v>
      </c>
      <c r="B21" t="str">
        <f t="shared" si="1"/>
        <v>Fruity-Dried Fruit</v>
      </c>
      <c r="C21" t="s">
        <v>7</v>
      </c>
      <c r="E21" t="str">
        <f t="shared" si="2"/>
        <v/>
      </c>
      <c r="F21" t="s">
        <v>119</v>
      </c>
    </row>
    <row r="22" spans="1:6" x14ac:dyDescent="0.45">
      <c r="A22" t="s">
        <v>26</v>
      </c>
      <c r="B22" t="str">
        <f t="shared" si="1"/>
        <v>Dried Fruit-Raisin</v>
      </c>
      <c r="C22" t="s">
        <v>219</v>
      </c>
      <c r="D22" t="s">
        <v>25</v>
      </c>
      <c r="E22" t="str">
        <f t="shared" si="2"/>
        <v>-Dried Fruit</v>
      </c>
      <c r="F22" t="s">
        <v>120</v>
      </c>
    </row>
    <row r="23" spans="1:6" x14ac:dyDescent="0.45">
      <c r="A23" t="s">
        <v>27</v>
      </c>
      <c r="B23" t="str">
        <f t="shared" si="1"/>
        <v>Dried Fruit-Prune</v>
      </c>
      <c r="C23" t="s">
        <v>219</v>
      </c>
      <c r="D23" t="s">
        <v>25</v>
      </c>
      <c r="E23" t="str">
        <f t="shared" si="2"/>
        <v>-Dried Fruit</v>
      </c>
      <c r="F23" t="s">
        <v>121</v>
      </c>
    </row>
    <row r="24" spans="1:6" x14ac:dyDescent="0.45">
      <c r="A24" t="s">
        <v>28</v>
      </c>
      <c r="B24" t="str">
        <f t="shared" si="1"/>
        <v>Fruity-Other Fruit</v>
      </c>
      <c r="C24" t="s">
        <v>7</v>
      </c>
      <c r="E24" t="str">
        <f t="shared" si="2"/>
        <v/>
      </c>
      <c r="F24" t="s">
        <v>122</v>
      </c>
    </row>
    <row r="25" spans="1:6" x14ac:dyDescent="0.45">
      <c r="A25" t="s">
        <v>29</v>
      </c>
      <c r="B25" t="str">
        <f t="shared" si="1"/>
        <v>Other Fruit-Apple</v>
      </c>
      <c r="C25" t="s">
        <v>220</v>
      </c>
      <c r="D25" t="s">
        <v>28</v>
      </c>
      <c r="E25" t="str">
        <f t="shared" si="2"/>
        <v>-Other Fruit</v>
      </c>
      <c r="F25" t="s">
        <v>123</v>
      </c>
    </row>
    <row r="26" spans="1:6" x14ac:dyDescent="0.45">
      <c r="A26" t="s">
        <v>30</v>
      </c>
      <c r="B26" t="str">
        <f t="shared" si="1"/>
        <v>Other Fruit-Pear</v>
      </c>
      <c r="C26" t="s">
        <v>220</v>
      </c>
      <c r="D26" t="s">
        <v>28</v>
      </c>
      <c r="E26" t="str">
        <f t="shared" si="2"/>
        <v>-Other Fruit</v>
      </c>
      <c r="F26" t="s">
        <v>124</v>
      </c>
    </row>
    <row r="27" spans="1:6" x14ac:dyDescent="0.45">
      <c r="A27" t="s">
        <v>31</v>
      </c>
      <c r="B27" t="str">
        <f t="shared" si="1"/>
        <v>Other Fruit-Peach</v>
      </c>
      <c r="C27" t="s">
        <v>220</v>
      </c>
      <c r="D27" t="s">
        <v>28</v>
      </c>
      <c r="E27" t="str">
        <f t="shared" si="2"/>
        <v>-Other Fruit</v>
      </c>
      <c r="F27" t="s">
        <v>125</v>
      </c>
    </row>
    <row r="28" spans="1:6" x14ac:dyDescent="0.45">
      <c r="A28" t="s">
        <v>32</v>
      </c>
      <c r="B28" t="str">
        <f t="shared" si="1"/>
        <v>Other Fruit-Grape</v>
      </c>
      <c r="C28" t="s">
        <v>220</v>
      </c>
      <c r="D28" t="s">
        <v>28</v>
      </c>
      <c r="E28" t="str">
        <f t="shared" si="2"/>
        <v>-Other Fruit</v>
      </c>
      <c r="F28" t="s">
        <v>126</v>
      </c>
    </row>
    <row r="29" spans="1:6" x14ac:dyDescent="0.45">
      <c r="A29" t="s">
        <v>33</v>
      </c>
      <c r="B29" t="str">
        <f t="shared" si="1"/>
        <v>Other Fruit-Cherry</v>
      </c>
      <c r="C29" t="s">
        <v>220</v>
      </c>
      <c r="D29" t="s">
        <v>28</v>
      </c>
      <c r="E29" t="str">
        <f t="shared" si="2"/>
        <v>-Other Fruit</v>
      </c>
      <c r="F29" t="s">
        <v>127</v>
      </c>
    </row>
    <row r="30" spans="1:6" x14ac:dyDescent="0.45">
      <c r="A30" t="s">
        <v>34</v>
      </c>
      <c r="B30" t="str">
        <f t="shared" si="1"/>
        <v>Other Fruit-Pomegranate</v>
      </c>
      <c r="C30" t="s">
        <v>220</v>
      </c>
      <c r="D30" t="s">
        <v>28</v>
      </c>
      <c r="E30" t="str">
        <f t="shared" si="2"/>
        <v>-Other Fruit</v>
      </c>
      <c r="F30" t="s">
        <v>128</v>
      </c>
    </row>
    <row r="31" spans="1:6" x14ac:dyDescent="0.45">
      <c r="A31" t="s">
        <v>35</v>
      </c>
      <c r="B31" t="str">
        <f t="shared" si="1"/>
        <v>Other Fruit-Coconut</v>
      </c>
      <c r="C31" t="s">
        <v>220</v>
      </c>
      <c r="D31" t="s">
        <v>28</v>
      </c>
      <c r="E31" t="str">
        <f t="shared" si="2"/>
        <v>-Other Fruit</v>
      </c>
      <c r="F31" t="s">
        <v>129</v>
      </c>
    </row>
    <row r="32" spans="1:6" x14ac:dyDescent="0.45">
      <c r="A32" t="s">
        <v>36</v>
      </c>
      <c r="B32" t="str">
        <f t="shared" si="1"/>
        <v>Other Fruit-Pineapple</v>
      </c>
      <c r="C32" t="s">
        <v>220</v>
      </c>
      <c r="D32" t="s">
        <v>28</v>
      </c>
      <c r="E32" t="str">
        <f t="shared" si="2"/>
        <v>-Other Fruit</v>
      </c>
      <c r="F32" t="s">
        <v>130</v>
      </c>
    </row>
    <row r="33" spans="1:6" x14ac:dyDescent="0.45">
      <c r="A33" t="s">
        <v>215</v>
      </c>
      <c r="B33" t="str">
        <f t="shared" si="1"/>
        <v>Fruity-Citrus Fruit</v>
      </c>
      <c r="C33" t="s">
        <v>7</v>
      </c>
      <c r="E33" t="str">
        <f t="shared" si="2"/>
        <v/>
      </c>
      <c r="F33" t="s">
        <v>131</v>
      </c>
    </row>
    <row r="34" spans="1:6" x14ac:dyDescent="0.45">
      <c r="A34" t="s">
        <v>38</v>
      </c>
      <c r="B34" t="str">
        <f t="shared" si="1"/>
        <v>Citrus Fruit-Lemon</v>
      </c>
      <c r="C34" t="s">
        <v>221</v>
      </c>
      <c r="D34" t="s">
        <v>215</v>
      </c>
      <c r="E34" t="str">
        <f t="shared" si="2"/>
        <v>-Citrus Fruit</v>
      </c>
      <c r="F34" t="s">
        <v>132</v>
      </c>
    </row>
    <row r="35" spans="1:6" x14ac:dyDescent="0.45">
      <c r="A35" t="s">
        <v>39</v>
      </c>
      <c r="B35" t="str">
        <f t="shared" si="1"/>
        <v>Citrus Fruit-Grapefruit</v>
      </c>
      <c r="C35" t="s">
        <v>221</v>
      </c>
      <c r="D35" t="s">
        <v>215</v>
      </c>
      <c r="E35" t="str">
        <f t="shared" si="2"/>
        <v>-Citrus Fruit</v>
      </c>
      <c r="F35" t="s">
        <v>133</v>
      </c>
    </row>
    <row r="36" spans="1:6" x14ac:dyDescent="0.45">
      <c r="A36" t="s">
        <v>40</v>
      </c>
      <c r="B36" t="str">
        <f t="shared" si="1"/>
        <v>Citrus Fruit-Orange</v>
      </c>
      <c r="C36" t="s">
        <v>221</v>
      </c>
      <c r="D36" t="s">
        <v>215</v>
      </c>
      <c r="E36" t="str">
        <f t="shared" si="2"/>
        <v>-Citrus Fruit</v>
      </c>
      <c r="F36" t="s">
        <v>134</v>
      </c>
    </row>
    <row r="37" spans="1:6" x14ac:dyDescent="0.45">
      <c r="A37" t="s">
        <v>41</v>
      </c>
      <c r="B37" t="str">
        <f t="shared" si="1"/>
        <v>Citrus Fruit-Lime</v>
      </c>
      <c r="C37" t="s">
        <v>221</v>
      </c>
      <c r="D37" t="s">
        <v>215</v>
      </c>
      <c r="E37" t="str">
        <f t="shared" si="2"/>
        <v>-Citrus Fruit</v>
      </c>
      <c r="F37" t="s">
        <v>135</v>
      </c>
    </row>
    <row r="38" spans="1:6" x14ac:dyDescent="0.45">
      <c r="A38" t="s">
        <v>43</v>
      </c>
      <c r="B38" t="str">
        <f>IF(D38="",CONCATENATE(C38,"-",A38),CONCATENATE(D38,"-",A38))</f>
        <v>Sour/Acid-Sour Aromatics</v>
      </c>
      <c r="C38" t="s">
        <v>13</v>
      </c>
      <c r="D38" t="s">
        <v>13</v>
      </c>
      <c r="E38" t="str">
        <f t="shared" si="2"/>
        <v>-Sour/Acid</v>
      </c>
      <c r="F38" t="s">
        <v>136</v>
      </c>
    </row>
    <row r="39" spans="1:6" x14ac:dyDescent="0.45">
      <c r="A39" t="s">
        <v>44</v>
      </c>
      <c r="B39" t="str">
        <f t="shared" si="1"/>
        <v>Sour/Acid-Acetic acid</v>
      </c>
      <c r="C39" t="s">
        <v>13</v>
      </c>
      <c r="D39" t="s">
        <v>13</v>
      </c>
      <c r="E39" t="str">
        <f t="shared" si="2"/>
        <v>-Sour/Acid</v>
      </c>
      <c r="F39" t="s">
        <v>137</v>
      </c>
    </row>
    <row r="40" spans="1:6" x14ac:dyDescent="0.45">
      <c r="A40" t="s">
        <v>45</v>
      </c>
      <c r="B40" t="str">
        <f t="shared" si="1"/>
        <v>Sour/Acid-Butyric acid</v>
      </c>
      <c r="C40" t="s">
        <v>13</v>
      </c>
      <c r="D40" t="s">
        <v>13</v>
      </c>
      <c r="E40" t="str">
        <f t="shared" si="2"/>
        <v>-Sour/Acid</v>
      </c>
      <c r="F40" t="s">
        <v>138</v>
      </c>
    </row>
    <row r="41" spans="1:6" x14ac:dyDescent="0.45">
      <c r="A41" t="s">
        <v>46</v>
      </c>
      <c r="B41" t="str">
        <f t="shared" si="1"/>
        <v>Sour/Acid-Isovaleric acid</v>
      </c>
      <c r="C41" t="s">
        <v>13</v>
      </c>
      <c r="D41" t="s">
        <v>13</v>
      </c>
      <c r="E41" t="str">
        <f t="shared" si="2"/>
        <v>-Sour/Acid</v>
      </c>
      <c r="F41" t="s">
        <v>139</v>
      </c>
    </row>
    <row r="42" spans="1:6" x14ac:dyDescent="0.45">
      <c r="A42" t="s">
        <v>47</v>
      </c>
      <c r="B42" t="str">
        <f t="shared" si="1"/>
        <v>Sour/Acid-Citric acid</v>
      </c>
      <c r="C42" t="s">
        <v>13</v>
      </c>
      <c r="D42" t="s">
        <v>13</v>
      </c>
      <c r="E42" t="str">
        <f t="shared" si="2"/>
        <v>-Sour/Acid</v>
      </c>
      <c r="F42" t="s">
        <v>140</v>
      </c>
    </row>
    <row r="43" spans="1:6" x14ac:dyDescent="0.45">
      <c r="A43" t="s">
        <v>48</v>
      </c>
      <c r="B43" t="str">
        <f t="shared" si="1"/>
        <v>Sour/Acid-Malic acid</v>
      </c>
      <c r="C43" t="s">
        <v>13</v>
      </c>
      <c r="D43" t="s">
        <v>13</v>
      </c>
      <c r="E43" t="str">
        <f t="shared" si="2"/>
        <v>-Sour/Acid</v>
      </c>
      <c r="F43" t="s">
        <v>141</v>
      </c>
    </row>
    <row r="44" spans="1:6" x14ac:dyDescent="0.45">
      <c r="A44" t="s">
        <v>49</v>
      </c>
      <c r="B44" t="str">
        <f t="shared" si="1"/>
        <v>Alcohol/Fermented-Alcohol</v>
      </c>
      <c r="C44" t="s">
        <v>12</v>
      </c>
      <c r="E44" t="str">
        <f t="shared" si="2"/>
        <v/>
      </c>
      <c r="F44" t="s">
        <v>142</v>
      </c>
    </row>
    <row r="45" spans="1:6" x14ac:dyDescent="0.45">
      <c r="A45" t="s">
        <v>50</v>
      </c>
      <c r="B45" t="str">
        <f t="shared" si="1"/>
        <v>Alcohol/Fermented-Whiskey</v>
      </c>
      <c r="C45" t="s">
        <v>12</v>
      </c>
      <c r="E45" t="str">
        <f t="shared" si="2"/>
        <v/>
      </c>
      <c r="F45" t="s">
        <v>143</v>
      </c>
    </row>
    <row r="46" spans="1:6" x14ac:dyDescent="0.45">
      <c r="A46" t="s">
        <v>51</v>
      </c>
      <c r="B46" t="str">
        <f t="shared" si="1"/>
        <v>Alcohol/Fermented-Winey</v>
      </c>
      <c r="C46" t="s">
        <v>12</v>
      </c>
      <c r="E46" t="str">
        <f t="shared" si="2"/>
        <v/>
      </c>
      <c r="F46" t="s">
        <v>144</v>
      </c>
    </row>
    <row r="47" spans="1:6" x14ac:dyDescent="0.45">
      <c r="A47" t="s">
        <v>52</v>
      </c>
      <c r="B47" t="str">
        <f t="shared" si="1"/>
        <v>Alcohol/Fermented-Fermented</v>
      </c>
      <c r="C47" t="s">
        <v>12</v>
      </c>
      <c r="E47" t="str">
        <f t="shared" si="2"/>
        <v/>
      </c>
      <c r="F47" t="s">
        <v>145</v>
      </c>
    </row>
    <row r="48" spans="1:6" x14ac:dyDescent="0.45">
      <c r="A48" t="s">
        <v>53</v>
      </c>
      <c r="B48" t="str">
        <f t="shared" si="1"/>
        <v>Alcohol/Fermented-Overripe/Near fermented</v>
      </c>
      <c r="C48" t="s">
        <v>12</v>
      </c>
      <c r="E48" t="str">
        <f t="shared" si="2"/>
        <v/>
      </c>
      <c r="F48" t="s">
        <v>146</v>
      </c>
    </row>
    <row r="49" spans="1:6" x14ac:dyDescent="0.45">
      <c r="A49" t="s">
        <v>54</v>
      </c>
      <c r="B49" t="str">
        <f t="shared" si="1"/>
        <v>Green/Vegetative-Olive Oil</v>
      </c>
      <c r="C49" t="s">
        <v>8</v>
      </c>
      <c r="E49" t="str">
        <f t="shared" si="2"/>
        <v/>
      </c>
      <c r="F49" t="s">
        <v>147</v>
      </c>
    </row>
    <row r="50" spans="1:6" x14ac:dyDescent="0.45">
      <c r="A50" t="s">
        <v>55</v>
      </c>
      <c r="B50" t="str">
        <f t="shared" si="1"/>
        <v>Green/Vegetative-Raw</v>
      </c>
      <c r="C50" t="s">
        <v>8</v>
      </c>
      <c r="E50" t="str">
        <f t="shared" si="2"/>
        <v/>
      </c>
      <c r="F50" t="s">
        <v>148</v>
      </c>
    </row>
    <row r="51" spans="1:6" x14ac:dyDescent="0.45">
      <c r="A51" t="s">
        <v>56</v>
      </c>
      <c r="B51" t="str">
        <f t="shared" si="1"/>
        <v>Vegetative-Under–ripe</v>
      </c>
      <c r="C51" t="s">
        <v>222</v>
      </c>
      <c r="D51" t="s">
        <v>61</v>
      </c>
      <c r="E51" t="str">
        <f t="shared" si="2"/>
        <v>-Vegetative</v>
      </c>
      <c r="F51" t="s">
        <v>149</v>
      </c>
    </row>
    <row r="52" spans="1:6" x14ac:dyDescent="0.45">
      <c r="A52" t="s">
        <v>57</v>
      </c>
      <c r="B52" t="str">
        <f t="shared" si="1"/>
        <v>Vegetative-Peapod</v>
      </c>
      <c r="C52" t="s">
        <v>222</v>
      </c>
      <c r="D52" t="s">
        <v>61</v>
      </c>
      <c r="E52" t="str">
        <f t="shared" si="2"/>
        <v>-Vegetative</v>
      </c>
      <c r="F52" t="s">
        <v>150</v>
      </c>
    </row>
    <row r="53" spans="1:6" x14ac:dyDescent="0.45">
      <c r="A53" t="s">
        <v>58</v>
      </c>
      <c r="B53" t="str">
        <f t="shared" si="1"/>
        <v>Vegetative-Green</v>
      </c>
      <c r="C53" t="s">
        <v>222</v>
      </c>
      <c r="D53" t="s">
        <v>61</v>
      </c>
      <c r="E53" t="str">
        <f t="shared" si="2"/>
        <v>-Vegetative</v>
      </c>
      <c r="F53" t="s">
        <v>151</v>
      </c>
    </row>
    <row r="54" spans="1:6" x14ac:dyDescent="0.45">
      <c r="A54" t="s">
        <v>59</v>
      </c>
      <c r="B54" t="str">
        <f t="shared" si="1"/>
        <v>Vegetative-Fresh</v>
      </c>
      <c r="C54" t="s">
        <v>222</v>
      </c>
      <c r="D54" t="s">
        <v>61</v>
      </c>
      <c r="E54" t="str">
        <f t="shared" si="2"/>
        <v>-Vegetative</v>
      </c>
      <c r="F54" t="s">
        <v>152</v>
      </c>
    </row>
    <row r="55" spans="1:6" x14ac:dyDescent="0.45">
      <c r="A55" t="s">
        <v>60</v>
      </c>
      <c r="B55" t="str">
        <f t="shared" si="1"/>
        <v>Vegetative-Dark Green</v>
      </c>
      <c r="C55" t="s">
        <v>222</v>
      </c>
      <c r="D55" t="s">
        <v>61</v>
      </c>
      <c r="E55" t="str">
        <f t="shared" si="2"/>
        <v>-Vegetative</v>
      </c>
      <c r="F55" t="s">
        <v>153</v>
      </c>
    </row>
    <row r="56" spans="1:6" x14ac:dyDescent="0.45">
      <c r="A56" t="s">
        <v>61</v>
      </c>
      <c r="B56" t="str">
        <f t="shared" si="1"/>
        <v>Green/Vegetative-Vegetative</v>
      </c>
      <c r="C56" t="s">
        <v>8</v>
      </c>
      <c r="E56" t="str">
        <f t="shared" si="2"/>
        <v/>
      </c>
      <c r="F56" t="s">
        <v>154</v>
      </c>
    </row>
    <row r="57" spans="1:6" x14ac:dyDescent="0.45">
      <c r="A57" t="s">
        <v>62</v>
      </c>
      <c r="B57" t="str">
        <f t="shared" si="1"/>
        <v>Vegetative-Hay-like</v>
      </c>
      <c r="C57" t="s">
        <v>222</v>
      </c>
      <c r="D57" t="s">
        <v>61</v>
      </c>
      <c r="E57" t="str">
        <f t="shared" si="2"/>
        <v>-Vegetative</v>
      </c>
      <c r="F57" t="s">
        <v>155</v>
      </c>
    </row>
    <row r="58" spans="1:6" x14ac:dyDescent="0.45">
      <c r="A58" t="s">
        <v>63</v>
      </c>
      <c r="B58" t="str">
        <f t="shared" si="1"/>
        <v>Vegetative-Herb-like</v>
      </c>
      <c r="C58" t="s">
        <v>222</v>
      </c>
      <c r="D58" t="s">
        <v>61</v>
      </c>
      <c r="E58" t="str">
        <f t="shared" si="2"/>
        <v>-Vegetative</v>
      </c>
      <c r="F58" t="s">
        <v>156</v>
      </c>
    </row>
    <row r="59" spans="1:6" x14ac:dyDescent="0.45">
      <c r="A59" t="s">
        <v>64</v>
      </c>
      <c r="B59" t="str">
        <f t="shared" si="1"/>
        <v>Green/Vegetative-Beany</v>
      </c>
      <c r="C59" t="s">
        <v>8</v>
      </c>
      <c r="E59" t="str">
        <f t="shared" si="2"/>
        <v/>
      </c>
      <c r="F59" t="s">
        <v>157</v>
      </c>
    </row>
    <row r="60" spans="1:6" x14ac:dyDescent="0.45">
      <c r="A60" t="s">
        <v>65</v>
      </c>
      <c r="B60" t="str">
        <f t="shared" si="1"/>
        <v>Stale/Papery-Stale</v>
      </c>
      <c r="C60" t="s">
        <v>14</v>
      </c>
      <c r="E60" t="str">
        <f t="shared" si="2"/>
        <v/>
      </c>
      <c r="F60" t="s">
        <v>158</v>
      </c>
    </row>
    <row r="61" spans="1:6" x14ac:dyDescent="0.45">
      <c r="A61" t="s">
        <v>66</v>
      </c>
      <c r="B61" t="str">
        <f t="shared" si="1"/>
        <v>Stale/Papery-Papery</v>
      </c>
      <c r="C61" t="s">
        <v>14</v>
      </c>
      <c r="E61" t="str">
        <f t="shared" si="2"/>
        <v/>
      </c>
      <c r="F61" t="s">
        <v>159</v>
      </c>
    </row>
    <row r="62" spans="1:6" x14ac:dyDescent="0.45">
      <c r="A62" t="s">
        <v>67</v>
      </c>
      <c r="B62" t="str">
        <f t="shared" si="1"/>
        <v>Stale/Papery-Cardboard</v>
      </c>
      <c r="C62" t="s">
        <v>14</v>
      </c>
      <c r="E62" t="str">
        <f t="shared" si="2"/>
        <v/>
      </c>
      <c r="F62" t="s">
        <v>160</v>
      </c>
    </row>
    <row r="63" spans="1:6" x14ac:dyDescent="0.45">
      <c r="A63" t="s">
        <v>68</v>
      </c>
      <c r="B63" t="str">
        <f t="shared" si="1"/>
        <v>Earthy-Musty/earthy</v>
      </c>
      <c r="C63" t="s">
        <v>15</v>
      </c>
      <c r="E63" t="str">
        <f t="shared" si="2"/>
        <v/>
      </c>
      <c r="F63" t="s">
        <v>162</v>
      </c>
    </row>
    <row r="64" spans="1:6" x14ac:dyDescent="0.45">
      <c r="A64" t="s">
        <v>69</v>
      </c>
      <c r="B64" t="str">
        <f t="shared" si="1"/>
        <v>Earthy-Musty/dusty</v>
      </c>
      <c r="C64" t="s">
        <v>15</v>
      </c>
      <c r="E64" t="str">
        <f t="shared" si="2"/>
        <v/>
      </c>
      <c r="F64" t="s">
        <v>163</v>
      </c>
    </row>
    <row r="65" spans="1:6" x14ac:dyDescent="0.45">
      <c r="A65" t="s">
        <v>70</v>
      </c>
      <c r="B65" t="str">
        <f t="shared" si="1"/>
        <v>Earthy-Moldy/damp</v>
      </c>
      <c r="C65" t="s">
        <v>15</v>
      </c>
      <c r="E65" t="str">
        <f t="shared" si="2"/>
        <v/>
      </c>
      <c r="F65" t="s">
        <v>164</v>
      </c>
    </row>
    <row r="66" spans="1:6" x14ac:dyDescent="0.45">
      <c r="A66" t="s">
        <v>71</v>
      </c>
      <c r="B66" t="str">
        <f t="shared" si="1"/>
        <v>Earthy-Phenolic</v>
      </c>
      <c r="C66" t="s">
        <v>15</v>
      </c>
      <c r="E66" t="str">
        <f t="shared" si="2"/>
        <v/>
      </c>
      <c r="F66" t="s">
        <v>165</v>
      </c>
    </row>
    <row r="67" spans="1:6" x14ac:dyDescent="0.45">
      <c r="A67" t="s">
        <v>72</v>
      </c>
      <c r="B67" t="str">
        <f t="shared" si="1"/>
        <v>Earthy-Animalic</v>
      </c>
      <c r="C67" t="s">
        <v>15</v>
      </c>
      <c r="E67" t="str">
        <f t="shared" si="2"/>
        <v/>
      </c>
      <c r="F67" t="s">
        <v>166</v>
      </c>
    </row>
    <row r="68" spans="1:6" x14ac:dyDescent="0.45">
      <c r="A68" t="s">
        <v>73</v>
      </c>
      <c r="B68" t="str">
        <f t="shared" si="1"/>
        <v>Earthy-Meaty/brothy</v>
      </c>
      <c r="C68" t="s">
        <v>15</v>
      </c>
      <c r="E68" t="str">
        <f t="shared" si="2"/>
        <v/>
      </c>
      <c r="F68" t="s">
        <v>167</v>
      </c>
    </row>
    <row r="69" spans="1:6" x14ac:dyDescent="0.45">
      <c r="A69" t="s">
        <v>74</v>
      </c>
      <c r="B69" t="str">
        <f t="shared" si="1"/>
        <v>Earthy-Woody</v>
      </c>
      <c r="C69" t="s">
        <v>15</v>
      </c>
      <c r="E69" t="str">
        <f t="shared" si="2"/>
        <v/>
      </c>
      <c r="F69" t="s">
        <v>161</v>
      </c>
    </row>
    <row r="70" spans="1:6" x14ac:dyDescent="0.45">
      <c r="A70" t="s">
        <v>75</v>
      </c>
      <c r="B70" t="str">
        <f t="shared" si="1"/>
        <v>Chemical-Bitter</v>
      </c>
      <c r="C70" t="s">
        <v>16</v>
      </c>
      <c r="E70" t="str">
        <f t="shared" si="2"/>
        <v/>
      </c>
      <c r="F70" t="s">
        <v>211</v>
      </c>
    </row>
    <row r="71" spans="1:6" x14ac:dyDescent="0.45">
      <c r="A71" t="s">
        <v>76</v>
      </c>
      <c r="B71" t="str">
        <f t="shared" si="1"/>
        <v>Chemical-Salty</v>
      </c>
      <c r="C71" t="s">
        <v>16</v>
      </c>
      <c r="E71" t="str">
        <f t="shared" si="2"/>
        <v/>
      </c>
      <c r="F71" t="s">
        <v>212</v>
      </c>
    </row>
    <row r="72" spans="1:6" x14ac:dyDescent="0.45">
      <c r="A72" t="s">
        <v>77</v>
      </c>
      <c r="B72" t="str">
        <f t="shared" si="1"/>
        <v>Chemical-Medicinal</v>
      </c>
      <c r="C72" t="s">
        <v>16</v>
      </c>
      <c r="E72" t="str">
        <f t="shared" si="2"/>
        <v/>
      </c>
      <c r="F72" t="s">
        <v>168</v>
      </c>
    </row>
    <row r="73" spans="1:6" x14ac:dyDescent="0.45">
      <c r="A73" t="s">
        <v>78</v>
      </c>
      <c r="B73" t="str">
        <f t="shared" si="1"/>
        <v>Chemical-Rubber</v>
      </c>
      <c r="C73" t="s">
        <v>16</v>
      </c>
      <c r="E73" t="str">
        <f t="shared" si="2"/>
        <v/>
      </c>
      <c r="F73" t="s">
        <v>169</v>
      </c>
    </row>
    <row r="74" spans="1:6" x14ac:dyDescent="0.45">
      <c r="A74" t="s">
        <v>79</v>
      </c>
      <c r="B74" t="str">
        <f t="shared" si="1"/>
        <v>Chemical-Petroleum</v>
      </c>
      <c r="C74" t="s">
        <v>16</v>
      </c>
      <c r="E74" t="str">
        <f t="shared" si="2"/>
        <v/>
      </c>
      <c r="F74" t="s">
        <v>170</v>
      </c>
    </row>
    <row r="75" spans="1:6" x14ac:dyDescent="0.45">
      <c r="A75" t="s">
        <v>80</v>
      </c>
      <c r="B75" t="str">
        <f t="shared" si="1"/>
        <v>Chemical-Skunky</v>
      </c>
      <c r="C75" t="s">
        <v>16</v>
      </c>
      <c r="E75" t="str">
        <f t="shared" si="2"/>
        <v/>
      </c>
      <c r="F75" t="s">
        <v>171</v>
      </c>
    </row>
    <row r="76" spans="1:6" x14ac:dyDescent="0.45">
      <c r="A76" t="s">
        <v>5</v>
      </c>
      <c r="B76" t="str">
        <f t="shared" si="1"/>
        <v>Roasted-Tobacco</v>
      </c>
      <c r="C76" t="s">
        <v>9</v>
      </c>
      <c r="E76" t="str">
        <f t="shared" si="2"/>
        <v/>
      </c>
      <c r="F76" t="s">
        <v>172</v>
      </c>
    </row>
    <row r="77" spans="1:6" x14ac:dyDescent="0.45">
      <c r="A77" t="s">
        <v>81</v>
      </c>
      <c r="B77" t="str">
        <f t="shared" si="1"/>
        <v>Roasted-Pipe tobacco</v>
      </c>
      <c r="C77" t="s">
        <v>9</v>
      </c>
      <c r="E77" t="str">
        <f t="shared" si="2"/>
        <v/>
      </c>
      <c r="F77" t="s">
        <v>173</v>
      </c>
    </row>
    <row r="78" spans="1:6" x14ac:dyDescent="0.45">
      <c r="A78" t="s">
        <v>82</v>
      </c>
      <c r="B78" t="str">
        <f t="shared" si="1"/>
        <v>Burnt-Acrid</v>
      </c>
      <c r="C78" t="s">
        <v>223</v>
      </c>
      <c r="D78" t="s">
        <v>84</v>
      </c>
      <c r="E78" t="str">
        <f t="shared" si="2"/>
        <v>-Burnt</v>
      </c>
      <c r="F78" t="s">
        <v>174</v>
      </c>
    </row>
    <row r="79" spans="1:6" x14ac:dyDescent="0.45">
      <c r="A79" t="s">
        <v>83</v>
      </c>
      <c r="B79" t="str">
        <f t="shared" ref="B79:B111" si="3">IF(D79="",CONCATENATE(C79,"-",A79),CONCATENATE(D79,"-",A79))</f>
        <v>Burnt-Ashy</v>
      </c>
      <c r="C79" t="s">
        <v>223</v>
      </c>
      <c r="D79" t="s">
        <v>84</v>
      </c>
      <c r="E79" t="str">
        <f t="shared" si="2"/>
        <v>-Burnt</v>
      </c>
      <c r="F79" t="s">
        <v>175</v>
      </c>
    </row>
    <row r="80" spans="1:6" x14ac:dyDescent="0.45">
      <c r="A80" t="s">
        <v>84</v>
      </c>
      <c r="B80" t="str">
        <f t="shared" si="3"/>
        <v>Roasted-Burnt</v>
      </c>
      <c r="C80" t="s">
        <v>9</v>
      </c>
      <c r="E80" t="str">
        <f t="shared" si="2"/>
        <v/>
      </c>
      <c r="F80" t="s">
        <v>176</v>
      </c>
    </row>
    <row r="81" spans="1:6" x14ac:dyDescent="0.45">
      <c r="A81" t="s">
        <v>85</v>
      </c>
      <c r="B81" t="str">
        <f t="shared" si="3"/>
        <v>Burnt-Smoky</v>
      </c>
      <c r="C81" t="s">
        <v>223</v>
      </c>
      <c r="D81" t="s">
        <v>84</v>
      </c>
      <c r="E81" t="str">
        <f t="shared" ref="E81:E111" si="4">IF(D81="","",CONCATENATE("-",D81))</f>
        <v>-Burnt</v>
      </c>
      <c r="F81" t="s">
        <v>177</v>
      </c>
    </row>
    <row r="82" spans="1:6" x14ac:dyDescent="0.45">
      <c r="A82" t="s">
        <v>218</v>
      </c>
      <c r="B82" t="str">
        <f t="shared" si="3"/>
        <v>Burnt-Brown, Roast</v>
      </c>
      <c r="C82" t="s">
        <v>223</v>
      </c>
      <c r="D82" t="s">
        <v>84</v>
      </c>
      <c r="E82" t="str">
        <f t="shared" si="4"/>
        <v>-Burnt</v>
      </c>
      <c r="F82" t="s">
        <v>179</v>
      </c>
    </row>
    <row r="83" spans="1:6" x14ac:dyDescent="0.45">
      <c r="A83" t="s">
        <v>87</v>
      </c>
      <c r="B83" t="str">
        <f t="shared" si="3"/>
        <v>Cereal-Grain</v>
      </c>
      <c r="C83" t="s">
        <v>17</v>
      </c>
      <c r="E83" t="str">
        <f t="shared" si="4"/>
        <v/>
      </c>
      <c r="F83" t="s">
        <v>180</v>
      </c>
    </row>
    <row r="84" spans="1:6" x14ac:dyDescent="0.45">
      <c r="A84" t="s">
        <v>88</v>
      </c>
      <c r="B84" t="str">
        <f t="shared" si="3"/>
        <v>Cereal-Malt</v>
      </c>
      <c r="C84" t="s">
        <v>17</v>
      </c>
      <c r="E84" t="str">
        <f t="shared" si="4"/>
        <v/>
      </c>
      <c r="F84" t="s">
        <v>181</v>
      </c>
    </row>
    <row r="85" spans="1:6" x14ac:dyDescent="0.45">
      <c r="A85" t="s">
        <v>89</v>
      </c>
      <c r="B85" t="str">
        <f t="shared" si="3"/>
        <v>Spices-Pungent</v>
      </c>
      <c r="C85" t="s">
        <v>10</v>
      </c>
      <c r="E85" t="str">
        <f t="shared" si="4"/>
        <v/>
      </c>
      <c r="F85" t="s">
        <v>182</v>
      </c>
    </row>
    <row r="86" spans="1:6" x14ac:dyDescent="0.45">
      <c r="A86" t="s">
        <v>90</v>
      </c>
      <c r="B86" t="str">
        <f t="shared" si="3"/>
        <v>Spices-Pepper</v>
      </c>
      <c r="C86" t="s">
        <v>10</v>
      </c>
      <c r="E86" t="str">
        <f t="shared" si="4"/>
        <v/>
      </c>
      <c r="F86" t="s">
        <v>183</v>
      </c>
    </row>
    <row r="87" spans="1:6" x14ac:dyDescent="0.45">
      <c r="A87" t="s">
        <v>91</v>
      </c>
      <c r="B87" t="str">
        <f t="shared" si="3"/>
        <v>Brown Spice-Anise</v>
      </c>
      <c r="C87" t="s">
        <v>224</v>
      </c>
      <c r="D87" t="s">
        <v>217</v>
      </c>
      <c r="E87" t="str">
        <f t="shared" si="4"/>
        <v>-Brown Spice</v>
      </c>
      <c r="F87" t="s">
        <v>184</v>
      </c>
    </row>
    <row r="88" spans="1:6" x14ac:dyDescent="0.45">
      <c r="A88" t="s">
        <v>92</v>
      </c>
      <c r="B88" t="str">
        <f t="shared" si="3"/>
        <v>Brown Spice-Nutmeg</v>
      </c>
      <c r="C88" t="s">
        <v>224</v>
      </c>
      <c r="D88" t="s">
        <v>217</v>
      </c>
      <c r="E88" t="str">
        <f t="shared" si="4"/>
        <v>-Brown Spice</v>
      </c>
      <c r="F88" t="s">
        <v>185</v>
      </c>
    </row>
    <row r="89" spans="1:6" x14ac:dyDescent="0.45">
      <c r="A89" t="s">
        <v>217</v>
      </c>
      <c r="B89" t="str">
        <f t="shared" si="3"/>
        <v>Spices-Brown Spice</v>
      </c>
      <c r="C89" t="s">
        <v>10</v>
      </c>
      <c r="E89" t="str">
        <f t="shared" si="4"/>
        <v/>
      </c>
      <c r="F89" t="s">
        <v>186</v>
      </c>
    </row>
    <row r="90" spans="1:6" x14ac:dyDescent="0.45">
      <c r="A90" t="s">
        <v>94</v>
      </c>
      <c r="B90" t="str">
        <f t="shared" si="3"/>
        <v>Brown Spice-Cinnamon</v>
      </c>
      <c r="C90" t="s">
        <v>224</v>
      </c>
      <c r="D90" t="s">
        <v>217</v>
      </c>
      <c r="E90" t="str">
        <f t="shared" si="4"/>
        <v>-Brown Spice</v>
      </c>
      <c r="F90" t="s">
        <v>187</v>
      </c>
    </row>
    <row r="91" spans="1:6" x14ac:dyDescent="0.45">
      <c r="A91" t="s">
        <v>95</v>
      </c>
      <c r="B91" t="str">
        <f t="shared" si="3"/>
        <v>Brown Spice-Clove</v>
      </c>
      <c r="C91" t="s">
        <v>224</v>
      </c>
      <c r="D91" t="s">
        <v>217</v>
      </c>
      <c r="E91" t="str">
        <f t="shared" si="4"/>
        <v>-Brown Spice</v>
      </c>
      <c r="F91" t="s">
        <v>188</v>
      </c>
    </row>
    <row r="92" spans="1:6" x14ac:dyDescent="0.45">
      <c r="A92" t="s">
        <v>96</v>
      </c>
      <c r="B92" t="str">
        <f t="shared" si="3"/>
        <v>Nutty-Almond</v>
      </c>
      <c r="C92" t="s">
        <v>18</v>
      </c>
      <c r="D92" t="s">
        <v>18</v>
      </c>
      <c r="E92" t="str">
        <f t="shared" si="4"/>
        <v>-Nutty</v>
      </c>
      <c r="F92" t="s">
        <v>190</v>
      </c>
    </row>
    <row r="93" spans="1:6" x14ac:dyDescent="0.45">
      <c r="A93" t="s">
        <v>97</v>
      </c>
      <c r="B93" t="str">
        <f t="shared" si="3"/>
        <v>Nutty-Hazelnut</v>
      </c>
      <c r="C93" t="s">
        <v>18</v>
      </c>
      <c r="D93" t="s">
        <v>18</v>
      </c>
      <c r="E93" t="str">
        <f t="shared" si="4"/>
        <v>-Nutty</v>
      </c>
      <c r="F93" t="s">
        <v>191</v>
      </c>
    </row>
    <row r="94" spans="1:6" x14ac:dyDescent="0.45">
      <c r="A94" t="s">
        <v>98</v>
      </c>
      <c r="B94" t="str">
        <f t="shared" si="3"/>
        <v>Nutty-Peanuts</v>
      </c>
      <c r="C94" t="s">
        <v>18</v>
      </c>
      <c r="D94" t="s">
        <v>18</v>
      </c>
      <c r="E94" t="str">
        <f t="shared" si="4"/>
        <v>-Nutty</v>
      </c>
      <c r="F94" t="s">
        <v>192</v>
      </c>
    </row>
    <row r="95" spans="1:6" x14ac:dyDescent="0.45">
      <c r="A95" t="s">
        <v>99</v>
      </c>
      <c r="B95" t="str">
        <f t="shared" si="3"/>
        <v>Cocoa-Chocolate</v>
      </c>
      <c r="C95" t="s">
        <v>19</v>
      </c>
      <c r="D95" t="s">
        <v>19</v>
      </c>
      <c r="E95" t="str">
        <f t="shared" si="4"/>
        <v>-Cocoa</v>
      </c>
      <c r="F95" t="s">
        <v>193</v>
      </c>
    </row>
    <row r="96" spans="1:6" x14ac:dyDescent="0.45">
      <c r="A96" t="s">
        <v>100</v>
      </c>
      <c r="B96" t="str">
        <f t="shared" si="3"/>
        <v>Cocoa-Dark Chocolate</v>
      </c>
      <c r="C96" t="s">
        <v>19</v>
      </c>
      <c r="D96" t="s">
        <v>19</v>
      </c>
      <c r="E96" t="str">
        <f t="shared" si="4"/>
        <v>-Cocoa</v>
      </c>
      <c r="F96" t="s">
        <v>195</v>
      </c>
    </row>
    <row r="97" spans="1:6" x14ac:dyDescent="0.45">
      <c r="A97" t="s">
        <v>11</v>
      </c>
      <c r="B97" t="str">
        <f t="shared" si="3"/>
        <v>Sweet-Sweet</v>
      </c>
      <c r="C97" t="s">
        <v>11</v>
      </c>
      <c r="E97" t="str">
        <f t="shared" si="4"/>
        <v/>
      </c>
      <c r="F97" t="s">
        <v>210</v>
      </c>
    </row>
    <row r="98" spans="1:6" x14ac:dyDescent="0.45">
      <c r="A98" t="s">
        <v>101</v>
      </c>
      <c r="B98" t="str">
        <f t="shared" si="3"/>
        <v>Brown Sugar-Molasses</v>
      </c>
      <c r="C98" t="s">
        <v>225</v>
      </c>
      <c r="D98" t="s">
        <v>216</v>
      </c>
      <c r="E98" t="str">
        <f t="shared" si="4"/>
        <v>-Brown Sugar</v>
      </c>
      <c r="F98" t="s">
        <v>196</v>
      </c>
    </row>
    <row r="99" spans="1:6" x14ac:dyDescent="0.45">
      <c r="A99" t="s">
        <v>102</v>
      </c>
      <c r="B99" t="str">
        <f t="shared" si="3"/>
        <v>Brown Sugar-Maple Syrup</v>
      </c>
      <c r="C99" t="s">
        <v>225</v>
      </c>
      <c r="D99" t="s">
        <v>216</v>
      </c>
      <c r="E99" t="str">
        <f t="shared" si="4"/>
        <v>-Brown Sugar</v>
      </c>
      <c r="F99" t="s">
        <v>197</v>
      </c>
    </row>
    <row r="100" spans="1:6" x14ac:dyDescent="0.45">
      <c r="A100" t="s">
        <v>216</v>
      </c>
      <c r="B100" t="str">
        <f t="shared" si="3"/>
        <v>Sweet-Brown Sugar</v>
      </c>
      <c r="C100" t="s">
        <v>11</v>
      </c>
      <c r="E100" t="str">
        <f t="shared" si="4"/>
        <v/>
      </c>
      <c r="F100" t="s">
        <v>198</v>
      </c>
    </row>
    <row r="101" spans="1:6" x14ac:dyDescent="0.45">
      <c r="A101" t="s">
        <v>104</v>
      </c>
      <c r="B101" t="str">
        <f t="shared" si="3"/>
        <v>Brown Sugar-Caramelized</v>
      </c>
      <c r="C101" t="s">
        <v>225</v>
      </c>
      <c r="D101" t="s">
        <v>216</v>
      </c>
      <c r="E101" t="str">
        <f t="shared" si="4"/>
        <v>-Brown Sugar</v>
      </c>
      <c r="F101" t="s">
        <v>199</v>
      </c>
    </row>
    <row r="102" spans="1:6" x14ac:dyDescent="0.45">
      <c r="A102" t="s">
        <v>105</v>
      </c>
      <c r="B102" t="str">
        <f t="shared" si="3"/>
        <v>Brown Sugar-Honey</v>
      </c>
      <c r="C102" t="s">
        <v>225</v>
      </c>
      <c r="D102" t="s">
        <v>216</v>
      </c>
      <c r="E102" t="str">
        <f t="shared" si="4"/>
        <v>-Brown Sugar</v>
      </c>
      <c r="F102" t="s">
        <v>200</v>
      </c>
    </row>
    <row r="103" spans="1:6" x14ac:dyDescent="0.45">
      <c r="A103" t="s">
        <v>106</v>
      </c>
      <c r="B103" t="str">
        <f t="shared" si="3"/>
        <v>Sweet-Vanilla</v>
      </c>
      <c r="C103" t="s">
        <v>11</v>
      </c>
      <c r="E103" t="str">
        <f t="shared" si="4"/>
        <v/>
      </c>
      <c r="F103" t="s">
        <v>201</v>
      </c>
    </row>
    <row r="104" spans="1:6" x14ac:dyDescent="0.45">
      <c r="A104" t="s">
        <v>107</v>
      </c>
      <c r="B104" t="str">
        <f t="shared" si="3"/>
        <v>Sweet-Vanillin</v>
      </c>
      <c r="C104" t="s">
        <v>11</v>
      </c>
      <c r="E104" t="str">
        <f t="shared" si="4"/>
        <v/>
      </c>
      <c r="F104" t="s">
        <v>202</v>
      </c>
    </row>
    <row r="105" spans="1:6" x14ac:dyDescent="0.45">
      <c r="A105" t="s">
        <v>108</v>
      </c>
      <c r="B105" t="str">
        <f t="shared" si="3"/>
        <v>Sweet-Sweet Aromatics</v>
      </c>
      <c r="C105" t="s">
        <v>11</v>
      </c>
      <c r="E105" t="str">
        <f t="shared" si="4"/>
        <v/>
      </c>
      <c r="F105" t="s">
        <v>203</v>
      </c>
    </row>
    <row r="106" spans="1:6" x14ac:dyDescent="0.45">
      <c r="A106" t="s">
        <v>228</v>
      </c>
      <c r="B106" t="str">
        <f t="shared" si="3"/>
        <v>Sweet-Overall Sweet</v>
      </c>
      <c r="C106" t="s">
        <v>11</v>
      </c>
      <c r="E106" t="str">
        <f t="shared" si="4"/>
        <v/>
      </c>
      <c r="F106" t="s">
        <v>204</v>
      </c>
    </row>
    <row r="107" spans="1:6" x14ac:dyDescent="0.45">
      <c r="A107" t="s">
        <v>3</v>
      </c>
      <c r="B107" t="str">
        <f t="shared" si="3"/>
        <v>Floral-Floral</v>
      </c>
      <c r="C107" t="s">
        <v>3</v>
      </c>
      <c r="E107" t="str">
        <f t="shared" si="4"/>
        <v/>
      </c>
      <c r="F107" t="s">
        <v>205</v>
      </c>
    </row>
    <row r="108" spans="1:6" x14ac:dyDescent="0.45">
      <c r="A108" t="s">
        <v>110</v>
      </c>
      <c r="B108" t="str">
        <f t="shared" si="3"/>
        <v>Floral-Rose</v>
      </c>
      <c r="C108" t="s">
        <v>3</v>
      </c>
      <c r="E108" t="str">
        <f t="shared" si="4"/>
        <v/>
      </c>
      <c r="F108" t="s">
        <v>206</v>
      </c>
    </row>
    <row r="109" spans="1:6" x14ac:dyDescent="0.45">
      <c r="A109" t="s">
        <v>6</v>
      </c>
      <c r="B109" t="str">
        <f t="shared" si="3"/>
        <v>Floral-Jasmine</v>
      </c>
      <c r="C109" t="s">
        <v>226</v>
      </c>
      <c r="D109" t="s">
        <v>3</v>
      </c>
      <c r="E109" t="str">
        <f t="shared" si="4"/>
        <v>-Floral</v>
      </c>
      <c r="F109" t="s">
        <v>207</v>
      </c>
    </row>
    <row r="110" spans="1:6" x14ac:dyDescent="0.45">
      <c r="A110" t="s">
        <v>111</v>
      </c>
      <c r="B110" t="str">
        <f t="shared" si="3"/>
        <v>Floral-Chamomile</v>
      </c>
      <c r="C110" t="s">
        <v>226</v>
      </c>
      <c r="D110" t="s">
        <v>3</v>
      </c>
      <c r="E110" t="str">
        <f t="shared" si="4"/>
        <v>-Floral</v>
      </c>
      <c r="F110" t="s">
        <v>208</v>
      </c>
    </row>
    <row r="111" spans="1:6" x14ac:dyDescent="0.45">
      <c r="A111" t="s">
        <v>4</v>
      </c>
      <c r="B111" t="str">
        <f t="shared" si="3"/>
        <v>Floral-Black Tea</v>
      </c>
      <c r="C111" t="s">
        <v>226</v>
      </c>
      <c r="D111" t="s">
        <v>3</v>
      </c>
      <c r="E111" t="str">
        <f t="shared" si="4"/>
        <v>-Floral</v>
      </c>
      <c r="F111" t="s">
        <v>209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6"/>
  <sheetViews>
    <sheetView topLeftCell="A11" workbookViewId="0">
      <selection activeCell="B20" sqref="A20:B30"/>
    </sheetView>
  </sheetViews>
  <sheetFormatPr defaultRowHeight="14.25" x14ac:dyDescent="0.45"/>
  <cols>
    <col min="1" max="1" width="22.1328125" bestFit="1" customWidth="1"/>
    <col min="2" max="2" width="37.46484375" bestFit="1" customWidth="1"/>
  </cols>
  <sheetData>
    <row r="1" spans="1:4" x14ac:dyDescent="0.45">
      <c r="B1" t="s">
        <v>0</v>
      </c>
      <c r="C1" t="s">
        <v>2</v>
      </c>
      <c r="D1" t="s">
        <v>1</v>
      </c>
    </row>
    <row r="2" spans="1:4" x14ac:dyDescent="0.45">
      <c r="B2" t="s">
        <v>7</v>
      </c>
    </row>
    <row r="3" spans="1:4" x14ac:dyDescent="0.45">
      <c r="B3" t="s">
        <v>13</v>
      </c>
    </row>
    <row r="4" spans="1:4" x14ac:dyDescent="0.45">
      <c r="B4" t="s">
        <v>12</v>
      </c>
    </row>
    <row r="5" spans="1:4" x14ac:dyDescent="0.45">
      <c r="B5" t="s">
        <v>8</v>
      </c>
    </row>
    <row r="6" spans="1:4" x14ac:dyDescent="0.45">
      <c r="B6" t="s">
        <v>14</v>
      </c>
    </row>
    <row r="7" spans="1:4" x14ac:dyDescent="0.45">
      <c r="B7" t="s">
        <v>15</v>
      </c>
    </row>
    <row r="8" spans="1:4" x14ac:dyDescent="0.45">
      <c r="B8" t="s">
        <v>16</v>
      </c>
    </row>
    <row r="9" spans="1:4" x14ac:dyDescent="0.45">
      <c r="B9" t="s">
        <v>9</v>
      </c>
    </row>
    <row r="10" spans="1:4" x14ac:dyDescent="0.45">
      <c r="B10" t="s">
        <v>17</v>
      </c>
    </row>
    <row r="11" spans="1:4" x14ac:dyDescent="0.45">
      <c r="B11" t="s">
        <v>10</v>
      </c>
    </row>
    <row r="12" spans="1:4" x14ac:dyDescent="0.45">
      <c r="B12" t="s">
        <v>18</v>
      </c>
    </row>
    <row r="13" spans="1:4" x14ac:dyDescent="0.45">
      <c r="B13" t="s">
        <v>19</v>
      </c>
    </row>
    <row r="14" spans="1:4" x14ac:dyDescent="0.45">
      <c r="B14" t="s">
        <v>11</v>
      </c>
    </row>
    <row r="15" spans="1:4" x14ac:dyDescent="0.45">
      <c r="B15" t="s">
        <v>3</v>
      </c>
    </row>
    <row r="16" spans="1:4" x14ac:dyDescent="0.45">
      <c r="A16" t="s">
        <v>7</v>
      </c>
      <c r="B16" t="str">
        <f>CONCATENATE($C$16,"-",A16)</f>
        <v>Fruity-Fruity</v>
      </c>
      <c r="C16" t="s">
        <v>7</v>
      </c>
      <c r="D16" t="s">
        <v>113</v>
      </c>
    </row>
    <row r="17" spans="1:4" x14ac:dyDescent="0.45">
      <c r="A17" t="s">
        <v>20</v>
      </c>
      <c r="B17" t="str">
        <f t="shared" ref="B17:B38" si="0">CONCATENATE($C$16,"-",A17)</f>
        <v>Fruity-Berry</v>
      </c>
      <c r="C17" t="s">
        <v>13</v>
      </c>
      <c r="D17" t="s">
        <v>114</v>
      </c>
    </row>
    <row r="18" spans="1:4" x14ac:dyDescent="0.45">
      <c r="A18" t="s">
        <v>21</v>
      </c>
      <c r="B18" t="str">
        <f t="shared" si="0"/>
        <v>Fruity-Strawberry</v>
      </c>
      <c r="C18" t="s">
        <v>12</v>
      </c>
      <c r="D18" t="s">
        <v>115</v>
      </c>
    </row>
    <row r="19" spans="1:4" x14ac:dyDescent="0.45">
      <c r="A19" t="s">
        <v>22</v>
      </c>
      <c r="B19" t="str">
        <f t="shared" si="0"/>
        <v>Fruity-Raspberry</v>
      </c>
      <c r="C19" t="s">
        <v>8</v>
      </c>
      <c r="D19" t="s">
        <v>116</v>
      </c>
    </row>
    <row r="20" spans="1:4" x14ac:dyDescent="0.45">
      <c r="A20" t="s">
        <v>23</v>
      </c>
      <c r="B20" t="str">
        <f t="shared" si="0"/>
        <v>Fruity-Blueberry</v>
      </c>
      <c r="C20" t="s">
        <v>14</v>
      </c>
      <c r="D20" t="s">
        <v>117</v>
      </c>
    </row>
    <row r="21" spans="1:4" x14ac:dyDescent="0.45">
      <c r="A21" t="s">
        <v>24</v>
      </c>
      <c r="B21" t="str">
        <f t="shared" si="0"/>
        <v>Fruity-Blackberry</v>
      </c>
      <c r="C21" t="s">
        <v>15</v>
      </c>
      <c r="D21" t="s">
        <v>118</v>
      </c>
    </row>
    <row r="22" spans="1:4" x14ac:dyDescent="0.45">
      <c r="A22" t="s">
        <v>25</v>
      </c>
      <c r="B22" t="str">
        <f t="shared" si="0"/>
        <v>Fruity-Dried Fruit</v>
      </c>
      <c r="C22" t="s">
        <v>16</v>
      </c>
      <c r="D22" t="s">
        <v>119</v>
      </c>
    </row>
    <row r="23" spans="1:4" x14ac:dyDescent="0.45">
      <c r="A23" t="s">
        <v>26</v>
      </c>
      <c r="B23" t="str">
        <f t="shared" si="0"/>
        <v>Fruity-Raisin</v>
      </c>
      <c r="C23" t="s">
        <v>9</v>
      </c>
      <c r="D23" t="s">
        <v>120</v>
      </c>
    </row>
    <row r="24" spans="1:4" x14ac:dyDescent="0.45">
      <c r="A24" t="s">
        <v>27</v>
      </c>
      <c r="B24" t="str">
        <f t="shared" si="0"/>
        <v>Fruity-Prune</v>
      </c>
      <c r="C24" t="s">
        <v>17</v>
      </c>
      <c r="D24" t="s">
        <v>121</v>
      </c>
    </row>
    <row r="25" spans="1:4" x14ac:dyDescent="0.45">
      <c r="A25" t="s">
        <v>28</v>
      </c>
      <c r="B25" t="str">
        <f t="shared" si="0"/>
        <v>Fruity-Other Fruit</v>
      </c>
      <c r="C25" t="s">
        <v>10</v>
      </c>
      <c r="D25" t="s">
        <v>122</v>
      </c>
    </row>
    <row r="26" spans="1:4" x14ac:dyDescent="0.45">
      <c r="A26" t="s">
        <v>29</v>
      </c>
      <c r="B26" t="str">
        <f t="shared" si="0"/>
        <v>Fruity-Apple</v>
      </c>
      <c r="C26" t="s">
        <v>18</v>
      </c>
      <c r="D26" t="s">
        <v>123</v>
      </c>
    </row>
    <row r="27" spans="1:4" x14ac:dyDescent="0.45">
      <c r="A27" t="s">
        <v>30</v>
      </c>
      <c r="B27" t="str">
        <f t="shared" si="0"/>
        <v>Fruity-Pear</v>
      </c>
      <c r="C27" t="s">
        <v>19</v>
      </c>
      <c r="D27" t="s">
        <v>124</v>
      </c>
    </row>
    <row r="28" spans="1:4" x14ac:dyDescent="0.45">
      <c r="A28" t="s">
        <v>31</v>
      </c>
      <c r="B28" t="str">
        <f t="shared" si="0"/>
        <v>Fruity-Peach</v>
      </c>
      <c r="C28" t="s">
        <v>11</v>
      </c>
      <c r="D28" t="s">
        <v>125</v>
      </c>
    </row>
    <row r="29" spans="1:4" x14ac:dyDescent="0.45">
      <c r="A29" t="s">
        <v>32</v>
      </c>
      <c r="B29" t="str">
        <f t="shared" si="0"/>
        <v>Fruity-Grape</v>
      </c>
      <c r="C29" t="s">
        <v>3</v>
      </c>
      <c r="D29" t="s">
        <v>126</v>
      </c>
    </row>
    <row r="30" spans="1:4" x14ac:dyDescent="0.45">
      <c r="A30" t="s">
        <v>33</v>
      </c>
      <c r="B30" t="str">
        <f t="shared" si="0"/>
        <v>Fruity-Cherry</v>
      </c>
      <c r="D30" t="s">
        <v>127</v>
      </c>
    </row>
    <row r="31" spans="1:4" x14ac:dyDescent="0.45">
      <c r="A31" t="s">
        <v>34</v>
      </c>
      <c r="B31" t="str">
        <f t="shared" si="0"/>
        <v>Fruity-Pomegranate</v>
      </c>
      <c r="D31" t="s">
        <v>128</v>
      </c>
    </row>
    <row r="32" spans="1:4" x14ac:dyDescent="0.45">
      <c r="A32" t="s">
        <v>35</v>
      </c>
      <c r="B32" t="str">
        <f t="shared" si="0"/>
        <v>Fruity-Coconut</v>
      </c>
      <c r="D32" t="s">
        <v>129</v>
      </c>
    </row>
    <row r="33" spans="1:4" x14ac:dyDescent="0.45">
      <c r="A33" t="s">
        <v>36</v>
      </c>
      <c r="B33" t="str">
        <f t="shared" si="0"/>
        <v>Fruity-Pineapple</v>
      </c>
      <c r="D33" t="s">
        <v>130</v>
      </c>
    </row>
    <row r="34" spans="1:4" x14ac:dyDescent="0.45">
      <c r="A34" t="s">
        <v>37</v>
      </c>
      <c r="B34" t="str">
        <f t="shared" si="0"/>
        <v>Fruity-Citrus fruit</v>
      </c>
      <c r="D34" t="s">
        <v>131</v>
      </c>
    </row>
    <row r="35" spans="1:4" x14ac:dyDescent="0.45">
      <c r="A35" t="s">
        <v>38</v>
      </c>
      <c r="B35" t="str">
        <f t="shared" si="0"/>
        <v>Fruity-Lemon</v>
      </c>
      <c r="D35" t="s">
        <v>132</v>
      </c>
    </row>
    <row r="36" spans="1:4" x14ac:dyDescent="0.45">
      <c r="A36" t="s">
        <v>39</v>
      </c>
      <c r="B36" t="str">
        <f t="shared" si="0"/>
        <v>Fruity-Grapefruit</v>
      </c>
      <c r="D36" t="s">
        <v>133</v>
      </c>
    </row>
    <row r="37" spans="1:4" x14ac:dyDescent="0.45">
      <c r="A37" t="s">
        <v>40</v>
      </c>
      <c r="B37" t="str">
        <f t="shared" si="0"/>
        <v>Fruity-Orange</v>
      </c>
      <c r="D37" t="s">
        <v>134</v>
      </c>
    </row>
    <row r="38" spans="1:4" x14ac:dyDescent="0.45">
      <c r="A38" t="s">
        <v>41</v>
      </c>
      <c r="B38" t="str">
        <f t="shared" si="0"/>
        <v>Fruity-Lime</v>
      </c>
      <c r="D38" t="s">
        <v>135</v>
      </c>
    </row>
    <row r="39" spans="1:4" x14ac:dyDescent="0.45">
      <c r="A39" t="s">
        <v>42</v>
      </c>
      <c r="B39" t="str">
        <f>CONCATENATE($C$17,"-",A39)</f>
        <v>Sour/Acid-Sour</v>
      </c>
      <c r="D39" t="s">
        <v>213</v>
      </c>
    </row>
    <row r="40" spans="1:4" x14ac:dyDescent="0.45">
      <c r="A40" t="s">
        <v>43</v>
      </c>
      <c r="B40" t="str">
        <f t="shared" ref="B40:B45" si="1">CONCATENATE($C$17,"-",A40)</f>
        <v>Sour/Acid-Sour Aromatics</v>
      </c>
      <c r="D40" t="s">
        <v>136</v>
      </c>
    </row>
    <row r="41" spans="1:4" x14ac:dyDescent="0.45">
      <c r="A41" t="s">
        <v>44</v>
      </c>
      <c r="B41" t="str">
        <f t="shared" si="1"/>
        <v>Sour/Acid-Acetic acid</v>
      </c>
      <c r="D41" t="s">
        <v>137</v>
      </c>
    </row>
    <row r="42" spans="1:4" x14ac:dyDescent="0.45">
      <c r="A42" t="s">
        <v>45</v>
      </c>
      <c r="B42" t="str">
        <f t="shared" si="1"/>
        <v>Sour/Acid-Butyric acid</v>
      </c>
      <c r="D42" t="s">
        <v>138</v>
      </c>
    </row>
    <row r="43" spans="1:4" x14ac:dyDescent="0.45">
      <c r="A43" t="s">
        <v>46</v>
      </c>
      <c r="B43" t="str">
        <f t="shared" si="1"/>
        <v>Sour/Acid-Isovaleric acid</v>
      </c>
      <c r="D43" t="s">
        <v>139</v>
      </c>
    </row>
    <row r="44" spans="1:4" x14ac:dyDescent="0.45">
      <c r="A44" t="s">
        <v>47</v>
      </c>
      <c r="B44" t="str">
        <f t="shared" si="1"/>
        <v>Sour/Acid-Citric acid</v>
      </c>
      <c r="D44" t="s">
        <v>140</v>
      </c>
    </row>
    <row r="45" spans="1:4" x14ac:dyDescent="0.45">
      <c r="A45" t="s">
        <v>48</v>
      </c>
      <c r="B45" t="str">
        <f t="shared" si="1"/>
        <v>Sour/Acid-Malic acid</v>
      </c>
      <c r="D45" t="s">
        <v>141</v>
      </c>
    </row>
    <row r="46" spans="1:4" x14ac:dyDescent="0.45">
      <c r="A46" t="s">
        <v>49</v>
      </c>
      <c r="B46" t="str">
        <f>CONCATENATE($C$18,"-",A46)</f>
        <v>Alcohol/Fermented-Alcohol</v>
      </c>
      <c r="D46" t="s">
        <v>142</v>
      </c>
    </row>
    <row r="47" spans="1:4" x14ac:dyDescent="0.45">
      <c r="A47" t="s">
        <v>50</v>
      </c>
      <c r="B47" t="str">
        <f t="shared" ref="B47:B49" si="2">CONCATENATE($C$18,"-",A47)</f>
        <v>Alcohol/Fermented-Whiskey</v>
      </c>
      <c r="D47" t="s">
        <v>143</v>
      </c>
    </row>
    <row r="48" spans="1:4" x14ac:dyDescent="0.45">
      <c r="A48" t="s">
        <v>51</v>
      </c>
      <c r="B48" t="str">
        <f t="shared" si="2"/>
        <v>Alcohol/Fermented-Winey</v>
      </c>
      <c r="D48" t="s">
        <v>144</v>
      </c>
    </row>
    <row r="49" spans="1:4" x14ac:dyDescent="0.45">
      <c r="A49" t="s">
        <v>52</v>
      </c>
      <c r="B49" t="str">
        <f t="shared" si="2"/>
        <v>Alcohol/Fermented-Fermented</v>
      </c>
      <c r="D49" t="s">
        <v>145</v>
      </c>
    </row>
    <row r="50" spans="1:4" x14ac:dyDescent="0.45">
      <c r="A50" t="s">
        <v>53</v>
      </c>
      <c r="B50" t="str">
        <f>CONCATENATE($C$19,"-",A50)</f>
        <v>Green/Vegetative-Overripe/Near fermented</v>
      </c>
      <c r="D50" t="s">
        <v>146</v>
      </c>
    </row>
    <row r="51" spans="1:4" x14ac:dyDescent="0.45">
      <c r="A51" t="s">
        <v>54</v>
      </c>
      <c r="B51" t="str">
        <f t="shared" ref="B51:B61" si="3">CONCATENATE($C$19,"-",A51)</f>
        <v>Green/Vegetative-Olive Oil</v>
      </c>
      <c r="D51" t="s">
        <v>147</v>
      </c>
    </row>
    <row r="52" spans="1:4" x14ac:dyDescent="0.45">
      <c r="A52" t="s">
        <v>55</v>
      </c>
      <c r="B52" t="str">
        <f t="shared" si="3"/>
        <v>Green/Vegetative-Raw</v>
      </c>
      <c r="D52" t="s">
        <v>148</v>
      </c>
    </row>
    <row r="53" spans="1:4" x14ac:dyDescent="0.45">
      <c r="A53" t="s">
        <v>56</v>
      </c>
      <c r="B53" t="str">
        <f t="shared" si="3"/>
        <v>Green/Vegetative-Under–ripe</v>
      </c>
      <c r="D53" t="s">
        <v>149</v>
      </c>
    </row>
    <row r="54" spans="1:4" x14ac:dyDescent="0.45">
      <c r="A54" t="s">
        <v>57</v>
      </c>
      <c r="B54" t="str">
        <f t="shared" si="3"/>
        <v>Green/Vegetative-Peapod</v>
      </c>
      <c r="D54" t="s">
        <v>150</v>
      </c>
    </row>
    <row r="55" spans="1:4" x14ac:dyDescent="0.45">
      <c r="A55" t="s">
        <v>58</v>
      </c>
      <c r="B55" t="str">
        <f t="shared" si="3"/>
        <v>Green/Vegetative-Green</v>
      </c>
      <c r="D55" t="s">
        <v>151</v>
      </c>
    </row>
    <row r="56" spans="1:4" x14ac:dyDescent="0.45">
      <c r="A56" t="s">
        <v>59</v>
      </c>
      <c r="B56" t="str">
        <f t="shared" si="3"/>
        <v>Green/Vegetative-Fresh</v>
      </c>
      <c r="D56" t="s">
        <v>152</v>
      </c>
    </row>
    <row r="57" spans="1:4" x14ac:dyDescent="0.45">
      <c r="A57" t="s">
        <v>60</v>
      </c>
      <c r="B57" t="str">
        <f t="shared" si="3"/>
        <v>Green/Vegetative-Dark Green</v>
      </c>
      <c r="D57" t="s">
        <v>153</v>
      </c>
    </row>
    <row r="58" spans="1:4" x14ac:dyDescent="0.45">
      <c r="A58" t="s">
        <v>61</v>
      </c>
      <c r="B58" t="str">
        <f t="shared" si="3"/>
        <v>Green/Vegetative-Vegetative</v>
      </c>
      <c r="D58" t="s">
        <v>154</v>
      </c>
    </row>
    <row r="59" spans="1:4" x14ac:dyDescent="0.45">
      <c r="A59" t="s">
        <v>62</v>
      </c>
      <c r="B59" t="str">
        <f t="shared" si="3"/>
        <v>Green/Vegetative-Hay-like</v>
      </c>
      <c r="D59" t="s">
        <v>155</v>
      </c>
    </row>
    <row r="60" spans="1:4" x14ac:dyDescent="0.45">
      <c r="A60" t="s">
        <v>63</v>
      </c>
      <c r="B60" t="str">
        <f t="shared" si="3"/>
        <v>Green/Vegetative-Herb-like</v>
      </c>
      <c r="D60" t="s">
        <v>156</v>
      </c>
    </row>
    <row r="61" spans="1:4" x14ac:dyDescent="0.45">
      <c r="A61" t="s">
        <v>64</v>
      </c>
      <c r="B61" t="str">
        <f t="shared" si="3"/>
        <v>Green/Vegetative-Beany</v>
      </c>
      <c r="D61" t="s">
        <v>157</v>
      </c>
    </row>
    <row r="62" spans="1:4" x14ac:dyDescent="0.45">
      <c r="A62" t="s">
        <v>65</v>
      </c>
      <c r="B62" t="str">
        <f>CONCATENATE($C$20,"-",A62)</f>
        <v>Stale/Papery-Stale</v>
      </c>
      <c r="D62" t="s">
        <v>158</v>
      </c>
    </row>
    <row r="63" spans="1:4" x14ac:dyDescent="0.45">
      <c r="A63" t="s">
        <v>66</v>
      </c>
      <c r="B63" t="str">
        <f t="shared" ref="B63:B64" si="4">CONCATENATE($C$20,"-",A63)</f>
        <v>Stale/Papery-Papery</v>
      </c>
      <c r="D63" t="s">
        <v>159</v>
      </c>
    </row>
    <row r="64" spans="1:4" x14ac:dyDescent="0.45">
      <c r="A64" t="s">
        <v>67</v>
      </c>
      <c r="B64" t="str">
        <f t="shared" si="4"/>
        <v>Stale/Papery-Cardboard</v>
      </c>
      <c r="D64" t="s">
        <v>160</v>
      </c>
    </row>
    <row r="65" spans="1:4" x14ac:dyDescent="0.45">
      <c r="A65" t="s">
        <v>68</v>
      </c>
      <c r="B65" t="str">
        <f>CONCATENATE($C$21,"-",A65)</f>
        <v>Earthy-Musty/earthy</v>
      </c>
      <c r="D65" t="s">
        <v>162</v>
      </c>
    </row>
    <row r="66" spans="1:4" x14ac:dyDescent="0.45">
      <c r="A66" t="s">
        <v>69</v>
      </c>
      <c r="B66" t="str">
        <f t="shared" ref="B66:B71" si="5">CONCATENATE($C$21,"-",A66)</f>
        <v>Earthy-Musty/dusty</v>
      </c>
      <c r="D66" t="s">
        <v>163</v>
      </c>
    </row>
    <row r="67" spans="1:4" x14ac:dyDescent="0.45">
      <c r="A67" t="s">
        <v>70</v>
      </c>
      <c r="B67" t="str">
        <f t="shared" si="5"/>
        <v>Earthy-Moldy/damp</v>
      </c>
      <c r="D67" t="s">
        <v>164</v>
      </c>
    </row>
    <row r="68" spans="1:4" x14ac:dyDescent="0.45">
      <c r="A68" t="s">
        <v>71</v>
      </c>
      <c r="B68" t="str">
        <f t="shared" si="5"/>
        <v>Earthy-Phenolic</v>
      </c>
      <c r="D68" t="s">
        <v>165</v>
      </c>
    </row>
    <row r="69" spans="1:4" x14ac:dyDescent="0.45">
      <c r="A69" t="s">
        <v>72</v>
      </c>
      <c r="B69" t="str">
        <f t="shared" si="5"/>
        <v>Earthy-Animalic</v>
      </c>
      <c r="D69" t="s">
        <v>166</v>
      </c>
    </row>
    <row r="70" spans="1:4" x14ac:dyDescent="0.45">
      <c r="A70" t="s">
        <v>73</v>
      </c>
      <c r="B70" t="str">
        <f t="shared" si="5"/>
        <v>Earthy-Meaty/brothy</v>
      </c>
      <c r="D70" t="s">
        <v>167</v>
      </c>
    </row>
    <row r="71" spans="1:4" x14ac:dyDescent="0.45">
      <c r="A71" t="s">
        <v>74</v>
      </c>
      <c r="B71" t="str">
        <f t="shared" si="5"/>
        <v>Earthy-Woody</v>
      </c>
      <c r="D71" t="s">
        <v>161</v>
      </c>
    </row>
    <row r="72" spans="1:4" x14ac:dyDescent="0.45">
      <c r="A72" t="s">
        <v>75</v>
      </c>
      <c r="B72" t="str">
        <f>CONCATENATE($C$22,"-",A72)</f>
        <v>Chemical-Bitter</v>
      </c>
      <c r="D72" t="s">
        <v>211</v>
      </c>
    </row>
    <row r="73" spans="1:4" x14ac:dyDescent="0.45">
      <c r="A73" t="s">
        <v>76</v>
      </c>
      <c r="B73" t="str">
        <f t="shared" ref="B73:B77" si="6">CONCATENATE($C$22,"-",A73)</f>
        <v>Chemical-Salty</v>
      </c>
      <c r="D73" t="s">
        <v>212</v>
      </c>
    </row>
    <row r="74" spans="1:4" x14ac:dyDescent="0.45">
      <c r="A74" t="s">
        <v>77</v>
      </c>
      <c r="B74" t="str">
        <f t="shared" si="6"/>
        <v>Chemical-Medicinal</v>
      </c>
      <c r="D74" t="s">
        <v>168</v>
      </c>
    </row>
    <row r="75" spans="1:4" x14ac:dyDescent="0.45">
      <c r="A75" t="s">
        <v>78</v>
      </c>
      <c r="B75" t="str">
        <f t="shared" si="6"/>
        <v>Chemical-Rubber</v>
      </c>
      <c r="D75" t="s">
        <v>169</v>
      </c>
    </row>
    <row r="76" spans="1:4" x14ac:dyDescent="0.45">
      <c r="A76" t="s">
        <v>79</v>
      </c>
      <c r="B76" t="str">
        <f t="shared" si="6"/>
        <v>Chemical-Petroleum</v>
      </c>
      <c r="D76" t="s">
        <v>170</v>
      </c>
    </row>
    <row r="77" spans="1:4" x14ac:dyDescent="0.45">
      <c r="A77" t="s">
        <v>80</v>
      </c>
      <c r="B77" t="str">
        <f t="shared" si="6"/>
        <v>Chemical-Skunky</v>
      </c>
      <c r="D77" t="s">
        <v>171</v>
      </c>
    </row>
    <row r="78" spans="1:4" x14ac:dyDescent="0.45">
      <c r="A78" t="s">
        <v>5</v>
      </c>
      <c r="B78" t="str">
        <f>CONCATENATE($C$23,"-",A78)</f>
        <v>Roasted-Tobacco</v>
      </c>
      <c r="D78" t="s">
        <v>172</v>
      </c>
    </row>
    <row r="79" spans="1:4" x14ac:dyDescent="0.45">
      <c r="A79" t="s">
        <v>81</v>
      </c>
      <c r="B79" t="str">
        <f t="shared" ref="B79:B85" si="7">CONCATENATE($C$23,"-",A79)</f>
        <v>Roasted-Pipe tobacco</v>
      </c>
      <c r="D79" t="s">
        <v>173</v>
      </c>
    </row>
    <row r="80" spans="1:4" x14ac:dyDescent="0.45">
      <c r="A80" t="s">
        <v>82</v>
      </c>
      <c r="B80" t="str">
        <f t="shared" si="7"/>
        <v>Roasted-Acrid</v>
      </c>
      <c r="D80" t="s">
        <v>174</v>
      </c>
    </row>
    <row r="81" spans="1:4" x14ac:dyDescent="0.45">
      <c r="A81" t="s">
        <v>83</v>
      </c>
      <c r="B81" t="str">
        <f t="shared" si="7"/>
        <v>Roasted-Ashy</v>
      </c>
      <c r="D81" t="s">
        <v>175</v>
      </c>
    </row>
    <row r="82" spans="1:4" x14ac:dyDescent="0.45">
      <c r="A82" t="s">
        <v>84</v>
      </c>
      <c r="B82" t="str">
        <f t="shared" si="7"/>
        <v>Roasted-Burnt</v>
      </c>
      <c r="D82" t="s">
        <v>176</v>
      </c>
    </row>
    <row r="83" spans="1:4" x14ac:dyDescent="0.45">
      <c r="A83" t="s">
        <v>85</v>
      </c>
      <c r="B83" t="str">
        <f t="shared" si="7"/>
        <v>Roasted-Smoky</v>
      </c>
      <c r="D83" t="s">
        <v>177</v>
      </c>
    </row>
    <row r="84" spans="1:4" x14ac:dyDescent="0.45">
      <c r="A84" t="s">
        <v>9</v>
      </c>
      <c r="B84" t="str">
        <f t="shared" si="7"/>
        <v>Roasted-Roasted</v>
      </c>
      <c r="D84" t="s">
        <v>178</v>
      </c>
    </row>
    <row r="85" spans="1:4" x14ac:dyDescent="0.45">
      <c r="A85" t="s">
        <v>86</v>
      </c>
      <c r="B85" t="str">
        <f t="shared" si="7"/>
        <v>Roasted-Brown, roast</v>
      </c>
      <c r="D85" t="s">
        <v>179</v>
      </c>
    </row>
    <row r="86" spans="1:4" x14ac:dyDescent="0.45">
      <c r="A86" t="s">
        <v>87</v>
      </c>
      <c r="B86" t="str">
        <f>CONCATENATE($C$24,"-",A86)</f>
        <v>Cereal-Grain</v>
      </c>
      <c r="D86" t="s">
        <v>180</v>
      </c>
    </row>
    <row r="87" spans="1:4" x14ac:dyDescent="0.45">
      <c r="A87" t="s">
        <v>88</v>
      </c>
      <c r="B87" t="str">
        <f t="shared" ref="B87" si="8">CONCATENATE($C$24,"-",A87)</f>
        <v>Cereal-Malt</v>
      </c>
      <c r="D87" t="s">
        <v>181</v>
      </c>
    </row>
    <row r="88" spans="1:4" x14ac:dyDescent="0.45">
      <c r="A88" t="s">
        <v>89</v>
      </c>
      <c r="B88" t="str">
        <f>CONCATENATE($C$25,"-",A88)</f>
        <v>Spices-Pungent</v>
      </c>
      <c r="D88" t="s">
        <v>182</v>
      </c>
    </row>
    <row r="89" spans="1:4" x14ac:dyDescent="0.45">
      <c r="A89" t="s">
        <v>90</v>
      </c>
      <c r="B89" t="str">
        <f t="shared" ref="B89:B94" si="9">CONCATENATE($C$25,"-",A89)</f>
        <v>Spices-Pepper</v>
      </c>
      <c r="D89" t="s">
        <v>183</v>
      </c>
    </row>
    <row r="90" spans="1:4" x14ac:dyDescent="0.45">
      <c r="A90" t="s">
        <v>91</v>
      </c>
      <c r="B90" t="str">
        <f t="shared" si="9"/>
        <v>Spices-Anise</v>
      </c>
      <c r="D90" t="s">
        <v>184</v>
      </c>
    </row>
    <row r="91" spans="1:4" x14ac:dyDescent="0.45">
      <c r="A91" t="s">
        <v>92</v>
      </c>
      <c r="B91" t="str">
        <f t="shared" si="9"/>
        <v>Spices-Nutmeg</v>
      </c>
      <c r="D91" t="s">
        <v>185</v>
      </c>
    </row>
    <row r="92" spans="1:4" x14ac:dyDescent="0.45">
      <c r="A92" t="s">
        <v>93</v>
      </c>
      <c r="B92" t="str">
        <f t="shared" si="9"/>
        <v>Spices-Brown spice</v>
      </c>
      <c r="D92" t="s">
        <v>186</v>
      </c>
    </row>
    <row r="93" spans="1:4" x14ac:dyDescent="0.45">
      <c r="A93" t="s">
        <v>94</v>
      </c>
      <c r="B93" t="str">
        <f t="shared" si="9"/>
        <v>Spices-Cinnamon</v>
      </c>
      <c r="D93" t="s">
        <v>187</v>
      </c>
    </row>
    <row r="94" spans="1:4" x14ac:dyDescent="0.45">
      <c r="A94" t="s">
        <v>95</v>
      </c>
      <c r="B94" t="str">
        <f t="shared" si="9"/>
        <v>Spices-Clove</v>
      </c>
      <c r="D94" t="s">
        <v>188</v>
      </c>
    </row>
    <row r="95" spans="1:4" x14ac:dyDescent="0.45">
      <c r="A95" t="s">
        <v>18</v>
      </c>
      <c r="B95" t="str">
        <f>CONCATENATE($C$26,"-",A95)</f>
        <v>Nutty-Nutty</v>
      </c>
      <c r="D95" t="s">
        <v>189</v>
      </c>
    </row>
    <row r="96" spans="1:4" x14ac:dyDescent="0.45">
      <c r="A96" t="s">
        <v>96</v>
      </c>
      <c r="B96" t="str">
        <f t="shared" ref="B96:B98" si="10">CONCATENATE($C$26,"-",A96)</f>
        <v>Nutty-Almond</v>
      </c>
      <c r="D96" t="s">
        <v>190</v>
      </c>
    </row>
    <row r="97" spans="1:4" x14ac:dyDescent="0.45">
      <c r="A97" t="s">
        <v>97</v>
      </c>
      <c r="B97" t="str">
        <f t="shared" si="10"/>
        <v>Nutty-Hazelnut</v>
      </c>
      <c r="D97" t="s">
        <v>191</v>
      </c>
    </row>
    <row r="98" spans="1:4" x14ac:dyDescent="0.45">
      <c r="A98" t="s">
        <v>98</v>
      </c>
      <c r="B98" t="str">
        <f t="shared" si="10"/>
        <v>Nutty-Peanuts</v>
      </c>
      <c r="D98" t="s">
        <v>192</v>
      </c>
    </row>
    <row r="99" spans="1:4" x14ac:dyDescent="0.45">
      <c r="A99" t="s">
        <v>99</v>
      </c>
      <c r="B99" t="str">
        <f>CONCATENATE($C$27,"-",A99)</f>
        <v>Cocoa-Chocolate</v>
      </c>
      <c r="D99" t="s">
        <v>193</v>
      </c>
    </row>
    <row r="100" spans="1:4" x14ac:dyDescent="0.45">
      <c r="A100" t="s">
        <v>19</v>
      </c>
      <c r="B100" t="str">
        <f t="shared" ref="B100:B101" si="11">CONCATENATE($C$27,"-",A100)</f>
        <v>Cocoa-Cocoa</v>
      </c>
      <c r="D100" t="s">
        <v>194</v>
      </c>
    </row>
    <row r="101" spans="1:4" x14ac:dyDescent="0.45">
      <c r="A101" t="s">
        <v>100</v>
      </c>
      <c r="B101" t="str">
        <f t="shared" si="11"/>
        <v>Cocoa-Dark Chocolate</v>
      </c>
      <c r="D101" t="s">
        <v>195</v>
      </c>
    </row>
    <row r="102" spans="1:4" x14ac:dyDescent="0.45">
      <c r="A102" t="s">
        <v>11</v>
      </c>
      <c r="B102" t="str">
        <f>CONCATENATE($C$28,"-",A102)</f>
        <v>Sweet-Sweet</v>
      </c>
      <c r="D102" t="s">
        <v>210</v>
      </c>
    </row>
    <row r="103" spans="1:4" x14ac:dyDescent="0.45">
      <c r="A103" t="s">
        <v>101</v>
      </c>
      <c r="B103" t="str">
        <f t="shared" ref="B103:B111" si="12">CONCATENATE($C$28,"-",A103)</f>
        <v>Sweet-Molasses</v>
      </c>
      <c r="D103" t="s">
        <v>196</v>
      </c>
    </row>
    <row r="104" spans="1:4" x14ac:dyDescent="0.45">
      <c r="A104" t="s">
        <v>102</v>
      </c>
      <c r="B104" t="str">
        <f t="shared" si="12"/>
        <v>Sweet-Maple Syrup</v>
      </c>
      <c r="D104" t="s">
        <v>197</v>
      </c>
    </row>
    <row r="105" spans="1:4" x14ac:dyDescent="0.45">
      <c r="A105" t="s">
        <v>103</v>
      </c>
      <c r="B105" t="str">
        <f t="shared" si="12"/>
        <v>Sweet-Brown sugar</v>
      </c>
      <c r="D105" t="s">
        <v>198</v>
      </c>
    </row>
    <row r="106" spans="1:4" x14ac:dyDescent="0.45">
      <c r="A106" t="s">
        <v>104</v>
      </c>
      <c r="B106" t="str">
        <f t="shared" si="12"/>
        <v>Sweet-Caramelized</v>
      </c>
      <c r="D106" t="s">
        <v>199</v>
      </c>
    </row>
    <row r="107" spans="1:4" x14ac:dyDescent="0.45">
      <c r="A107" t="s">
        <v>105</v>
      </c>
      <c r="B107" t="str">
        <f t="shared" si="12"/>
        <v>Sweet-Honey</v>
      </c>
      <c r="D107" t="s">
        <v>200</v>
      </c>
    </row>
    <row r="108" spans="1:4" x14ac:dyDescent="0.45">
      <c r="A108" t="s">
        <v>106</v>
      </c>
      <c r="B108" t="str">
        <f t="shared" si="12"/>
        <v>Sweet-Vanilla</v>
      </c>
      <c r="D108" t="s">
        <v>201</v>
      </c>
    </row>
    <row r="109" spans="1:4" x14ac:dyDescent="0.45">
      <c r="A109" t="s">
        <v>107</v>
      </c>
      <c r="B109" t="str">
        <f t="shared" si="12"/>
        <v>Sweet-Vanillin</v>
      </c>
      <c r="D109" t="s">
        <v>202</v>
      </c>
    </row>
    <row r="110" spans="1:4" x14ac:dyDescent="0.45">
      <c r="A110" t="s">
        <v>108</v>
      </c>
      <c r="B110" t="str">
        <f t="shared" si="12"/>
        <v>Sweet-Sweet Aromatics</v>
      </c>
      <c r="D110" t="s">
        <v>203</v>
      </c>
    </row>
    <row r="111" spans="1:4" x14ac:dyDescent="0.45">
      <c r="A111" t="s">
        <v>109</v>
      </c>
      <c r="B111" t="str">
        <f t="shared" si="12"/>
        <v>Sweet-Overall sweet</v>
      </c>
      <c r="D111" t="s">
        <v>204</v>
      </c>
    </row>
    <row r="112" spans="1:4" x14ac:dyDescent="0.45">
      <c r="A112" t="s">
        <v>3</v>
      </c>
      <c r="B112" t="str">
        <f>CONCATENATE($C$29,"-",A112)</f>
        <v>Floral-Floral</v>
      </c>
      <c r="D112" t="s">
        <v>205</v>
      </c>
    </row>
    <row r="113" spans="1:4" x14ac:dyDescent="0.45">
      <c r="A113" t="s">
        <v>110</v>
      </c>
      <c r="B113" t="str">
        <f t="shared" ref="B113:B116" si="13">CONCATENATE($C$29,"-",A113)</f>
        <v>Floral-Rose</v>
      </c>
      <c r="D113" t="s">
        <v>206</v>
      </c>
    </row>
    <row r="114" spans="1:4" x14ac:dyDescent="0.45">
      <c r="A114" t="s">
        <v>6</v>
      </c>
      <c r="B114" t="str">
        <f t="shared" si="13"/>
        <v>Floral-Jasmine</v>
      </c>
      <c r="D114" t="s">
        <v>207</v>
      </c>
    </row>
    <row r="115" spans="1:4" x14ac:dyDescent="0.45">
      <c r="A115" t="s">
        <v>111</v>
      </c>
      <c r="B115" t="str">
        <f t="shared" si="13"/>
        <v>Floral-Chamomile</v>
      </c>
      <c r="D115" t="s">
        <v>208</v>
      </c>
    </row>
    <row r="116" spans="1:4" x14ac:dyDescent="0.45">
      <c r="A116" t="s">
        <v>112</v>
      </c>
      <c r="B116" t="str">
        <f t="shared" si="13"/>
        <v>Floral-Black tea</v>
      </c>
      <c r="D116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coffee-flavors_lexicon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Jacci Ziebert</cp:lastModifiedBy>
  <dcterms:created xsi:type="dcterms:W3CDTF">2021-02-13T20:31:25Z</dcterms:created>
  <dcterms:modified xsi:type="dcterms:W3CDTF">2021-02-14T22:25:56Z</dcterms:modified>
</cp:coreProperties>
</file>