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LIFEGenericPreservationModel!$C$22</definedName>
    <definedName name="BCT">LIFEGenericPreservationModel!$C$23</definedName>
    <definedName name="BFR">#REF!</definedName>
    <definedName name="Bitmap">LIFEGenericPreservationModel!$D$20</definedName>
    <definedName name="BLE">LIFEGenericPreservationModel!$C$29</definedName>
    <definedName name="COA">LIFEGenericPreservationModel!$C$33</definedName>
    <definedName name="Complex">LIFEGenericPreservationModel!$I$20</definedName>
    <definedName name="Document">LIFEGenericPreservationModel!$H$20</definedName>
    <definedName name="ETA">LIFEGenericPreservationModel!$C$31</definedName>
    <definedName name="Five">LIFEGenericPreservationModel!$C$36</definedName>
    <definedName name="HCM">LIFEGenericPreservationModel!$C$22</definedName>
    <definedName name="Hundred">LIFEGenericPreservationModel!$C$39</definedName>
    <definedName name="HVM">LIFEGenericPreservationModel!$C$32</definedName>
    <definedName name="Mark_up">LIFEGenericPreservationModel!$E$20</definedName>
    <definedName name="Multimedia">LIFEGenericPreservationModel!$G$20</definedName>
    <definedName name="One">LIFEGenericPreservationModel!$C$35</definedName>
    <definedName name="PON">LIFEGenericPreservationModel!$C$17</definedName>
    <definedName name="Simple">LIFEGenericPreservationModel!$C$20</definedName>
    <definedName name="STA">LIFEGenericPreservationModel!$C$30</definedName>
    <definedName name="TDC">LIFEGenericPreservationModel!$C$25</definedName>
    <definedName name="Ten">LIFEGenericPreservationModel!$C$37</definedName>
    <definedName name="TEND">#REF!</definedName>
    <definedName name="TEW">LIFEGenericPreservationModel!$C$28</definedName>
    <definedName name="TOC">LIFEGenericPreservationModel!$C$27</definedName>
    <definedName name="TPC">LIFEGenericPreservationModel!$C$26</definedName>
    <definedName name="Twenty">LIFEGenericPreservationModel!$C$38</definedName>
    <definedName name="UME">LIFEGenericPreservationModel!$C$24</definedName>
    <definedName name="Vector">LIFEGenericPreservationModel!$F$20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N5" i="4" l="1"/>
  <c r="L5" i="4"/>
  <c r="Q5" i="4" s="1"/>
  <c r="F5" i="4"/>
  <c r="E5" i="4"/>
  <c r="D5" i="4"/>
  <c r="I5" i="4" s="1"/>
  <c r="B5" i="4"/>
  <c r="N4" i="4"/>
  <c r="L4" i="4"/>
  <c r="Q4" i="4" s="1"/>
  <c r="F4" i="4"/>
  <c r="D4" i="4"/>
  <c r="H4" i="4" s="1"/>
  <c r="B4" i="4"/>
  <c r="S3" i="4"/>
  <c r="K3" i="4"/>
  <c r="P5" i="4" l="1"/>
  <c r="R4" i="4"/>
  <c r="J5" i="4"/>
  <c r="H5" i="4"/>
  <c r="I4" i="4"/>
  <c r="R5" i="4"/>
  <c r="M5" i="4"/>
  <c r="O5" i="4" s="1"/>
  <c r="E4" i="4"/>
  <c r="G4" i="4" s="1"/>
  <c r="J4" i="4"/>
  <c r="P4" i="4"/>
  <c r="M4" i="4"/>
  <c r="O4" i="4" s="1"/>
  <c r="N6" i="4"/>
  <c r="F6" i="4"/>
  <c r="R6" i="4" l="1"/>
  <c r="K4" i="4"/>
  <c r="S5" i="4"/>
  <c r="S4" i="4"/>
  <c r="P6" i="4"/>
  <c r="Q6" i="4"/>
  <c r="O6" i="4"/>
  <c r="G5" i="4"/>
  <c r="K5" i="4" s="1"/>
  <c r="S8" i="4" l="1"/>
  <c r="S10" i="4" s="1"/>
  <c r="I6" i="4"/>
  <c r="H6" i="4"/>
  <c r="G6" i="4"/>
  <c r="J6" i="4"/>
  <c r="K8" i="4" l="1"/>
  <c r="K10" i="4" s="1"/>
  <c r="O7" i="4"/>
  <c r="S12" i="4"/>
  <c r="R7" i="4"/>
  <c r="P7" i="4"/>
  <c r="N7" i="4"/>
  <c r="Q7" i="4"/>
  <c r="H7" i="4" l="1"/>
  <c r="K12" i="4"/>
  <c r="J7" i="4"/>
  <c r="I7" i="4"/>
  <c r="F7" i="4"/>
  <c r="G7" i="4"/>
</calcChain>
</file>

<file path=xl/sharedStrings.xml><?xml version="1.0" encoding="utf-8"?>
<sst xmlns="http://schemas.openxmlformats.org/spreadsheetml/2006/main" count="63" uniqueCount="49">
  <si>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</si>
  <si>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</si>
  <si>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</si>
  <si>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</si>
  <si>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</si>
  <si>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</si>
  <si>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</si>
  <si>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</si>
  <si>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</si>
  <si>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</si>
  <si>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</si>
  <si>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</si>
  <si>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</si>
  <si>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</si>
  <si>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</si>
  <si>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</si>
  <si>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</si>
  <si>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</si>
  <si>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</si>
  <si>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</si>
  <si>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</si>
  <si>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</si>
  <si>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</si>
  <si>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</si>
  <si>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</si>
  <si>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</si>
  <si>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</si>
  <si>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</si>
  <si>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</si>
  <si>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</si>
  <si>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</si>
  <si>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</si>
  <si>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</si>
  <si>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</si>
  <si>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</si>
  <si>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</si>
  <si>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</si>
  <si>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</si>
  <si>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</si>
  <si>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</si>
  <si>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</si>
  <si>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</si>
  <si>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</si>
  <si>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</si>
  <si>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</si>
  <si>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</si>
  <si>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Total 'Preservation Model constants'!C12</t>
  </si>
  <si>
    <t>Scaling com'Preservation Model constants'!C5ents</t>
  </si>
  <si>
    <t>Cost Com'Preservation Model constants'!C5ents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</si>
</sst>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"/>
    <numFmt numFmtId="165" formatCode="&quot;£&quot;#,##0"/>
    <numFmt numFmtId="166" formatCode="0.0"/>
    <numFmt numFmtId="167" formatCode="&quot;£&quot;#,##0.0"/>
    <numFmt numFmtId="168" formatCode="0.0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4" fontId="0" fillId="0" borderId="0" xfId="0" applyNumberFormat="1"/>
    <xf numFmtId="2" fontId="3" fillId="0" borderId="0" xfId="0" applyNumberFormat="1" applyFont="1"/>
    <xf numFmtId="4" fontId="3" fillId="0" borderId="0" xfId="0" applyNumberFormat="1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9" fontId="2" fillId="4" borderId="0" xfId="0" applyNumberFormat="1" applyFont="1" applyFill="1"/>
    <xf numFmtId="0" fontId="2" fillId="4" borderId="0" xfId="0" applyFont="1" applyFill="1"/>
    <xf numFmtId="168" fontId="2" fillId="4" borderId="0" xfId="0" applyNumberFormat="1" applyFont="1" applyFill="1"/>
    <xf numFmtId="9" fontId="2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5" fillId="0" borderId="0" xfId="0" applyFont="1" applyAlignment="1">
      <alignment horizontal="right" wrapText="1"/>
    </xf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workbookViewId="0">
      <selection activeCell="L3" sqref="L3:S15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9.28515625" customWidth="1"/>
    <col min="6" max="6" width="10.42578125" customWidth="1"/>
    <col min="7" max="7" width="11.5703125" customWidth="1"/>
    <col min="8" max="8" width="10" customWidth="1"/>
    <col min="9" max="9" width="10.42578125" customWidth="1"/>
    <col min="10" max="10" width="10.140625" customWidth="1"/>
    <col min="11" max="11" width="10.5703125" customWidth="1"/>
    <col min="12" max="12" width="11" customWidth="1"/>
    <col min="13" max="13" width="11.7109375" bestFit="1" customWidth="1"/>
    <col min="14" max="17" width="11.42578125" customWidth="1"/>
    <col min="18" max="18" width="11.85546875" customWidth="1"/>
    <col min="19" max="23" width="11.140625" customWidth="1"/>
    <col min="24" max="24" width="12" customWidth="1"/>
    <col min="25" max="240" width="9.140625" customWidth="1"/>
  </cols>
  <sheetData>
    <row r="1" spans="1:30" ht="15.75" x14ac:dyDescent="0.25">
      <c r="A1" s="5" t="s">
        <v>0</v>
      </c>
      <c r="F1" t="s">
        <v>43</v>
      </c>
    </row>
    <row r="2" spans="1:3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2"/>
      <c r="AA2" s="12"/>
      <c r="AB2" s="12"/>
      <c r="AC2" s="12"/>
      <c r="AD2" s="1"/>
    </row>
    <row r="3" spans="1:30" ht="66.75" customHeight="1" x14ac:dyDescent="0.2">
      <c r="A3" s="16" t="s">
        <v>28</v>
      </c>
      <c r="B3" s="16" t="s">
        <v>14</v>
      </c>
      <c r="C3" s="16" t="s">
        <v>30</v>
      </c>
      <c r="D3" s="23" t="s">
        <v>25</v>
      </c>
      <c r="E3" s="23" t="s">
        <v>24</v>
      </c>
      <c r="F3" s="23" t="s">
        <v>35</v>
      </c>
      <c r="G3" s="23" t="s">
        <v>36</v>
      </c>
      <c r="H3" s="23" t="s">
        <v>46</v>
      </c>
      <c r="I3" s="23" t="s">
        <v>37</v>
      </c>
      <c r="J3" s="23" t="s">
        <v>38</v>
      </c>
      <c r="K3" s="3">
        <f>C35</f>
        <v>1</v>
      </c>
      <c r="L3" s="31" t="s">
        <v>25</v>
      </c>
      <c r="M3" s="31" t="s">
        <v>24</v>
      </c>
      <c r="N3" s="23" t="s">
        <v>35</v>
      </c>
      <c r="O3" s="23" t="s">
        <v>36</v>
      </c>
      <c r="P3" s="23" t="s">
        <v>46</v>
      </c>
      <c r="Q3" s="23" t="s">
        <v>37</v>
      </c>
      <c r="R3" s="23" t="s">
        <v>38</v>
      </c>
      <c r="S3" s="3">
        <f>C38</f>
        <v>20</v>
      </c>
      <c r="T3" s="2"/>
      <c r="U3" s="2"/>
      <c r="V3" s="2"/>
      <c r="W3" s="2"/>
      <c r="X3" s="3"/>
      <c r="Z3" s="4"/>
      <c r="AA3" s="4"/>
      <c r="AB3" s="4"/>
      <c r="AC3" s="4"/>
      <c r="AD3" s="4"/>
    </row>
    <row r="4" spans="1:30" x14ac:dyDescent="0.2">
      <c r="A4" s="34" t="s">
        <v>44</v>
      </c>
      <c r="B4" s="7">
        <f>C20</f>
        <v>1</v>
      </c>
      <c r="C4" s="8">
        <v>9883</v>
      </c>
      <c r="D4" s="10">
        <f>(C35/(D20+0.1*C35) + C17)</f>
        <v>4.333333333333333</v>
      </c>
      <c r="E4" s="17">
        <f>((1-(C30*(1-C35/20)+C31*(C35/20)))*C25*B4) + (C30*(1-C35/20)+C31*(C35/20))*C33</f>
        <v>10</v>
      </c>
      <c r="F4" s="17">
        <f>C28*C35</f>
        <v>6</v>
      </c>
      <c r="G4" s="17">
        <f t="shared" ref="G4:G5" si="0">E4*D4</f>
        <v>43.333333333333329</v>
      </c>
      <c r="H4" s="17">
        <f>C24*D4</f>
        <v>56.333333333333329</v>
      </c>
      <c r="I4" s="17">
        <f>D4*(C17*(340/C4+C32)*C4)</f>
        <v>44299.666666666664</v>
      </c>
      <c r="J4" s="17">
        <f>C23*B4*C4*D4</f>
        <v>42826.333333333328</v>
      </c>
      <c r="K4" s="14">
        <f>SUM(F4:J4)</f>
        <v>87231.666666666657</v>
      </c>
      <c r="L4" s="18">
        <f>(C38/(D20+0.1*C38) + C17)</f>
        <v>10.09090909090909</v>
      </c>
      <c r="M4" s="19">
        <f>((1-(C30*(1-C38/20)+C31*(C38/20)))*C25*B4) + (C30*(1-C38/20)+C31*(C38/20))*C33</f>
        <v>10</v>
      </c>
      <c r="N4" s="17">
        <f>C28*C38</f>
        <v>120</v>
      </c>
      <c r="O4" s="17">
        <f>M4*L4</f>
        <v>100.90909090909091</v>
      </c>
      <c r="P4" s="17">
        <f>C24*L4</f>
        <v>131.18181818181816</v>
      </c>
      <c r="Q4" s="17">
        <f>L4*(C17*(340/C4+C32)*C4)</f>
        <v>103159.36363636363</v>
      </c>
      <c r="R4" s="17">
        <f>C23*C4*B4*L4</f>
        <v>99728.45454545453</v>
      </c>
      <c r="S4" s="14">
        <f>SUM(N4:R4)</f>
        <v>203239.90909090906</v>
      </c>
      <c r="T4" s="8"/>
      <c r="U4" s="10"/>
      <c r="V4" s="10"/>
      <c r="W4" s="11"/>
      <c r="X4" s="6"/>
      <c r="Z4" s="1"/>
      <c r="AA4" s="1"/>
      <c r="AB4" s="13"/>
      <c r="AC4" s="13"/>
      <c r="AD4" s="13"/>
    </row>
    <row r="5" spans="1:30" x14ac:dyDescent="0.2">
      <c r="A5" s="34" t="s">
        <v>45</v>
      </c>
      <c r="B5" s="7">
        <f>E20</f>
        <v>0.3</v>
      </c>
      <c r="C5" s="8">
        <v>7585</v>
      </c>
      <c r="D5" s="10">
        <f>(C35/(D20+0.1*C35) + C17)</f>
        <v>4.333333333333333</v>
      </c>
      <c r="E5" s="17">
        <f>((1-(C30*(1-C35/20)+C31*(C35/20)))*C25*B5) + (C30*(1-C35/20)+C31*(C35/20))*C33</f>
        <v>10</v>
      </c>
      <c r="F5" s="17">
        <f>C28*C35</f>
        <v>6</v>
      </c>
      <c r="G5" s="17">
        <f t="shared" si="0"/>
        <v>43.333333333333329</v>
      </c>
      <c r="H5" s="17">
        <f>C24*D5</f>
        <v>56.333333333333329</v>
      </c>
      <c r="I5" s="17">
        <f>D5*(C17*(340/C5+C32)*C5)</f>
        <v>34341.666666666664</v>
      </c>
      <c r="J5" s="17">
        <f>C23*B5*C5*D5</f>
        <v>9860.5</v>
      </c>
      <c r="K5" s="14">
        <f t="shared" ref="K5" si="1">SUM(F5:J5)</f>
        <v>44307.833333333328</v>
      </c>
      <c r="L5" s="18">
        <f>(C38/(D20+0.1*C38) + C17)</f>
        <v>10.09090909090909</v>
      </c>
      <c r="M5" s="19">
        <f>((1-(C30*(1-C38/20)+C31*(C38/20)))*C25*B5) + (C30*(1-C38/20)+C31*(C38/20))*C33</f>
        <v>10</v>
      </c>
      <c r="N5" s="17">
        <f>C28*C38</f>
        <v>120</v>
      </c>
      <c r="O5" s="17">
        <f t="shared" ref="O5" si="2">M5*L5</f>
        <v>100.90909090909091</v>
      </c>
      <c r="P5" s="17">
        <f>C24*L5</f>
        <v>131.18181818181816</v>
      </c>
      <c r="Q5" s="17">
        <f>L5*(C17*(340/C5+C32)*C5)</f>
        <v>79970.454545454544</v>
      </c>
      <c r="R5" s="17">
        <f>C23*C5*B5*L5</f>
        <v>22961.863636363632</v>
      </c>
      <c r="S5" s="14">
        <f t="shared" ref="S5" si="3">SUM(N5:R5)</f>
        <v>103284.40909090909</v>
      </c>
      <c r="T5" s="8"/>
      <c r="U5" s="10"/>
      <c r="V5" s="10"/>
      <c r="W5" s="11"/>
      <c r="X5" s="6"/>
      <c r="Z5" s="1"/>
      <c r="AA5" s="1"/>
      <c r="AB5" s="13"/>
      <c r="AC5" s="13"/>
      <c r="AD5" s="13"/>
    </row>
    <row r="6" spans="1:30" x14ac:dyDescent="0.2">
      <c r="B6" s="3" t="s">
        <v>40</v>
      </c>
      <c r="E6" s="17"/>
      <c r="F6" s="30">
        <f>SUM(F4:F5)</f>
        <v>12</v>
      </c>
      <c r="G6" s="30">
        <f>SUM(G4:G5)</f>
        <v>86.666666666666657</v>
      </c>
      <c r="H6" s="30">
        <f>SUM(H4:H5)</f>
        <v>112.66666666666666</v>
      </c>
      <c r="I6" s="30">
        <f>SUM(I4:I5)</f>
        <v>78641.333333333328</v>
      </c>
      <c r="J6" s="30">
        <f>SUM(J4:J5)</f>
        <v>52686.833333333328</v>
      </c>
      <c r="K6" s="6"/>
      <c r="L6" s="6"/>
      <c r="M6" s="6"/>
      <c r="N6" s="30">
        <f>SUM(N4:N5)</f>
        <v>240</v>
      </c>
      <c r="O6" s="30">
        <f>SUM(O4:O5)</f>
        <v>201.81818181818181</v>
      </c>
      <c r="P6" s="30">
        <f>SUM(P4:P5)</f>
        <v>262.36363636363632</v>
      </c>
      <c r="Q6" s="30">
        <f>SUM(Q4:Q5)</f>
        <v>183129.81818181818</v>
      </c>
      <c r="R6" s="30">
        <f>SUM(R4:R5)</f>
        <v>122690.31818181816</v>
      </c>
      <c r="S6" s="6"/>
      <c r="T6" s="6"/>
      <c r="U6" s="6"/>
      <c r="V6" s="6"/>
      <c r="W6" s="6"/>
      <c r="X6" s="6"/>
      <c r="Z6" s="1"/>
      <c r="AA6" s="1"/>
      <c r="AB6" s="13"/>
      <c r="AC6" s="1"/>
      <c r="AD6" s="1"/>
    </row>
    <row r="7" spans="1:30" x14ac:dyDescent="0.2">
      <c r="B7" s="25" t="s">
        <v>39</v>
      </c>
      <c r="C7" s="25"/>
      <c r="D7" s="26"/>
      <c r="E7" s="27"/>
      <c r="F7" s="24">
        <f>F6/K8</f>
        <v>9.1227349959517866E-5</v>
      </c>
      <c r="G7" s="24">
        <f>G6/K8</f>
        <v>6.5886419415207343E-4</v>
      </c>
      <c r="H7" s="24">
        <f>H6/K8</f>
        <v>8.5652345239769546E-4</v>
      </c>
      <c r="I7" s="24">
        <f>I6/K8</f>
        <v>0.59785336977359138</v>
      </c>
      <c r="J7" s="24">
        <f>J6/K8</f>
        <v>0.40054001522989924</v>
      </c>
      <c r="K7" s="27"/>
      <c r="L7" s="27"/>
      <c r="M7" s="27"/>
      <c r="N7" s="24">
        <f>N6/S8</f>
        <v>7.8297213553425629E-4</v>
      </c>
      <c r="O7" s="24">
        <f>O6/S8</f>
        <v>6.5840838669926102E-4</v>
      </c>
      <c r="P7" s="24">
        <f>P6/S8</f>
        <v>8.5593090270903911E-4</v>
      </c>
      <c r="Q7" s="24">
        <f>Q6/S8</f>
        <v>0.59743977009090943</v>
      </c>
      <c r="R7" s="24">
        <f>R6/S8</f>
        <v>0.40026291848414819</v>
      </c>
      <c r="S7" s="27"/>
      <c r="T7" s="6"/>
      <c r="U7" s="6"/>
      <c r="V7" s="6"/>
      <c r="W7" s="6"/>
      <c r="X7" s="6"/>
      <c r="Z7" s="1"/>
      <c r="AA7" s="1"/>
      <c r="AB7" s="13"/>
      <c r="AC7" s="1"/>
      <c r="AD7" s="1"/>
    </row>
    <row r="8" spans="1:30" x14ac:dyDescent="0.2">
      <c r="B8" s="20" t="s">
        <v>27</v>
      </c>
      <c r="C8" s="28"/>
      <c r="D8" s="28"/>
      <c r="E8" s="28"/>
      <c r="F8" s="28"/>
      <c r="G8" s="28"/>
      <c r="H8" s="28"/>
      <c r="I8" s="28"/>
      <c r="J8" s="28"/>
      <c r="K8" s="9">
        <f>SUM(K4:K5)</f>
        <v>131539.5</v>
      </c>
      <c r="L8" s="9"/>
      <c r="M8" s="9"/>
      <c r="N8" s="9"/>
      <c r="O8" s="9"/>
      <c r="P8" s="9"/>
      <c r="Q8" s="9"/>
      <c r="R8" s="9"/>
      <c r="S8" s="9">
        <f>SUM(S4:S5)</f>
        <v>306524.31818181812</v>
      </c>
      <c r="T8" s="15"/>
      <c r="U8" s="15"/>
      <c r="V8" s="15"/>
      <c r="W8" s="15"/>
      <c r="X8" s="15"/>
      <c r="Z8" s="1"/>
      <c r="AA8" s="1"/>
      <c r="AB8" s="13"/>
      <c r="AC8" s="13"/>
      <c r="AD8" s="13"/>
    </row>
    <row r="9" spans="1:30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Z9" s="1"/>
      <c r="AA9" s="1"/>
      <c r="AB9" s="1"/>
      <c r="AC9" s="1"/>
      <c r="AD9" s="1"/>
    </row>
    <row r="10" spans="1:30" x14ac:dyDescent="0.2">
      <c r="B10" s="20" t="s">
        <v>26</v>
      </c>
      <c r="C10" s="28"/>
      <c r="D10" s="28"/>
      <c r="E10" s="28"/>
      <c r="F10" s="28"/>
      <c r="G10" s="28"/>
      <c r="H10" s="28"/>
      <c r="I10" s="28"/>
      <c r="J10" s="28"/>
      <c r="K10" s="9">
        <f>K8/C35</f>
        <v>131539.5</v>
      </c>
      <c r="L10" s="9"/>
      <c r="M10" s="9"/>
      <c r="N10" s="9"/>
      <c r="O10" s="9"/>
      <c r="P10" s="9"/>
      <c r="Q10" s="9"/>
      <c r="R10" s="9"/>
      <c r="S10" s="9">
        <f>S8/C38</f>
        <v>15326.215909090906</v>
      </c>
      <c r="U10" s="15"/>
      <c r="V10" s="15"/>
      <c r="W10" s="15"/>
      <c r="X10" s="15"/>
      <c r="Z10" s="1"/>
      <c r="AA10" s="1"/>
      <c r="AB10" s="13"/>
      <c r="AC10" s="13"/>
      <c r="AD10" s="13"/>
    </row>
    <row r="11" spans="1:30" x14ac:dyDescent="0.2">
      <c r="B11" s="21"/>
      <c r="C11" s="21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Z11" s="1"/>
      <c r="AA11" s="1"/>
      <c r="AB11" s="1"/>
      <c r="AC11" s="1"/>
      <c r="AD11" s="1"/>
    </row>
    <row r="12" spans="1:30" x14ac:dyDescent="0.2">
      <c r="B12" s="32" t="s">
        <v>29</v>
      </c>
      <c r="C12" s="32"/>
      <c r="D12" s="33"/>
      <c r="E12" s="33"/>
      <c r="F12" s="33"/>
      <c r="G12" s="33"/>
      <c r="H12" s="33"/>
      <c r="I12" s="33"/>
      <c r="J12" s="33"/>
      <c r="K12" s="35">
        <f>K10/231733</f>
        <v>0.56763387174032187</v>
      </c>
      <c r="L12" s="33"/>
      <c r="M12" s="33"/>
      <c r="N12" s="33"/>
      <c r="O12" s="33"/>
      <c r="P12" s="33"/>
      <c r="Q12" s="33"/>
      <c r="R12" s="33"/>
      <c r="S12" s="35">
        <f>S10/231733</f>
        <v>6.613739048426813E-2</v>
      </c>
      <c r="Z12" s="1"/>
      <c r="AA12" s="1"/>
      <c r="AB12" s="1"/>
      <c r="AC12" s="1"/>
      <c r="AD12" s="1"/>
    </row>
    <row r="13" spans="1:30" x14ac:dyDescent="0.2">
      <c r="C13" s="6"/>
      <c r="D13" s="10"/>
      <c r="E13" s="17"/>
      <c r="F13" s="17"/>
      <c r="Z13" s="1"/>
      <c r="AA13" s="1"/>
      <c r="AB13" s="1"/>
      <c r="AC13" s="1"/>
      <c r="AD13" s="1"/>
    </row>
    <row r="14" spans="1:30" x14ac:dyDescent="0.2">
      <c r="Z14" s="1"/>
      <c r="AA14" s="1"/>
      <c r="AB14" s="1"/>
      <c r="AC14" s="1"/>
      <c r="AD14" s="1"/>
    </row>
    <row r="15" spans="1:30" x14ac:dyDescent="0.2">
      <c r="Z15" s="1"/>
      <c r="AA15" s="1"/>
      <c r="AB15" s="1"/>
      <c r="AC15" s="1"/>
      <c r="AD15" s="1"/>
    </row>
    <row r="16" spans="1:30" x14ac:dyDescent="0.2">
      <c r="Z16" s="1"/>
      <c r="AA16" s="1"/>
      <c r="AB16" s="1"/>
      <c r="AC16" s="1"/>
      <c r="AD16" s="1"/>
    </row>
    <row r="17" spans="1:30" x14ac:dyDescent="0.2">
      <c r="A17" s="3" t="s">
        <v>47</v>
      </c>
      <c r="B17" s="36" t="s">
        <v>1</v>
      </c>
      <c r="C17">
        <v>1</v>
      </c>
      <c r="Z17" s="1"/>
      <c r="AA17" s="1"/>
      <c r="AB17" s="1"/>
      <c r="AC17" s="1"/>
      <c r="AD17" s="1"/>
    </row>
    <row r="18" spans="1:30" x14ac:dyDescent="0.2">
      <c r="A18" s="3"/>
      <c r="B18" s="3"/>
      <c r="K18" s="3" t="s">
        <v>34</v>
      </c>
    </row>
    <row r="19" spans="1:30" x14ac:dyDescent="0.2">
      <c r="A19" s="3"/>
      <c r="B19" s="3"/>
      <c r="C19" s="3" t="s">
        <v>13</v>
      </c>
      <c r="D19" s="3" t="s">
        <v>9</v>
      </c>
      <c r="E19" s="36" t="s">
        <v>23</v>
      </c>
      <c r="F19" s="3" t="s">
        <v>10</v>
      </c>
      <c r="G19" s="36" t="s">
        <v>12</v>
      </c>
      <c r="H19" s="36" t="s">
        <v>11</v>
      </c>
      <c r="I19" s="36" t="s">
        <v>22</v>
      </c>
      <c r="K19" s="22" t="s">
        <v>13</v>
      </c>
    </row>
    <row r="20" spans="1:30" ht="39" customHeight="1" x14ac:dyDescent="0.2">
      <c r="A20" s="3"/>
      <c r="B20" s="3" t="s">
        <v>2</v>
      </c>
      <c r="C20">
        <v>1</v>
      </c>
      <c r="D20">
        <v>0.2</v>
      </c>
      <c r="E20">
        <v>0.3</v>
      </c>
      <c r="F20">
        <v>2</v>
      </c>
      <c r="G20">
        <v>1</v>
      </c>
      <c r="H20">
        <v>1</v>
      </c>
      <c r="I20">
        <v>1</v>
      </c>
      <c r="K20" s="22" t="s">
        <v>9</v>
      </c>
    </row>
    <row r="21" spans="1:30" x14ac:dyDescent="0.2">
      <c r="A21" s="3"/>
      <c r="B21" s="3"/>
      <c r="K21" s="37" t="s">
        <v>23</v>
      </c>
    </row>
    <row r="22" spans="1:30" x14ac:dyDescent="0.2">
      <c r="A22" s="3" t="s">
        <v>48</v>
      </c>
      <c r="B22" s="3"/>
      <c r="K22" s="22" t="s">
        <v>10</v>
      </c>
    </row>
    <row r="23" spans="1:30" x14ac:dyDescent="0.2">
      <c r="A23" s="3"/>
      <c r="B23" s="36" t="s">
        <v>3</v>
      </c>
      <c r="C23">
        <v>1</v>
      </c>
      <c r="K23" s="37" t="s">
        <v>12</v>
      </c>
    </row>
    <row r="24" spans="1:30" x14ac:dyDescent="0.2">
      <c r="A24" s="3"/>
      <c r="B24" s="36" t="s">
        <v>4</v>
      </c>
      <c r="C24">
        <v>13</v>
      </c>
      <c r="K24" s="37" t="s">
        <v>11</v>
      </c>
    </row>
    <row r="25" spans="1:30" x14ac:dyDescent="0.2">
      <c r="A25" s="3"/>
      <c r="B25" s="36" t="s">
        <v>5</v>
      </c>
      <c r="C25">
        <v>60</v>
      </c>
      <c r="K25" s="37" t="s">
        <v>22</v>
      </c>
    </row>
    <row r="26" spans="1:30" x14ac:dyDescent="0.2">
      <c r="A26" s="3"/>
      <c r="B26" s="36" t="s">
        <v>6</v>
      </c>
      <c r="C26">
        <v>20</v>
      </c>
    </row>
    <row r="27" spans="1:30" x14ac:dyDescent="0.2">
      <c r="A27" s="3"/>
      <c r="B27" s="36" t="s">
        <v>7</v>
      </c>
      <c r="C27">
        <v>10</v>
      </c>
    </row>
    <row r="28" spans="1:30" x14ac:dyDescent="0.2">
      <c r="A28" s="3"/>
      <c r="B28" s="36" t="s">
        <v>8</v>
      </c>
      <c r="C28">
        <v>6</v>
      </c>
    </row>
    <row r="29" spans="1:30" x14ac:dyDescent="0.2">
      <c r="A29" s="3"/>
      <c r="B29" s="36" t="s">
        <v>42</v>
      </c>
      <c r="C29">
        <v>8</v>
      </c>
    </row>
    <row r="30" spans="1:30" x14ac:dyDescent="0.2">
      <c r="A30" s="3"/>
      <c r="B30" s="36" t="s">
        <v>31</v>
      </c>
      <c r="C30">
        <v>1</v>
      </c>
    </row>
    <row r="31" spans="1:30" x14ac:dyDescent="0.2">
      <c r="B31" s="36" t="s">
        <v>32</v>
      </c>
      <c r="C31">
        <v>1</v>
      </c>
    </row>
    <row r="32" spans="1:30" x14ac:dyDescent="0.2">
      <c r="B32" s="36" t="s">
        <v>33</v>
      </c>
      <c r="C32">
        <v>1</v>
      </c>
    </row>
    <row r="33" spans="1:3" x14ac:dyDescent="0.2">
      <c r="B33" s="36" t="s">
        <v>41</v>
      </c>
      <c r="C33">
        <v>10</v>
      </c>
    </row>
    <row r="34" spans="1:3" x14ac:dyDescent="0.2">
      <c r="A34" t="s">
        <v>16</v>
      </c>
    </row>
    <row r="35" spans="1:3" x14ac:dyDescent="0.2">
      <c r="B35" s="3" t="s">
        <v>17</v>
      </c>
      <c r="C35">
        <v>1</v>
      </c>
    </row>
    <row r="36" spans="1:3" x14ac:dyDescent="0.2">
      <c r="B36" s="3" t="s">
        <v>18</v>
      </c>
      <c r="C36">
        <v>5</v>
      </c>
    </row>
    <row r="37" spans="1:3" x14ac:dyDescent="0.2">
      <c r="B37" s="36" t="s">
        <v>19</v>
      </c>
      <c r="C37">
        <v>10</v>
      </c>
    </row>
    <row r="38" spans="1:3" x14ac:dyDescent="0.2">
      <c r="B38" s="36" t="s">
        <v>20</v>
      </c>
      <c r="C38">
        <v>20</v>
      </c>
    </row>
    <row r="39" spans="1:3" x14ac:dyDescent="0.2">
      <c r="B39" s="36" t="s">
        <v>21</v>
      </c>
      <c r="C39">
        <v>100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WS_1_C38</d2p1:Key>
      <d2p1:Value>
        <d2p1:string>WS_1_C38</d2p1:string>
      </d2p1:Value>
    </d2p1:KeyValueOfstringArrayOfstringty7Ep6D1>
    <d2p1:KeyValueOfstringArrayOfstringty7Ep6D1>
      <d2p1:Key>WS_1_C35</d2p1:Key>
      <d2p1:Value>
        <d2p1:string>WS_1_C35</d2p1:string>
      </d2p1:Value>
    </d2p1:KeyValueOfstringArrayOfstringty7Ep6D1>
    <d2p1:KeyValueOfstringArrayOfstringty7Ep6D1>
      <d2p1:Key>WS_1_C30:C33</d2p1:Key>
      <d2p1:Value>
        <d2p1:string>WS_1_C30</d2p1:string>
        <d2p1:string>WS_1_C31</d2p1:string>
        <d2p1:string>WS_1_C32</d2p1:string>
        <d2p1:string>WS_1_C33</d2p1:string>
      </d2p1:Value>
    </d2p1:KeyValueOfstringArrayOfstringty7Ep6D1>
    <d2p1:KeyValueOfstringArrayOfstringty7Ep6D1>
      <d2p1:Key>WS_1_C28</d2p1:Key>
      <d2p1:Value>
        <d2p1:string>WS_1_C28</d2p1:string>
      </d2p1:Value>
    </d2p1:KeyValueOfstringArrayOfstringty7Ep6D1>
    <d2p1:KeyValueOfstringArrayOfstringty7Ep6D1>
      <d2p1:Key>WS_1_C23:C25</d2p1:Key>
      <d2p1:Value>
        <d2p1:string>WS_1_C23</d2p1:string>
        <d2p1:string>WS_1_C24</d2p1:string>
        <d2p1:string>WS_1_C25</d2p1:string>
      </d2p1:Value>
    </d2p1:KeyValueOfstringArrayOfstringty7Ep6D1>
    <d2p1:KeyValueOfstringArrayOfstringty7Ep6D1>
      <d2p1:Key>WS_1_C20:E20</d2p1:Key>
      <d2p1:Value>
        <d2p1:string>WS_1_C20</d2p1:string>
        <d2p1:string>WS_1_D20</d2p1:string>
        <d2p1:string>WS_1_E20</d2p1:string>
      </d2p1:Value>
    </d2p1:KeyValueOfstringArrayOfstringty7Ep6D1>
    <d2p1:KeyValueOfstringArrayOfstringty7Ep6D1>
      <d2p1:Key>WS_1_C17</d2p1:Key>
      <d2p1:Value>
        <d2p1:string>WS_1_C17</d2p1:string>
      </d2p1:Value>
    </d2p1:KeyValueOfstringArrayOfstringty7Ep6D1>
    <d2p1:KeyValueOfstringArrayOfstringty7Ep6D1>
      <d2p1:Key>WS_1_C4:C5</d2p1:Key>
      <d2p1:Value>
        <d2p1:string>WS_1_C4</d2p1:string>
        <d2p1:string>WS_1_C5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C35</d2p1:Value>
    </d2p1:KeyValueOfstringstring>
    <d2p1:KeyValueOfstringstring>
      <d2p1:Key>WS_1_S3</d2p1:Key>
      <d2p1:Value>C38</d2p1:Value>
    </d2p1:KeyValueOfstringstring>
    <d2p1:KeyValueOfstringstring>
      <d2p1:Key>WS_1_B4</d2p1:Key>
      <d2p1:Value>C20</d2p1:Value>
    </d2p1:KeyValueOfstringstring>
    <d2p1:KeyValueOfstringstring>
      <d2p1:Key>WS_1_D4</d2p1:Key>
      <d2p1:Value>(C35/(D20+0.1*C35) + C17)</d2p1:Value>
    </d2p1:KeyValueOfstringstring>
    <d2p1:KeyValueOfstringstring>
      <d2p1:Key>WS_1_E4</d2p1:Key>
      <d2p1:Value>((1-(C30*(1-C35/20)+C31*(C35/20)))*C25*B4) + (C30*(1-C35/20)+C31*(C35/20))*C33</d2p1:Value>
    </d2p1:KeyValueOfstringstring>
    <d2p1:KeyValueOfstringstring>
      <d2p1:Key>WS_1_F4</d2p1:Key>
      <d2p1:Value>C28*C35</d2p1:Value>
    </d2p1:KeyValueOfstringstring>
    <d2p1:KeyValueOfstringstring>
      <d2p1:Key>WS_1_G4</d2p1:Key>
      <d2p1:Value>E4*D4</d2p1:Value>
    </d2p1:KeyValueOfstringstring>
    <d2p1:KeyValueOfstringstring>
      <d2p1:Key>WS_1_H4</d2p1:Key>
      <d2p1:Value>C24*D4</d2p1:Value>
    </d2p1:KeyValueOfstringstring>
    <d2p1:KeyValueOfstringstring>
      <d2p1:Key>WS_1_I4</d2p1:Key>
      <d2p1:Value>D4*(C17*(340/C4+C32)*C4)</d2p1:Value>
    </d2p1:KeyValueOfstringstring>
    <d2p1:KeyValueOfstringstring>
      <d2p1:Key>WS_1_J4</d2p1:Key>
      <d2p1:Value>C23*B4*C4*D4</d2p1:Value>
    </d2p1:KeyValueOfstringstring>
    <d2p1:KeyValueOfstringstring>
      <d2p1:Key>WS_1_K4</d2p1:Key>
      <d2p1:Value>SUM(F4:J4)</d2p1:Value>
    </d2p1:KeyValueOfstringstring>
    <d2p1:KeyValueOfstringstring>
      <d2p1:Key>WS_1_L4</d2p1:Key>
      <d2p1:Value>(C38/(D20+0.1*C38) + C17)</d2p1:Value>
    </d2p1:KeyValueOfstringstring>
    <d2p1:KeyValueOfstringstring>
      <d2p1:Key>WS_1_M4</d2p1:Key>
      <d2p1:Value>((1-(C30*(1-C38/20)+C31*(C38/20)))*C25*B4) + (C30*(1-C38/20)+C31*(C38/20))*C33</d2p1:Value>
    </d2p1:KeyValueOfstringstring>
    <d2p1:KeyValueOfstringstring>
      <d2p1:Key>WS_1_N4</d2p1:Key>
      <d2p1:Value>C28*C38</d2p1:Value>
    </d2p1:KeyValueOfstringstring>
    <d2p1:KeyValueOfstringstring>
      <d2p1:Key>WS_1_O4</d2p1:Key>
      <d2p1:Value>M4*L4</d2p1:Value>
    </d2p1:KeyValueOfstringstring>
    <d2p1:KeyValueOfstringstring>
      <d2p1:Key>WS_1_P4</d2p1:Key>
      <d2p1:Value>C24*L4</d2p1:Value>
    </d2p1:KeyValueOfstringstring>
    <d2p1:KeyValueOfstringstring>
      <d2p1:Key>WS_1_Q4</d2p1:Key>
      <d2p1:Value>L4*(C17*(340/C4+C32)*C4)</d2p1:Value>
    </d2p1:KeyValueOfstringstring>
    <d2p1:KeyValueOfstringstring>
      <d2p1:Key>WS_1_R4</d2p1:Key>
      <d2p1:Value>C23*C4*B4*L4</d2p1:Value>
    </d2p1:KeyValueOfstringstring>
    <d2p1:KeyValueOfstringstring>
      <d2p1:Key>WS_1_S4</d2p1:Key>
      <d2p1:Value>SUM(N4:R4)</d2p1:Value>
    </d2p1:KeyValueOfstringstring>
    <d2p1:KeyValueOfstringstring>
      <d2p1:Key>WS_1_B5</d2p1:Key>
      <d2p1:Value>E20</d2p1:Value>
    </d2p1:KeyValueOfstringstring>
    <d2p1:KeyValueOfstringstring>
      <d2p1:Key>WS_1_D5</d2p1:Key>
      <d2p1:Value>(C35/(D20+0.1*C35) + C17)</d2p1:Value>
    </d2p1:KeyValueOfstringstring>
    <d2p1:KeyValueOfstringstring>
      <d2p1:Key>WS_1_E5</d2p1:Key>
      <d2p1:Value>((1-(C30*(1-C35/20)+C31*(C35/20)))*C25*B5) + (C30*(1-C35/20)+C31*(C35/20))*C33</d2p1:Value>
    </d2p1:KeyValueOfstringstring>
    <d2p1:KeyValueOfstringstring>
      <d2p1:Key>WS_1_F5</d2p1:Key>
      <d2p1:Value>C28*C35</d2p1:Value>
    </d2p1:KeyValueOfstringstring>
    <d2p1:KeyValueOfstringstring>
      <d2p1:Key>WS_1_G5</d2p1:Key>
      <d2p1:Value>E5*D5</d2p1:Value>
    </d2p1:KeyValueOfstringstring>
    <d2p1:KeyValueOfstringstring>
      <d2p1:Key>WS_1_H5</d2p1:Key>
      <d2p1:Value>C24*D5</d2p1:Value>
    </d2p1:KeyValueOfstringstring>
    <d2p1:KeyValueOfstringstring>
      <d2p1:Key>WS_1_I5</d2p1:Key>
      <d2p1:Value>D5*(C17*(340/C5+C32)*C5)</d2p1:Value>
    </d2p1:KeyValueOfstringstring>
    <d2p1:KeyValueOfstringstring>
      <d2p1:Key>WS_1_J5</d2p1:Key>
      <d2p1:Value>C23*B5*C5*D5</d2p1:Value>
    </d2p1:KeyValueOfstringstring>
    <d2p1:KeyValueOfstringstring>
      <d2p1:Key>WS_1_K5</d2p1:Key>
      <d2p1:Value>SUM(F5:J5)</d2p1:Value>
    </d2p1:KeyValueOfstringstring>
    <d2p1:KeyValueOfstringstring>
      <d2p1:Key>WS_1_L5</d2p1:Key>
      <d2p1:Value>(C38/(D20+0.1*C38) + C17)</d2p1:Value>
    </d2p1:KeyValueOfstringstring>
    <d2p1:KeyValueOfstringstring>
      <d2p1:Key>WS_1_M5</d2p1:Key>
      <d2p1:Value>((1-(C30*(1-C38/20)+C31*(C38/20)))*C25*B5) + (C30*(1-C38/20)+C31*(C38/20))*C33</d2p1:Value>
    </d2p1:KeyValueOfstringstring>
    <d2p1:KeyValueOfstringstring>
      <d2p1:Key>WS_1_N5</d2p1:Key>
      <d2p1:Value>C28*C38</d2p1:Value>
    </d2p1:KeyValueOfstringstring>
    <d2p1:KeyValueOfstringstring>
      <d2p1:Key>WS_1_O5</d2p1:Key>
      <d2p1:Value>M5*L5</d2p1:Value>
    </d2p1:KeyValueOfstringstring>
    <d2p1:KeyValueOfstringstring>
      <d2p1:Key>WS_1_P5</d2p1:Key>
      <d2p1:Value>C24*L5</d2p1:Value>
    </d2p1:KeyValueOfstringstring>
    <d2p1:KeyValueOfstringstring>
      <d2p1:Key>WS_1_Q5</d2p1:Key>
      <d2p1:Value>L5*(C17*(340/C5+C32)*C5)</d2p1:Value>
    </d2p1:KeyValueOfstringstring>
    <d2p1:KeyValueOfstringstring>
      <d2p1:Key>WS_1_R5</d2p1:Key>
      <d2p1:Value>C23*C5*B5*L5</d2p1:Value>
    </d2p1:KeyValueOfstringstring>
    <d2p1:KeyValueOfstringstring>
      <d2p1:Key>WS_1_S5</d2p1:Key>
      <d2p1:Value>SUM(N5:R5)</d2p1:Value>
    </d2p1:KeyValueOfstringstring>
    <d2p1:KeyValueOfstringstring>
      <d2p1:Key>WS_1_F6</d2p1:Key>
      <d2p1:Value>SUM(F4:F5)</d2p1:Value>
    </d2p1:KeyValueOfstringstring>
    <d2p1:KeyValueOfstringstring>
      <d2p1:Key>WS_1_G6</d2p1:Key>
      <d2p1:Value>SUM(G4:G5)</d2p1:Value>
    </d2p1:KeyValueOfstringstring>
    <d2p1:KeyValueOfstringstring>
      <d2p1:Key>WS_1_H6</d2p1:Key>
      <d2p1:Value>SUM(H4:H5)</d2p1:Value>
    </d2p1:KeyValueOfstringstring>
    <d2p1:KeyValueOfstringstring>
      <d2p1:Key>WS_1_I6</d2p1:Key>
      <d2p1:Value>SUM(I4:I5)</d2p1:Value>
    </d2p1:KeyValueOfstringstring>
    <d2p1:KeyValueOfstringstring>
      <d2p1:Key>WS_1_J6</d2p1:Key>
      <d2p1:Value>SUM(J4:J5)</d2p1:Value>
    </d2p1:KeyValueOfstringstring>
    <d2p1:KeyValueOfstringstring>
      <d2p1:Key>WS_1_N6</d2p1:Key>
      <d2p1:Value>SUM(N4:N5)</d2p1:Value>
    </d2p1:KeyValueOfstringstring>
    <d2p1:KeyValueOfstringstring>
      <d2p1:Key>WS_1_O6</d2p1:Key>
      <d2p1:Value>SUM(O4:O5)</d2p1:Value>
    </d2p1:KeyValueOfstringstring>
    <d2p1:KeyValueOfstringstring>
      <d2p1:Key>WS_1_P6</d2p1:Key>
      <d2p1:Value>SUM(P4:P5)</d2p1:Value>
    </d2p1:KeyValueOfstringstring>
    <d2p1:KeyValueOfstringstring>
      <d2p1:Key>WS_1_Q6</d2p1:Key>
      <d2p1:Value>SUM(Q4:Q5)</d2p1:Value>
    </d2p1:KeyValueOfstringstring>
    <d2p1:KeyValueOfstringstring>
      <d2p1:Key>WS_1_R6</d2p1:Key>
      <d2p1:Value>SUM(R4:R5)</d2p1:Value>
    </d2p1:KeyValueOfstringstring>
    <d2p1:KeyValueOfstringstring>
      <d2p1:Key>WS_1_F7</d2p1:Key>
      <d2p1:Value>F6/K8</d2p1:Value>
    </d2p1:KeyValueOfstringstring>
    <d2p1:KeyValueOfstringstring>
      <d2p1:Key>WS_1_G7</d2p1:Key>
      <d2p1:Value>G6/K8</d2p1:Value>
    </d2p1:KeyValueOfstringstring>
    <d2p1:KeyValueOfstringstring>
      <d2p1:Key>WS_1_H7</d2p1:Key>
      <d2p1:Value>H6/K8</d2p1:Value>
    </d2p1:KeyValueOfstringstring>
    <d2p1:KeyValueOfstringstring>
      <d2p1:Key>WS_1_I7</d2p1:Key>
      <d2p1:Value>I6/K8</d2p1:Value>
    </d2p1:KeyValueOfstringstring>
    <d2p1:KeyValueOfstringstring>
      <d2p1:Key>WS_1_J7</d2p1:Key>
      <d2p1:Value>J6/K8</d2p1:Value>
    </d2p1:KeyValueOfstringstring>
    <d2p1:KeyValueOfstringstring>
      <d2p1:Key>WS_1_N7</d2p1:Key>
      <d2p1:Value>N6/S8</d2p1:Value>
    </d2p1:KeyValueOfstringstring>
    <d2p1:KeyValueOfstringstring>
      <d2p1:Key>WS_1_O7</d2p1:Key>
      <d2p1:Value>O6/S8</d2p1:Value>
    </d2p1:KeyValueOfstringstring>
    <d2p1:KeyValueOfstringstring>
      <d2p1:Key>WS_1_P7</d2p1:Key>
      <d2p1:Value>P6/S8</d2p1:Value>
    </d2p1:KeyValueOfstringstring>
    <d2p1:KeyValueOfstringstring>
      <d2p1:Key>WS_1_Q7</d2p1:Key>
      <d2p1:Value>Q6/S8</d2p1:Value>
    </d2p1:KeyValueOfstringstring>
    <d2p1:KeyValueOfstringstring>
      <d2p1:Key>WS_1_R7</d2p1:Key>
      <d2p1:Value>R6/S8</d2p1:Value>
    </d2p1:KeyValueOfstringstring>
    <d2p1:KeyValueOfstringstring>
      <d2p1:Key>WS_1_K8</d2p1:Key>
      <d2p1:Value>SUM(K4:K5)</d2p1:Value>
    </d2p1:KeyValueOfstringstring>
    <d2p1:KeyValueOfstringstring>
      <d2p1:Key>WS_1_S8</d2p1:Key>
      <d2p1:Value>SUM(S4:S5)</d2p1:Value>
    </d2p1:KeyValueOfstringstring>
    <d2p1:KeyValueOfstringstring>
      <d2p1:Key>WS_1_K10</d2p1:Key>
      <d2p1:Value>K8/C35</d2p1:Value>
    </d2p1:KeyValueOfstringstring>
    <d2p1:KeyValueOfstringstring>
      <d2p1:Key>WS_1_S10</d2p1:Key>
      <d2p1:Value>S8/C38</d2p1:Value>
    </d2p1:KeyValueOfstringstring>
    <d2p1:KeyValueOfstringstring>
      <d2p1:Key>WS_1_K12</d2p1:Key>
      <d2p1:Value>K10/231733</d2p1:Value>
    </d2p1:KeyValueOfstringstring>
    <d2p1:KeyValueOfstringstring>
      <d2p1:Key>WS_1_S12</d2p1:Key>
      <d2p1:Value>S10/231733</d2p1:Value>
    </d2p1:KeyValueOfstringstring>
  </Formulas>
  <Inputs xmlns:d2p1="http://schemas.microsoft.com/2003/10/Serialization/Arrays">
    <d2p1:string>WS_1_C35</d2p1:string>
    <d2p1:string>WS_1_C38</d2p1:string>
    <d2p1:string>WS_1_C20</d2p1:string>
    <d2p1:string>WS_1_D20</d2p1:string>
    <d2p1:string>WS_1_C17</d2p1:string>
    <d2p1:string>WS_1_C30</d2p1:string>
    <d2p1:string>WS_1_C31</d2p1:string>
    <d2p1:string>WS_1_C25</d2p1:string>
    <d2p1:string>WS_1_C33</d2p1:string>
    <d2p1:string>WS_1_C28</d2p1:string>
    <d2p1:string>WS_1_C24</d2p1:string>
    <d2p1:string>WS_1_C4</d2p1:string>
    <d2p1:string>WS_1_C32</d2p1:string>
    <d2p1:string>WS_1_C23</d2p1:string>
    <d2p1:string>WS_1_E20</d2p1:string>
    <d2p1:string>WS_1_C5</d2p1:string>
  </Inputs>
  <Interims xmlns:d2p1="http://schemas.microsoft.com/2003/10/Serialization/Arrays">
    <d2p1:string>WS_1_B4</d2p1:string>
    <d2p1:string>WS_1_E4</d2p1:string>
    <d2p1:string>WS_1_D4</d2p1:string>
    <d2p1:string>WS_1_F4</d2p1:string>
    <d2p1:string>WS_1_G4</d2p1:string>
    <d2p1:string>WS_1_H4</d2p1:string>
    <d2p1:string>WS_1_I4</d2p1:string>
    <d2p1:string>WS_1_J4</d2p1:string>
    <d2p1:string>WS_1_M4</d2p1:string>
    <d2p1:string>WS_1_L4</d2p1:string>
    <d2p1:string>WS_1_N4</d2p1:string>
    <d2p1:string>WS_1_O4</d2p1:string>
    <d2p1:string>WS_1_P4</d2p1:string>
    <d2p1:string>WS_1_Q4</d2p1:string>
    <d2p1:string>WS_1_R4</d2p1:string>
    <d2p1:string>WS_1_B5</d2p1:string>
    <d2p1:string>WS_1_E5</d2p1:string>
    <d2p1:string>WS_1_D5</d2p1:string>
    <d2p1:string>WS_1_F5</d2p1:string>
    <d2p1:string>WS_1_G5</d2p1:string>
    <d2p1:string>WS_1_H5</d2p1:string>
    <d2p1:string>WS_1_I5</d2p1:string>
    <d2p1:string>WS_1_J5</d2p1:string>
    <d2p1:string>WS_1_M5</d2p1:string>
    <d2p1:string>WS_1_L5</d2p1:string>
    <d2p1:string>WS_1_N5</d2p1:string>
    <d2p1:string>WS_1_O5</d2p1:string>
    <d2p1:string>WS_1_P5</d2p1:string>
    <d2p1:string>WS_1_Q5</d2p1:string>
    <d2p1:string>WS_1_R5</d2p1:string>
    <d2p1:string>WS_1_F6</d2p1:string>
    <d2p1:string>WS_1_K8</d2p1:string>
    <d2p1:string>WS_1_G6</d2p1:string>
    <d2p1:string>WS_1_H6</d2p1:string>
    <d2p1:string>WS_1_I6</d2p1:string>
    <d2p1:string>WS_1_J6</d2p1:string>
    <d2p1:string>WS_1_N6</d2p1:string>
    <d2p1:string>WS_1_S8</d2p1:string>
    <d2p1:string>WS_1_O6</d2p1:string>
    <d2p1:string>WS_1_P6</d2p1:string>
    <d2p1:string>WS_1_Q6</d2p1:string>
    <d2p1:string>WS_1_R6</d2p1:string>
    <d2p1:string>WS_1_K4</d2p1:string>
    <d2p1:string>WS_1_K5</d2p1:string>
    <d2p1:string>WS_1_S4</d2p1:string>
    <d2p1:string>WS_1_S5</d2p1:string>
    <d2p1:string>WS_1_K10</d2p1:string>
    <d2p1:string>WS_1_S10</d2p1:string>
  </Interims>
  <Outputs xmlns:d2p1="http://schemas.microsoft.com/2003/10/Serialization/Arrays">
    <d2p1:string>WS_1_K3</d2p1:string>
    <d2p1:string>WS_1_S3</d2p1:string>
    <d2p1:string>WS_1_F7</d2p1:string>
    <d2p1:string>WS_1_G7</d2p1:string>
    <d2p1:string>WS_1_H7</d2p1:string>
    <d2p1:string>WS_1_I7</d2p1:string>
    <d2p1:string>WS_1_J7</d2p1:string>
    <d2p1:string>WS_1_N7</d2p1:string>
    <d2p1:string>WS_1_O7</d2p1:string>
    <d2p1:string>WS_1_P7</d2p1:string>
    <d2p1:string>WS_1_Q7</d2p1:string>
    <d2p1:string>WS_1_R7</d2p1:string>
    <d2p1:string>WS_1_K12</d2p1:string>
    <d2p1:string>WS_1_S12</d2p1:string>
  </Outputs>
  <PathCopy>C:\Users\Arash\AppData\Local\Temp\VDEPPreserveTC_small_Debug.xlsx</PathCopy>
  <PathOriginal>C:\Users\Arash\workspace\exquisite-service\experiments\enase-2013\VDEPPreserveTC_small.xlsx</PathOriginal>
  <TestCases xmlns:d2p1="http://schemas.microsoft.com/2003/10/Serialization/Arrays">
    <d2p1:KeyValueOfstringTestCaseVRP4STFz>
      <d2p1:Key>04022013_1233</d2p1:Key>
      <d2p1:Value>
        <Assertions/>
        <CaseID/>
        <CellsInRange/>
        <CorrectValues/>
        <Description/>
        <FaultyValues/>
        <Flag>Normal</Flag>
        <ID>04022013_1233</ID>
        <Types/>
        <ValueBounds/>
        <Values>
          <d2p1:KeyValueOfstringstring>
            <d2p1:Key>WS_1_C35</d2p1:Key>
            <d2p1:Value>1</d2p1:Value>
          </d2p1:KeyValueOfstringstring>
          <d2p1:KeyValueOfstringstring>
            <d2p1:Key>WS_1_C38</d2p1:Key>
            <d2p1:Value>20</d2p1:Value>
          </d2p1:KeyValueOfstringstring>
          <d2p1:KeyValueOfstringstring>
            <d2p1:Key>WS_1_C20</d2p1:Key>
            <d2p1:Value>1</d2p1:Value>
          </d2p1:KeyValueOfstringstring>
          <d2p1:KeyValueOfstringstring>
            <d2p1:Key>WS_1_D20</d2p1:Key>
            <d2p1:Value>1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WS_1_C30</d2p1:Key>
            <d2p1:Value>1</d2p1:Value>
          </d2p1:KeyValueOfstringstring>
          <d2p1:KeyValueOfstringstring>
            <d2p1:Key>WS_1_C31</d2p1:Key>
            <d2p1:Value>1</d2p1:Value>
          </d2p1:KeyValueOfstringstring>
          <d2p1:KeyValueOfstringstring>
            <d2p1:Key>WS_1_C25</d2p1:Key>
            <d2p1:Value>3</d2p1:Value>
          </d2p1:KeyValueOfstringstring>
          <d2p1:KeyValueOfstringstring>
            <d2p1:Key>WS_1_C33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WS_1_C24</d2p1:Key>
            <d2p1:Value>3</d2p1:Value>
          </d2p1:KeyValueOfstringstring>
          <d2p1:KeyValueOfstringstring>
            <d2p1:Key>WS_1_C4</d2p1:Key>
            <d2p1:Value>420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WS_1_C23</d2p1:Key>
            <d2p1:Value>2</d2p1:Value>
          </d2p1:KeyValueOfstringstring>
          <d2p1:KeyValueOfstringstring>
            <d2p1:Key>WS_1_E20</d2p1:Key>
            <d2p1:Value>1</d2p1:Value>
          </d2p1:KeyValueOfstringstring>
          <d2p1:KeyValueOfstringstring>
            <d2p1:Key>WS_1_C5</d2p1:Key>
            <d2p1:Value>230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WS_1_S3</d2p1:Key>
            <d2p1:Value>20</d2p1:Value>
          </d2p1:KeyValueOfstringstring>
          <d2p1:KeyValueOfstringstring>
            <d2p1:Key>WS_1_F7</d2p1:Key>
            <d2p1:Value>0,000396968603392277</d2p1:Value>
          </d2p1:KeyValueOfstringstring>
          <d2p1:KeyValueOfstringstring>
            <d2p1:Key>WS_1_G7</d2p1:Key>
            <d2p1:Value>0,000757849151930711</d2p1:Value>
          </d2p1:KeyValueOfstringstring>
          <d2p1:KeyValueOfstringstring>
            <d2p1:Key>WS_1_H7</d2p1:Key>
            <d2p1:Value>0,00227354745579213</d2p1:Value>
          </d2p1:KeyValueOfstringstring>
          <d2p1:KeyValueOfstringstring>
            <d2p1:Key>WS_1_I7</d2p1:Key>
            <d2p1:Value>0,503969686033923</d2p1:Value>
          </d2p1:KeyValueOfstringstring>
          <d2p1:KeyValueOfstringstring>
            <d2p1:Key>WS_1_J7</d2p1:Key>
            <d2p1:Value>0,492601948754962</d2p1:Value>
          </d2p1:KeyValueOfstringstring>
          <d2p1:KeyValueOfstringstring>
            <d2p1:Key>WS_1_N7</d2p1:Key>
            <d2p1:Value>0,00197387900121723</d2p1:Value>
          </d2p1:KeyValueOfstringstring>
          <d2p1:KeyValueOfstringstring>
            <d2p1:Key>WS_1_O7</d2p1:Key>
            <d2p1:Value>0,00075665361713327</d2p1:Value>
          </d2p1:KeyValueOfstringstring>
          <d2p1:KeyValueOfstringstring>
            <d2p1:Key>WS_1_P7</d2p1:Key>
            <d2p1:Value>0,00226996085139981</d2p1:Value>
          </d2p1:KeyValueOfstringstring>
          <d2p1:KeyValueOfstringstring>
            <d2p1:Key>WS_1_Q7</d2p1:Key>
            <d2p1:Value>0,503174655393624</d2p1:Value>
          </d2p1:KeyValueOfstringstring>
          <d2p1:KeyValueOfstringstring>
            <d2p1:Key>WS_1_R7</d2p1:Key>
            <d2p1:Value>0,491824851136625</d2p1:Value>
          </d2p1:KeyValueOfstringstring>
          <d2p1:KeyValueOfstringstring>
            <d2p1:Key>WS_1_K12</d2p1:Key>
            <d2p1:Value>0,021741322203492</d2p1:Value>
          </d2p1:KeyValueOfstringstring>
          <d2p1:KeyValueOfstringstring>
            <d2p1:Key>WS_1_S12</d2p1:Key>
            <d2p1:Value>0,0043724171064688</d2p1:Value>
          </d2p1:KeyValueOfstringstring>
          <d2p1:KeyValueOfstringstring>
            <d2p1:Key>WS_1_B4</d2p1:Key>
            <d2p1:Value>1</d2p1:Value>
          </d2p1:KeyValueOfstringstring>
          <d2p1:KeyValueOfstringstring>
            <d2p1:Key>WS_1_E4</d2p1:Key>
            <d2p1:Value>1</d2p1:Value>
          </d2p1:KeyValueOfstringstring>
          <d2p1:KeyValueOfstringstring>
            <d2p1:Key>WS_1_D4</d2p1:Key>
            <d2p1:Value>1,90909090909091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1,90909090909091</d2p1:Value>
          </d2p1:KeyValueOfstringstring>
          <d2p1:KeyValueOfstringstring>
            <d2p1:Key>WS_1_H4</d2p1:Key>
            <d2p1:Value>5,72727272727273</d2p1:Value>
          </d2p1:KeyValueOfstringstring>
          <d2p1:KeyValueOfstringstring>
            <d2p1:Key>WS_1_I4</d2p1:Key>
            <d2p1:Value>1450,90909090909</d2p1:Value>
          </d2p1:KeyValueOfstringstring>
          <d2p1:KeyValueOfstringstring>
            <d2p1:Key>WS_1_J4</d2p1:Key>
            <d2p1:Value>1603,63636363636</d2p1:Value>
          </d2p1:KeyValueOfstringstring>
          <d2p1:KeyValueOfstringstring>
            <d2p1:Key>WS_1_M4</d2p1:Key>
            <d2p1:Value>1</d2p1:Value>
          </d2p1:KeyValueOfstringstring>
          <d2p1:KeyValueOfstringstring>
            <d2p1:Key>WS_1_L4</d2p1:Key>
            <d2p1:Value>7,66666666666667</d2p1:Value>
          </d2p1:KeyValueOfstringstring>
          <d2p1:KeyValueOfstringstring>
            <d2p1:Key>WS_1_N4</d2p1:Key>
            <d2p1:Value>20</d2p1:Value>
          </d2p1:KeyValueOfstringstring>
          <d2p1:KeyValueOfstringstring>
            <d2p1:Key>WS_1_O4</d2p1:Key>
            <d2p1:Value>7,66666666666667</d2p1:Value>
          </d2p1:KeyValueOfstringstring>
          <d2p1:KeyValueOfstringstring>
            <d2p1:Key>WS_1_P4</d2p1:Key>
            <d2p1:Value>23</d2p1:Value>
          </d2p1:KeyValueOfstringstring>
          <d2p1:KeyValueOfstringstring>
            <d2p1:Key>WS_1_Q4</d2p1:Key>
            <d2p1:Value>5826,66666666667</d2p1:Value>
          </d2p1:KeyValueOfstringstring>
          <d2p1:KeyValueOfstringstring>
            <d2p1:Key>WS_1_R4</d2p1:Key>
            <d2p1:Value>6440</d2p1:Value>
          </d2p1:KeyValueOfstringstring>
          <d2p1:KeyValueOfstringstring>
            <d2p1:Key>WS_1_B5</d2p1:Key>
            <d2p1:Value>1</d2p1:Value>
          </d2p1:KeyValueOfstringstring>
          <d2p1:KeyValueOfstringstring>
            <d2p1:Key>WS_1_E5</d2p1:Key>
            <d2p1:Value>1</d2p1:Value>
          </d2p1:KeyValueOfstringstring>
          <d2p1:KeyValueOfstringstring>
            <d2p1:Key>WS_1_D5</d2p1:Key>
            <d2p1:Value>1,90909090909091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WS_1_G5</d2p1:Key>
            <d2p1:Value>1,90909090909091</d2p1:Value>
          </d2p1:KeyValueOfstringstring>
          <d2p1:KeyValueOfstringstring>
            <d2p1:Key>WS_1_H5</d2p1:Key>
            <d2p1:Value>5,72727272727273</d2p1:Value>
          </d2p1:KeyValueOfstringstring>
          <d2p1:KeyValueOfstringstring>
            <d2p1:Key>WS_1_I5</d2p1:Key>
            <d2p1:Value>1088,18181818182</d2p1:Value>
          </d2p1:KeyValueOfstringstring>
          <d2p1:KeyValueOfstringstring>
            <d2p1:Key>WS_1_J5</d2p1:Key>
            <d2p1:Value>878,181818181818</d2p1:Value>
          </d2p1:KeyValueOfstringstring>
          <d2p1:KeyValueOfstringstring>
            <d2p1:Key>WS_1_M5</d2p1:Key>
            <d2p1:Value>1</d2p1:Value>
          </d2p1:KeyValueOfstringstring>
          <d2p1:KeyValueOfstringstring>
            <d2p1:Key>WS_1_L5</d2p1:Key>
            <d2p1:Value>7,66666666666667</d2p1:Value>
          </d2p1:KeyValueOfstringstring>
          <d2p1:KeyValueOfstringstring>
            <d2p1:Key>WS_1_N5</d2p1:Key>
            <d2p1:Value>20</d2p1:Value>
          </d2p1:KeyValueOfstringstring>
          <d2p1:KeyValueOfstringstring>
            <d2p1:Key>WS_1_O5</d2p1:Key>
            <d2p1:Value>7,66666666666667</d2p1:Value>
          </d2p1:KeyValueOfstringstring>
          <d2p1:KeyValueOfstringstring>
            <d2p1:Key>WS_1_P5</d2p1:Key>
            <d2p1:Value>23</d2p1:Value>
          </d2p1:KeyValueOfstringstring>
          <d2p1:KeyValueOfstringstring>
            <d2p1:Key>WS_1_Q5</d2p1:Key>
            <d2p1:Value>4370</d2p1:Value>
          </d2p1:KeyValueOfstringstring>
          <d2p1:KeyValueOfstringstring>
            <d2p1:Key>WS_1_R5</d2p1:Key>
            <d2p1:Value>3526,66666666667</d2p1:Value>
          </d2p1:KeyValueOfstringstring>
          <d2p1:KeyValueOfstringstring>
            <d2p1:Key>WS_1_F6</d2p1:Key>
            <d2p1:Value>2</d2p1:Value>
          </d2p1:KeyValueOfstringstring>
          <d2p1:KeyValueOfstringstring>
            <d2p1:Key>WS_1_K8</d2p1:Key>
            <d2p1:Value>5038,18181818182</d2p1:Value>
          </d2p1:KeyValueOfstringstring>
          <d2p1:KeyValueOfstringstring>
            <d2p1:Key>WS_1_G6</d2p1:Key>
            <d2p1:Value>3,81818181818182</d2p1:Value>
          </d2p1:KeyValueOfstringstring>
          <d2p1:KeyValueOfstringstring>
            <d2p1:Key>WS_1_H6</d2p1:Key>
            <d2p1:Value>11,4545454545455</d2p1:Value>
          </d2p1:KeyValueOfstringstring>
          <d2p1:KeyValueOfstringstring>
            <d2p1:Key>WS_1_I6</d2p1:Key>
            <d2p1:Value>2539,09090909091</d2p1:Value>
          </d2p1:KeyValueOfstringstring>
          <d2p1:KeyValueOfstringstring>
            <d2p1:Key>WS_1_J6</d2p1:Key>
            <d2p1:Value>2481,81818181818</d2p1:Value>
          </d2p1:KeyValueOfstringstring>
          <d2p1:KeyValueOfstringstring>
            <d2p1:Key>WS_1_N6</d2p1:Key>
            <d2p1:Value>40</d2p1:Value>
          </d2p1:KeyValueOfstringstring>
          <d2p1:KeyValueOfstringstring>
            <d2p1:Key>WS_1_S8</d2p1:Key>
            <d2p1:Value>20264,6666666667</d2p1:Value>
          </d2p1:KeyValueOfstringstring>
          <d2p1:KeyValueOfstringstring>
            <d2p1:Key>WS_1_O6</d2p1:Key>
            <d2p1:Value>15,3333333333333</d2p1:Value>
          </d2p1:KeyValueOfstringstring>
          <d2p1:KeyValueOfstringstring>
            <d2p1:Key>WS_1_P6</d2p1:Key>
            <d2p1:Value>46</d2p1:Value>
          </d2p1:KeyValueOfstringstring>
          <d2p1:KeyValueOfstringstring>
            <d2p1:Key>WS_1_Q6</d2p1:Key>
            <d2p1:Value>10196,6666666667</d2p1:Value>
          </d2p1:KeyValueOfstringstring>
          <d2p1:KeyValueOfstringstring>
            <d2p1:Key>WS_1_R6</d2p1:Key>
            <d2p1:Value>9966,66666666667</d2p1:Value>
          </d2p1:KeyValueOfstringstring>
          <d2p1:KeyValueOfstringstring>
            <d2p1:Key>WS_1_K4</d2p1:Key>
            <d2p1:Value>3063,18181818182</d2p1:Value>
          </d2p1:KeyValueOfstringstring>
          <d2p1:KeyValueOfstringstring>
            <d2p1:Key>WS_1_K5</d2p1:Key>
            <d2p1:Value>1975</d2p1:Value>
          </d2p1:KeyValueOfstringstring>
          <d2p1:KeyValueOfstringstring>
            <d2p1:Key>WS_1_S4</d2p1:Key>
            <d2p1:Value>12317,3333333333</d2p1:Value>
          </d2p1:KeyValueOfstringstring>
          <d2p1:KeyValueOfstringstring>
            <d2p1:Key>WS_1_S5</d2p1:Key>
            <d2p1:Value>7947,33333333333</d2p1:Value>
          </d2p1:KeyValueOfstringstring>
          <d2p1:KeyValueOfstringstring>
            <d2p1:Key>WS_1_K10</d2p1:Key>
            <d2p1:Value>5038,18181818182</d2p1:Value>
          </d2p1:KeyValueOfstringstring>
          <d2p1:KeyValueOfstringstring>
            <d2p1:Key>WS_1_S10</d2p1:Key>
            <d2p1:Value>1013,23333333333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WS_1_C38</d2p1:Key>
      <d2p1:Value>Integer</d2p1:Value>
    </d2p1:KeyValueOfstringstring>
    <d2p1:KeyValueOfstringstring>
      <d2p1:Key>WS_1_C35</d2p1:Key>
      <d2p1:Value>Integer</d2p1:Value>
    </d2p1:KeyValueOfstringstring>
    <d2p1:KeyValueOfstringstring>
      <d2p1:Key>WS_1_C30:C33</d2p1:Key>
      <d2p1:Value>Integer</d2p1:Value>
    </d2p1:KeyValueOfstringstring>
    <d2p1:KeyValueOfstringstring>
      <d2p1:Key>WS_1_C28</d2p1:Key>
      <d2p1:Value>Integer</d2p1:Value>
    </d2p1:KeyValueOfstringstring>
    <d2p1:KeyValueOfstringstring>
      <d2p1:Key>WS_1_C23:C25</d2p1:Key>
      <d2p1:Value>Integer</d2p1:Value>
    </d2p1:KeyValueOfstringstring>
    <d2p1:KeyValueOfstringstring>
      <d2p1:Key>WS_1_C20:E20</d2p1:Key>
      <d2p1:Value>Integer</d2p1:Value>
    </d2p1:KeyValueOfstringstring>
    <d2p1:KeyValueOfstringstring>
      <d2p1:Key>WS_1_C17</d2p1:Key>
      <d2p1:Value>Integer</d2p1:Value>
    </d2p1:KeyValueOfstringstring>
    <d2p1:KeyValueOfstringstring>
      <d2p1:Key>WS_1_C4:C5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>
    <d2p1:KeyValueOfstringExquisiteValueBoundVRP4STFz>
      <d2p1:Key>WS_1_C38</d2p1:Key>
      <d2p1:Value>
        <Lower>20</Lower>
        <Step>0.1</Step>
        <Upper>20</Upper>
      </d2p1:Value>
    </d2p1:KeyValueOfstringExquisiteValueBoundVRP4STFz>
    <d2p1:KeyValueOfstringExquisiteValueBoundVRP4STFz>
      <d2p1:Key>WS_1_C35</d2p1:Key>
      <d2p1:Value>
        <Lower>1</Lower>
        <Step>0.1</Step>
        <Upper>1</Upper>
      </d2p1:Value>
    </d2p1:KeyValueOfstringExquisiteValueBoundVRP4STFz>
    <d2p1:KeyValueOfstringExquisiteValueBoundVRP4STFz>
      <d2p1:Key>WS_1_C30:C33</d2p1:Key>
      <d2p1:Value>
        <Lower>1</Lower>
        <Step>0.1</Step>
        <Upper>1</Upper>
      </d2p1:Value>
    </d2p1:KeyValueOfstringExquisiteValueBoundVRP4STFz>
    <d2p1:KeyValueOfstringExquisiteValueBoundVRP4STFz>
      <d2p1:Key>WS_1_C28</d2p1:Key>
      <d2p1:Value>
        <Lower>1</Lower>
        <Step>0.1</Step>
        <Upper>5</Upper>
      </d2p1:Value>
    </d2p1:KeyValueOfstringExquisiteValueBoundVRP4STFz>
    <d2p1:KeyValueOfstringExquisiteValueBoundVRP4STFz>
      <d2p1:Key>WS_1_C23:C25</d2p1:Key>
      <d2p1:Value>
        <Lower>1</Lower>
        <Step>0.1</Step>
        <Upper>5</Upper>
      </d2p1:Value>
    </d2p1:KeyValueOfstringExquisiteValueBoundVRP4STFz>
    <d2p1:KeyValueOfstringExquisiteValueBoundVRP4STFz>
      <d2p1:Key>WS_1_C20:E20</d2p1:Key>
      <d2p1:Value>
        <Lower>1</Lower>
        <Step>0.1</Step>
        <Upper>2</Upper>
      </d2p1:Value>
    </d2p1:KeyValueOfstringExquisiteValueBoundVRP4STFz>
    <d2p1:KeyValueOfstringExquisiteValueBoundVRP4STFz>
      <d2p1:Key>WS_1_C17</d2p1:Key>
      <d2p1:Value>
        <Lower>1</Lower>
        <Step>0.1</Step>
        <Upper>1</Upper>
      </d2p1:Value>
    </d2p1:KeyValueOfstringExquisiteValueBoundVRP4STFz>
    <d2p1:KeyValueOfstringExquisiteValueBoundVRP4STFz>
      <d2p1:Key>WS_1_C4:C5</d2p1:Key>
      <d2p1:Value>
        <Lower>1</Lower>
        <Step>0.1</Step>
        <Upper>1000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9D4A7D5A-36C4-45E3-A201-DFC3367FD7E3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Arash Baharloo</cp:lastModifiedBy>
  <cp:lastPrinted>2006-03-10T18:11:05Z</cp:lastPrinted>
  <dcterms:created xsi:type="dcterms:W3CDTF">2006-02-01T14:24:54Z</dcterms:created>
  <dcterms:modified xsi:type="dcterms:W3CDTF">2013-02-04T11:43:42Z</dcterms:modified>
</cp:coreProperties>
</file>