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aw\OneDrive\Pulpit\"/>
    </mc:Choice>
  </mc:AlternateContent>
  <xr:revisionPtr revIDLastSave="0" documentId="13_ncr:1_{26227A55-BF6C-4A24-93CB-57F45178D08F}" xr6:coauthVersionLast="44" xr6:coauthVersionMax="44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PWR" sheetId="2" r:id="rId1"/>
    <sheet name="CLOUD" sheetId="3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207" i="3" l="1"/>
  <c r="K207" i="3"/>
  <c r="J207" i="3"/>
  <c r="I207" i="3"/>
  <c r="H207" i="3"/>
  <c r="F207" i="3"/>
  <c r="E207" i="3"/>
  <c r="D207" i="3"/>
  <c r="C207" i="3"/>
  <c r="B207" i="3"/>
  <c r="L206" i="3"/>
  <c r="K206" i="3"/>
  <c r="J206" i="3"/>
  <c r="I206" i="3"/>
  <c r="H206" i="3"/>
  <c r="F206" i="3"/>
  <c r="E206" i="3"/>
  <c r="D206" i="3"/>
  <c r="C206" i="3"/>
  <c r="B206" i="3"/>
  <c r="L205" i="3"/>
  <c r="K205" i="3"/>
  <c r="J205" i="3"/>
  <c r="I205" i="3"/>
  <c r="H205" i="3"/>
  <c r="F205" i="3"/>
  <c r="E205" i="3"/>
  <c r="D205" i="3"/>
  <c r="C205" i="3"/>
  <c r="B205" i="3"/>
  <c r="L204" i="3"/>
  <c r="K204" i="3"/>
  <c r="J204" i="3"/>
  <c r="I204" i="3"/>
  <c r="H204" i="3"/>
  <c r="F204" i="3"/>
  <c r="F209" i="3" s="1"/>
  <c r="E204" i="3"/>
  <c r="D204" i="3"/>
  <c r="C204" i="3"/>
  <c r="B204" i="3"/>
  <c r="L203" i="3"/>
  <c r="L209" i="3" s="1"/>
  <c r="K203" i="3"/>
  <c r="J203" i="3"/>
  <c r="J208" i="3" s="1"/>
  <c r="I203" i="3"/>
  <c r="H203" i="3"/>
  <c r="F203" i="3"/>
  <c r="E203" i="3"/>
  <c r="E209" i="3" s="1"/>
  <c r="D203" i="3"/>
  <c r="D209" i="3" s="1"/>
  <c r="C203" i="3"/>
  <c r="B203" i="3"/>
  <c r="L200" i="3"/>
  <c r="K200" i="3"/>
  <c r="J200" i="3"/>
  <c r="I200" i="3"/>
  <c r="H200" i="3"/>
  <c r="F200" i="3"/>
  <c r="E200" i="3"/>
  <c r="D200" i="3"/>
  <c r="C200" i="3"/>
  <c r="B200" i="3"/>
  <c r="L199" i="3"/>
  <c r="K199" i="3"/>
  <c r="J199" i="3"/>
  <c r="I199" i="3"/>
  <c r="H199" i="3"/>
  <c r="F199" i="3"/>
  <c r="E199" i="3"/>
  <c r="D199" i="3"/>
  <c r="C199" i="3"/>
  <c r="B199" i="3"/>
  <c r="L198" i="3"/>
  <c r="K198" i="3"/>
  <c r="J198" i="3"/>
  <c r="I198" i="3"/>
  <c r="H198" i="3"/>
  <c r="F198" i="3"/>
  <c r="E198" i="3"/>
  <c r="D198" i="3"/>
  <c r="C198" i="3"/>
  <c r="B198" i="3"/>
  <c r="L197" i="3"/>
  <c r="K197" i="3"/>
  <c r="J197" i="3"/>
  <c r="I197" i="3"/>
  <c r="H197" i="3"/>
  <c r="F197" i="3"/>
  <c r="E197" i="3"/>
  <c r="D197" i="3"/>
  <c r="D202" i="3" s="1"/>
  <c r="C197" i="3"/>
  <c r="B197" i="3"/>
  <c r="L196" i="3"/>
  <c r="L201" i="3" s="1"/>
  <c r="K196" i="3"/>
  <c r="K201" i="3" s="1"/>
  <c r="J196" i="3"/>
  <c r="J202" i="3" s="1"/>
  <c r="I196" i="3"/>
  <c r="H196" i="3"/>
  <c r="F196" i="3"/>
  <c r="F202" i="3" s="1"/>
  <c r="E196" i="3"/>
  <c r="E201" i="3" s="1"/>
  <c r="D196" i="3"/>
  <c r="C196" i="3"/>
  <c r="B196" i="3"/>
  <c r="L190" i="3"/>
  <c r="K190" i="3"/>
  <c r="J190" i="3"/>
  <c r="I190" i="3"/>
  <c r="H190" i="3"/>
  <c r="F190" i="3"/>
  <c r="E190" i="3"/>
  <c r="D190" i="3"/>
  <c r="C190" i="3"/>
  <c r="B190" i="3"/>
  <c r="L189" i="3"/>
  <c r="K189" i="3"/>
  <c r="J189" i="3"/>
  <c r="I189" i="3"/>
  <c r="H189" i="3"/>
  <c r="F189" i="3"/>
  <c r="E189" i="3"/>
  <c r="D189" i="3"/>
  <c r="C189" i="3"/>
  <c r="B189" i="3"/>
  <c r="L188" i="3"/>
  <c r="K188" i="3"/>
  <c r="J188" i="3"/>
  <c r="I188" i="3"/>
  <c r="H188" i="3"/>
  <c r="F188" i="3"/>
  <c r="E188" i="3"/>
  <c r="D188" i="3"/>
  <c r="C188" i="3"/>
  <c r="B188" i="3"/>
  <c r="L187" i="3"/>
  <c r="K187" i="3"/>
  <c r="J187" i="3"/>
  <c r="I187" i="3"/>
  <c r="H187" i="3"/>
  <c r="F187" i="3"/>
  <c r="E187" i="3"/>
  <c r="D187" i="3"/>
  <c r="C187" i="3"/>
  <c r="B187" i="3"/>
  <c r="L186" i="3"/>
  <c r="K186" i="3"/>
  <c r="J186" i="3"/>
  <c r="I186" i="3"/>
  <c r="H186" i="3"/>
  <c r="F186" i="3"/>
  <c r="E186" i="3"/>
  <c r="D186" i="3"/>
  <c r="C186" i="3"/>
  <c r="B186" i="3"/>
  <c r="L185" i="3"/>
  <c r="K185" i="3"/>
  <c r="J185" i="3"/>
  <c r="I185" i="3"/>
  <c r="H185" i="3"/>
  <c r="F185" i="3"/>
  <c r="E185" i="3"/>
  <c r="D185" i="3"/>
  <c r="C185" i="3"/>
  <c r="B185" i="3"/>
  <c r="L184" i="3"/>
  <c r="K184" i="3"/>
  <c r="J184" i="3"/>
  <c r="I184" i="3"/>
  <c r="H184" i="3"/>
  <c r="F184" i="3"/>
  <c r="E184" i="3"/>
  <c r="D184" i="3"/>
  <c r="C184" i="3"/>
  <c r="B184" i="3"/>
  <c r="L183" i="3"/>
  <c r="K183" i="3"/>
  <c r="J183" i="3"/>
  <c r="I183" i="3"/>
  <c r="H183" i="3"/>
  <c r="F183" i="3"/>
  <c r="E183" i="3"/>
  <c r="D183" i="3"/>
  <c r="C183" i="3"/>
  <c r="B183" i="3"/>
  <c r="L182" i="3"/>
  <c r="K182" i="3"/>
  <c r="J182" i="3"/>
  <c r="I182" i="3"/>
  <c r="H182" i="3"/>
  <c r="F182" i="3"/>
  <c r="E182" i="3"/>
  <c r="D182" i="3"/>
  <c r="C182" i="3"/>
  <c r="B182" i="3"/>
  <c r="L181" i="3"/>
  <c r="K181" i="3"/>
  <c r="J181" i="3"/>
  <c r="I181" i="3"/>
  <c r="H181" i="3"/>
  <c r="F181" i="3"/>
  <c r="E181" i="3"/>
  <c r="D181" i="3"/>
  <c r="C181" i="3"/>
  <c r="B181" i="3"/>
  <c r="L180" i="3"/>
  <c r="K180" i="3"/>
  <c r="J180" i="3"/>
  <c r="I180" i="3"/>
  <c r="H180" i="3"/>
  <c r="F180" i="3"/>
  <c r="E180" i="3"/>
  <c r="D180" i="3"/>
  <c r="C180" i="3"/>
  <c r="B180" i="3"/>
  <c r="L179" i="3"/>
  <c r="K179" i="3"/>
  <c r="J179" i="3"/>
  <c r="I179" i="3"/>
  <c r="H179" i="3"/>
  <c r="F179" i="3"/>
  <c r="E179" i="3"/>
  <c r="D179" i="3"/>
  <c r="C179" i="3"/>
  <c r="B179" i="3"/>
  <c r="L178" i="3"/>
  <c r="K178" i="3"/>
  <c r="J178" i="3"/>
  <c r="I178" i="3"/>
  <c r="H178" i="3"/>
  <c r="F178" i="3"/>
  <c r="E178" i="3"/>
  <c r="D178" i="3"/>
  <c r="C178" i="3"/>
  <c r="B178" i="3"/>
  <c r="L177" i="3"/>
  <c r="K177" i="3"/>
  <c r="J177" i="3"/>
  <c r="I177" i="3"/>
  <c r="H177" i="3"/>
  <c r="F177" i="3"/>
  <c r="E177" i="3"/>
  <c r="D177" i="3"/>
  <c r="C177" i="3"/>
  <c r="B177" i="3"/>
  <c r="L176" i="3"/>
  <c r="K176" i="3"/>
  <c r="J176" i="3"/>
  <c r="I176" i="3"/>
  <c r="H176" i="3"/>
  <c r="F176" i="3"/>
  <c r="E176" i="3"/>
  <c r="D176" i="3"/>
  <c r="C176" i="3"/>
  <c r="B176" i="3"/>
  <c r="L175" i="3"/>
  <c r="K175" i="3"/>
  <c r="K191" i="3" s="1"/>
  <c r="J175" i="3"/>
  <c r="I175" i="3"/>
  <c r="H175" i="3"/>
  <c r="F175" i="3"/>
  <c r="F191" i="3" s="1"/>
  <c r="E175" i="3"/>
  <c r="D175" i="3"/>
  <c r="C175" i="3"/>
  <c r="B175" i="3"/>
  <c r="B191" i="3" s="1"/>
  <c r="L174" i="3"/>
  <c r="L192" i="3" s="1"/>
  <c r="K174" i="3"/>
  <c r="J174" i="3"/>
  <c r="J191" i="3" s="1"/>
  <c r="I174" i="3"/>
  <c r="I192" i="3" s="1"/>
  <c r="H174" i="3"/>
  <c r="H192" i="3" s="1"/>
  <c r="F174" i="3"/>
  <c r="E174" i="3"/>
  <c r="E191" i="3" s="1"/>
  <c r="D174" i="3"/>
  <c r="D191" i="3" s="1"/>
  <c r="C174" i="3"/>
  <c r="C192" i="3" s="1"/>
  <c r="B174" i="3"/>
  <c r="L168" i="3"/>
  <c r="K168" i="3"/>
  <c r="J168" i="3"/>
  <c r="I168" i="3"/>
  <c r="H168" i="3"/>
  <c r="F168" i="3"/>
  <c r="E168" i="3"/>
  <c r="D168" i="3"/>
  <c r="C168" i="3"/>
  <c r="B168" i="3"/>
  <c r="L167" i="3"/>
  <c r="K167" i="3"/>
  <c r="J167" i="3"/>
  <c r="I167" i="3"/>
  <c r="H167" i="3"/>
  <c r="F167" i="3"/>
  <c r="E167" i="3"/>
  <c r="D167" i="3"/>
  <c r="C167" i="3"/>
  <c r="B167" i="3"/>
  <c r="L166" i="3"/>
  <c r="K166" i="3"/>
  <c r="J166" i="3"/>
  <c r="I166" i="3"/>
  <c r="H166" i="3"/>
  <c r="F166" i="3"/>
  <c r="E166" i="3"/>
  <c r="D166" i="3"/>
  <c r="C166" i="3"/>
  <c r="B166" i="3"/>
  <c r="L165" i="3"/>
  <c r="K165" i="3"/>
  <c r="J165" i="3"/>
  <c r="I165" i="3"/>
  <c r="H165" i="3"/>
  <c r="F165" i="3"/>
  <c r="E165" i="3"/>
  <c r="D165" i="3"/>
  <c r="C165" i="3"/>
  <c r="B165" i="3"/>
  <c r="L164" i="3"/>
  <c r="K164" i="3"/>
  <c r="J164" i="3"/>
  <c r="I164" i="3"/>
  <c r="H164" i="3"/>
  <c r="F164" i="3"/>
  <c r="E164" i="3"/>
  <c r="D164" i="3"/>
  <c r="C164" i="3"/>
  <c r="B164" i="3"/>
  <c r="L163" i="3"/>
  <c r="K163" i="3"/>
  <c r="J163" i="3"/>
  <c r="I163" i="3"/>
  <c r="H163" i="3"/>
  <c r="F163" i="3"/>
  <c r="E163" i="3"/>
  <c r="D163" i="3"/>
  <c r="C163" i="3"/>
  <c r="B163" i="3"/>
  <c r="L162" i="3"/>
  <c r="K162" i="3"/>
  <c r="J162" i="3"/>
  <c r="I162" i="3"/>
  <c r="H162" i="3"/>
  <c r="F162" i="3"/>
  <c r="E162" i="3"/>
  <c r="D162" i="3"/>
  <c r="C162" i="3"/>
  <c r="B162" i="3"/>
  <c r="L161" i="3"/>
  <c r="K161" i="3"/>
  <c r="J161" i="3"/>
  <c r="I161" i="3"/>
  <c r="H161" i="3"/>
  <c r="F161" i="3"/>
  <c r="E161" i="3"/>
  <c r="D161" i="3"/>
  <c r="C161" i="3"/>
  <c r="B161" i="3"/>
  <c r="L160" i="3"/>
  <c r="K160" i="3"/>
  <c r="J160" i="3"/>
  <c r="I160" i="3"/>
  <c r="H160" i="3"/>
  <c r="F160" i="3"/>
  <c r="E160" i="3"/>
  <c r="D160" i="3"/>
  <c r="C160" i="3"/>
  <c r="B160" i="3"/>
  <c r="L159" i="3"/>
  <c r="K159" i="3"/>
  <c r="J159" i="3"/>
  <c r="I159" i="3"/>
  <c r="H159" i="3"/>
  <c r="F159" i="3"/>
  <c r="E159" i="3"/>
  <c r="D159" i="3"/>
  <c r="C159" i="3"/>
  <c r="B159" i="3"/>
  <c r="L158" i="3"/>
  <c r="K158" i="3"/>
  <c r="J158" i="3"/>
  <c r="I158" i="3"/>
  <c r="H158" i="3"/>
  <c r="F158" i="3"/>
  <c r="E158" i="3"/>
  <c r="D158" i="3"/>
  <c r="C158" i="3"/>
  <c r="B158" i="3"/>
  <c r="L157" i="3"/>
  <c r="K157" i="3"/>
  <c r="J157" i="3"/>
  <c r="I157" i="3"/>
  <c r="H157" i="3"/>
  <c r="F157" i="3"/>
  <c r="E157" i="3"/>
  <c r="D157" i="3"/>
  <c r="C157" i="3"/>
  <c r="B157" i="3"/>
  <c r="L156" i="3"/>
  <c r="K156" i="3"/>
  <c r="J156" i="3"/>
  <c r="I156" i="3"/>
  <c r="H156" i="3"/>
  <c r="F156" i="3"/>
  <c r="E156" i="3"/>
  <c r="D156" i="3"/>
  <c r="C156" i="3"/>
  <c r="B156" i="3"/>
  <c r="L155" i="3"/>
  <c r="K155" i="3"/>
  <c r="J155" i="3"/>
  <c r="I155" i="3"/>
  <c r="H155" i="3"/>
  <c r="F155" i="3"/>
  <c r="E155" i="3"/>
  <c r="D155" i="3"/>
  <c r="C155" i="3"/>
  <c r="B155" i="3"/>
  <c r="L154" i="3"/>
  <c r="K154" i="3"/>
  <c r="J154" i="3"/>
  <c r="I154" i="3"/>
  <c r="H154" i="3"/>
  <c r="F154" i="3"/>
  <c r="E154" i="3"/>
  <c r="D154" i="3"/>
  <c r="C154" i="3"/>
  <c r="B154" i="3"/>
  <c r="L153" i="3"/>
  <c r="K153" i="3"/>
  <c r="J153" i="3"/>
  <c r="I153" i="3"/>
  <c r="I169" i="3" s="1"/>
  <c r="H153" i="3"/>
  <c r="F153" i="3"/>
  <c r="E153" i="3"/>
  <c r="D153" i="3"/>
  <c r="D169" i="3" s="1"/>
  <c r="C153" i="3"/>
  <c r="B153" i="3"/>
  <c r="L152" i="3"/>
  <c r="K152" i="3"/>
  <c r="K169" i="3" s="1"/>
  <c r="J152" i="3"/>
  <c r="J170" i="3" s="1"/>
  <c r="I152" i="3"/>
  <c r="H152" i="3"/>
  <c r="F152" i="3"/>
  <c r="F170" i="3" s="1"/>
  <c r="E152" i="3"/>
  <c r="E170" i="3" s="1"/>
  <c r="D152" i="3"/>
  <c r="C152" i="3"/>
  <c r="B152" i="3"/>
  <c r="B169" i="3" s="1"/>
  <c r="L204" i="2"/>
  <c r="L205" i="2"/>
  <c r="L206" i="2"/>
  <c r="L207" i="2"/>
  <c r="L203" i="2"/>
  <c r="L197" i="2"/>
  <c r="L198" i="2"/>
  <c r="L199" i="2"/>
  <c r="L200" i="2"/>
  <c r="L196" i="2"/>
  <c r="K204" i="2"/>
  <c r="K205" i="2"/>
  <c r="K206" i="2"/>
  <c r="K207" i="2"/>
  <c r="K203" i="2"/>
  <c r="K197" i="2"/>
  <c r="K198" i="2"/>
  <c r="K199" i="2"/>
  <c r="K200" i="2"/>
  <c r="K196" i="2"/>
  <c r="J204" i="2"/>
  <c r="J205" i="2"/>
  <c r="J206" i="2"/>
  <c r="J207" i="2"/>
  <c r="J203" i="2"/>
  <c r="J197" i="2"/>
  <c r="J198" i="2"/>
  <c r="J199" i="2"/>
  <c r="J200" i="2"/>
  <c r="J196" i="2"/>
  <c r="I204" i="2"/>
  <c r="I205" i="2"/>
  <c r="I206" i="2"/>
  <c r="I207" i="2"/>
  <c r="I203" i="2"/>
  <c r="I197" i="2"/>
  <c r="I198" i="2"/>
  <c r="I199" i="2"/>
  <c r="I200" i="2"/>
  <c r="I196" i="2"/>
  <c r="H204" i="2"/>
  <c r="H205" i="2"/>
  <c r="H206" i="2"/>
  <c r="H207" i="2"/>
  <c r="H203" i="2"/>
  <c r="H197" i="2"/>
  <c r="H198" i="2"/>
  <c r="H199" i="2"/>
  <c r="H200" i="2"/>
  <c r="H196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74" i="2"/>
  <c r="I175" i="2"/>
  <c r="I176" i="2"/>
  <c r="I177" i="2"/>
  <c r="I178" i="2"/>
  <c r="I179" i="2"/>
  <c r="I180" i="2"/>
  <c r="I181" i="2"/>
  <c r="I182" i="2"/>
  <c r="I192" i="2" s="1"/>
  <c r="I183" i="2"/>
  <c r="I184" i="2"/>
  <c r="I185" i="2"/>
  <c r="I186" i="2"/>
  <c r="I187" i="2"/>
  <c r="I188" i="2"/>
  <c r="I189" i="2"/>
  <c r="I190" i="2"/>
  <c r="I174" i="2"/>
  <c r="H175" i="2"/>
  <c r="H176" i="2"/>
  <c r="H177" i="2"/>
  <c r="H192" i="2" s="1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74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52" i="2"/>
  <c r="L170" i="2" s="1"/>
  <c r="K153" i="2"/>
  <c r="K154" i="2"/>
  <c r="K155" i="2"/>
  <c r="K156" i="2"/>
  <c r="K157" i="2"/>
  <c r="K158" i="2"/>
  <c r="K159" i="2"/>
  <c r="K160" i="2"/>
  <c r="K169" i="2" s="1"/>
  <c r="K161" i="2"/>
  <c r="K162" i="2"/>
  <c r="K163" i="2"/>
  <c r="K164" i="2"/>
  <c r="K165" i="2"/>
  <c r="K166" i="2"/>
  <c r="K167" i="2"/>
  <c r="K168" i="2"/>
  <c r="K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52" i="2"/>
  <c r="L208" i="2"/>
  <c r="L209" i="2"/>
  <c r="K208" i="2"/>
  <c r="J208" i="2"/>
  <c r="L202" i="2"/>
  <c r="K201" i="2"/>
  <c r="L201" i="2"/>
  <c r="K202" i="2"/>
  <c r="J201" i="2"/>
  <c r="K192" i="2"/>
  <c r="L191" i="2"/>
  <c r="H191" i="2"/>
  <c r="L192" i="2"/>
  <c r="K191" i="2"/>
  <c r="J192" i="2"/>
  <c r="J170" i="2"/>
  <c r="J169" i="2"/>
  <c r="I170" i="2"/>
  <c r="H170" i="2"/>
  <c r="K208" i="3" l="1"/>
  <c r="C169" i="3"/>
  <c r="H169" i="3"/>
  <c r="L169" i="3"/>
  <c r="D170" i="3"/>
  <c r="I170" i="3"/>
  <c r="B192" i="3"/>
  <c r="F192" i="3"/>
  <c r="K192" i="3"/>
  <c r="D201" i="3"/>
  <c r="F208" i="3"/>
  <c r="K209" i="3"/>
  <c r="B170" i="3"/>
  <c r="F201" i="3"/>
  <c r="K202" i="3"/>
  <c r="E169" i="3"/>
  <c r="J169" i="3"/>
  <c r="C170" i="3"/>
  <c r="H170" i="3"/>
  <c r="L170" i="3"/>
  <c r="C191" i="3"/>
  <c r="H191" i="3"/>
  <c r="L191" i="3"/>
  <c r="E192" i="3"/>
  <c r="J192" i="3"/>
  <c r="J201" i="3"/>
  <c r="E202" i="3"/>
  <c r="L202" i="3"/>
  <c r="E208" i="3"/>
  <c r="L208" i="3"/>
  <c r="J209" i="3"/>
  <c r="K170" i="3"/>
  <c r="D192" i="3"/>
  <c r="D208" i="3"/>
  <c r="F169" i="3"/>
  <c r="I191" i="3"/>
  <c r="K170" i="2"/>
  <c r="H169" i="2"/>
  <c r="L169" i="2"/>
  <c r="I191" i="2"/>
  <c r="J209" i="2"/>
  <c r="I169" i="2"/>
  <c r="J191" i="2"/>
  <c r="J202" i="2"/>
  <c r="K209" i="2"/>
  <c r="F202" i="2"/>
  <c r="E202" i="2"/>
  <c r="D202" i="2"/>
  <c r="F201" i="2"/>
  <c r="E201" i="2"/>
  <c r="D201" i="2"/>
  <c r="E208" i="2"/>
  <c r="F208" i="2"/>
  <c r="E209" i="2"/>
  <c r="F209" i="2"/>
  <c r="D209" i="2"/>
  <c r="D208" i="2"/>
  <c r="F197" i="2"/>
  <c r="F198" i="2"/>
  <c r="F199" i="2"/>
  <c r="F200" i="2"/>
  <c r="F203" i="2"/>
  <c r="F204" i="2"/>
  <c r="F205" i="2"/>
  <c r="F206" i="2"/>
  <c r="F207" i="2"/>
  <c r="F196" i="2"/>
  <c r="E197" i="2"/>
  <c r="E198" i="2"/>
  <c r="E199" i="2"/>
  <c r="E200" i="2"/>
  <c r="E203" i="2"/>
  <c r="E204" i="2"/>
  <c r="E205" i="2"/>
  <c r="E206" i="2"/>
  <c r="E207" i="2"/>
  <c r="E196" i="2"/>
  <c r="C197" i="2"/>
  <c r="C198" i="2"/>
  <c r="C199" i="2"/>
  <c r="C200" i="2"/>
  <c r="C203" i="2"/>
  <c r="C204" i="2"/>
  <c r="C205" i="2"/>
  <c r="C206" i="2"/>
  <c r="C207" i="2"/>
  <c r="C196" i="2"/>
  <c r="D197" i="2"/>
  <c r="D198" i="2"/>
  <c r="D199" i="2"/>
  <c r="D200" i="2"/>
  <c r="D203" i="2"/>
  <c r="D204" i="2"/>
  <c r="D205" i="2"/>
  <c r="D206" i="2"/>
  <c r="D207" i="2"/>
  <c r="B197" i="2"/>
  <c r="B198" i="2"/>
  <c r="B199" i="2"/>
  <c r="B200" i="2"/>
  <c r="B203" i="2"/>
  <c r="B204" i="2"/>
  <c r="B205" i="2"/>
  <c r="B206" i="2"/>
  <c r="B207" i="2"/>
  <c r="B196" i="2"/>
  <c r="D196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92" i="2" s="1"/>
  <c r="F187" i="2"/>
  <c r="F188" i="2"/>
  <c r="F189" i="2"/>
  <c r="F190" i="2"/>
  <c r="F174" i="2"/>
  <c r="F169" i="2"/>
  <c r="F170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52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74" i="2"/>
  <c r="E170" i="2"/>
  <c r="E169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52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74" i="2"/>
  <c r="D191" i="2" s="1"/>
  <c r="C191" i="2"/>
  <c r="C152" i="2"/>
  <c r="D153" i="2"/>
  <c r="D154" i="2"/>
  <c r="D155" i="2"/>
  <c r="D170" i="2" s="1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52" i="2"/>
  <c r="C153" i="2"/>
  <c r="C154" i="2"/>
  <c r="C155" i="2"/>
  <c r="C169" i="2" s="1"/>
  <c r="C156" i="2"/>
  <c r="C170" i="2" s="1"/>
  <c r="C157" i="2"/>
  <c r="C158" i="2"/>
  <c r="C159" i="2"/>
  <c r="C160" i="2"/>
  <c r="C161" i="2"/>
  <c r="C162" i="2"/>
  <c r="C163" i="2"/>
  <c r="C164" i="2"/>
  <c r="C165" i="2"/>
  <c r="C166" i="2"/>
  <c r="C167" i="2"/>
  <c r="C168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52" i="2"/>
  <c r="B170" i="2" s="1"/>
  <c r="F191" i="2" l="1"/>
  <c r="E192" i="2"/>
  <c r="D169" i="2"/>
  <c r="B169" i="2"/>
  <c r="D192" i="2"/>
  <c r="B191" i="2"/>
  <c r="B192" i="2"/>
  <c r="C192" i="2"/>
</calcChain>
</file>

<file path=xl/sharedStrings.xml><?xml version="1.0" encoding="utf-8"?>
<sst xmlns="http://schemas.openxmlformats.org/spreadsheetml/2006/main" count="534" uniqueCount="65">
  <si>
    <t>CLOUD STATS SVC</t>
  </si>
  <si>
    <t>environment</t>
  </si>
  <si>
    <t>connections</t>
  </si>
  <si>
    <t>requests</t>
  </si>
  <si>
    <t>replies</t>
  </si>
  <si>
    <t>test_duration_s</t>
  </si>
  <si>
    <t>reply_time_ms</t>
  </si>
  <si>
    <t>conn_time_min_ms</t>
  </si>
  <si>
    <t>conn_time_avg_ms</t>
  </si>
  <si>
    <t>conn_time_max_ms</t>
  </si>
  <si>
    <t>conn_time_median_ms</t>
  </si>
  <si>
    <t>conn_time_stddev_ms</t>
  </si>
  <si>
    <t>reply_status_200_count</t>
  </si>
  <si>
    <t>reply_status_500_count</t>
  </si>
  <si>
    <t>errors_total</t>
  </si>
  <si>
    <t>kubernetes</t>
  </si>
  <si>
    <t>native</t>
  </si>
  <si>
    <t>swarm</t>
  </si>
  <si>
    <t>CLOUD ORDER SVC</t>
  </si>
  <si>
    <t>CLOUD ORDER DB</t>
  </si>
  <si>
    <t>test_type</t>
  </si>
  <si>
    <t>table_size</t>
  </si>
  <si>
    <t>queries_read</t>
  </si>
  <si>
    <t>queries_write</t>
  </si>
  <si>
    <t>queries_other</t>
  </si>
  <si>
    <t>queries_total</t>
  </si>
  <si>
    <t>transactions</t>
  </si>
  <si>
    <t>latency_min_values</t>
  </si>
  <si>
    <t>latency_avg_values</t>
  </si>
  <si>
    <t>latency_max_values</t>
  </si>
  <si>
    <t>latency_95_percent_values</t>
  </si>
  <si>
    <t>latency_sum_values</t>
  </si>
  <si>
    <t>read_write</t>
  </si>
  <si>
    <t>read_only</t>
  </si>
  <si>
    <t xml:space="preserve">        </t>
  </si>
  <si>
    <t>Statistic</t>
  </si>
  <si>
    <t>AVG</t>
  </si>
  <si>
    <t>STDDEV</t>
  </si>
  <si>
    <t>Difference between Kubernetes and Native</t>
  </si>
  <si>
    <t>Stats service</t>
  </si>
  <si>
    <t>Order Service</t>
  </si>
  <si>
    <t>Kubernetes test duration vs native [s]</t>
  </si>
  <si>
    <t>Kubernetes connection time vs native [ms]</t>
  </si>
  <si>
    <t>Kubenretes reply time vs native [ms]</t>
  </si>
  <si>
    <t>Kubernetes errors vs native</t>
  </si>
  <si>
    <t>Kubernetes 200 statuses vs native</t>
  </si>
  <si>
    <t>Statistics</t>
  </si>
  <si>
    <t>Kubernetes total queries vs native</t>
  </si>
  <si>
    <t>Type</t>
  </si>
  <si>
    <t>Table size</t>
  </si>
  <si>
    <t>Kubernetes transactions vs native</t>
  </si>
  <si>
    <t>Kubernetes latency vs native [ms]</t>
  </si>
  <si>
    <t>Order DB</t>
  </si>
  <si>
    <t>Difference between Swarm and Native</t>
  </si>
  <si>
    <t>Swarm reply time vs native [ms]</t>
  </si>
  <si>
    <t>Swarm test duration vs native [s]</t>
  </si>
  <si>
    <t>Swarm connection time vs native [ms]</t>
  </si>
  <si>
    <t>Swarm errors vs native</t>
  </si>
  <si>
    <t>Swarm 200 statuses vs native</t>
  </si>
  <si>
    <t>Swarm total queries vs native</t>
  </si>
  <si>
    <t>Swarm transactions vs native</t>
  </si>
  <si>
    <t>Swarm latency vs native [ms]</t>
  </si>
  <si>
    <t>PWR STATS SVC (MULTI SERVICE TEST)</t>
  </si>
  <si>
    <t>PWR ORDER DB (DATABASE TEST)</t>
  </si>
  <si>
    <t>PWR ORDER SVC (SINGLE SERVICE 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</si>
</sst>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  <family val="2"/>
    </font>
    <font>
      <b/>
      <sz val="13"/>
      <color rgb="FF0066B3"/>
      <name val="Arial"/>
      <family val="2"/>
    </font>
    <font>
      <b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ADC5E7"/>
        <bgColor rgb="FFCCCC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164" fontId="2" fillId="0" borderId="2" xfId="0" applyNumberFormat="1" applyFont="1" applyBorder="1"/>
    <xf numFmtId="164" fontId="2" fillId="0" borderId="0" xfId="0" applyNumberFormat="1" applyFont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164" fontId="2" fillId="0" borderId="0" xfId="0" applyNumberFormat="1" applyFont="1" applyBorder="1"/>
    <xf numFmtId="1" fontId="2" fillId="0" borderId="2" xfId="0" applyNumberFormat="1" applyFont="1" applyBorder="1"/>
    <xf numFmtId="164" fontId="2" fillId="0" borderId="1" xfId="0" applyNumberFormat="1" applyFont="1" applyBorder="1"/>
    <xf numFmtId="0" fontId="0" fillId="0" borderId="3" xfId="0" applyBorder="1" applyAlignment="1">
      <alignment wrapText="1"/>
    </xf>
    <xf numFmtId="0" fontId="0" fillId="0" borderId="3" xfId="0" applyBorder="1"/>
    <xf numFmtId="0" fontId="2" fillId="0" borderId="4" xfId="0" applyFont="1" applyBorder="1"/>
    <xf numFmtId="0" fontId="2" fillId="0" borderId="3" xfId="0" applyFont="1" applyBorder="1"/>
    <xf numFmtId="0" fontId="2" fillId="0" borderId="5" xfId="0" applyFont="1" applyBorder="1"/>
    <xf numFmtId="164" fontId="2" fillId="4" borderId="2" xfId="0" applyNumberFormat="1" applyFont="1" applyFill="1" applyBorder="1"/>
    <xf numFmtId="164" fontId="2" fillId="4" borderId="0" xfId="0" applyNumberFormat="1" applyFont="1" applyFill="1" applyBorder="1"/>
    <xf numFmtId="164" fontId="2" fillId="4" borderId="0" xfId="0" applyNumberFormat="1" applyFont="1" applyFill="1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Reply time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kubernetes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name>kubernetes trend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PWR!$B$20:$B$36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PWR!$F$3:$F$19</c:f>
              <c:numCache>
                <c:formatCode>General</c:formatCode>
                <c:ptCount val="17"/>
                <c:pt idx="0">
                  <c:v>3595.9</c:v>
                </c:pt>
                <c:pt idx="1">
                  <c:v>3799.3</c:v>
                </c:pt>
                <c:pt idx="2">
                  <c:v>9953.9</c:v>
                </c:pt>
                <c:pt idx="3">
                  <c:v>19093.599999999999</c:v>
                </c:pt>
                <c:pt idx="4">
                  <c:v>28289.4</c:v>
                </c:pt>
                <c:pt idx="5">
                  <c:v>34695.699999999997</c:v>
                </c:pt>
                <c:pt idx="6">
                  <c:v>42262.6</c:v>
                </c:pt>
                <c:pt idx="7">
                  <c:v>44013.599999999999</c:v>
                </c:pt>
                <c:pt idx="8">
                  <c:v>44110.9</c:v>
                </c:pt>
                <c:pt idx="9">
                  <c:v>49228.5</c:v>
                </c:pt>
                <c:pt idx="10">
                  <c:v>53191.3</c:v>
                </c:pt>
                <c:pt idx="11">
                  <c:v>58114.6</c:v>
                </c:pt>
                <c:pt idx="12">
                  <c:v>58049.7</c:v>
                </c:pt>
                <c:pt idx="13">
                  <c:v>55907.4</c:v>
                </c:pt>
                <c:pt idx="14">
                  <c:v>68107.5</c:v>
                </c:pt>
                <c:pt idx="15">
                  <c:v>62704.2</c:v>
                </c:pt>
                <c:pt idx="16">
                  <c:v>58801.7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2-4AE6-9C53-A46F818BA1E6}"/>
            </c:ext>
          </c:extLst>
        </c:ser>
        <c:ser>
          <c:idx val="1"/>
          <c:order val="1"/>
          <c:tx>
            <c:v>swarm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name>swarm trend</c:nam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PWR!$B$20:$B$36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PWR!$F$37:$F$53</c:f>
              <c:numCache>
                <c:formatCode>General</c:formatCode>
                <c:ptCount val="17"/>
                <c:pt idx="0">
                  <c:v>3352.1</c:v>
                </c:pt>
                <c:pt idx="1">
                  <c:v>3646.1</c:v>
                </c:pt>
                <c:pt idx="2">
                  <c:v>9333.4</c:v>
                </c:pt>
                <c:pt idx="3">
                  <c:v>18745.7</c:v>
                </c:pt>
                <c:pt idx="4">
                  <c:v>28261.5</c:v>
                </c:pt>
                <c:pt idx="5">
                  <c:v>35609.5</c:v>
                </c:pt>
                <c:pt idx="6">
                  <c:v>39391.800000000003</c:v>
                </c:pt>
                <c:pt idx="7">
                  <c:v>44783.4</c:v>
                </c:pt>
                <c:pt idx="8">
                  <c:v>49534.9</c:v>
                </c:pt>
                <c:pt idx="9">
                  <c:v>48698.6</c:v>
                </c:pt>
                <c:pt idx="10">
                  <c:v>52709.5</c:v>
                </c:pt>
                <c:pt idx="11">
                  <c:v>54462.1</c:v>
                </c:pt>
                <c:pt idx="12">
                  <c:v>54329.1</c:v>
                </c:pt>
                <c:pt idx="13">
                  <c:v>60440.3</c:v>
                </c:pt>
                <c:pt idx="14">
                  <c:v>83216.899999999994</c:v>
                </c:pt>
                <c:pt idx="15">
                  <c:v>79302.899999999994</c:v>
                </c:pt>
                <c:pt idx="16">
                  <c:v>64749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2-4AE6-9C53-A46F818BA1E6}"/>
            </c:ext>
          </c:extLst>
        </c:ser>
        <c:ser>
          <c:idx val="2"/>
          <c:order val="2"/>
          <c:tx>
            <c:v>native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name>native trend</c:nam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PWR!$B$20:$B$36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PWR!$F$20:$F$36</c:f>
              <c:numCache>
                <c:formatCode>General</c:formatCode>
                <c:ptCount val="17"/>
                <c:pt idx="0">
                  <c:v>3259</c:v>
                </c:pt>
                <c:pt idx="1">
                  <c:v>2948.8</c:v>
                </c:pt>
                <c:pt idx="2">
                  <c:v>6910.2</c:v>
                </c:pt>
                <c:pt idx="3">
                  <c:v>13771.6</c:v>
                </c:pt>
                <c:pt idx="4">
                  <c:v>20686</c:v>
                </c:pt>
                <c:pt idx="5">
                  <c:v>25767</c:v>
                </c:pt>
                <c:pt idx="6">
                  <c:v>29050.9</c:v>
                </c:pt>
                <c:pt idx="7">
                  <c:v>32367.1</c:v>
                </c:pt>
                <c:pt idx="8">
                  <c:v>32727.8</c:v>
                </c:pt>
                <c:pt idx="9">
                  <c:v>38409.9</c:v>
                </c:pt>
                <c:pt idx="10">
                  <c:v>35196.300000000003</c:v>
                </c:pt>
                <c:pt idx="11">
                  <c:v>35947.5</c:v>
                </c:pt>
                <c:pt idx="12">
                  <c:v>47697.3</c:v>
                </c:pt>
                <c:pt idx="13">
                  <c:v>42320.800000000003</c:v>
                </c:pt>
                <c:pt idx="14">
                  <c:v>46831</c:v>
                </c:pt>
                <c:pt idx="15">
                  <c:v>51616.3</c:v>
                </c:pt>
                <c:pt idx="16">
                  <c:v>41957.599999999999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52-4AE6-9C53-A46F818BA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038527"/>
        <c:axId val="1109493631"/>
      </c:line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Connections per second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11094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Time [ms]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l-PL" sz="18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REPLY TIME WITH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l-PL" sz="18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kubernetes_errors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PWR!$N$58:$N$74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41</c:v>
                </c:pt>
                <c:pt idx="10">
                  <c:v>35</c:v>
                </c:pt>
                <c:pt idx="11">
                  <c:v>70</c:v>
                </c:pt>
                <c:pt idx="12">
                  <c:v>76</c:v>
                </c:pt>
                <c:pt idx="13">
                  <c:v>162</c:v>
                </c:pt>
                <c:pt idx="14">
                  <c:v>279</c:v>
                </c:pt>
                <c:pt idx="15">
                  <c:v>255</c:v>
                </c:pt>
                <c:pt idx="16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0-4504-AE80-FBC7A0FBDE79}"/>
            </c:ext>
          </c:extLst>
        </c:ser>
        <c:ser>
          <c:idx val="4"/>
          <c:order val="4"/>
          <c:tx>
            <c:v>swarm_errors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PWR!$N$92:$N$108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2</c:v>
                </c:pt>
                <c:pt idx="9">
                  <c:v>47</c:v>
                </c:pt>
                <c:pt idx="10">
                  <c:v>60</c:v>
                </c:pt>
                <c:pt idx="11">
                  <c:v>86</c:v>
                </c:pt>
                <c:pt idx="12">
                  <c:v>81</c:v>
                </c:pt>
                <c:pt idx="13">
                  <c:v>138</c:v>
                </c:pt>
                <c:pt idx="14">
                  <c:v>206</c:v>
                </c:pt>
                <c:pt idx="15">
                  <c:v>398</c:v>
                </c:pt>
                <c:pt idx="16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0-4504-AE80-FBC7A0FBDE79}"/>
            </c:ext>
          </c:extLst>
        </c:ser>
        <c:ser>
          <c:idx val="5"/>
          <c:order val="5"/>
          <c:tx>
            <c:v>native_errors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PWR!$N$75:$N$91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  <c:pt idx="11">
                  <c:v>75</c:v>
                </c:pt>
                <c:pt idx="12">
                  <c:v>96</c:v>
                </c:pt>
                <c:pt idx="13">
                  <c:v>129</c:v>
                </c:pt>
                <c:pt idx="14">
                  <c:v>169</c:v>
                </c:pt>
                <c:pt idx="15">
                  <c:v>190</c:v>
                </c:pt>
                <c:pt idx="16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0-4504-AE80-FBC7A0FB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165645583"/>
        <c:axId val="1109489887"/>
      </c:barChart>
      <c:lineChart>
        <c:grouping val="standard"/>
        <c:varyColors val="0"/>
        <c:ser>
          <c:idx val="0"/>
          <c:order val="0"/>
          <c:tx>
            <c:v>kubernetes_reply_time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PWR!$F$58:$F$74</c:f>
              <c:numCache>
                <c:formatCode>General</c:formatCode>
                <c:ptCount val="17"/>
                <c:pt idx="0">
                  <c:v>689.9</c:v>
                </c:pt>
                <c:pt idx="1">
                  <c:v>1355.1</c:v>
                </c:pt>
                <c:pt idx="2">
                  <c:v>4058</c:v>
                </c:pt>
                <c:pt idx="3">
                  <c:v>8585</c:v>
                </c:pt>
                <c:pt idx="4">
                  <c:v>12953.2</c:v>
                </c:pt>
                <c:pt idx="5">
                  <c:v>15889.9</c:v>
                </c:pt>
                <c:pt idx="6">
                  <c:v>18430.2</c:v>
                </c:pt>
                <c:pt idx="7">
                  <c:v>21975.200000000001</c:v>
                </c:pt>
                <c:pt idx="8">
                  <c:v>23109.7</c:v>
                </c:pt>
                <c:pt idx="9">
                  <c:v>28384.6</c:v>
                </c:pt>
                <c:pt idx="10">
                  <c:v>24785.5</c:v>
                </c:pt>
                <c:pt idx="11">
                  <c:v>34233.1</c:v>
                </c:pt>
                <c:pt idx="12">
                  <c:v>31542.1</c:v>
                </c:pt>
                <c:pt idx="13">
                  <c:v>36385.800000000003</c:v>
                </c:pt>
                <c:pt idx="14">
                  <c:v>38626.9</c:v>
                </c:pt>
                <c:pt idx="15">
                  <c:v>41674.199999999997</c:v>
                </c:pt>
                <c:pt idx="16">
                  <c:v>37202.300000000003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70-4504-AE80-FBC7A0FBDE79}"/>
            </c:ext>
          </c:extLst>
        </c:ser>
        <c:ser>
          <c:idx val="1"/>
          <c:order val="1"/>
          <c:tx>
            <c:v>swarm_reply_time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PWR!$F$92:$F$108</c:f>
              <c:numCache>
                <c:formatCode>General</c:formatCode>
                <c:ptCount val="17"/>
                <c:pt idx="0">
                  <c:v>706.4</c:v>
                </c:pt>
                <c:pt idx="1">
                  <c:v>1552.8</c:v>
                </c:pt>
                <c:pt idx="2">
                  <c:v>4233.7</c:v>
                </c:pt>
                <c:pt idx="3">
                  <c:v>8903.6</c:v>
                </c:pt>
                <c:pt idx="4">
                  <c:v>13561.3</c:v>
                </c:pt>
                <c:pt idx="5">
                  <c:v>16745.400000000001</c:v>
                </c:pt>
                <c:pt idx="6">
                  <c:v>19503.3</c:v>
                </c:pt>
                <c:pt idx="7">
                  <c:v>21876.9</c:v>
                </c:pt>
                <c:pt idx="8">
                  <c:v>22757.9</c:v>
                </c:pt>
                <c:pt idx="9">
                  <c:v>25250.7</c:v>
                </c:pt>
                <c:pt idx="10">
                  <c:v>25041</c:v>
                </c:pt>
                <c:pt idx="11">
                  <c:v>31112.1</c:v>
                </c:pt>
                <c:pt idx="12">
                  <c:v>37370.1</c:v>
                </c:pt>
                <c:pt idx="13">
                  <c:v>40514</c:v>
                </c:pt>
                <c:pt idx="14">
                  <c:v>37389.199999999997</c:v>
                </c:pt>
                <c:pt idx="15">
                  <c:v>42761.599999999999</c:v>
                </c:pt>
                <c:pt idx="16">
                  <c:v>43694.1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70-4504-AE80-FBC7A0FBDE79}"/>
            </c:ext>
          </c:extLst>
        </c:ser>
        <c:ser>
          <c:idx val="2"/>
          <c:order val="2"/>
          <c:tx>
            <c:v>native_reply_time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PWR!$F$75:$F$91</c:f>
              <c:numCache>
                <c:formatCode>General</c:formatCode>
                <c:ptCount val="17"/>
                <c:pt idx="0">
                  <c:v>1097.4000000000001</c:v>
                </c:pt>
                <c:pt idx="1">
                  <c:v>1545.7</c:v>
                </c:pt>
                <c:pt idx="2">
                  <c:v>4319.8999999999996</c:v>
                </c:pt>
                <c:pt idx="3">
                  <c:v>8930.1</c:v>
                </c:pt>
                <c:pt idx="4">
                  <c:v>13832.1</c:v>
                </c:pt>
                <c:pt idx="5">
                  <c:v>16954.3</c:v>
                </c:pt>
                <c:pt idx="6">
                  <c:v>19179.2</c:v>
                </c:pt>
                <c:pt idx="7">
                  <c:v>23333</c:v>
                </c:pt>
                <c:pt idx="8">
                  <c:v>21215.4</c:v>
                </c:pt>
                <c:pt idx="9">
                  <c:v>20869.5</c:v>
                </c:pt>
                <c:pt idx="10">
                  <c:v>28969.599999999999</c:v>
                </c:pt>
                <c:pt idx="11">
                  <c:v>33252.400000000001</c:v>
                </c:pt>
                <c:pt idx="12">
                  <c:v>37205.4</c:v>
                </c:pt>
                <c:pt idx="13">
                  <c:v>32474.9</c:v>
                </c:pt>
                <c:pt idx="14">
                  <c:v>28465.599999999999</c:v>
                </c:pt>
                <c:pt idx="15">
                  <c:v>38422.9</c:v>
                </c:pt>
                <c:pt idx="16">
                  <c:v>33732.9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70-4504-AE80-FBC7A0FB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822911"/>
        <c:axId val="1098883711"/>
      </c:lineChart>
      <c:catAx>
        <c:axId val="116782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CONNEctions per second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83711"/>
        <c:crosses val="autoZero"/>
        <c:auto val="1"/>
        <c:lblAlgn val="ctr"/>
        <c:lblOffset val="100"/>
        <c:noMultiLvlLbl val="0"/>
      </c:catAx>
      <c:valAx>
        <c:axId val="10988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TIME [ms]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2911"/>
        <c:crosses val="autoZero"/>
        <c:crossBetween val="between"/>
      </c:valAx>
      <c:valAx>
        <c:axId val="11094898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ERROR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45583"/>
        <c:crosses val="max"/>
        <c:crossBetween val="between"/>
      </c:valAx>
      <c:catAx>
        <c:axId val="1165645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489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Test</a:t>
            </a:r>
            <a:r>
              <a:rPr lang="pl-PL" sz="1800" baseline="0"/>
              <a:t> DURATION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kubernetes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PWR!$E$58:$E$74</c:f>
              <c:numCache>
                <c:formatCode>General</c:formatCode>
                <c:ptCount val="17"/>
                <c:pt idx="0">
                  <c:v>1.954</c:v>
                </c:pt>
                <c:pt idx="1">
                  <c:v>3.4860000000000002</c:v>
                </c:pt>
                <c:pt idx="2">
                  <c:v>8.9629999999999992</c:v>
                </c:pt>
                <c:pt idx="3">
                  <c:v>17.896999999999998</c:v>
                </c:pt>
                <c:pt idx="4">
                  <c:v>26.969000000000001</c:v>
                </c:pt>
                <c:pt idx="5">
                  <c:v>35.798999999999999</c:v>
                </c:pt>
                <c:pt idx="6">
                  <c:v>44.884999999999998</c:v>
                </c:pt>
                <c:pt idx="7">
                  <c:v>54.691000000000003</c:v>
                </c:pt>
                <c:pt idx="8">
                  <c:v>58.369</c:v>
                </c:pt>
                <c:pt idx="9">
                  <c:v>68.066999999999993</c:v>
                </c:pt>
                <c:pt idx="10">
                  <c:v>74.043999999999997</c:v>
                </c:pt>
                <c:pt idx="11">
                  <c:v>82.548000000000002</c:v>
                </c:pt>
                <c:pt idx="12">
                  <c:v>96.102999999999994</c:v>
                </c:pt>
                <c:pt idx="13">
                  <c:v>131.77099999999999</c:v>
                </c:pt>
                <c:pt idx="14">
                  <c:v>126.976</c:v>
                </c:pt>
                <c:pt idx="15">
                  <c:v>159.751</c:v>
                </c:pt>
                <c:pt idx="16">
                  <c:v>131.06100000000001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6-4712-A3D4-9AD87A749FAE}"/>
            </c:ext>
          </c:extLst>
        </c:ser>
        <c:ser>
          <c:idx val="1"/>
          <c:order val="1"/>
          <c:tx>
            <c:v>swarm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PWR!$E$92:$E$108</c:f>
              <c:numCache>
                <c:formatCode>General</c:formatCode>
                <c:ptCount val="17"/>
                <c:pt idx="0">
                  <c:v>1.9690000000000001</c:v>
                </c:pt>
                <c:pt idx="1">
                  <c:v>3.8170000000000002</c:v>
                </c:pt>
                <c:pt idx="2">
                  <c:v>9.2110000000000003</c:v>
                </c:pt>
                <c:pt idx="3">
                  <c:v>18.43</c:v>
                </c:pt>
                <c:pt idx="4">
                  <c:v>28.123000000000001</c:v>
                </c:pt>
                <c:pt idx="5">
                  <c:v>37.679000000000002</c:v>
                </c:pt>
                <c:pt idx="6">
                  <c:v>47.58</c:v>
                </c:pt>
                <c:pt idx="7">
                  <c:v>53.505000000000003</c:v>
                </c:pt>
                <c:pt idx="8">
                  <c:v>66.138999999999996</c:v>
                </c:pt>
                <c:pt idx="9">
                  <c:v>66.415000000000006</c:v>
                </c:pt>
                <c:pt idx="10">
                  <c:v>72.540999999999997</c:v>
                </c:pt>
                <c:pt idx="11">
                  <c:v>77.912999999999997</c:v>
                </c:pt>
                <c:pt idx="12">
                  <c:v>125.07</c:v>
                </c:pt>
                <c:pt idx="13">
                  <c:v>120.205</c:v>
                </c:pt>
                <c:pt idx="14">
                  <c:v>127.47799999999999</c:v>
                </c:pt>
                <c:pt idx="15">
                  <c:v>130.50700000000001</c:v>
                </c:pt>
                <c:pt idx="16">
                  <c:v>151.55199999999999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6-4712-A3D4-9AD87A749FAE}"/>
            </c:ext>
          </c:extLst>
        </c:ser>
        <c:ser>
          <c:idx val="2"/>
          <c:order val="2"/>
          <c:tx>
            <c:v>native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PWR!$E$75:$E$91</c:f>
              <c:numCache>
                <c:formatCode>General</c:formatCode>
                <c:ptCount val="17"/>
                <c:pt idx="0">
                  <c:v>2.3929999999999998</c:v>
                </c:pt>
                <c:pt idx="1">
                  <c:v>3.8559999999999999</c:v>
                </c:pt>
                <c:pt idx="2">
                  <c:v>9.0609999999999999</c:v>
                </c:pt>
                <c:pt idx="3">
                  <c:v>18.646000000000001</c:v>
                </c:pt>
                <c:pt idx="4">
                  <c:v>28.175999999999998</c:v>
                </c:pt>
                <c:pt idx="5">
                  <c:v>37.677</c:v>
                </c:pt>
                <c:pt idx="6">
                  <c:v>46.884999999999998</c:v>
                </c:pt>
                <c:pt idx="7">
                  <c:v>56.884999999999998</c:v>
                </c:pt>
                <c:pt idx="8">
                  <c:v>64.887</c:v>
                </c:pt>
                <c:pt idx="9">
                  <c:v>76.655000000000001</c:v>
                </c:pt>
                <c:pt idx="10">
                  <c:v>75.968999999999994</c:v>
                </c:pt>
                <c:pt idx="11">
                  <c:v>79.113</c:v>
                </c:pt>
                <c:pt idx="12">
                  <c:v>93.852999999999994</c:v>
                </c:pt>
                <c:pt idx="13">
                  <c:v>130.684</c:v>
                </c:pt>
                <c:pt idx="14">
                  <c:v>122.893</c:v>
                </c:pt>
                <c:pt idx="15">
                  <c:v>133.48500000000001</c:v>
                </c:pt>
                <c:pt idx="16">
                  <c:v>130.68899999999999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6-4712-A3D4-9AD87A749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038527"/>
        <c:axId val="1109493631"/>
      </c:line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Connections per second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1109493631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Time [s]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average connection</a:t>
            </a:r>
            <a:r>
              <a:rPr lang="pl-PL" sz="1800" baseline="0"/>
              <a:t> time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kubernetes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PWR!$H$58:$H$74</c:f>
              <c:numCache>
                <c:formatCode>General</c:formatCode>
                <c:ptCount val="17"/>
                <c:pt idx="0">
                  <c:v>879.1</c:v>
                </c:pt>
                <c:pt idx="1">
                  <c:v>1534</c:v>
                </c:pt>
                <c:pt idx="2">
                  <c:v>4253.5</c:v>
                </c:pt>
                <c:pt idx="3">
                  <c:v>8787.9</c:v>
                </c:pt>
                <c:pt idx="4">
                  <c:v>13288.2</c:v>
                </c:pt>
                <c:pt idx="5">
                  <c:v>17678.5</c:v>
                </c:pt>
                <c:pt idx="6">
                  <c:v>22295.1</c:v>
                </c:pt>
                <c:pt idx="7">
                  <c:v>27307.4</c:v>
                </c:pt>
                <c:pt idx="8">
                  <c:v>28995</c:v>
                </c:pt>
                <c:pt idx="9">
                  <c:v>32880.9</c:v>
                </c:pt>
                <c:pt idx="10">
                  <c:v>36841.9</c:v>
                </c:pt>
                <c:pt idx="11">
                  <c:v>40280.9</c:v>
                </c:pt>
                <c:pt idx="12">
                  <c:v>47788.4</c:v>
                </c:pt>
                <c:pt idx="13">
                  <c:v>50132.800000000003</c:v>
                </c:pt>
                <c:pt idx="14">
                  <c:v>50907.9</c:v>
                </c:pt>
                <c:pt idx="15">
                  <c:v>60850.9</c:v>
                </c:pt>
                <c:pt idx="16">
                  <c:v>50510.7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D-4A1C-AEBD-06D3C112E487}"/>
            </c:ext>
          </c:extLst>
        </c:ser>
        <c:ser>
          <c:idx val="1"/>
          <c:order val="1"/>
          <c:tx>
            <c:v>swarm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PWR!$H$92:$H$108</c:f>
              <c:numCache>
                <c:formatCode>General</c:formatCode>
                <c:ptCount val="17"/>
                <c:pt idx="0">
                  <c:v>869.7</c:v>
                </c:pt>
                <c:pt idx="1">
                  <c:v>1742.5</c:v>
                </c:pt>
                <c:pt idx="2">
                  <c:v>4443.8999999999996</c:v>
                </c:pt>
                <c:pt idx="3">
                  <c:v>9119.1</c:v>
                </c:pt>
                <c:pt idx="4">
                  <c:v>13930</c:v>
                </c:pt>
                <c:pt idx="5">
                  <c:v>18577.7</c:v>
                </c:pt>
                <c:pt idx="6">
                  <c:v>23637.8</c:v>
                </c:pt>
                <c:pt idx="7">
                  <c:v>26466.7</c:v>
                </c:pt>
                <c:pt idx="8">
                  <c:v>32312.400000000001</c:v>
                </c:pt>
                <c:pt idx="9">
                  <c:v>33193.5</c:v>
                </c:pt>
                <c:pt idx="10">
                  <c:v>36201.800000000003</c:v>
                </c:pt>
                <c:pt idx="11">
                  <c:v>39178.1</c:v>
                </c:pt>
                <c:pt idx="12">
                  <c:v>48812.7</c:v>
                </c:pt>
                <c:pt idx="13">
                  <c:v>58569.9</c:v>
                </c:pt>
                <c:pt idx="14">
                  <c:v>59974.1</c:v>
                </c:pt>
                <c:pt idx="15">
                  <c:v>50706.2</c:v>
                </c:pt>
                <c:pt idx="16">
                  <c:v>59430.3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D-4A1C-AEBD-06D3C112E487}"/>
            </c:ext>
          </c:extLst>
        </c:ser>
        <c:ser>
          <c:idx val="2"/>
          <c:order val="2"/>
          <c:tx>
            <c:v>native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PWR!$H$75:$H$91</c:f>
              <c:numCache>
                <c:formatCode>General</c:formatCode>
                <c:ptCount val="17"/>
                <c:pt idx="0">
                  <c:v>1309.5999999999999</c:v>
                </c:pt>
                <c:pt idx="1">
                  <c:v>1762.2</c:v>
                </c:pt>
                <c:pt idx="2">
                  <c:v>4504.8999999999996</c:v>
                </c:pt>
                <c:pt idx="3">
                  <c:v>9162.6</c:v>
                </c:pt>
                <c:pt idx="4">
                  <c:v>14069.3</c:v>
                </c:pt>
                <c:pt idx="5">
                  <c:v>18615.099999999999</c:v>
                </c:pt>
                <c:pt idx="6">
                  <c:v>23399.1</c:v>
                </c:pt>
                <c:pt idx="7">
                  <c:v>28200.7</c:v>
                </c:pt>
                <c:pt idx="8">
                  <c:v>32252.799999999999</c:v>
                </c:pt>
                <c:pt idx="9">
                  <c:v>37189.5</c:v>
                </c:pt>
                <c:pt idx="10">
                  <c:v>38081.199999999997</c:v>
                </c:pt>
                <c:pt idx="11">
                  <c:v>39624.1</c:v>
                </c:pt>
                <c:pt idx="12">
                  <c:v>46849.9</c:v>
                </c:pt>
                <c:pt idx="13">
                  <c:v>53378.1</c:v>
                </c:pt>
                <c:pt idx="14">
                  <c:v>58658</c:v>
                </c:pt>
                <c:pt idx="15">
                  <c:v>66574.3</c:v>
                </c:pt>
                <c:pt idx="16">
                  <c:v>56265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D-4A1C-AEBD-06D3C112E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038527"/>
        <c:axId val="1109493631"/>
      </c:line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Connections per second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11094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Time [ms]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Kubernetes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connections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0-4CDF-81F9-0CFA8E6BC73D}"/>
            </c:ext>
          </c:extLst>
        </c:ser>
        <c:ser>
          <c:idx val="2"/>
          <c:order val="1"/>
          <c:tx>
            <c:strRef>
              <c:f>PWR!$C$2</c:f>
              <c:strCache>
                <c:ptCount val="1"/>
                <c:pt idx="0">
                  <c:v>requests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PWR!$C$58:$C$74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0-4CDF-81F9-0CFA8E6BC73D}"/>
            </c:ext>
          </c:extLst>
        </c:ser>
        <c:ser>
          <c:idx val="0"/>
          <c:order val="2"/>
          <c:tx>
            <c:strRef>
              <c:f>PWR!$L$2</c:f>
              <c:strCache>
                <c:ptCount val="1"/>
                <c:pt idx="0">
                  <c:v>reply_status_200_count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PWR!$L$58:$L$74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326</c:v>
                </c:pt>
                <c:pt idx="9">
                  <c:v>359</c:v>
                </c:pt>
                <c:pt idx="10">
                  <c:v>415</c:v>
                </c:pt>
                <c:pt idx="11">
                  <c:v>430</c:v>
                </c:pt>
                <c:pt idx="12">
                  <c:v>524</c:v>
                </c:pt>
                <c:pt idx="13">
                  <c:v>538</c:v>
                </c:pt>
                <c:pt idx="14">
                  <c:v>521</c:v>
                </c:pt>
                <c:pt idx="15">
                  <c:v>645</c:v>
                </c:pt>
                <c:pt idx="16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0-4CDF-81F9-0CFA8E6BC73D}"/>
            </c:ext>
          </c:extLst>
        </c:ser>
        <c:ser>
          <c:idx val="1"/>
          <c:order val="3"/>
          <c:tx>
            <c:strRef>
              <c:f>PWR!$M$2</c:f>
              <c:strCache>
                <c:ptCount val="1"/>
                <c:pt idx="0">
                  <c:v>reply_status_500_count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PWR!$M$58:$M$74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F0-4CDF-81F9-0CFA8E6B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04559"/>
        <c:axId val="1028241023"/>
      </c:areaChart>
      <c:catAx>
        <c:axId val="103090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CONNECTIONS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41023"/>
        <c:crosses val="autoZero"/>
        <c:auto val="1"/>
        <c:lblAlgn val="ctr"/>
        <c:lblOffset val="100"/>
        <c:noMultiLvlLbl val="0"/>
      </c:catAx>
      <c:valAx>
        <c:axId val="102824102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0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Swam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connections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PWR!$B$92:$B$108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C-4801-B47C-601BB1F99AC0}"/>
            </c:ext>
          </c:extLst>
        </c:ser>
        <c:ser>
          <c:idx val="2"/>
          <c:order val="1"/>
          <c:tx>
            <c:strRef>
              <c:f>PWR!$C$2</c:f>
              <c:strCache>
                <c:ptCount val="1"/>
                <c:pt idx="0">
                  <c:v>requests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PWR!$C$92:$C$108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734</c:v>
                </c:pt>
                <c:pt idx="1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C-4801-B47C-601BB1F99AC0}"/>
            </c:ext>
          </c:extLst>
        </c:ser>
        <c:ser>
          <c:idx val="0"/>
          <c:order val="2"/>
          <c:tx>
            <c:strRef>
              <c:f>PWR!$L$2</c:f>
              <c:strCache>
                <c:ptCount val="1"/>
                <c:pt idx="0">
                  <c:v>reply_status_200_count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PWR!$L$92:$L$108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289</c:v>
                </c:pt>
                <c:pt idx="8">
                  <c:v>348</c:v>
                </c:pt>
                <c:pt idx="9">
                  <c:v>353</c:v>
                </c:pt>
                <c:pt idx="10">
                  <c:v>390</c:v>
                </c:pt>
                <c:pt idx="11">
                  <c:v>414</c:v>
                </c:pt>
                <c:pt idx="12">
                  <c:v>519</c:v>
                </c:pt>
                <c:pt idx="13">
                  <c:v>562</c:v>
                </c:pt>
                <c:pt idx="14">
                  <c:v>594</c:v>
                </c:pt>
                <c:pt idx="15">
                  <c:v>502</c:v>
                </c:pt>
                <c:pt idx="16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4C-4801-B47C-601BB1F99AC0}"/>
            </c:ext>
          </c:extLst>
        </c:ser>
        <c:ser>
          <c:idx val="1"/>
          <c:order val="3"/>
          <c:tx>
            <c:strRef>
              <c:f>PWR!$M$2</c:f>
              <c:strCache>
                <c:ptCount val="1"/>
                <c:pt idx="0">
                  <c:v>reply_status_500_count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PWR!$M$92:$M$108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4C-4801-B47C-601BB1F99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04559"/>
        <c:axId val="1028241023"/>
      </c:areaChart>
      <c:catAx>
        <c:axId val="103090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CONNECTIONS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41023"/>
        <c:crosses val="autoZero"/>
        <c:auto val="1"/>
        <c:lblAlgn val="ctr"/>
        <c:lblOffset val="100"/>
        <c:noMultiLvlLbl val="0"/>
      </c:catAx>
      <c:valAx>
        <c:axId val="102824102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0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Native</a:t>
            </a:r>
            <a:endParaRPr lang="pl-P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connections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PWR!$B$75:$B$91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0-4DA5-BD92-4004E304F39B}"/>
            </c:ext>
          </c:extLst>
        </c:ser>
        <c:ser>
          <c:idx val="2"/>
          <c:order val="1"/>
          <c:tx>
            <c:strRef>
              <c:f>PWR!$C$2</c:f>
              <c:strCache>
                <c:ptCount val="1"/>
                <c:pt idx="0">
                  <c:v>requests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PWR!$C$75:$C$91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651</c:v>
                </c:pt>
                <c:pt idx="14">
                  <c:v>800</c:v>
                </c:pt>
                <c:pt idx="15">
                  <c:v>900</c:v>
                </c:pt>
                <c:pt idx="16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0-4DA5-BD92-4004E304F39B}"/>
            </c:ext>
          </c:extLst>
        </c:ser>
        <c:ser>
          <c:idx val="0"/>
          <c:order val="2"/>
          <c:tx>
            <c:strRef>
              <c:f>PWR!$L$2</c:f>
              <c:strCache>
                <c:ptCount val="1"/>
                <c:pt idx="0">
                  <c:v>reply_status_200_count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PWR!$L$75:$L$91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406</c:v>
                </c:pt>
                <c:pt idx="11">
                  <c:v>425</c:v>
                </c:pt>
                <c:pt idx="12">
                  <c:v>504</c:v>
                </c:pt>
                <c:pt idx="13">
                  <c:v>571</c:v>
                </c:pt>
                <c:pt idx="14">
                  <c:v>631</c:v>
                </c:pt>
                <c:pt idx="15">
                  <c:v>710</c:v>
                </c:pt>
                <c:pt idx="16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40-4DA5-BD92-4004E304F39B}"/>
            </c:ext>
          </c:extLst>
        </c:ser>
        <c:ser>
          <c:idx val="1"/>
          <c:order val="3"/>
          <c:tx>
            <c:strRef>
              <c:f>PWR!$M$2</c:f>
              <c:strCache>
                <c:ptCount val="1"/>
                <c:pt idx="0">
                  <c:v>reply_status_500_count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PWR!$M$75:$M$91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0-4DA5-BD92-4004E304F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04559"/>
        <c:axId val="1028241023"/>
      </c:areaChart>
      <c:catAx>
        <c:axId val="103090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CONNECTIONS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41023"/>
        <c:crosses val="autoZero"/>
        <c:auto val="1"/>
        <c:lblAlgn val="ctr"/>
        <c:lblOffset val="100"/>
        <c:noMultiLvlLbl val="0"/>
      </c:catAx>
      <c:valAx>
        <c:axId val="102824102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0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TOTAL REPLIES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kubernetes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PWR!$D$58:$D$74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326</c:v>
                </c:pt>
                <c:pt idx="9">
                  <c:v>359</c:v>
                </c:pt>
                <c:pt idx="10">
                  <c:v>415</c:v>
                </c:pt>
                <c:pt idx="11">
                  <c:v>430</c:v>
                </c:pt>
                <c:pt idx="12">
                  <c:v>524</c:v>
                </c:pt>
                <c:pt idx="13">
                  <c:v>538</c:v>
                </c:pt>
                <c:pt idx="14">
                  <c:v>521</c:v>
                </c:pt>
                <c:pt idx="15">
                  <c:v>645</c:v>
                </c:pt>
                <c:pt idx="16">
                  <c:v>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3-4D84-A422-C8DFEFD7C75F}"/>
            </c:ext>
          </c:extLst>
        </c:ser>
        <c:ser>
          <c:idx val="1"/>
          <c:order val="1"/>
          <c:tx>
            <c:v>swarm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PWR!$D$92:$D$108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289</c:v>
                </c:pt>
                <c:pt idx="8">
                  <c:v>348</c:v>
                </c:pt>
                <c:pt idx="9">
                  <c:v>353</c:v>
                </c:pt>
                <c:pt idx="10">
                  <c:v>390</c:v>
                </c:pt>
                <c:pt idx="11">
                  <c:v>414</c:v>
                </c:pt>
                <c:pt idx="12">
                  <c:v>519</c:v>
                </c:pt>
                <c:pt idx="13">
                  <c:v>562</c:v>
                </c:pt>
                <c:pt idx="14">
                  <c:v>594</c:v>
                </c:pt>
                <c:pt idx="15">
                  <c:v>502</c:v>
                </c:pt>
                <c:pt idx="16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3-4D84-A422-C8DFEFD7C75F}"/>
            </c:ext>
          </c:extLst>
        </c:ser>
        <c:ser>
          <c:idx val="2"/>
          <c:order val="2"/>
          <c:tx>
            <c:v>native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PWR!$B$58:$B$74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PWR!$D$75:$D$91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406</c:v>
                </c:pt>
                <c:pt idx="11">
                  <c:v>425</c:v>
                </c:pt>
                <c:pt idx="12">
                  <c:v>504</c:v>
                </c:pt>
                <c:pt idx="13">
                  <c:v>571</c:v>
                </c:pt>
                <c:pt idx="14">
                  <c:v>631</c:v>
                </c:pt>
                <c:pt idx="15">
                  <c:v>710</c:v>
                </c:pt>
                <c:pt idx="16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3-4D84-A422-C8DFEFD7C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038527"/>
        <c:axId val="1109493631"/>
      </c:line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Connections per second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11094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replies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TOTAL QUERIES IN 1 mIN READ-WRITE</a:t>
            </a:r>
            <a:r>
              <a:rPr lang="pl-PL" sz="1800" baseline="0"/>
              <a:t> TEST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kubernetes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PWR!$C$113:$C$117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PWR!$G$113:$G$117</c:f>
              <c:numCache>
                <c:formatCode>General</c:formatCode>
                <c:ptCount val="5"/>
                <c:pt idx="0">
                  <c:v>248480</c:v>
                </c:pt>
                <c:pt idx="1">
                  <c:v>265177</c:v>
                </c:pt>
                <c:pt idx="2">
                  <c:v>274756</c:v>
                </c:pt>
                <c:pt idx="3">
                  <c:v>273974</c:v>
                </c:pt>
                <c:pt idx="4">
                  <c:v>873974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7-4F9A-9305-80F39227BECD}"/>
            </c:ext>
          </c:extLst>
        </c:ser>
        <c:ser>
          <c:idx val="1"/>
          <c:order val="1"/>
          <c:tx>
            <c:v>swarm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PWR!$G$133:$G$137</c:f>
              <c:numCache>
                <c:formatCode>General</c:formatCode>
                <c:ptCount val="5"/>
                <c:pt idx="0">
                  <c:v>253924</c:v>
                </c:pt>
                <c:pt idx="1">
                  <c:v>260650</c:v>
                </c:pt>
                <c:pt idx="2">
                  <c:v>275829</c:v>
                </c:pt>
                <c:pt idx="3">
                  <c:v>273860</c:v>
                </c:pt>
                <c:pt idx="4">
                  <c:v>717716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7-4F9A-9305-80F39227BECD}"/>
            </c:ext>
          </c:extLst>
        </c:ser>
        <c:ser>
          <c:idx val="2"/>
          <c:order val="2"/>
          <c:tx>
            <c:v>native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PWR!$G$123:$G$127</c:f>
              <c:numCache>
                <c:formatCode>General</c:formatCode>
                <c:ptCount val="5"/>
                <c:pt idx="0">
                  <c:v>262309</c:v>
                </c:pt>
                <c:pt idx="1">
                  <c:v>231889</c:v>
                </c:pt>
                <c:pt idx="2">
                  <c:v>316677</c:v>
                </c:pt>
                <c:pt idx="3">
                  <c:v>314378</c:v>
                </c:pt>
                <c:pt idx="4">
                  <c:v>691920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E7-4F9A-9305-80F39227B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038527"/>
        <c:axId val="1109493631"/>
      </c:bar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Table size [ROWS]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noMultiLvlLbl val="0"/>
      </c:catAx>
      <c:valAx>
        <c:axId val="1109493631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Transactions</a:t>
            </a:r>
            <a:r>
              <a:rPr lang="pl-PL" sz="1800" baseline="0"/>
              <a:t> </a:t>
            </a:r>
            <a:r>
              <a:rPr lang="pl-PL" sz="1800"/>
              <a:t>IN 1 mIN READ-WRITE</a:t>
            </a:r>
            <a:r>
              <a:rPr lang="pl-PL" sz="1800" baseline="0"/>
              <a:t> TEST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kubernetes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PWR!$C$113:$C$117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PWR!$H$113:$H$117</c:f>
              <c:numCache>
                <c:formatCode>General</c:formatCode>
                <c:ptCount val="5"/>
                <c:pt idx="0">
                  <c:v>11470</c:v>
                </c:pt>
                <c:pt idx="1">
                  <c:v>12845</c:v>
                </c:pt>
                <c:pt idx="2">
                  <c:v>13711</c:v>
                </c:pt>
                <c:pt idx="3">
                  <c:v>13696</c:v>
                </c:pt>
                <c:pt idx="4">
                  <c:v>43696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5-49FE-BB4A-BB2969440FA2}"/>
            </c:ext>
          </c:extLst>
        </c:ser>
        <c:ser>
          <c:idx val="1"/>
          <c:order val="1"/>
          <c:tx>
            <c:v>swarm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PWR!$H$133:$H$137</c:f>
              <c:numCache>
                <c:formatCode>General</c:formatCode>
                <c:ptCount val="5"/>
                <c:pt idx="0">
                  <c:v>11711</c:v>
                </c:pt>
                <c:pt idx="1">
                  <c:v>12592</c:v>
                </c:pt>
                <c:pt idx="2">
                  <c:v>13761</c:v>
                </c:pt>
                <c:pt idx="3">
                  <c:v>13693</c:v>
                </c:pt>
                <c:pt idx="4">
                  <c:v>35884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5-49FE-BB4A-BB2969440FA2}"/>
            </c:ext>
          </c:extLst>
        </c:ser>
        <c:ser>
          <c:idx val="2"/>
          <c:order val="2"/>
          <c:tx>
            <c:v>native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PWR!$H$123:$H$127</c:f>
              <c:numCache>
                <c:formatCode>General</c:formatCode>
                <c:ptCount val="5"/>
                <c:pt idx="0">
                  <c:v>12118</c:v>
                </c:pt>
                <c:pt idx="1">
                  <c:v>11307</c:v>
                </c:pt>
                <c:pt idx="2">
                  <c:v>15806</c:v>
                </c:pt>
                <c:pt idx="3">
                  <c:v>15718</c:v>
                </c:pt>
                <c:pt idx="4">
                  <c:v>34596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5-49FE-BB4A-BB2969440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038527"/>
        <c:axId val="1109493631"/>
      </c:bar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Table size [ROWS]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noMultiLvlLbl val="0"/>
      </c:catAx>
      <c:valAx>
        <c:axId val="1109493631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Latency [ms] IN 1 mIN READ-WRITE</a:t>
            </a:r>
            <a:r>
              <a:rPr lang="pl-PL" sz="1800" baseline="0"/>
              <a:t> TEST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kubernetes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PWR!$C$113:$C$117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PWR!$J$113:$J$117</c:f>
              <c:numCache>
                <c:formatCode>General</c:formatCode>
                <c:ptCount val="5"/>
                <c:pt idx="0">
                  <c:v>339.05</c:v>
                </c:pt>
                <c:pt idx="1">
                  <c:v>322.39999999999998</c:v>
                </c:pt>
                <c:pt idx="2">
                  <c:v>280.67</c:v>
                </c:pt>
                <c:pt idx="3">
                  <c:v>280.97000000000003</c:v>
                </c:pt>
                <c:pt idx="4">
                  <c:v>87.94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C-41AA-B3B4-68A75060EA40}"/>
            </c:ext>
          </c:extLst>
        </c:ser>
        <c:ser>
          <c:idx val="1"/>
          <c:order val="1"/>
          <c:tx>
            <c:v>swarm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PWR!$J$133:$J$137</c:f>
              <c:numCache>
                <c:formatCode>General</c:formatCode>
                <c:ptCount val="5"/>
                <c:pt idx="0">
                  <c:v>331.21</c:v>
                </c:pt>
                <c:pt idx="1">
                  <c:v>309.93</c:v>
                </c:pt>
                <c:pt idx="2">
                  <c:v>279.55</c:v>
                </c:pt>
                <c:pt idx="3">
                  <c:v>280.88</c:v>
                </c:pt>
                <c:pt idx="4">
                  <c:v>107.1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C-41AA-B3B4-68A75060EA40}"/>
            </c:ext>
          </c:extLst>
        </c:ser>
        <c:ser>
          <c:idx val="2"/>
          <c:order val="2"/>
          <c:tx>
            <c:v>native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PWR!$J$123:$J$127</c:f>
              <c:numCache>
                <c:formatCode>General</c:formatCode>
                <c:ptCount val="5"/>
                <c:pt idx="0">
                  <c:v>323.19</c:v>
                </c:pt>
                <c:pt idx="1">
                  <c:v>351.79</c:v>
                </c:pt>
                <c:pt idx="2">
                  <c:v>243.3</c:v>
                </c:pt>
                <c:pt idx="3">
                  <c:v>244.8</c:v>
                </c:pt>
                <c:pt idx="4">
                  <c:v>111.11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C-41AA-B3B4-68A75060E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038527"/>
        <c:axId val="1109493631"/>
      </c:bar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Table size [ROWS]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noMultiLvlLbl val="0"/>
      </c:catAx>
      <c:valAx>
        <c:axId val="11094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l-PL" sz="18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REPLY TIME WITH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l-PL" sz="18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kubernetes_errors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PWR!$B$20:$B$36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PWR!$N$3:$N$19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74</c:v>
                </c:pt>
                <c:pt idx="10">
                  <c:v>115</c:v>
                </c:pt>
                <c:pt idx="11">
                  <c:v>145</c:v>
                </c:pt>
                <c:pt idx="12">
                  <c:v>191</c:v>
                </c:pt>
                <c:pt idx="13">
                  <c:v>278</c:v>
                </c:pt>
                <c:pt idx="14">
                  <c:v>306</c:v>
                </c:pt>
                <c:pt idx="15">
                  <c:v>539</c:v>
                </c:pt>
                <c:pt idx="16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0-4FFA-8081-022188C737AD}"/>
            </c:ext>
          </c:extLst>
        </c:ser>
        <c:ser>
          <c:idx val="4"/>
          <c:order val="4"/>
          <c:tx>
            <c:v>swarm_errors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PWR!$B$20:$B$36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PWR!$N$37:$N$53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45</c:v>
                </c:pt>
                <c:pt idx="9">
                  <c:v>87</c:v>
                </c:pt>
                <c:pt idx="10">
                  <c:v>136</c:v>
                </c:pt>
                <c:pt idx="11">
                  <c:v>160</c:v>
                </c:pt>
                <c:pt idx="12">
                  <c:v>236</c:v>
                </c:pt>
                <c:pt idx="13">
                  <c:v>265</c:v>
                </c:pt>
                <c:pt idx="14">
                  <c:v>200</c:v>
                </c:pt>
                <c:pt idx="15">
                  <c:v>364</c:v>
                </c:pt>
                <c:pt idx="16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0-4FFA-8081-022188C737AD}"/>
            </c:ext>
          </c:extLst>
        </c:ser>
        <c:ser>
          <c:idx val="5"/>
          <c:order val="5"/>
          <c:tx>
            <c:v>native_errors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PWR!$B$20:$B$36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PWR!$N$20:$N$36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</c:v>
                </c:pt>
                <c:pt idx="10">
                  <c:v>28</c:v>
                </c:pt>
                <c:pt idx="11">
                  <c:v>87</c:v>
                </c:pt>
                <c:pt idx="12">
                  <c:v>63</c:v>
                </c:pt>
                <c:pt idx="13">
                  <c:v>256</c:v>
                </c:pt>
                <c:pt idx="14">
                  <c:v>256</c:v>
                </c:pt>
                <c:pt idx="15">
                  <c:v>352</c:v>
                </c:pt>
                <c:pt idx="16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0-4FFA-8081-022188C73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165645583"/>
        <c:axId val="1109489887"/>
      </c:barChart>
      <c:lineChart>
        <c:grouping val="standard"/>
        <c:varyColors val="0"/>
        <c:ser>
          <c:idx val="0"/>
          <c:order val="0"/>
          <c:tx>
            <c:v>kubernetes_reply_time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PWR!$B$3:$B$19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PWR!$F$3:$F$19</c:f>
              <c:numCache>
                <c:formatCode>General</c:formatCode>
                <c:ptCount val="17"/>
                <c:pt idx="0">
                  <c:v>3595.9</c:v>
                </c:pt>
                <c:pt idx="1">
                  <c:v>3799.3</c:v>
                </c:pt>
                <c:pt idx="2">
                  <c:v>9953.9</c:v>
                </c:pt>
                <c:pt idx="3">
                  <c:v>19093.599999999999</c:v>
                </c:pt>
                <c:pt idx="4">
                  <c:v>28289.4</c:v>
                </c:pt>
                <c:pt idx="5">
                  <c:v>34695.699999999997</c:v>
                </c:pt>
                <c:pt idx="6">
                  <c:v>42262.6</c:v>
                </c:pt>
                <c:pt idx="7">
                  <c:v>44013.599999999999</c:v>
                </c:pt>
                <c:pt idx="8">
                  <c:v>44110.9</c:v>
                </c:pt>
                <c:pt idx="9">
                  <c:v>49228.5</c:v>
                </c:pt>
                <c:pt idx="10">
                  <c:v>53191.3</c:v>
                </c:pt>
                <c:pt idx="11">
                  <c:v>58114.6</c:v>
                </c:pt>
                <c:pt idx="12">
                  <c:v>58049.7</c:v>
                </c:pt>
                <c:pt idx="13">
                  <c:v>55907.4</c:v>
                </c:pt>
                <c:pt idx="14">
                  <c:v>68107.5</c:v>
                </c:pt>
                <c:pt idx="15">
                  <c:v>62704.2</c:v>
                </c:pt>
                <c:pt idx="16">
                  <c:v>58801.7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90-4FFA-8081-022188C737AD}"/>
            </c:ext>
          </c:extLst>
        </c:ser>
        <c:ser>
          <c:idx val="1"/>
          <c:order val="1"/>
          <c:tx>
            <c:v>swarm_reply_time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PWR!$B$3:$B$19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PWR!$F$37:$F$53</c:f>
              <c:numCache>
                <c:formatCode>General</c:formatCode>
                <c:ptCount val="17"/>
                <c:pt idx="0">
                  <c:v>3352.1</c:v>
                </c:pt>
                <c:pt idx="1">
                  <c:v>3646.1</c:v>
                </c:pt>
                <c:pt idx="2">
                  <c:v>9333.4</c:v>
                </c:pt>
                <c:pt idx="3">
                  <c:v>18745.7</c:v>
                </c:pt>
                <c:pt idx="4">
                  <c:v>28261.5</c:v>
                </c:pt>
                <c:pt idx="5">
                  <c:v>35609.5</c:v>
                </c:pt>
                <c:pt idx="6">
                  <c:v>39391.800000000003</c:v>
                </c:pt>
                <c:pt idx="7">
                  <c:v>44783.4</c:v>
                </c:pt>
                <c:pt idx="8">
                  <c:v>49534.9</c:v>
                </c:pt>
                <c:pt idx="9">
                  <c:v>48698.6</c:v>
                </c:pt>
                <c:pt idx="10">
                  <c:v>52709.5</c:v>
                </c:pt>
                <c:pt idx="11">
                  <c:v>54462.1</c:v>
                </c:pt>
                <c:pt idx="12">
                  <c:v>54329.1</c:v>
                </c:pt>
                <c:pt idx="13">
                  <c:v>60440.3</c:v>
                </c:pt>
                <c:pt idx="14">
                  <c:v>83216.899999999994</c:v>
                </c:pt>
                <c:pt idx="15">
                  <c:v>79302.899999999994</c:v>
                </c:pt>
                <c:pt idx="16">
                  <c:v>64749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90-4FFA-8081-022188C737AD}"/>
            </c:ext>
          </c:extLst>
        </c:ser>
        <c:ser>
          <c:idx val="2"/>
          <c:order val="2"/>
          <c:tx>
            <c:v>native_reply_time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PWR!$B$3:$B$19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PWR!$F$20:$F$36</c:f>
              <c:numCache>
                <c:formatCode>General</c:formatCode>
                <c:ptCount val="17"/>
                <c:pt idx="0">
                  <c:v>3259</c:v>
                </c:pt>
                <c:pt idx="1">
                  <c:v>2948.8</c:v>
                </c:pt>
                <c:pt idx="2">
                  <c:v>6910.2</c:v>
                </c:pt>
                <c:pt idx="3">
                  <c:v>13771.6</c:v>
                </c:pt>
                <c:pt idx="4">
                  <c:v>20686</c:v>
                </c:pt>
                <c:pt idx="5">
                  <c:v>25767</c:v>
                </c:pt>
                <c:pt idx="6">
                  <c:v>29050.9</c:v>
                </c:pt>
                <c:pt idx="7">
                  <c:v>32367.1</c:v>
                </c:pt>
                <c:pt idx="8">
                  <c:v>32727.8</c:v>
                </c:pt>
                <c:pt idx="9">
                  <c:v>38409.9</c:v>
                </c:pt>
                <c:pt idx="10">
                  <c:v>35196.300000000003</c:v>
                </c:pt>
                <c:pt idx="11">
                  <c:v>35947.5</c:v>
                </c:pt>
                <c:pt idx="12">
                  <c:v>47697.3</c:v>
                </c:pt>
                <c:pt idx="13">
                  <c:v>42320.800000000003</c:v>
                </c:pt>
                <c:pt idx="14">
                  <c:v>46831</c:v>
                </c:pt>
                <c:pt idx="15">
                  <c:v>51616.3</c:v>
                </c:pt>
                <c:pt idx="16">
                  <c:v>41957.599999999999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90-4FFA-8081-022188C73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822911"/>
        <c:axId val="1098883711"/>
      </c:lineChart>
      <c:catAx>
        <c:axId val="116782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CONNEctions per second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83711"/>
        <c:crosses val="autoZero"/>
        <c:auto val="1"/>
        <c:lblAlgn val="ctr"/>
        <c:lblOffset val="100"/>
        <c:noMultiLvlLbl val="0"/>
      </c:catAx>
      <c:valAx>
        <c:axId val="10988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TIME [ms]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2911"/>
        <c:crosses val="autoZero"/>
        <c:crossBetween val="between"/>
      </c:valAx>
      <c:valAx>
        <c:axId val="11094898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ERROR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45583"/>
        <c:crosses val="max"/>
        <c:crossBetween val="between"/>
      </c:valAx>
      <c:catAx>
        <c:axId val="1165645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489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904305555555572E-2"/>
          <c:y val="0.10448575555969074"/>
          <c:w val="0.80219125000000002"/>
          <c:h val="9.7587324021852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TOTAL QUERIES IN 1 mIN READ-ONLY</a:t>
            </a:r>
            <a:r>
              <a:rPr lang="pl-PL" sz="1800" baseline="0"/>
              <a:t> TEST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kubernetes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PWR!$C$113:$C$117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PWR!$G$118:$G$122</c:f>
              <c:numCache>
                <c:formatCode>General</c:formatCode>
                <c:ptCount val="5"/>
                <c:pt idx="0">
                  <c:v>978469</c:v>
                </c:pt>
                <c:pt idx="1">
                  <c:v>968922</c:v>
                </c:pt>
                <c:pt idx="2">
                  <c:v>966511</c:v>
                </c:pt>
                <c:pt idx="3">
                  <c:v>949963</c:v>
                </c:pt>
                <c:pt idx="4">
                  <c:v>890353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2-46DF-A8B6-509E13200746}"/>
            </c:ext>
          </c:extLst>
        </c:ser>
        <c:ser>
          <c:idx val="1"/>
          <c:order val="1"/>
          <c:tx>
            <c:v>swarm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PWR!$G$138:$G$142</c:f>
              <c:numCache>
                <c:formatCode>General</c:formatCode>
                <c:ptCount val="5"/>
                <c:pt idx="0">
                  <c:v>932966</c:v>
                </c:pt>
                <c:pt idx="1">
                  <c:v>968089</c:v>
                </c:pt>
                <c:pt idx="2">
                  <c:v>962837</c:v>
                </c:pt>
                <c:pt idx="3">
                  <c:v>964170</c:v>
                </c:pt>
                <c:pt idx="4">
                  <c:v>971366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2-46DF-A8B6-509E13200746}"/>
            </c:ext>
          </c:extLst>
        </c:ser>
        <c:ser>
          <c:idx val="2"/>
          <c:order val="2"/>
          <c:tx>
            <c:v>native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PWR!$G$128:$G$132</c:f>
              <c:numCache>
                <c:formatCode>General</c:formatCode>
                <c:ptCount val="5"/>
                <c:pt idx="0">
                  <c:v>728864</c:v>
                </c:pt>
                <c:pt idx="1">
                  <c:v>724050</c:v>
                </c:pt>
                <c:pt idx="2">
                  <c:v>716587</c:v>
                </c:pt>
                <c:pt idx="3">
                  <c:v>716798</c:v>
                </c:pt>
                <c:pt idx="4">
                  <c:v>716777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2-46DF-A8B6-509E1320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038527"/>
        <c:axId val="1109493631"/>
      </c:bar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Table size [Rows]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noMultiLvlLbl val="0"/>
      </c:catAx>
      <c:valAx>
        <c:axId val="1109493631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Latency [ms] IN 1 mIN READ-only</a:t>
            </a:r>
            <a:r>
              <a:rPr lang="pl-PL" sz="1800" baseline="0"/>
              <a:t> TEST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kubernetes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PWR!$C$113:$C$117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PWR!$J$118:$J$122</c:f>
              <c:numCache>
                <c:formatCode>General</c:formatCode>
                <c:ptCount val="5"/>
                <c:pt idx="0">
                  <c:v>3.92</c:v>
                </c:pt>
                <c:pt idx="1">
                  <c:v>3.96</c:v>
                </c:pt>
                <c:pt idx="2">
                  <c:v>3.97</c:v>
                </c:pt>
                <c:pt idx="3">
                  <c:v>4.04</c:v>
                </c:pt>
                <c:pt idx="4">
                  <c:v>4.3099999999999996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3-44E4-8BC2-280F6A940F38}"/>
            </c:ext>
          </c:extLst>
        </c:ser>
        <c:ser>
          <c:idx val="1"/>
          <c:order val="1"/>
          <c:tx>
            <c:v>swarm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PWR!$J$138:$J$142</c:f>
              <c:numCache>
                <c:formatCode>General</c:formatCode>
                <c:ptCount val="5"/>
                <c:pt idx="0">
                  <c:v>4.1100000000000003</c:v>
                </c:pt>
                <c:pt idx="1">
                  <c:v>3.97</c:v>
                </c:pt>
                <c:pt idx="2">
                  <c:v>3.99</c:v>
                </c:pt>
                <c:pt idx="3">
                  <c:v>3.98</c:v>
                </c:pt>
                <c:pt idx="4">
                  <c:v>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3-44E4-8BC2-280F6A940F38}"/>
            </c:ext>
          </c:extLst>
        </c:ser>
        <c:ser>
          <c:idx val="2"/>
          <c:order val="2"/>
          <c:tx>
            <c:v>native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PWR!$J$128:$J$132</c:f>
              <c:numCache>
                <c:formatCode>General</c:formatCode>
                <c:ptCount val="5"/>
                <c:pt idx="0">
                  <c:v>5.27</c:v>
                </c:pt>
                <c:pt idx="1">
                  <c:v>5.3</c:v>
                </c:pt>
                <c:pt idx="2">
                  <c:v>5.36</c:v>
                </c:pt>
                <c:pt idx="3">
                  <c:v>5.36</c:v>
                </c:pt>
                <c:pt idx="4">
                  <c:v>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3-44E4-8BC2-280F6A94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038527"/>
        <c:axId val="1109493631"/>
      </c:bar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Table size [ROWS]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noMultiLvlLbl val="0"/>
      </c:catAx>
      <c:valAx>
        <c:axId val="11094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Reply time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kubernetes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name>kubernetes trend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CLOUD!$B$20:$B$36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CLOUD!$F$3:$F$19</c:f>
              <c:numCache>
                <c:formatCode>General</c:formatCode>
                <c:ptCount val="17"/>
                <c:pt idx="0">
                  <c:v>2450.9</c:v>
                </c:pt>
                <c:pt idx="1">
                  <c:v>4618.5</c:v>
                </c:pt>
                <c:pt idx="2">
                  <c:v>12022.2</c:v>
                </c:pt>
                <c:pt idx="3">
                  <c:v>22717.200000000001</c:v>
                </c:pt>
                <c:pt idx="4">
                  <c:v>33638.1</c:v>
                </c:pt>
                <c:pt idx="5">
                  <c:v>42326</c:v>
                </c:pt>
                <c:pt idx="6">
                  <c:v>50250</c:v>
                </c:pt>
                <c:pt idx="7">
                  <c:v>52568.3</c:v>
                </c:pt>
                <c:pt idx="8">
                  <c:v>53235.3</c:v>
                </c:pt>
                <c:pt idx="9">
                  <c:v>55993.3</c:v>
                </c:pt>
                <c:pt idx="10">
                  <c:v>60026.1</c:v>
                </c:pt>
                <c:pt idx="11">
                  <c:v>56619.9</c:v>
                </c:pt>
                <c:pt idx="12">
                  <c:v>63623.8</c:v>
                </c:pt>
                <c:pt idx="13">
                  <c:v>68492.2</c:v>
                </c:pt>
                <c:pt idx="14">
                  <c:v>57858.8</c:v>
                </c:pt>
                <c:pt idx="15">
                  <c:v>76445.899999999994</c:v>
                </c:pt>
                <c:pt idx="16">
                  <c:v>62750.5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5-4ACF-B18C-7135FC3C6278}"/>
            </c:ext>
          </c:extLst>
        </c:ser>
        <c:ser>
          <c:idx val="1"/>
          <c:order val="1"/>
          <c:tx>
            <c:v>swarm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name>swarm trend</c:nam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CLOUD!$B$20:$B$36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CLOUD!$F$37:$F$53</c:f>
              <c:numCache>
                <c:formatCode>General</c:formatCode>
                <c:ptCount val="17"/>
                <c:pt idx="0">
                  <c:v>2263.5</c:v>
                </c:pt>
                <c:pt idx="1">
                  <c:v>5337.1</c:v>
                </c:pt>
                <c:pt idx="2">
                  <c:v>12016.8</c:v>
                </c:pt>
                <c:pt idx="3">
                  <c:v>22668.6</c:v>
                </c:pt>
                <c:pt idx="4">
                  <c:v>35678.400000000001</c:v>
                </c:pt>
                <c:pt idx="5">
                  <c:v>43134.9</c:v>
                </c:pt>
                <c:pt idx="6">
                  <c:v>49937.5</c:v>
                </c:pt>
                <c:pt idx="7">
                  <c:v>53888.800000000003</c:v>
                </c:pt>
                <c:pt idx="8">
                  <c:v>55694.9</c:v>
                </c:pt>
                <c:pt idx="9">
                  <c:v>56737.4</c:v>
                </c:pt>
                <c:pt idx="10">
                  <c:v>63197.5</c:v>
                </c:pt>
                <c:pt idx="11">
                  <c:v>60979.7</c:v>
                </c:pt>
                <c:pt idx="12">
                  <c:v>58366.7</c:v>
                </c:pt>
                <c:pt idx="13">
                  <c:v>69322.7</c:v>
                </c:pt>
                <c:pt idx="14">
                  <c:v>63182.8</c:v>
                </c:pt>
                <c:pt idx="15">
                  <c:v>86671.4</c:v>
                </c:pt>
                <c:pt idx="16">
                  <c:v>64832.5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5-4ACF-B18C-7135FC3C6278}"/>
            </c:ext>
          </c:extLst>
        </c:ser>
        <c:ser>
          <c:idx val="2"/>
          <c:order val="2"/>
          <c:tx>
            <c:v>native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name>native trend</c:nam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CLOUD!$B$20:$B$36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CLOUD!$F$20:$F$36</c:f>
              <c:numCache>
                <c:formatCode>General</c:formatCode>
                <c:ptCount val="17"/>
                <c:pt idx="0">
                  <c:v>3436.7</c:v>
                </c:pt>
                <c:pt idx="1">
                  <c:v>4370.2</c:v>
                </c:pt>
                <c:pt idx="2">
                  <c:v>9900.1</c:v>
                </c:pt>
                <c:pt idx="3">
                  <c:v>18873.5</c:v>
                </c:pt>
                <c:pt idx="4">
                  <c:v>27107.9</c:v>
                </c:pt>
                <c:pt idx="5">
                  <c:v>35075.800000000003</c:v>
                </c:pt>
                <c:pt idx="6">
                  <c:v>42076</c:v>
                </c:pt>
                <c:pt idx="7">
                  <c:v>44592.9</c:v>
                </c:pt>
                <c:pt idx="8">
                  <c:v>47447.6</c:v>
                </c:pt>
                <c:pt idx="9">
                  <c:v>47244.4</c:v>
                </c:pt>
                <c:pt idx="10">
                  <c:v>56895.7</c:v>
                </c:pt>
                <c:pt idx="11">
                  <c:v>55747</c:v>
                </c:pt>
                <c:pt idx="12">
                  <c:v>57146.1</c:v>
                </c:pt>
                <c:pt idx="13">
                  <c:v>54086.7</c:v>
                </c:pt>
                <c:pt idx="14">
                  <c:v>53852.2</c:v>
                </c:pt>
                <c:pt idx="15">
                  <c:v>52884.3</c:v>
                </c:pt>
                <c:pt idx="16">
                  <c:v>70511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95-4ACF-B18C-7135FC3C6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038527"/>
        <c:axId val="1109493631"/>
      </c:line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Connections per second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11094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Time [ms]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l-PL" sz="18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REPLY TIME WITH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l-PL" sz="18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kubernetes_errors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CLOUD!$B$20:$B$36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CLOUD!$N$3:$N$19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42</c:v>
                </c:pt>
                <c:pt idx="8">
                  <c:v>58</c:v>
                </c:pt>
                <c:pt idx="9">
                  <c:v>97</c:v>
                </c:pt>
                <c:pt idx="10">
                  <c:v>107</c:v>
                </c:pt>
                <c:pt idx="11">
                  <c:v>174</c:v>
                </c:pt>
                <c:pt idx="12">
                  <c:v>200</c:v>
                </c:pt>
                <c:pt idx="13">
                  <c:v>301</c:v>
                </c:pt>
                <c:pt idx="14">
                  <c:v>507</c:v>
                </c:pt>
                <c:pt idx="15">
                  <c:v>489</c:v>
                </c:pt>
                <c:pt idx="1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3-4058-92B2-D6FD6FF58582}"/>
            </c:ext>
          </c:extLst>
        </c:ser>
        <c:ser>
          <c:idx val="4"/>
          <c:order val="4"/>
          <c:tx>
            <c:v>swarm_errors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CLOUD!$B$20:$B$36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CLOUD!$N$37:$N$53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</c:v>
                </c:pt>
                <c:pt idx="8">
                  <c:v>67</c:v>
                </c:pt>
                <c:pt idx="9">
                  <c:v>119</c:v>
                </c:pt>
                <c:pt idx="10">
                  <c:v>78</c:v>
                </c:pt>
                <c:pt idx="11">
                  <c:v>121</c:v>
                </c:pt>
                <c:pt idx="12">
                  <c:v>271</c:v>
                </c:pt>
                <c:pt idx="13">
                  <c:v>276</c:v>
                </c:pt>
                <c:pt idx="14">
                  <c:v>460</c:v>
                </c:pt>
                <c:pt idx="15">
                  <c:v>497</c:v>
                </c:pt>
                <c:pt idx="1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3-4058-92B2-D6FD6FF58582}"/>
            </c:ext>
          </c:extLst>
        </c:ser>
        <c:ser>
          <c:idx val="5"/>
          <c:order val="5"/>
          <c:tx>
            <c:v>native_errors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CLOUD!$B$20:$B$36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CLOUD!$N$20:$N$36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35</c:v>
                </c:pt>
                <c:pt idx="9">
                  <c:v>45</c:v>
                </c:pt>
                <c:pt idx="10">
                  <c:v>74</c:v>
                </c:pt>
                <c:pt idx="11">
                  <c:v>58</c:v>
                </c:pt>
                <c:pt idx="12">
                  <c:v>264</c:v>
                </c:pt>
                <c:pt idx="13">
                  <c:v>304</c:v>
                </c:pt>
                <c:pt idx="14">
                  <c:v>409</c:v>
                </c:pt>
                <c:pt idx="15">
                  <c:v>557</c:v>
                </c:pt>
                <c:pt idx="16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3-4058-92B2-D6FD6FF5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165645583"/>
        <c:axId val="1109489887"/>
      </c:barChart>
      <c:lineChart>
        <c:grouping val="standard"/>
        <c:varyColors val="0"/>
        <c:ser>
          <c:idx val="0"/>
          <c:order val="0"/>
          <c:tx>
            <c:v>kubernetes_reply_time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CLOUD!$B$3:$B$19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CLOUD!$F$3:$F$19</c:f>
              <c:numCache>
                <c:formatCode>General</c:formatCode>
                <c:ptCount val="17"/>
                <c:pt idx="0">
                  <c:v>2450.9</c:v>
                </c:pt>
                <c:pt idx="1">
                  <c:v>4618.5</c:v>
                </c:pt>
                <c:pt idx="2">
                  <c:v>12022.2</c:v>
                </c:pt>
                <c:pt idx="3">
                  <c:v>22717.200000000001</c:v>
                </c:pt>
                <c:pt idx="4">
                  <c:v>33638.1</c:v>
                </c:pt>
                <c:pt idx="5">
                  <c:v>42326</c:v>
                </c:pt>
                <c:pt idx="6">
                  <c:v>50250</c:v>
                </c:pt>
                <c:pt idx="7">
                  <c:v>52568.3</c:v>
                </c:pt>
                <c:pt idx="8">
                  <c:v>53235.3</c:v>
                </c:pt>
                <c:pt idx="9">
                  <c:v>55993.3</c:v>
                </c:pt>
                <c:pt idx="10">
                  <c:v>60026.1</c:v>
                </c:pt>
                <c:pt idx="11">
                  <c:v>56619.9</c:v>
                </c:pt>
                <c:pt idx="12">
                  <c:v>63623.8</c:v>
                </c:pt>
                <c:pt idx="13">
                  <c:v>68492.2</c:v>
                </c:pt>
                <c:pt idx="14">
                  <c:v>57858.8</c:v>
                </c:pt>
                <c:pt idx="15">
                  <c:v>76445.899999999994</c:v>
                </c:pt>
                <c:pt idx="16">
                  <c:v>62750.5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3-4058-92B2-D6FD6FF58582}"/>
            </c:ext>
          </c:extLst>
        </c:ser>
        <c:ser>
          <c:idx val="1"/>
          <c:order val="1"/>
          <c:tx>
            <c:v>swarm_reply_time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CLOUD!$B$3:$B$19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CLOUD!$F$37:$F$53</c:f>
              <c:numCache>
                <c:formatCode>General</c:formatCode>
                <c:ptCount val="17"/>
                <c:pt idx="0">
                  <c:v>2263.5</c:v>
                </c:pt>
                <c:pt idx="1">
                  <c:v>5337.1</c:v>
                </c:pt>
                <c:pt idx="2">
                  <c:v>12016.8</c:v>
                </c:pt>
                <c:pt idx="3">
                  <c:v>22668.6</c:v>
                </c:pt>
                <c:pt idx="4">
                  <c:v>35678.400000000001</c:v>
                </c:pt>
                <c:pt idx="5">
                  <c:v>43134.9</c:v>
                </c:pt>
                <c:pt idx="6">
                  <c:v>49937.5</c:v>
                </c:pt>
                <c:pt idx="7">
                  <c:v>53888.800000000003</c:v>
                </c:pt>
                <c:pt idx="8">
                  <c:v>55694.9</c:v>
                </c:pt>
                <c:pt idx="9">
                  <c:v>56737.4</c:v>
                </c:pt>
                <c:pt idx="10">
                  <c:v>63197.5</c:v>
                </c:pt>
                <c:pt idx="11">
                  <c:v>60979.7</c:v>
                </c:pt>
                <c:pt idx="12">
                  <c:v>58366.7</c:v>
                </c:pt>
                <c:pt idx="13">
                  <c:v>69322.7</c:v>
                </c:pt>
                <c:pt idx="14">
                  <c:v>63182.8</c:v>
                </c:pt>
                <c:pt idx="15">
                  <c:v>86671.4</c:v>
                </c:pt>
                <c:pt idx="16">
                  <c:v>64832.5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D3-4058-92B2-D6FD6FF58582}"/>
            </c:ext>
          </c:extLst>
        </c:ser>
        <c:ser>
          <c:idx val="2"/>
          <c:order val="2"/>
          <c:tx>
            <c:v>native_reply_time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CLOUD!$B$3:$B$19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CLOUD!$F$20:$F$36</c:f>
              <c:numCache>
                <c:formatCode>General</c:formatCode>
                <c:ptCount val="17"/>
                <c:pt idx="0">
                  <c:v>3436.7</c:v>
                </c:pt>
                <c:pt idx="1">
                  <c:v>4370.2</c:v>
                </c:pt>
                <c:pt idx="2">
                  <c:v>9900.1</c:v>
                </c:pt>
                <c:pt idx="3">
                  <c:v>18873.5</c:v>
                </c:pt>
                <c:pt idx="4">
                  <c:v>27107.9</c:v>
                </c:pt>
                <c:pt idx="5">
                  <c:v>35075.800000000003</c:v>
                </c:pt>
                <c:pt idx="6">
                  <c:v>42076</c:v>
                </c:pt>
                <c:pt idx="7">
                  <c:v>44592.9</c:v>
                </c:pt>
                <c:pt idx="8">
                  <c:v>47447.6</c:v>
                </c:pt>
                <c:pt idx="9">
                  <c:v>47244.4</c:v>
                </c:pt>
                <c:pt idx="10">
                  <c:v>56895.7</c:v>
                </c:pt>
                <c:pt idx="11">
                  <c:v>55747</c:v>
                </c:pt>
                <c:pt idx="12">
                  <c:v>57146.1</c:v>
                </c:pt>
                <c:pt idx="13">
                  <c:v>54086.7</c:v>
                </c:pt>
                <c:pt idx="14">
                  <c:v>53852.2</c:v>
                </c:pt>
                <c:pt idx="15">
                  <c:v>52884.3</c:v>
                </c:pt>
                <c:pt idx="16">
                  <c:v>70511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D3-4058-92B2-D6FD6FF5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822911"/>
        <c:axId val="1098883711"/>
      </c:lineChart>
      <c:catAx>
        <c:axId val="116782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CONNEctions per second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83711"/>
        <c:crosses val="autoZero"/>
        <c:auto val="1"/>
        <c:lblAlgn val="ctr"/>
        <c:lblOffset val="100"/>
        <c:noMultiLvlLbl val="0"/>
      </c:catAx>
      <c:valAx>
        <c:axId val="10988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TIME [ms]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2911"/>
        <c:crosses val="autoZero"/>
        <c:crossBetween val="between"/>
      </c:valAx>
      <c:valAx>
        <c:axId val="11094898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ERROR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45583"/>
        <c:crosses val="max"/>
        <c:crossBetween val="between"/>
      </c:valAx>
      <c:catAx>
        <c:axId val="1165645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489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904305555555572E-2"/>
          <c:y val="0.10448575555969074"/>
          <c:w val="0.80219125000000002"/>
          <c:h val="9.7587324021852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Kubernetes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connections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CLOUD!$B$3:$B$19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1-41D0-9DFC-7704D37E129B}"/>
            </c:ext>
          </c:extLst>
        </c:ser>
        <c:ser>
          <c:idx val="2"/>
          <c:order val="1"/>
          <c:tx>
            <c:strRef>
              <c:f>CLOUD!$C$2</c:f>
              <c:strCache>
                <c:ptCount val="1"/>
                <c:pt idx="0">
                  <c:v>requests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CLOUD!$B$3:$B$19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CLOUD!$C$3:$C$19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1-41D0-9DFC-7704D37E129B}"/>
            </c:ext>
          </c:extLst>
        </c:ser>
        <c:ser>
          <c:idx val="0"/>
          <c:order val="2"/>
          <c:tx>
            <c:strRef>
              <c:f>CLOUD!$L$2</c:f>
              <c:strCache>
                <c:ptCount val="1"/>
                <c:pt idx="0">
                  <c:v>reply_status_200_count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CLOUD!$B$3:$B$19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CLOUD!$L$3:$L$19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49</c:v>
                </c:pt>
                <c:pt idx="3">
                  <c:v>98</c:v>
                </c:pt>
                <c:pt idx="4">
                  <c:v>148</c:v>
                </c:pt>
                <c:pt idx="5">
                  <c:v>197</c:v>
                </c:pt>
                <c:pt idx="6">
                  <c:v>250</c:v>
                </c:pt>
                <c:pt idx="7">
                  <c:v>253</c:v>
                </c:pt>
                <c:pt idx="8">
                  <c:v>289</c:v>
                </c:pt>
                <c:pt idx="9">
                  <c:v>298</c:v>
                </c:pt>
                <c:pt idx="10">
                  <c:v>336</c:v>
                </c:pt>
                <c:pt idx="11">
                  <c:v>321</c:v>
                </c:pt>
                <c:pt idx="12">
                  <c:v>393</c:v>
                </c:pt>
                <c:pt idx="13">
                  <c:v>390</c:v>
                </c:pt>
                <c:pt idx="14">
                  <c:v>283</c:v>
                </c:pt>
                <c:pt idx="15">
                  <c:v>402</c:v>
                </c:pt>
                <c:pt idx="16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51-41D0-9DFC-7704D37E129B}"/>
            </c:ext>
          </c:extLst>
        </c:ser>
        <c:ser>
          <c:idx val="1"/>
          <c:order val="3"/>
          <c:tx>
            <c:strRef>
              <c:f>CLOUD!$M$2</c:f>
              <c:strCache>
                <c:ptCount val="1"/>
                <c:pt idx="0">
                  <c:v>reply_status_500_count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CLOUD!$B$3:$B$19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CLOUD!$M$3:$M$19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51-41D0-9DFC-7704D37E1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04559"/>
        <c:axId val="1028241023"/>
      </c:areaChart>
      <c:catAx>
        <c:axId val="103090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CONNECTIONS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41023"/>
        <c:crosses val="autoZero"/>
        <c:auto val="1"/>
        <c:lblAlgn val="ctr"/>
        <c:lblOffset val="100"/>
        <c:noMultiLvlLbl val="0"/>
      </c:catAx>
      <c:valAx>
        <c:axId val="102824102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0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Swarm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connections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CLOUD!$B$37:$B$53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4-4507-9A05-99DDA50AF195}"/>
            </c:ext>
          </c:extLst>
        </c:ser>
        <c:ser>
          <c:idx val="2"/>
          <c:order val="1"/>
          <c:tx>
            <c:strRef>
              <c:f>CLOUD!$C$2</c:f>
              <c:strCache>
                <c:ptCount val="1"/>
                <c:pt idx="0">
                  <c:v>requests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CLOUD!$B$37:$B$53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CLOUD!$C$37:$C$53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620</c:v>
                </c:pt>
                <c:pt idx="14">
                  <c:v>800</c:v>
                </c:pt>
                <c:pt idx="15">
                  <c:v>843</c:v>
                </c:pt>
                <c:pt idx="16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4-4507-9A05-99DDA50AF195}"/>
            </c:ext>
          </c:extLst>
        </c:ser>
        <c:ser>
          <c:idx val="0"/>
          <c:order val="2"/>
          <c:tx>
            <c:strRef>
              <c:f>CLOUD!$L$2</c:f>
              <c:strCache>
                <c:ptCount val="1"/>
                <c:pt idx="0">
                  <c:v>reply_status_200_count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CLOUD!$B$37:$B$53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CLOUD!$L$37:$L$53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267</c:v>
                </c:pt>
                <c:pt idx="8">
                  <c:v>283</c:v>
                </c:pt>
                <c:pt idx="9">
                  <c:v>281</c:v>
                </c:pt>
                <c:pt idx="10">
                  <c:v>372</c:v>
                </c:pt>
                <c:pt idx="11">
                  <c:v>379</c:v>
                </c:pt>
                <c:pt idx="12">
                  <c:v>329</c:v>
                </c:pt>
                <c:pt idx="13">
                  <c:v>424</c:v>
                </c:pt>
                <c:pt idx="14">
                  <c:v>340</c:v>
                </c:pt>
                <c:pt idx="15">
                  <c:v>403</c:v>
                </c:pt>
                <c:pt idx="16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4-4507-9A05-99DDA50AF195}"/>
            </c:ext>
          </c:extLst>
        </c:ser>
        <c:ser>
          <c:idx val="1"/>
          <c:order val="3"/>
          <c:tx>
            <c:strRef>
              <c:f>CLOUD!$M$2</c:f>
              <c:strCache>
                <c:ptCount val="1"/>
                <c:pt idx="0">
                  <c:v>reply_status_500_count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CLOUD!$B$37:$B$53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CLOUD!$M$37:$M$53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64-4507-9A05-99DDA50AF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04559"/>
        <c:axId val="1028241023"/>
      </c:areaChart>
      <c:catAx>
        <c:axId val="103090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CONNECTIONS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41023"/>
        <c:crosses val="autoZero"/>
        <c:auto val="1"/>
        <c:lblAlgn val="ctr"/>
        <c:lblOffset val="100"/>
        <c:noMultiLvlLbl val="0"/>
      </c:catAx>
      <c:valAx>
        <c:axId val="102824102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0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Native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connections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CLOUD!$B$20:$B$36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5-48D1-BEB4-13C61A8C6653}"/>
            </c:ext>
          </c:extLst>
        </c:ser>
        <c:ser>
          <c:idx val="2"/>
          <c:order val="1"/>
          <c:tx>
            <c:strRef>
              <c:f>CLOUD!$C$2</c:f>
              <c:strCache>
                <c:ptCount val="1"/>
                <c:pt idx="0">
                  <c:v>requests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CLOUD!$B$3:$B$19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CLOUD!$C$20:$C$36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5-48D1-BEB4-13C61A8C6653}"/>
            </c:ext>
          </c:extLst>
        </c:ser>
        <c:ser>
          <c:idx val="0"/>
          <c:order val="2"/>
          <c:tx>
            <c:strRef>
              <c:f>CLOUD!$L$2</c:f>
              <c:strCache>
                <c:ptCount val="1"/>
                <c:pt idx="0">
                  <c:v>reply_status_200_count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CLOUD!$B$3:$B$19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CLOUD!$L$20:$L$36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43</c:v>
                </c:pt>
                <c:pt idx="3">
                  <c:v>93</c:v>
                </c:pt>
                <c:pt idx="4">
                  <c:v>144</c:v>
                </c:pt>
                <c:pt idx="5">
                  <c:v>189</c:v>
                </c:pt>
                <c:pt idx="6">
                  <c:v>230</c:v>
                </c:pt>
                <c:pt idx="7">
                  <c:v>245</c:v>
                </c:pt>
                <c:pt idx="8">
                  <c:v>277</c:v>
                </c:pt>
                <c:pt idx="9">
                  <c:v>312</c:v>
                </c:pt>
                <c:pt idx="10">
                  <c:v>357</c:v>
                </c:pt>
                <c:pt idx="11">
                  <c:v>405</c:v>
                </c:pt>
                <c:pt idx="12">
                  <c:v>299</c:v>
                </c:pt>
                <c:pt idx="13">
                  <c:v>357</c:v>
                </c:pt>
                <c:pt idx="14">
                  <c:v>359</c:v>
                </c:pt>
                <c:pt idx="15">
                  <c:v>316</c:v>
                </c:pt>
                <c:pt idx="16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5-48D1-BEB4-13C61A8C6653}"/>
            </c:ext>
          </c:extLst>
        </c:ser>
        <c:ser>
          <c:idx val="1"/>
          <c:order val="3"/>
          <c:tx>
            <c:strRef>
              <c:f>CLOUD!$M$2</c:f>
              <c:strCache>
                <c:ptCount val="1"/>
                <c:pt idx="0">
                  <c:v>reply_status_500_count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CLOUD!$B$3:$B$19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CLOUD!$M$20:$M$36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11</c:v>
                </c:pt>
                <c:pt idx="6">
                  <c:v>20</c:v>
                </c:pt>
                <c:pt idx="7">
                  <c:v>25</c:v>
                </c:pt>
                <c:pt idx="8">
                  <c:v>38</c:v>
                </c:pt>
                <c:pt idx="9">
                  <c:v>43</c:v>
                </c:pt>
                <c:pt idx="10">
                  <c:v>19</c:v>
                </c:pt>
                <c:pt idx="11">
                  <c:v>37</c:v>
                </c:pt>
                <c:pt idx="12">
                  <c:v>37</c:v>
                </c:pt>
                <c:pt idx="13">
                  <c:v>39</c:v>
                </c:pt>
                <c:pt idx="14">
                  <c:v>32</c:v>
                </c:pt>
                <c:pt idx="15">
                  <c:v>27</c:v>
                </c:pt>
                <c:pt idx="1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5-48D1-BEB4-13C61A8C6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04559"/>
        <c:axId val="1028241023"/>
      </c:areaChart>
      <c:catAx>
        <c:axId val="103090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CONNECTIONS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41023"/>
        <c:crosses val="autoZero"/>
        <c:auto val="1"/>
        <c:lblAlgn val="ctr"/>
        <c:lblOffset val="100"/>
        <c:noMultiLvlLbl val="0"/>
      </c:catAx>
      <c:valAx>
        <c:axId val="102824102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0455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Test</a:t>
            </a:r>
            <a:r>
              <a:rPr lang="pl-PL" sz="1800" baseline="0"/>
              <a:t> DURATION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kubernetes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CLOUD!$B$20:$B$36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CLOUD!$E$3:$E$19</c:f>
              <c:numCache>
                <c:formatCode>General</c:formatCode>
                <c:ptCount val="17"/>
                <c:pt idx="0">
                  <c:v>4.47</c:v>
                </c:pt>
                <c:pt idx="1">
                  <c:v>8.5790000000000006</c:v>
                </c:pt>
                <c:pt idx="2">
                  <c:v>23.552</c:v>
                </c:pt>
                <c:pt idx="3">
                  <c:v>44.228999999999999</c:v>
                </c:pt>
                <c:pt idx="4">
                  <c:v>66.531999999999996</c:v>
                </c:pt>
                <c:pt idx="5">
                  <c:v>89.57</c:v>
                </c:pt>
                <c:pt idx="6">
                  <c:v>117.51900000000001</c:v>
                </c:pt>
                <c:pt idx="7">
                  <c:v>117.294</c:v>
                </c:pt>
                <c:pt idx="8">
                  <c:v>128.547</c:v>
                </c:pt>
                <c:pt idx="9">
                  <c:v>132.35</c:v>
                </c:pt>
                <c:pt idx="10">
                  <c:v>157.63</c:v>
                </c:pt>
                <c:pt idx="11">
                  <c:v>147.72800000000001</c:v>
                </c:pt>
                <c:pt idx="12">
                  <c:v>183.31800000000001</c:v>
                </c:pt>
                <c:pt idx="13">
                  <c:v>180.21199999999999</c:v>
                </c:pt>
                <c:pt idx="14">
                  <c:v>134.11699999999999</c:v>
                </c:pt>
                <c:pt idx="15">
                  <c:v>242.71199999999999</c:v>
                </c:pt>
                <c:pt idx="16">
                  <c:v>150.738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6-4052-A685-ED8DDC394486}"/>
            </c:ext>
          </c:extLst>
        </c:ser>
        <c:ser>
          <c:idx val="1"/>
          <c:order val="1"/>
          <c:tx>
            <c:v>swarm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CLOUD!$B$20:$B$36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CLOUD!$E$37:$E$53</c:f>
              <c:numCache>
                <c:formatCode>General</c:formatCode>
                <c:ptCount val="17"/>
                <c:pt idx="0">
                  <c:v>4.2240000000000002</c:v>
                </c:pt>
                <c:pt idx="1">
                  <c:v>10.577</c:v>
                </c:pt>
                <c:pt idx="2">
                  <c:v>23.039000000000001</c:v>
                </c:pt>
                <c:pt idx="3">
                  <c:v>45.393000000000001</c:v>
                </c:pt>
                <c:pt idx="4">
                  <c:v>71.933999999999997</c:v>
                </c:pt>
                <c:pt idx="5">
                  <c:v>92.161000000000001</c:v>
                </c:pt>
                <c:pt idx="6">
                  <c:v>111.60599999999999</c:v>
                </c:pt>
                <c:pt idx="7">
                  <c:v>128.69399999999999</c:v>
                </c:pt>
                <c:pt idx="8">
                  <c:v>130.89500000000001</c:v>
                </c:pt>
                <c:pt idx="9">
                  <c:v>130.053</c:v>
                </c:pt>
                <c:pt idx="10">
                  <c:v>175.56299999999999</c:v>
                </c:pt>
                <c:pt idx="11">
                  <c:v>173.631</c:v>
                </c:pt>
                <c:pt idx="12">
                  <c:v>155.41300000000001</c:v>
                </c:pt>
                <c:pt idx="13">
                  <c:v>193.23</c:v>
                </c:pt>
                <c:pt idx="14">
                  <c:v>156.547</c:v>
                </c:pt>
                <c:pt idx="15">
                  <c:v>236.96299999999999</c:v>
                </c:pt>
                <c:pt idx="16">
                  <c:v>151.96299999999999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6-4052-A685-ED8DDC394486}"/>
            </c:ext>
          </c:extLst>
        </c:ser>
        <c:ser>
          <c:idx val="2"/>
          <c:order val="2"/>
          <c:tx>
            <c:v>native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CLOUD!$B$20:$B$36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CLOUD!$E$20:$E$36</c:f>
              <c:numCache>
                <c:formatCode>General</c:formatCode>
                <c:ptCount val="17"/>
                <c:pt idx="0">
                  <c:v>5.4749999999999996</c:v>
                </c:pt>
                <c:pt idx="1">
                  <c:v>8.3379999999999992</c:v>
                </c:pt>
                <c:pt idx="2">
                  <c:v>19.797999999999998</c:v>
                </c:pt>
                <c:pt idx="3">
                  <c:v>37.267000000000003</c:v>
                </c:pt>
                <c:pt idx="4">
                  <c:v>54.37</c:v>
                </c:pt>
                <c:pt idx="5">
                  <c:v>73.731999999999999</c:v>
                </c:pt>
                <c:pt idx="6">
                  <c:v>92.366</c:v>
                </c:pt>
                <c:pt idx="7">
                  <c:v>98.073999999999998</c:v>
                </c:pt>
                <c:pt idx="8">
                  <c:v>115.569</c:v>
                </c:pt>
                <c:pt idx="9">
                  <c:v>129.678</c:v>
                </c:pt>
                <c:pt idx="10">
                  <c:v>139.87799999999999</c:v>
                </c:pt>
                <c:pt idx="11">
                  <c:v>163.44</c:v>
                </c:pt>
                <c:pt idx="12">
                  <c:v>127.35899999999999</c:v>
                </c:pt>
                <c:pt idx="13">
                  <c:v>147.69200000000001</c:v>
                </c:pt>
                <c:pt idx="14">
                  <c:v>144.13900000000001</c:v>
                </c:pt>
                <c:pt idx="15">
                  <c:v>126.008</c:v>
                </c:pt>
                <c:pt idx="16">
                  <c:v>192.83799999999999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16-4052-A685-ED8DDC394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038527"/>
        <c:axId val="1109493631"/>
      </c:line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Connections per second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11094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Time [s]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connection</a:t>
            </a:r>
            <a:r>
              <a:rPr lang="pl-PL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kubernetes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CLOUD!$B$37:$B$53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CLOUD!$H$3:$H$19</c:f>
              <c:numCache>
                <c:formatCode>General</c:formatCode>
                <c:ptCount val="17"/>
                <c:pt idx="0">
                  <c:v>2583.8000000000002</c:v>
                </c:pt>
                <c:pt idx="1">
                  <c:v>4733.6000000000004</c:v>
                </c:pt>
                <c:pt idx="2">
                  <c:v>12129.2</c:v>
                </c:pt>
                <c:pt idx="3">
                  <c:v>22822.5</c:v>
                </c:pt>
                <c:pt idx="4">
                  <c:v>34094.1</c:v>
                </c:pt>
                <c:pt idx="5">
                  <c:v>44802.1</c:v>
                </c:pt>
                <c:pt idx="6">
                  <c:v>60206.9</c:v>
                </c:pt>
                <c:pt idx="7">
                  <c:v>59430.8</c:v>
                </c:pt>
                <c:pt idx="8">
                  <c:v>65654.899999999994</c:v>
                </c:pt>
                <c:pt idx="9">
                  <c:v>65668.899999999994</c:v>
                </c:pt>
                <c:pt idx="10">
                  <c:v>79686.7</c:v>
                </c:pt>
                <c:pt idx="11">
                  <c:v>75018</c:v>
                </c:pt>
                <c:pt idx="12">
                  <c:v>92107.4</c:v>
                </c:pt>
                <c:pt idx="13">
                  <c:v>92018.6</c:v>
                </c:pt>
                <c:pt idx="14">
                  <c:v>67102.3</c:v>
                </c:pt>
                <c:pt idx="15">
                  <c:v>95764.6</c:v>
                </c:pt>
                <c:pt idx="16">
                  <c:v>76948.3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1-4216-A6EB-5F58596F6400}"/>
            </c:ext>
          </c:extLst>
        </c:ser>
        <c:ser>
          <c:idx val="1"/>
          <c:order val="1"/>
          <c:tx>
            <c:v>swarm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CLOUD!$B$37:$B$53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CLOUD!$H$37:$H$53</c:f>
              <c:numCache>
                <c:formatCode>General</c:formatCode>
                <c:ptCount val="17"/>
                <c:pt idx="0">
                  <c:v>2355.1</c:v>
                </c:pt>
                <c:pt idx="1">
                  <c:v>5508.4</c:v>
                </c:pt>
                <c:pt idx="2">
                  <c:v>12155.8</c:v>
                </c:pt>
                <c:pt idx="3">
                  <c:v>22797.599999999999</c:v>
                </c:pt>
                <c:pt idx="4">
                  <c:v>36377</c:v>
                </c:pt>
                <c:pt idx="5">
                  <c:v>45429.3</c:v>
                </c:pt>
                <c:pt idx="6">
                  <c:v>56018.7</c:v>
                </c:pt>
                <c:pt idx="7">
                  <c:v>64003.5</c:v>
                </c:pt>
                <c:pt idx="8">
                  <c:v>64581.7</c:v>
                </c:pt>
                <c:pt idx="9">
                  <c:v>66145.100000000006</c:v>
                </c:pt>
                <c:pt idx="10">
                  <c:v>89137.4</c:v>
                </c:pt>
                <c:pt idx="11">
                  <c:v>87216.4</c:v>
                </c:pt>
                <c:pt idx="12">
                  <c:v>76933.8</c:v>
                </c:pt>
                <c:pt idx="13">
                  <c:v>97702.3</c:v>
                </c:pt>
                <c:pt idx="14">
                  <c:v>80668.800000000003</c:v>
                </c:pt>
                <c:pt idx="15">
                  <c:v>98183.7</c:v>
                </c:pt>
                <c:pt idx="16">
                  <c:v>77274.600000000006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1-4216-A6EB-5F58596F6400}"/>
            </c:ext>
          </c:extLst>
        </c:ser>
        <c:ser>
          <c:idx val="2"/>
          <c:order val="2"/>
          <c:tx>
            <c:v>native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CLOUD!$B$37:$B$53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CLOUD!$H$20:$H$36</c:f>
              <c:numCache>
                <c:formatCode>General</c:formatCode>
                <c:ptCount val="17"/>
                <c:pt idx="0">
                  <c:v>3555.2</c:v>
                </c:pt>
                <c:pt idx="1">
                  <c:v>4478.5</c:v>
                </c:pt>
                <c:pt idx="2">
                  <c:v>10037.299999999999</c:v>
                </c:pt>
                <c:pt idx="3">
                  <c:v>18993.099999999999</c:v>
                </c:pt>
                <c:pt idx="4">
                  <c:v>27269.599999999999</c:v>
                </c:pt>
                <c:pt idx="5">
                  <c:v>37009.4</c:v>
                </c:pt>
                <c:pt idx="6">
                  <c:v>46773.2</c:v>
                </c:pt>
                <c:pt idx="7">
                  <c:v>49624.7</c:v>
                </c:pt>
                <c:pt idx="8">
                  <c:v>57671.199999999997</c:v>
                </c:pt>
                <c:pt idx="9">
                  <c:v>65711.5</c:v>
                </c:pt>
                <c:pt idx="10">
                  <c:v>70326.399999999994</c:v>
                </c:pt>
                <c:pt idx="11">
                  <c:v>82554.600000000006</c:v>
                </c:pt>
                <c:pt idx="12">
                  <c:v>63417.5</c:v>
                </c:pt>
                <c:pt idx="13">
                  <c:v>73808.7</c:v>
                </c:pt>
                <c:pt idx="14">
                  <c:v>72841.399999999994</c:v>
                </c:pt>
                <c:pt idx="15">
                  <c:v>63552.5</c:v>
                </c:pt>
                <c:pt idx="16">
                  <c:v>96546.3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1-4216-A6EB-5F58596F6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038527"/>
        <c:axId val="1109493631"/>
      </c:line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Connections per second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11094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Time [ms]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TOTAL REPLIES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kubernetes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CLOUD!$B$37:$B$53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CLOUD!$D$3:$D$19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258</c:v>
                </c:pt>
                <c:pt idx="8">
                  <c:v>292</c:v>
                </c:pt>
                <c:pt idx="9">
                  <c:v>303</c:v>
                </c:pt>
                <c:pt idx="10">
                  <c:v>343</c:v>
                </c:pt>
                <c:pt idx="11">
                  <c:v>326</c:v>
                </c:pt>
                <c:pt idx="12">
                  <c:v>400</c:v>
                </c:pt>
                <c:pt idx="13">
                  <c:v>399</c:v>
                </c:pt>
                <c:pt idx="14">
                  <c:v>293</c:v>
                </c:pt>
                <c:pt idx="15">
                  <c:v>411</c:v>
                </c:pt>
                <c:pt idx="16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F-4347-AF16-F6A085A3E85C}"/>
            </c:ext>
          </c:extLst>
        </c:ser>
        <c:ser>
          <c:idx val="1"/>
          <c:order val="1"/>
          <c:tx>
            <c:v>swarm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CLOUD!$B$37:$B$53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CLOUD!$D$37:$D$53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267</c:v>
                </c:pt>
                <c:pt idx="8">
                  <c:v>283</c:v>
                </c:pt>
                <c:pt idx="9">
                  <c:v>281</c:v>
                </c:pt>
                <c:pt idx="10">
                  <c:v>372</c:v>
                </c:pt>
                <c:pt idx="11">
                  <c:v>379</c:v>
                </c:pt>
                <c:pt idx="12">
                  <c:v>329</c:v>
                </c:pt>
                <c:pt idx="13">
                  <c:v>424</c:v>
                </c:pt>
                <c:pt idx="14">
                  <c:v>340</c:v>
                </c:pt>
                <c:pt idx="15">
                  <c:v>403</c:v>
                </c:pt>
                <c:pt idx="16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F-4347-AF16-F6A085A3E85C}"/>
            </c:ext>
          </c:extLst>
        </c:ser>
        <c:ser>
          <c:idx val="2"/>
          <c:order val="2"/>
          <c:tx>
            <c:v>native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CLOUD!$B$37:$B$53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CLOUD!$D$20:$D$36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270</c:v>
                </c:pt>
                <c:pt idx="8">
                  <c:v>315</c:v>
                </c:pt>
                <c:pt idx="9">
                  <c:v>355</c:v>
                </c:pt>
                <c:pt idx="10">
                  <c:v>376</c:v>
                </c:pt>
                <c:pt idx="11">
                  <c:v>442</c:v>
                </c:pt>
                <c:pt idx="12">
                  <c:v>336</c:v>
                </c:pt>
                <c:pt idx="13">
                  <c:v>396</c:v>
                </c:pt>
                <c:pt idx="14">
                  <c:v>391</c:v>
                </c:pt>
                <c:pt idx="15">
                  <c:v>343</c:v>
                </c:pt>
                <c:pt idx="16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F-4347-AF16-F6A085A3E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038527"/>
        <c:axId val="1109493631"/>
      </c:line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Connections per second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11094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replies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Kubernetes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connections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PWR!$B$3:$B$19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786-83A8-15491DF6E830}"/>
            </c:ext>
          </c:extLst>
        </c:ser>
        <c:ser>
          <c:idx val="2"/>
          <c:order val="1"/>
          <c:tx>
            <c:strRef>
              <c:f>PWR!$C$2</c:f>
              <c:strCache>
                <c:ptCount val="1"/>
                <c:pt idx="0">
                  <c:v>requests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PWR!$B$3:$B$19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PWR!$C$3:$C$19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F-4786-83A8-15491DF6E830}"/>
            </c:ext>
          </c:extLst>
        </c:ser>
        <c:ser>
          <c:idx val="0"/>
          <c:order val="2"/>
          <c:tx>
            <c:strRef>
              <c:f>PWR!$L$2</c:f>
              <c:strCache>
                <c:ptCount val="1"/>
                <c:pt idx="0">
                  <c:v>reply_status_200_count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PWR!$B$3:$B$19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PWR!$L$3:$L$19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148</c:v>
                </c:pt>
                <c:pt idx="5">
                  <c:v>199</c:v>
                </c:pt>
                <c:pt idx="6">
                  <c:v>243</c:v>
                </c:pt>
                <c:pt idx="7">
                  <c:v>299</c:v>
                </c:pt>
                <c:pt idx="8">
                  <c:v>337</c:v>
                </c:pt>
                <c:pt idx="9">
                  <c:v>321</c:v>
                </c:pt>
                <c:pt idx="10">
                  <c:v>328</c:v>
                </c:pt>
                <c:pt idx="11">
                  <c:v>347</c:v>
                </c:pt>
                <c:pt idx="12">
                  <c:v>398</c:v>
                </c:pt>
                <c:pt idx="13">
                  <c:v>412</c:v>
                </c:pt>
                <c:pt idx="14">
                  <c:v>487</c:v>
                </c:pt>
                <c:pt idx="15">
                  <c:v>343</c:v>
                </c:pt>
                <c:pt idx="16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F-4786-83A8-15491DF6E830}"/>
            </c:ext>
          </c:extLst>
        </c:ser>
        <c:ser>
          <c:idx val="1"/>
          <c:order val="3"/>
          <c:tx>
            <c:strRef>
              <c:f>PWR!$M$2</c:f>
              <c:strCache>
                <c:ptCount val="1"/>
                <c:pt idx="0">
                  <c:v>reply_status_500_count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PWR!$B$3:$B$19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PWR!$M$3:$M$19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7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10</c:v>
                </c:pt>
                <c:pt idx="14">
                  <c:v>7</c:v>
                </c:pt>
                <c:pt idx="15">
                  <c:v>18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F-4786-83A8-15491DF6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04559"/>
        <c:axId val="1028241023"/>
      </c:areaChart>
      <c:catAx>
        <c:axId val="103090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CONNECTIONS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41023"/>
        <c:crosses val="autoZero"/>
        <c:auto val="1"/>
        <c:lblAlgn val="ctr"/>
        <c:lblOffset val="100"/>
        <c:noMultiLvlLbl val="0"/>
      </c:catAx>
      <c:valAx>
        <c:axId val="102824102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0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Reply time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kubernetes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name>kubernetes trend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CLOUD!$B$92:$B$108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CLOUD!$F$58:$F$74</c:f>
              <c:numCache>
                <c:formatCode>General</c:formatCode>
                <c:ptCount val="17"/>
                <c:pt idx="0">
                  <c:v>938.4</c:v>
                </c:pt>
                <c:pt idx="1">
                  <c:v>1742.6</c:v>
                </c:pt>
                <c:pt idx="2">
                  <c:v>4460</c:v>
                </c:pt>
                <c:pt idx="3">
                  <c:v>9612.1</c:v>
                </c:pt>
                <c:pt idx="4">
                  <c:v>14423.1</c:v>
                </c:pt>
                <c:pt idx="5">
                  <c:v>17276.5</c:v>
                </c:pt>
                <c:pt idx="6">
                  <c:v>21233.200000000001</c:v>
                </c:pt>
                <c:pt idx="7">
                  <c:v>20301.7</c:v>
                </c:pt>
                <c:pt idx="8">
                  <c:v>24919</c:v>
                </c:pt>
                <c:pt idx="9">
                  <c:v>27558.3</c:v>
                </c:pt>
                <c:pt idx="10">
                  <c:v>29264.2</c:v>
                </c:pt>
                <c:pt idx="11">
                  <c:v>32059.4</c:v>
                </c:pt>
                <c:pt idx="12">
                  <c:v>36571.5</c:v>
                </c:pt>
                <c:pt idx="13">
                  <c:v>37136.800000000003</c:v>
                </c:pt>
                <c:pt idx="14">
                  <c:v>37528.6</c:v>
                </c:pt>
                <c:pt idx="15">
                  <c:v>38567.9</c:v>
                </c:pt>
                <c:pt idx="16">
                  <c:v>44782.1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9-468C-80A1-9975F46B4250}"/>
            </c:ext>
          </c:extLst>
        </c:ser>
        <c:ser>
          <c:idx val="1"/>
          <c:order val="1"/>
          <c:tx>
            <c:v>swarm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name>swarm trend</c:nam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CLOUD!$B$92:$B$108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CLOUD!$F$92:$F$108</c:f>
              <c:numCache>
                <c:formatCode>General</c:formatCode>
                <c:ptCount val="17"/>
                <c:pt idx="0">
                  <c:v>716.9</c:v>
                </c:pt>
                <c:pt idx="1">
                  <c:v>1409.6</c:v>
                </c:pt>
                <c:pt idx="2">
                  <c:v>4296.1000000000004</c:v>
                </c:pt>
                <c:pt idx="3">
                  <c:v>8776.9</c:v>
                </c:pt>
                <c:pt idx="4">
                  <c:v>13208.5</c:v>
                </c:pt>
                <c:pt idx="5">
                  <c:v>15949.5</c:v>
                </c:pt>
                <c:pt idx="6">
                  <c:v>19701.900000000001</c:v>
                </c:pt>
                <c:pt idx="7">
                  <c:v>22739.7</c:v>
                </c:pt>
                <c:pt idx="8">
                  <c:v>22708.9</c:v>
                </c:pt>
                <c:pt idx="9">
                  <c:v>23689.599999999999</c:v>
                </c:pt>
                <c:pt idx="10">
                  <c:v>25786.7</c:v>
                </c:pt>
                <c:pt idx="11">
                  <c:v>26045.8</c:v>
                </c:pt>
                <c:pt idx="12">
                  <c:v>24274.5</c:v>
                </c:pt>
                <c:pt idx="13">
                  <c:v>39782.400000000001</c:v>
                </c:pt>
                <c:pt idx="14">
                  <c:v>35285.9</c:v>
                </c:pt>
                <c:pt idx="15">
                  <c:v>38907.199999999997</c:v>
                </c:pt>
                <c:pt idx="16">
                  <c:v>48068.9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9-468C-80A1-9975F46B4250}"/>
            </c:ext>
          </c:extLst>
        </c:ser>
        <c:ser>
          <c:idx val="2"/>
          <c:order val="2"/>
          <c:tx>
            <c:v>native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name>native trend</c:nam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CLOUD!$B$92:$B$108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CLOUD!$F$75:$F$91</c:f>
              <c:numCache>
                <c:formatCode>General</c:formatCode>
                <c:ptCount val="17"/>
                <c:pt idx="0">
                  <c:v>720.5</c:v>
                </c:pt>
                <c:pt idx="1">
                  <c:v>1372</c:v>
                </c:pt>
                <c:pt idx="2">
                  <c:v>4364.6000000000004</c:v>
                </c:pt>
                <c:pt idx="3">
                  <c:v>8809.7999999999993</c:v>
                </c:pt>
                <c:pt idx="4">
                  <c:v>13234.7</c:v>
                </c:pt>
                <c:pt idx="5">
                  <c:v>16583</c:v>
                </c:pt>
                <c:pt idx="6">
                  <c:v>20504.900000000001</c:v>
                </c:pt>
                <c:pt idx="7">
                  <c:v>22029</c:v>
                </c:pt>
                <c:pt idx="8">
                  <c:v>22899.8</c:v>
                </c:pt>
                <c:pt idx="9">
                  <c:v>28873.7</c:v>
                </c:pt>
                <c:pt idx="10">
                  <c:v>28924.7</c:v>
                </c:pt>
                <c:pt idx="11">
                  <c:v>29218.5</c:v>
                </c:pt>
                <c:pt idx="12">
                  <c:v>33656.699999999997</c:v>
                </c:pt>
                <c:pt idx="13">
                  <c:v>36504.5</c:v>
                </c:pt>
                <c:pt idx="14">
                  <c:v>37557.699999999997</c:v>
                </c:pt>
                <c:pt idx="15">
                  <c:v>41256.800000000003</c:v>
                </c:pt>
                <c:pt idx="16">
                  <c:v>58937.7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49-468C-80A1-9975F46B4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038527"/>
        <c:axId val="1109493631"/>
      </c:line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Connections per second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1109493631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Time [ms]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l-PL" sz="18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REPLY TIME WITH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l-PL" sz="18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kubernetes_errors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CLOUD!$N$58:$N$74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</c:v>
                </c:pt>
                <c:pt idx="9">
                  <c:v>60</c:v>
                </c:pt>
                <c:pt idx="10">
                  <c:v>32</c:v>
                </c:pt>
                <c:pt idx="11">
                  <c:v>60</c:v>
                </c:pt>
                <c:pt idx="12">
                  <c:v>117</c:v>
                </c:pt>
                <c:pt idx="13">
                  <c:v>190</c:v>
                </c:pt>
                <c:pt idx="14">
                  <c:v>278</c:v>
                </c:pt>
                <c:pt idx="15">
                  <c:v>405</c:v>
                </c:pt>
                <c:pt idx="16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A-475E-BE49-4BD567A69C37}"/>
            </c:ext>
          </c:extLst>
        </c:ser>
        <c:ser>
          <c:idx val="4"/>
          <c:order val="4"/>
          <c:tx>
            <c:v>swarm_errors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CLOUD!$N$92:$N$108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27</c:v>
                </c:pt>
                <c:pt idx="9">
                  <c:v>34</c:v>
                </c:pt>
                <c:pt idx="10">
                  <c:v>35</c:v>
                </c:pt>
                <c:pt idx="11">
                  <c:v>66</c:v>
                </c:pt>
                <c:pt idx="12">
                  <c:v>79</c:v>
                </c:pt>
                <c:pt idx="13">
                  <c:v>179</c:v>
                </c:pt>
                <c:pt idx="14">
                  <c:v>177</c:v>
                </c:pt>
                <c:pt idx="15">
                  <c:v>351</c:v>
                </c:pt>
                <c:pt idx="16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A-475E-BE49-4BD567A69C37}"/>
            </c:ext>
          </c:extLst>
        </c:ser>
        <c:ser>
          <c:idx val="5"/>
          <c:order val="5"/>
          <c:tx>
            <c:v>native_errors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CLOUD!$N$75:$N$91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37</c:v>
                </c:pt>
                <c:pt idx="10">
                  <c:v>61</c:v>
                </c:pt>
                <c:pt idx="11">
                  <c:v>59</c:v>
                </c:pt>
                <c:pt idx="12">
                  <c:v>90</c:v>
                </c:pt>
                <c:pt idx="13">
                  <c:v>161</c:v>
                </c:pt>
                <c:pt idx="14">
                  <c:v>251</c:v>
                </c:pt>
                <c:pt idx="15">
                  <c:v>255</c:v>
                </c:pt>
                <c:pt idx="16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A-475E-BE49-4BD567A69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165645583"/>
        <c:axId val="1109489887"/>
      </c:barChart>
      <c:lineChart>
        <c:grouping val="standard"/>
        <c:varyColors val="0"/>
        <c:ser>
          <c:idx val="0"/>
          <c:order val="0"/>
          <c:tx>
            <c:v>kubernetes_reply_time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CLOUD!$F$58:$F$74</c:f>
              <c:numCache>
                <c:formatCode>General</c:formatCode>
                <c:ptCount val="17"/>
                <c:pt idx="0">
                  <c:v>938.4</c:v>
                </c:pt>
                <c:pt idx="1">
                  <c:v>1742.6</c:v>
                </c:pt>
                <c:pt idx="2">
                  <c:v>4460</c:v>
                </c:pt>
                <c:pt idx="3">
                  <c:v>9612.1</c:v>
                </c:pt>
                <c:pt idx="4">
                  <c:v>14423.1</c:v>
                </c:pt>
                <c:pt idx="5">
                  <c:v>17276.5</c:v>
                </c:pt>
                <c:pt idx="6">
                  <c:v>21233.200000000001</c:v>
                </c:pt>
                <c:pt idx="7">
                  <c:v>20301.7</c:v>
                </c:pt>
                <c:pt idx="8">
                  <c:v>24919</c:v>
                </c:pt>
                <c:pt idx="9">
                  <c:v>27558.3</c:v>
                </c:pt>
                <c:pt idx="10">
                  <c:v>29264.2</c:v>
                </c:pt>
                <c:pt idx="11">
                  <c:v>32059.4</c:v>
                </c:pt>
                <c:pt idx="12">
                  <c:v>36571.5</c:v>
                </c:pt>
                <c:pt idx="13">
                  <c:v>37136.800000000003</c:v>
                </c:pt>
                <c:pt idx="14">
                  <c:v>37528.6</c:v>
                </c:pt>
                <c:pt idx="15">
                  <c:v>38567.9</c:v>
                </c:pt>
                <c:pt idx="16">
                  <c:v>44782.1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DA-475E-BE49-4BD567A69C37}"/>
            </c:ext>
          </c:extLst>
        </c:ser>
        <c:ser>
          <c:idx val="1"/>
          <c:order val="1"/>
          <c:tx>
            <c:v>swarm_reply_time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CLOUD!$F$92:$F$108</c:f>
              <c:numCache>
                <c:formatCode>General</c:formatCode>
                <c:ptCount val="17"/>
                <c:pt idx="0">
                  <c:v>716.9</c:v>
                </c:pt>
                <c:pt idx="1">
                  <c:v>1409.6</c:v>
                </c:pt>
                <c:pt idx="2">
                  <c:v>4296.1000000000004</c:v>
                </c:pt>
                <c:pt idx="3">
                  <c:v>8776.9</c:v>
                </c:pt>
                <c:pt idx="4">
                  <c:v>13208.5</c:v>
                </c:pt>
                <c:pt idx="5">
                  <c:v>15949.5</c:v>
                </c:pt>
                <c:pt idx="6">
                  <c:v>19701.900000000001</c:v>
                </c:pt>
                <c:pt idx="7">
                  <c:v>22739.7</c:v>
                </c:pt>
                <c:pt idx="8">
                  <c:v>22708.9</c:v>
                </c:pt>
                <c:pt idx="9">
                  <c:v>23689.599999999999</c:v>
                </c:pt>
                <c:pt idx="10">
                  <c:v>25786.7</c:v>
                </c:pt>
                <c:pt idx="11">
                  <c:v>26045.8</c:v>
                </c:pt>
                <c:pt idx="12">
                  <c:v>24274.5</c:v>
                </c:pt>
                <c:pt idx="13">
                  <c:v>39782.400000000001</c:v>
                </c:pt>
                <c:pt idx="14">
                  <c:v>35285.9</c:v>
                </c:pt>
                <c:pt idx="15">
                  <c:v>38907.199999999997</c:v>
                </c:pt>
                <c:pt idx="16">
                  <c:v>48068.9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A-475E-BE49-4BD567A69C37}"/>
            </c:ext>
          </c:extLst>
        </c:ser>
        <c:ser>
          <c:idx val="2"/>
          <c:order val="2"/>
          <c:tx>
            <c:v>native_reply_time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CLOUD!$F$75:$F$91</c:f>
              <c:numCache>
                <c:formatCode>General</c:formatCode>
                <c:ptCount val="17"/>
                <c:pt idx="0">
                  <c:v>720.5</c:v>
                </c:pt>
                <c:pt idx="1">
                  <c:v>1372</c:v>
                </c:pt>
                <c:pt idx="2">
                  <c:v>4364.6000000000004</c:v>
                </c:pt>
                <c:pt idx="3">
                  <c:v>8809.7999999999993</c:v>
                </c:pt>
                <c:pt idx="4">
                  <c:v>13234.7</c:v>
                </c:pt>
                <c:pt idx="5">
                  <c:v>16583</c:v>
                </c:pt>
                <c:pt idx="6">
                  <c:v>20504.900000000001</c:v>
                </c:pt>
                <c:pt idx="7">
                  <c:v>22029</c:v>
                </c:pt>
                <c:pt idx="8">
                  <c:v>22899.8</c:v>
                </c:pt>
                <c:pt idx="9">
                  <c:v>28873.7</c:v>
                </c:pt>
                <c:pt idx="10">
                  <c:v>28924.7</c:v>
                </c:pt>
                <c:pt idx="11">
                  <c:v>29218.5</c:v>
                </c:pt>
                <c:pt idx="12">
                  <c:v>33656.699999999997</c:v>
                </c:pt>
                <c:pt idx="13">
                  <c:v>36504.5</c:v>
                </c:pt>
                <c:pt idx="14">
                  <c:v>37557.699999999997</c:v>
                </c:pt>
                <c:pt idx="15">
                  <c:v>41256.800000000003</c:v>
                </c:pt>
                <c:pt idx="16">
                  <c:v>58937.7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DA-475E-BE49-4BD567A69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822911"/>
        <c:axId val="1098883711"/>
      </c:lineChart>
      <c:catAx>
        <c:axId val="116782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CONNEctions per second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83711"/>
        <c:crosses val="autoZero"/>
        <c:auto val="1"/>
        <c:lblAlgn val="ctr"/>
        <c:lblOffset val="100"/>
        <c:noMultiLvlLbl val="0"/>
      </c:catAx>
      <c:valAx>
        <c:axId val="10988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TIME [ms]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2911"/>
        <c:crosses val="autoZero"/>
        <c:crossBetween val="between"/>
      </c:valAx>
      <c:valAx>
        <c:axId val="11094898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ERROR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45583"/>
        <c:crosses val="max"/>
        <c:crossBetween val="between"/>
      </c:valAx>
      <c:catAx>
        <c:axId val="1165645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489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Test</a:t>
            </a:r>
            <a:r>
              <a:rPr lang="pl-PL" sz="1800" baseline="0"/>
              <a:t> DURATION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kubernetes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CLOUD!$E$58:$E$74</c:f>
              <c:numCache>
                <c:formatCode>General</c:formatCode>
                <c:ptCount val="17"/>
                <c:pt idx="0">
                  <c:v>2.1429999999999998</c:v>
                </c:pt>
                <c:pt idx="1">
                  <c:v>3.9940000000000002</c:v>
                </c:pt>
                <c:pt idx="2">
                  <c:v>9.5489999999999995</c:v>
                </c:pt>
                <c:pt idx="3">
                  <c:v>19.744</c:v>
                </c:pt>
                <c:pt idx="4">
                  <c:v>29.577000000000002</c:v>
                </c:pt>
                <c:pt idx="5">
                  <c:v>39.753999999999998</c:v>
                </c:pt>
                <c:pt idx="6">
                  <c:v>50.155000000000001</c:v>
                </c:pt>
                <c:pt idx="7">
                  <c:v>57.923000000000002</c:v>
                </c:pt>
                <c:pt idx="8">
                  <c:v>63.637999999999998</c:v>
                </c:pt>
                <c:pt idx="9">
                  <c:v>68.268000000000001</c:v>
                </c:pt>
                <c:pt idx="10">
                  <c:v>81.433999999999997</c:v>
                </c:pt>
                <c:pt idx="11">
                  <c:v>87.588999999999999</c:v>
                </c:pt>
                <c:pt idx="12">
                  <c:v>96.382000000000005</c:v>
                </c:pt>
                <c:pt idx="13">
                  <c:v>127.55200000000001</c:v>
                </c:pt>
                <c:pt idx="14">
                  <c:v>126.971</c:v>
                </c:pt>
                <c:pt idx="15">
                  <c:v>126.973</c:v>
                </c:pt>
                <c:pt idx="16">
                  <c:v>131.06899999999999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D-4100-ACB9-C60E6C45D167}"/>
            </c:ext>
          </c:extLst>
        </c:ser>
        <c:ser>
          <c:idx val="1"/>
          <c:order val="1"/>
          <c:tx>
            <c:v>swarm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CLOUD!$E$92:$E$108</c:f>
              <c:numCache>
                <c:formatCode>General</c:formatCode>
                <c:ptCount val="17"/>
                <c:pt idx="0">
                  <c:v>1.966</c:v>
                </c:pt>
                <c:pt idx="1">
                  <c:v>3.5760000000000001</c:v>
                </c:pt>
                <c:pt idx="2">
                  <c:v>9.1929999999999996</c:v>
                </c:pt>
                <c:pt idx="3">
                  <c:v>18.350000000000001</c:v>
                </c:pt>
                <c:pt idx="4">
                  <c:v>27.491</c:v>
                </c:pt>
                <c:pt idx="5">
                  <c:v>37.067</c:v>
                </c:pt>
                <c:pt idx="6">
                  <c:v>45.119</c:v>
                </c:pt>
                <c:pt idx="7">
                  <c:v>54.558999999999997</c:v>
                </c:pt>
                <c:pt idx="8">
                  <c:v>58.372999999999998</c:v>
                </c:pt>
                <c:pt idx="9">
                  <c:v>66.63</c:v>
                </c:pt>
                <c:pt idx="10">
                  <c:v>74.650999999999996</c:v>
                </c:pt>
                <c:pt idx="11">
                  <c:v>77.832999999999998</c:v>
                </c:pt>
                <c:pt idx="12">
                  <c:v>93.164000000000001</c:v>
                </c:pt>
                <c:pt idx="13">
                  <c:v>120.029</c:v>
                </c:pt>
                <c:pt idx="14">
                  <c:v>126.964</c:v>
                </c:pt>
                <c:pt idx="15">
                  <c:v>131.066</c:v>
                </c:pt>
                <c:pt idx="16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D-4100-ACB9-C60E6C45D167}"/>
            </c:ext>
          </c:extLst>
        </c:ser>
        <c:ser>
          <c:idx val="2"/>
          <c:order val="2"/>
          <c:tx>
            <c:v>native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CLOUD!$E$75:$E$91</c:f>
              <c:numCache>
                <c:formatCode>General</c:formatCode>
                <c:ptCount val="17"/>
                <c:pt idx="0">
                  <c:v>1.9470000000000001</c:v>
                </c:pt>
                <c:pt idx="1">
                  <c:v>3.5270000000000001</c:v>
                </c:pt>
                <c:pt idx="2">
                  <c:v>9.2119999999999997</c:v>
                </c:pt>
                <c:pt idx="3">
                  <c:v>18.251999999999999</c:v>
                </c:pt>
                <c:pt idx="4">
                  <c:v>27.088000000000001</c:v>
                </c:pt>
                <c:pt idx="5">
                  <c:v>36.267000000000003</c:v>
                </c:pt>
                <c:pt idx="6">
                  <c:v>45.945</c:v>
                </c:pt>
                <c:pt idx="7">
                  <c:v>53.933</c:v>
                </c:pt>
                <c:pt idx="8">
                  <c:v>64.367999999999995</c:v>
                </c:pt>
                <c:pt idx="9">
                  <c:v>70.468999999999994</c:v>
                </c:pt>
                <c:pt idx="10">
                  <c:v>74.533000000000001</c:v>
                </c:pt>
                <c:pt idx="11">
                  <c:v>80.911000000000001</c:v>
                </c:pt>
                <c:pt idx="12">
                  <c:v>91.358000000000004</c:v>
                </c:pt>
                <c:pt idx="13">
                  <c:v>127.20699999999999</c:v>
                </c:pt>
                <c:pt idx="14">
                  <c:v>126.974</c:v>
                </c:pt>
                <c:pt idx="15">
                  <c:v>129.71199999999999</c:v>
                </c:pt>
                <c:pt idx="16">
                  <c:v>234.81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D-4100-ACB9-C60E6C45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038527"/>
        <c:axId val="1109493631"/>
      </c:line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Connections per second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1109493631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Time [s]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average connection</a:t>
            </a:r>
            <a:r>
              <a:rPr lang="pl-PL" sz="1800" baseline="0"/>
              <a:t> time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kubernetes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CLOUD!$H$58:$H$74</c:f>
              <c:numCache>
                <c:formatCode>General</c:formatCode>
                <c:ptCount val="17"/>
                <c:pt idx="0">
                  <c:v>1064.5999999999999</c:v>
                </c:pt>
                <c:pt idx="1">
                  <c:v>1914.2</c:v>
                </c:pt>
                <c:pt idx="2">
                  <c:v>4672.8999999999996</c:v>
                </c:pt>
                <c:pt idx="3">
                  <c:v>9824.9</c:v>
                </c:pt>
                <c:pt idx="4">
                  <c:v>14813.2</c:v>
                </c:pt>
                <c:pt idx="5">
                  <c:v>19556.8</c:v>
                </c:pt>
                <c:pt idx="6">
                  <c:v>25333.1</c:v>
                </c:pt>
                <c:pt idx="7">
                  <c:v>29069</c:v>
                </c:pt>
                <c:pt idx="8">
                  <c:v>31055</c:v>
                </c:pt>
                <c:pt idx="9">
                  <c:v>33235.4</c:v>
                </c:pt>
                <c:pt idx="10">
                  <c:v>40726.199999999997</c:v>
                </c:pt>
                <c:pt idx="11">
                  <c:v>43717.8</c:v>
                </c:pt>
                <c:pt idx="12">
                  <c:v>48077</c:v>
                </c:pt>
                <c:pt idx="13">
                  <c:v>49727.199999999997</c:v>
                </c:pt>
                <c:pt idx="14">
                  <c:v>50790.8</c:v>
                </c:pt>
                <c:pt idx="15">
                  <c:v>49320.3</c:v>
                </c:pt>
                <c:pt idx="16">
                  <c:v>56936.4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9-469E-A00F-F2C5AA0E6BBB}"/>
            </c:ext>
          </c:extLst>
        </c:ser>
        <c:ser>
          <c:idx val="1"/>
          <c:order val="1"/>
          <c:tx>
            <c:v>swarm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CLOUD!$H$92:$H$108</c:f>
              <c:numCache>
                <c:formatCode>General</c:formatCode>
                <c:ptCount val="17"/>
                <c:pt idx="0">
                  <c:v>948</c:v>
                </c:pt>
                <c:pt idx="1">
                  <c:v>1660</c:v>
                </c:pt>
                <c:pt idx="2">
                  <c:v>4506.8999999999996</c:v>
                </c:pt>
                <c:pt idx="3">
                  <c:v>9048.4</c:v>
                </c:pt>
                <c:pt idx="4">
                  <c:v>13661.9</c:v>
                </c:pt>
                <c:pt idx="5">
                  <c:v>18566.2</c:v>
                </c:pt>
                <c:pt idx="6">
                  <c:v>22410</c:v>
                </c:pt>
                <c:pt idx="7">
                  <c:v>27308.400000000001</c:v>
                </c:pt>
                <c:pt idx="8">
                  <c:v>28983.4</c:v>
                </c:pt>
                <c:pt idx="9">
                  <c:v>33243</c:v>
                </c:pt>
                <c:pt idx="10">
                  <c:v>37195.199999999997</c:v>
                </c:pt>
                <c:pt idx="11">
                  <c:v>38847.599999999999</c:v>
                </c:pt>
                <c:pt idx="12">
                  <c:v>46164.9</c:v>
                </c:pt>
                <c:pt idx="13">
                  <c:v>47294.1</c:v>
                </c:pt>
                <c:pt idx="14">
                  <c:v>56929.9</c:v>
                </c:pt>
                <c:pt idx="15">
                  <c:v>48587.199999999997</c:v>
                </c:pt>
                <c:pt idx="16">
                  <c:v>66568.7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9-469E-A00F-F2C5AA0E6BBB}"/>
            </c:ext>
          </c:extLst>
        </c:ser>
        <c:ser>
          <c:idx val="2"/>
          <c:order val="2"/>
          <c:tx>
            <c:v>native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CLOUD!$H$75:$H$91</c:f>
              <c:numCache>
                <c:formatCode>General</c:formatCode>
                <c:ptCount val="17"/>
                <c:pt idx="0">
                  <c:v>875.3</c:v>
                </c:pt>
                <c:pt idx="1">
                  <c:v>1634</c:v>
                </c:pt>
                <c:pt idx="2">
                  <c:v>4640.6000000000004</c:v>
                </c:pt>
                <c:pt idx="3">
                  <c:v>9086.4</c:v>
                </c:pt>
                <c:pt idx="4">
                  <c:v>13514</c:v>
                </c:pt>
                <c:pt idx="5">
                  <c:v>18072.7</c:v>
                </c:pt>
                <c:pt idx="6">
                  <c:v>22954.400000000001</c:v>
                </c:pt>
                <c:pt idx="7">
                  <c:v>26721.4</c:v>
                </c:pt>
                <c:pt idx="8">
                  <c:v>32151.3</c:v>
                </c:pt>
                <c:pt idx="9">
                  <c:v>35326.400000000001</c:v>
                </c:pt>
                <c:pt idx="10">
                  <c:v>37284.199999999997</c:v>
                </c:pt>
                <c:pt idx="11">
                  <c:v>40842.1</c:v>
                </c:pt>
                <c:pt idx="12">
                  <c:v>45681.8</c:v>
                </c:pt>
                <c:pt idx="13">
                  <c:v>48635.199999999997</c:v>
                </c:pt>
                <c:pt idx="14">
                  <c:v>49097.1</c:v>
                </c:pt>
                <c:pt idx="15">
                  <c:v>58608</c:v>
                </c:pt>
                <c:pt idx="16">
                  <c:v>71990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9-469E-A00F-F2C5AA0E6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038527"/>
        <c:axId val="1109493631"/>
      </c:line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Connections per second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11094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Time [ms]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Kubernetes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connections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6-4366-9616-567D62DD2CDB}"/>
            </c:ext>
          </c:extLst>
        </c:ser>
        <c:ser>
          <c:idx val="2"/>
          <c:order val="1"/>
          <c:tx>
            <c:strRef>
              <c:f>CLOUD!$C$2</c:f>
              <c:strCache>
                <c:ptCount val="1"/>
                <c:pt idx="0">
                  <c:v>requests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CLOUD!$C$58:$C$74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6-4366-9616-567D62DD2CDB}"/>
            </c:ext>
          </c:extLst>
        </c:ser>
        <c:ser>
          <c:idx val="0"/>
          <c:order val="2"/>
          <c:tx>
            <c:strRef>
              <c:f>CLOUD!$L$2</c:f>
              <c:strCache>
                <c:ptCount val="1"/>
                <c:pt idx="0">
                  <c:v>reply_status_200_count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CLOUD!$L$58:$L$74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322</c:v>
                </c:pt>
                <c:pt idx="9">
                  <c:v>340</c:v>
                </c:pt>
                <c:pt idx="10">
                  <c:v>418</c:v>
                </c:pt>
                <c:pt idx="11">
                  <c:v>440</c:v>
                </c:pt>
                <c:pt idx="12">
                  <c:v>483</c:v>
                </c:pt>
                <c:pt idx="13">
                  <c:v>510</c:v>
                </c:pt>
                <c:pt idx="14">
                  <c:v>522</c:v>
                </c:pt>
                <c:pt idx="15">
                  <c:v>495</c:v>
                </c:pt>
                <c:pt idx="16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6-4366-9616-567D62DD2CDB}"/>
            </c:ext>
          </c:extLst>
        </c:ser>
        <c:ser>
          <c:idx val="1"/>
          <c:order val="3"/>
          <c:tx>
            <c:strRef>
              <c:f>CLOUD!$M$2</c:f>
              <c:strCache>
                <c:ptCount val="1"/>
                <c:pt idx="0">
                  <c:v>reply_status_500_count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CLOUD!$M$58:$M$74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A6-4366-9616-567D62DD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04559"/>
        <c:axId val="1028241023"/>
      </c:areaChart>
      <c:catAx>
        <c:axId val="103090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CONNECTIONS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41023"/>
        <c:crosses val="autoZero"/>
        <c:auto val="1"/>
        <c:lblAlgn val="ctr"/>
        <c:lblOffset val="100"/>
        <c:noMultiLvlLbl val="0"/>
      </c:catAx>
      <c:valAx>
        <c:axId val="102824102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0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Swam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connections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CLOUD!$B$92:$B$108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3-47AF-ADD1-85FF7422D768}"/>
            </c:ext>
          </c:extLst>
        </c:ser>
        <c:ser>
          <c:idx val="2"/>
          <c:order val="1"/>
          <c:tx>
            <c:strRef>
              <c:f>CLOUD!$C$2</c:f>
              <c:strCache>
                <c:ptCount val="1"/>
                <c:pt idx="0">
                  <c:v>requests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CLOUD!$C$92:$C$108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3-47AF-ADD1-85FF7422D768}"/>
            </c:ext>
          </c:extLst>
        </c:ser>
        <c:ser>
          <c:idx val="0"/>
          <c:order val="2"/>
          <c:tx>
            <c:strRef>
              <c:f>CLOUD!$L$2</c:f>
              <c:strCache>
                <c:ptCount val="1"/>
                <c:pt idx="0">
                  <c:v>reply_status_200_count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CLOUD!$L$92:$L$108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299</c:v>
                </c:pt>
                <c:pt idx="8">
                  <c:v>323</c:v>
                </c:pt>
                <c:pt idx="9">
                  <c:v>366</c:v>
                </c:pt>
                <c:pt idx="10">
                  <c:v>415</c:v>
                </c:pt>
                <c:pt idx="11">
                  <c:v>434</c:v>
                </c:pt>
                <c:pt idx="12">
                  <c:v>521</c:v>
                </c:pt>
                <c:pt idx="13">
                  <c:v>521</c:v>
                </c:pt>
                <c:pt idx="14">
                  <c:v>623</c:v>
                </c:pt>
                <c:pt idx="15">
                  <c:v>549</c:v>
                </c:pt>
                <c:pt idx="16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3-47AF-ADD1-85FF7422D768}"/>
            </c:ext>
          </c:extLst>
        </c:ser>
        <c:ser>
          <c:idx val="1"/>
          <c:order val="3"/>
          <c:tx>
            <c:strRef>
              <c:f>CLOUD!$M$2</c:f>
              <c:strCache>
                <c:ptCount val="1"/>
                <c:pt idx="0">
                  <c:v>reply_status_500_count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CLOUD!$M$92:$M$108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63-47AF-ADD1-85FF7422D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04559"/>
        <c:axId val="1028241023"/>
      </c:areaChart>
      <c:catAx>
        <c:axId val="103090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CONNECTIONS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41023"/>
        <c:crosses val="autoZero"/>
        <c:auto val="1"/>
        <c:lblAlgn val="ctr"/>
        <c:lblOffset val="100"/>
        <c:noMultiLvlLbl val="0"/>
      </c:catAx>
      <c:valAx>
        <c:axId val="102824102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0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Native</a:t>
            </a:r>
            <a:endParaRPr lang="pl-P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connections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CLOUD!$B$75:$B$91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E-4548-842D-646A017B9B3A}"/>
            </c:ext>
          </c:extLst>
        </c:ser>
        <c:ser>
          <c:idx val="2"/>
          <c:order val="1"/>
          <c:tx>
            <c:strRef>
              <c:f>CLOUD!$C$2</c:f>
              <c:strCache>
                <c:ptCount val="1"/>
                <c:pt idx="0">
                  <c:v>requests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CLOUD!$C$75:$C$91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E-4548-842D-646A017B9B3A}"/>
            </c:ext>
          </c:extLst>
        </c:ser>
        <c:ser>
          <c:idx val="0"/>
          <c:order val="2"/>
          <c:tx>
            <c:strRef>
              <c:f>CLOUD!$L$2</c:f>
              <c:strCache>
                <c:ptCount val="1"/>
                <c:pt idx="0">
                  <c:v>reply_status_200_count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CLOUD!$L$75:$L$91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363</c:v>
                </c:pt>
                <c:pt idx="10">
                  <c:v>389</c:v>
                </c:pt>
                <c:pt idx="11">
                  <c:v>441</c:v>
                </c:pt>
                <c:pt idx="12">
                  <c:v>510</c:v>
                </c:pt>
                <c:pt idx="13">
                  <c:v>539</c:v>
                </c:pt>
                <c:pt idx="14">
                  <c:v>549</c:v>
                </c:pt>
                <c:pt idx="15">
                  <c:v>645</c:v>
                </c:pt>
                <c:pt idx="16">
                  <c:v>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E-4548-842D-646A017B9B3A}"/>
            </c:ext>
          </c:extLst>
        </c:ser>
        <c:ser>
          <c:idx val="1"/>
          <c:order val="3"/>
          <c:tx>
            <c:strRef>
              <c:f>CLOUD!$M$2</c:f>
              <c:strCache>
                <c:ptCount val="1"/>
                <c:pt idx="0">
                  <c:v>reply_status_500_count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CLOUD!$M$75:$M$91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E-4548-842D-646A017B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04559"/>
        <c:axId val="1028241023"/>
      </c:areaChart>
      <c:catAx>
        <c:axId val="103090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CONNECTIONS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41023"/>
        <c:crosses val="autoZero"/>
        <c:auto val="1"/>
        <c:lblAlgn val="ctr"/>
        <c:lblOffset val="100"/>
        <c:noMultiLvlLbl val="0"/>
      </c:catAx>
      <c:valAx>
        <c:axId val="102824102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0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TOTAL REPLIES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kubernetes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CLOUD!$D$58:$D$74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322</c:v>
                </c:pt>
                <c:pt idx="9">
                  <c:v>340</c:v>
                </c:pt>
                <c:pt idx="10">
                  <c:v>418</c:v>
                </c:pt>
                <c:pt idx="11">
                  <c:v>440</c:v>
                </c:pt>
                <c:pt idx="12">
                  <c:v>483</c:v>
                </c:pt>
                <c:pt idx="13">
                  <c:v>510</c:v>
                </c:pt>
                <c:pt idx="14">
                  <c:v>522</c:v>
                </c:pt>
                <c:pt idx="15">
                  <c:v>495</c:v>
                </c:pt>
                <c:pt idx="16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410E-8725-A22965D455E2}"/>
            </c:ext>
          </c:extLst>
        </c:ser>
        <c:ser>
          <c:idx val="1"/>
          <c:order val="1"/>
          <c:tx>
            <c:v>swarm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CLOUD!$D$92:$D$108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299</c:v>
                </c:pt>
                <c:pt idx="8">
                  <c:v>323</c:v>
                </c:pt>
                <c:pt idx="9">
                  <c:v>366</c:v>
                </c:pt>
                <c:pt idx="10">
                  <c:v>415</c:v>
                </c:pt>
                <c:pt idx="11">
                  <c:v>434</c:v>
                </c:pt>
                <c:pt idx="12">
                  <c:v>521</c:v>
                </c:pt>
                <c:pt idx="13">
                  <c:v>521</c:v>
                </c:pt>
                <c:pt idx="14">
                  <c:v>623</c:v>
                </c:pt>
                <c:pt idx="15">
                  <c:v>549</c:v>
                </c:pt>
                <c:pt idx="16">
                  <c:v>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10E-8725-A22965D455E2}"/>
            </c:ext>
          </c:extLst>
        </c:ser>
        <c:ser>
          <c:idx val="2"/>
          <c:order val="2"/>
          <c:tx>
            <c:v>native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CLOUD!$B$58:$B$74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CLOUD!$D$75:$D$91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363</c:v>
                </c:pt>
                <c:pt idx="10">
                  <c:v>389</c:v>
                </c:pt>
                <c:pt idx="11">
                  <c:v>441</c:v>
                </c:pt>
                <c:pt idx="12">
                  <c:v>510</c:v>
                </c:pt>
                <c:pt idx="13">
                  <c:v>539</c:v>
                </c:pt>
                <c:pt idx="14">
                  <c:v>549</c:v>
                </c:pt>
                <c:pt idx="15">
                  <c:v>645</c:v>
                </c:pt>
                <c:pt idx="16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2-410E-8725-A22965D45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038527"/>
        <c:axId val="1109493631"/>
      </c:line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Connections per second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11094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replies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TOTAL QUERIES IN 1 mIN READ-WRITE</a:t>
            </a:r>
            <a:r>
              <a:rPr lang="pl-PL" sz="1800" baseline="0"/>
              <a:t> TEST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kubernetes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CLOUD!$C$113:$C$117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CLOUD!$G$113:$G$117</c:f>
              <c:numCache>
                <c:formatCode>General</c:formatCode>
                <c:ptCount val="5"/>
                <c:pt idx="0">
                  <c:v>342000</c:v>
                </c:pt>
                <c:pt idx="1">
                  <c:v>239290</c:v>
                </c:pt>
                <c:pt idx="2">
                  <c:v>628755</c:v>
                </c:pt>
                <c:pt idx="3">
                  <c:v>588222</c:v>
                </c:pt>
                <c:pt idx="4">
                  <c:v>765738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2-4124-9D29-A33EC2A164A0}"/>
            </c:ext>
          </c:extLst>
        </c:ser>
        <c:ser>
          <c:idx val="1"/>
          <c:order val="1"/>
          <c:tx>
            <c:v>swarm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CLOUD!$G$133:$G$137</c:f>
              <c:numCache>
                <c:formatCode>General</c:formatCode>
                <c:ptCount val="5"/>
                <c:pt idx="0">
                  <c:v>282286</c:v>
                </c:pt>
                <c:pt idx="1">
                  <c:v>233080</c:v>
                </c:pt>
                <c:pt idx="2">
                  <c:v>530470</c:v>
                </c:pt>
                <c:pt idx="3">
                  <c:v>529196</c:v>
                </c:pt>
                <c:pt idx="4">
                  <c:v>745300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2-4124-9D29-A33EC2A164A0}"/>
            </c:ext>
          </c:extLst>
        </c:ser>
        <c:ser>
          <c:idx val="2"/>
          <c:order val="2"/>
          <c:tx>
            <c:v>native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CLOUD!$G$123:$G$127</c:f>
              <c:numCache>
                <c:formatCode>General</c:formatCode>
                <c:ptCount val="5"/>
                <c:pt idx="0">
                  <c:v>303494</c:v>
                </c:pt>
                <c:pt idx="1">
                  <c:v>168534</c:v>
                </c:pt>
                <c:pt idx="2">
                  <c:v>713910</c:v>
                </c:pt>
                <c:pt idx="3">
                  <c:v>682540</c:v>
                </c:pt>
                <c:pt idx="4">
                  <c:v>840300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42-4124-9D29-A33EC2A16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038527"/>
        <c:axId val="1109493631"/>
      </c:bar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Table size [ROWS]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noMultiLvlLbl val="0"/>
      </c:catAx>
      <c:valAx>
        <c:axId val="1109493631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Transactions</a:t>
            </a:r>
            <a:r>
              <a:rPr lang="pl-PL" sz="1800" baseline="0"/>
              <a:t> </a:t>
            </a:r>
            <a:r>
              <a:rPr lang="pl-PL" sz="1800"/>
              <a:t>IN 1 mIN READ-WRITE</a:t>
            </a:r>
            <a:r>
              <a:rPr lang="pl-PL" sz="1800" baseline="0"/>
              <a:t> TEST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kubernetes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CLOUD!$C$113:$C$117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CLOUD!$H$113:$H$117</c:f>
              <c:numCache>
                <c:formatCode>General</c:formatCode>
                <c:ptCount val="5"/>
                <c:pt idx="0">
                  <c:v>15681</c:v>
                </c:pt>
                <c:pt idx="1">
                  <c:v>11580</c:v>
                </c:pt>
                <c:pt idx="2">
                  <c:v>31347</c:v>
                </c:pt>
                <c:pt idx="3">
                  <c:v>29403</c:v>
                </c:pt>
                <c:pt idx="4">
                  <c:v>38286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0-4F59-A33B-F405C531B040}"/>
            </c:ext>
          </c:extLst>
        </c:ser>
        <c:ser>
          <c:idx val="1"/>
          <c:order val="1"/>
          <c:tx>
            <c:v>swarm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CLOUD!$H$133:$H$137</c:f>
              <c:numCache>
                <c:formatCode>General</c:formatCode>
                <c:ptCount val="5"/>
                <c:pt idx="0">
                  <c:v>13007</c:v>
                </c:pt>
                <c:pt idx="1">
                  <c:v>11277</c:v>
                </c:pt>
                <c:pt idx="2">
                  <c:v>26440</c:v>
                </c:pt>
                <c:pt idx="3">
                  <c:v>26449</c:v>
                </c:pt>
                <c:pt idx="4">
                  <c:v>37265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0-4F59-A33B-F405C531B040}"/>
            </c:ext>
          </c:extLst>
        </c:ser>
        <c:ser>
          <c:idx val="2"/>
          <c:order val="2"/>
          <c:tx>
            <c:v>native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CLOUD!$H$123:$H$127</c:f>
              <c:numCache>
                <c:formatCode>General</c:formatCode>
                <c:ptCount val="5"/>
                <c:pt idx="0">
                  <c:v>14003</c:v>
                </c:pt>
                <c:pt idx="1">
                  <c:v>8158</c:v>
                </c:pt>
                <c:pt idx="2">
                  <c:v>35565</c:v>
                </c:pt>
                <c:pt idx="3">
                  <c:v>34109</c:v>
                </c:pt>
                <c:pt idx="4">
                  <c:v>42015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10-4F59-A33B-F405C531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038527"/>
        <c:axId val="1109493631"/>
      </c:bar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Table size [ROWS]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noMultiLvlLbl val="0"/>
      </c:catAx>
      <c:valAx>
        <c:axId val="1109493631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Swarm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connections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PWR!$B$37:$B$53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B-4CEE-98F5-120E461B9860}"/>
            </c:ext>
          </c:extLst>
        </c:ser>
        <c:ser>
          <c:idx val="2"/>
          <c:order val="1"/>
          <c:tx>
            <c:strRef>
              <c:f>PWR!$C$2</c:f>
              <c:strCache>
                <c:ptCount val="1"/>
                <c:pt idx="0">
                  <c:v>requests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PWR!$B$37:$B$53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PWR!$C$37:$C$53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B-4CEE-98F5-120E461B9860}"/>
            </c:ext>
          </c:extLst>
        </c:ser>
        <c:ser>
          <c:idx val="0"/>
          <c:order val="2"/>
          <c:tx>
            <c:strRef>
              <c:f>PWR!$L$2</c:f>
              <c:strCache>
                <c:ptCount val="1"/>
                <c:pt idx="0">
                  <c:v>reply_status_200_count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PWR!$B$37:$B$53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PWR!$L$37:$L$53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294</c:v>
                </c:pt>
                <c:pt idx="8">
                  <c:v>305</c:v>
                </c:pt>
                <c:pt idx="9">
                  <c:v>313</c:v>
                </c:pt>
                <c:pt idx="10">
                  <c:v>314</c:v>
                </c:pt>
                <c:pt idx="11">
                  <c:v>340</c:v>
                </c:pt>
                <c:pt idx="12">
                  <c:v>364</c:v>
                </c:pt>
                <c:pt idx="13">
                  <c:v>435</c:v>
                </c:pt>
                <c:pt idx="14">
                  <c:v>600</c:v>
                </c:pt>
                <c:pt idx="15">
                  <c:v>536</c:v>
                </c:pt>
                <c:pt idx="16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B-4CEE-98F5-120E461B9860}"/>
            </c:ext>
          </c:extLst>
        </c:ser>
        <c:ser>
          <c:idx val="1"/>
          <c:order val="3"/>
          <c:tx>
            <c:strRef>
              <c:f>PWR!$M$2</c:f>
              <c:strCache>
                <c:ptCount val="1"/>
                <c:pt idx="0">
                  <c:v>reply_status_500_count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PWR!$B$37:$B$53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PWR!$M$37:$M$53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B-4CEE-98F5-120E461B9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04559"/>
        <c:axId val="1028241023"/>
      </c:areaChart>
      <c:catAx>
        <c:axId val="103090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CONNECTIONS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41023"/>
        <c:crosses val="autoZero"/>
        <c:auto val="1"/>
        <c:lblAlgn val="ctr"/>
        <c:lblOffset val="100"/>
        <c:noMultiLvlLbl val="0"/>
      </c:catAx>
      <c:valAx>
        <c:axId val="102824102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0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Latency [ms] IN 1 mIN READ-WRITE</a:t>
            </a:r>
            <a:r>
              <a:rPr lang="pl-PL" sz="1800" baseline="0"/>
              <a:t> TEST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kubernetes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CLOUD!$C$113:$C$117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CLOUD!$J$113:$J$117</c:f>
              <c:numCache>
                <c:formatCode>General</c:formatCode>
                <c:ptCount val="5"/>
                <c:pt idx="0">
                  <c:v>246.78</c:v>
                </c:pt>
                <c:pt idx="1">
                  <c:v>338.09</c:v>
                </c:pt>
                <c:pt idx="2">
                  <c:v>122.66</c:v>
                </c:pt>
                <c:pt idx="3">
                  <c:v>130.79</c:v>
                </c:pt>
                <c:pt idx="4">
                  <c:v>100.44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0-4711-A1DC-75946B94783E}"/>
            </c:ext>
          </c:extLst>
        </c:ser>
        <c:ser>
          <c:idx val="1"/>
          <c:order val="1"/>
          <c:tx>
            <c:v>swarm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CLOUD!$J$133:$J$137</c:f>
              <c:numCache>
                <c:formatCode>General</c:formatCode>
                <c:ptCount val="5"/>
                <c:pt idx="0">
                  <c:v>311.49</c:v>
                </c:pt>
                <c:pt idx="1">
                  <c:v>432.51</c:v>
                </c:pt>
                <c:pt idx="2">
                  <c:v>145.47999999999999</c:v>
                </c:pt>
                <c:pt idx="3">
                  <c:v>145.41999999999999</c:v>
                </c:pt>
                <c:pt idx="4">
                  <c:v>103.18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0-4711-A1DC-75946B94783E}"/>
            </c:ext>
          </c:extLst>
        </c:ser>
        <c:ser>
          <c:idx val="2"/>
          <c:order val="2"/>
          <c:tx>
            <c:v>native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CLOUD!$J$123:$J$127</c:f>
              <c:numCache>
                <c:formatCode>General</c:formatCode>
                <c:ptCount val="5"/>
                <c:pt idx="0">
                  <c:v>279.10000000000002</c:v>
                </c:pt>
                <c:pt idx="1">
                  <c:v>496.99</c:v>
                </c:pt>
                <c:pt idx="2">
                  <c:v>108.12</c:v>
                </c:pt>
                <c:pt idx="3">
                  <c:v>112.8</c:v>
                </c:pt>
                <c:pt idx="4">
                  <c:v>91.49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0-4711-A1DC-75946B947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038527"/>
        <c:axId val="1109493631"/>
      </c:bar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Table size [ROWS]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noMultiLvlLbl val="0"/>
      </c:catAx>
      <c:valAx>
        <c:axId val="11094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TOTAL QUERIES IN 1 mIN READ-ONLY</a:t>
            </a:r>
            <a:r>
              <a:rPr lang="pl-PL" sz="1800" baseline="0"/>
              <a:t> TEST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kubernetes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CLOUD!$C$113:$C$117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CLOUD!$G$118:$G$122</c:f>
              <c:numCache>
                <c:formatCode>General</c:formatCode>
                <c:ptCount val="5"/>
                <c:pt idx="0">
                  <c:v>796442</c:v>
                </c:pt>
                <c:pt idx="1">
                  <c:v>820889</c:v>
                </c:pt>
                <c:pt idx="2">
                  <c:v>831357</c:v>
                </c:pt>
                <c:pt idx="3">
                  <c:v>801544</c:v>
                </c:pt>
                <c:pt idx="4">
                  <c:v>864379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F-482E-8FA5-B55F64BB0454}"/>
            </c:ext>
          </c:extLst>
        </c:ser>
        <c:ser>
          <c:idx val="1"/>
          <c:order val="1"/>
          <c:tx>
            <c:v>swarm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CLOUD!$G$138:$G$142</c:f>
              <c:numCache>
                <c:formatCode>General</c:formatCode>
                <c:ptCount val="5"/>
                <c:pt idx="0">
                  <c:v>817725</c:v>
                </c:pt>
                <c:pt idx="1">
                  <c:v>833953</c:v>
                </c:pt>
                <c:pt idx="2">
                  <c:v>818040</c:v>
                </c:pt>
                <c:pt idx="3">
                  <c:v>784009</c:v>
                </c:pt>
                <c:pt idx="4">
                  <c:v>834440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F-482E-8FA5-B55F64BB0454}"/>
            </c:ext>
          </c:extLst>
        </c:ser>
        <c:ser>
          <c:idx val="2"/>
          <c:order val="2"/>
          <c:tx>
            <c:v>native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CLOUD!$G$128:$G$132</c:f>
              <c:numCache>
                <c:formatCode>General</c:formatCode>
                <c:ptCount val="5"/>
                <c:pt idx="0">
                  <c:v>968220</c:v>
                </c:pt>
                <c:pt idx="1">
                  <c:v>938979</c:v>
                </c:pt>
                <c:pt idx="2">
                  <c:v>973086</c:v>
                </c:pt>
                <c:pt idx="3">
                  <c:v>867998</c:v>
                </c:pt>
                <c:pt idx="4">
                  <c:v>955171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F-482E-8FA5-B55F64BB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038527"/>
        <c:axId val="1109493631"/>
      </c:bar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Table size [Rows]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noMultiLvlLbl val="0"/>
      </c:catAx>
      <c:valAx>
        <c:axId val="1109493631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Latency [ms] IN 1 mIN READ-only</a:t>
            </a:r>
            <a:r>
              <a:rPr lang="pl-PL" sz="1800" baseline="0"/>
              <a:t> TEST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kubernetes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CLOUD!$C$113:$C$117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CLOUD!$J$118:$J$122</c:f>
              <c:numCache>
                <c:formatCode>General</c:formatCode>
                <c:ptCount val="5"/>
                <c:pt idx="0">
                  <c:v>4.82</c:v>
                </c:pt>
                <c:pt idx="1">
                  <c:v>4.68</c:v>
                </c:pt>
                <c:pt idx="2">
                  <c:v>4.62</c:v>
                </c:pt>
                <c:pt idx="3">
                  <c:v>4.79</c:v>
                </c:pt>
                <c:pt idx="4">
                  <c:v>4.4400000000000004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E-41C8-BD57-4764740E69FD}"/>
            </c:ext>
          </c:extLst>
        </c:ser>
        <c:ser>
          <c:idx val="1"/>
          <c:order val="1"/>
          <c:tx>
            <c:v>swarm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CLOUD!$J$138:$J$142</c:f>
              <c:numCache>
                <c:formatCode>General</c:formatCode>
                <c:ptCount val="5"/>
                <c:pt idx="0">
                  <c:v>4.7</c:v>
                </c:pt>
                <c:pt idx="1">
                  <c:v>4.5999999999999996</c:v>
                </c:pt>
                <c:pt idx="2">
                  <c:v>4.6900000000000004</c:v>
                </c:pt>
                <c:pt idx="3">
                  <c:v>4.9000000000000004</c:v>
                </c:pt>
                <c:pt idx="4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E-41C8-BD57-4764740E69FD}"/>
            </c:ext>
          </c:extLst>
        </c:ser>
        <c:ser>
          <c:idx val="2"/>
          <c:order val="2"/>
          <c:tx>
            <c:v>native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CLOUD!$J$128:$J$132</c:f>
              <c:numCache>
                <c:formatCode>General</c:formatCode>
                <c:ptCount val="5"/>
                <c:pt idx="0">
                  <c:v>3.97</c:v>
                </c:pt>
                <c:pt idx="1">
                  <c:v>4.09</c:v>
                </c:pt>
                <c:pt idx="2">
                  <c:v>3.95</c:v>
                </c:pt>
                <c:pt idx="3">
                  <c:v>4.42</c:v>
                </c:pt>
                <c:pt idx="4">
                  <c:v>4.0199999999999996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E-41C8-BD57-4764740E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038527"/>
        <c:axId val="1109493631"/>
      </c:bar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Table size [ROWS]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noMultiLvlLbl val="0"/>
      </c:catAx>
      <c:valAx>
        <c:axId val="11094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Native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connections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PWR!$B$20:$B$36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0-4EAF-B01D-E6CF7DCFE1CF}"/>
            </c:ext>
          </c:extLst>
        </c:ser>
        <c:ser>
          <c:idx val="2"/>
          <c:order val="1"/>
          <c:tx>
            <c:strRef>
              <c:f>PWR!$C$2</c:f>
              <c:strCache>
                <c:ptCount val="1"/>
                <c:pt idx="0">
                  <c:v>requests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PWR!$B$3:$B$19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PWR!$C$20:$C$36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422</c:v>
                </c:pt>
                <c:pt idx="11">
                  <c:v>500</c:v>
                </c:pt>
                <c:pt idx="12">
                  <c:v>599</c:v>
                </c:pt>
                <c:pt idx="13">
                  <c:v>564</c:v>
                </c:pt>
                <c:pt idx="14">
                  <c:v>742</c:v>
                </c:pt>
                <c:pt idx="15">
                  <c:v>892</c:v>
                </c:pt>
                <c:pt idx="16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0-4EAF-B01D-E6CF7DCFE1CF}"/>
            </c:ext>
          </c:extLst>
        </c:ser>
        <c:ser>
          <c:idx val="0"/>
          <c:order val="2"/>
          <c:tx>
            <c:strRef>
              <c:f>PWR!$L$2</c:f>
              <c:strCache>
                <c:ptCount val="1"/>
                <c:pt idx="0">
                  <c:v>reply_status_200_count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PWR!$B$3:$B$19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PWR!$L$20:$L$36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330</c:v>
                </c:pt>
                <c:pt idx="10">
                  <c:v>422</c:v>
                </c:pt>
                <c:pt idx="11">
                  <c:v>413</c:v>
                </c:pt>
                <c:pt idx="12">
                  <c:v>537</c:v>
                </c:pt>
                <c:pt idx="13">
                  <c:v>444</c:v>
                </c:pt>
                <c:pt idx="14">
                  <c:v>544</c:v>
                </c:pt>
                <c:pt idx="15">
                  <c:v>548</c:v>
                </c:pt>
                <c:pt idx="16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0-4EAF-B01D-E6CF7DCFE1CF}"/>
            </c:ext>
          </c:extLst>
        </c:ser>
        <c:ser>
          <c:idx val="1"/>
          <c:order val="3"/>
          <c:tx>
            <c:strRef>
              <c:f>PWR!$M$2</c:f>
              <c:strCache>
                <c:ptCount val="1"/>
                <c:pt idx="0">
                  <c:v>reply_status_500_count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PWR!$B$3:$B$19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PWR!$M$20:$M$36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0-4EAF-B01D-E6CF7DCF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04559"/>
        <c:axId val="1028241023"/>
      </c:areaChart>
      <c:catAx>
        <c:axId val="103090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CONNECTIONS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41023"/>
        <c:crosses val="autoZero"/>
        <c:auto val="1"/>
        <c:lblAlgn val="ctr"/>
        <c:lblOffset val="100"/>
        <c:noMultiLvlLbl val="0"/>
      </c:catAx>
      <c:valAx>
        <c:axId val="102824102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0455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Test</a:t>
            </a:r>
            <a:r>
              <a:rPr lang="pl-PL" sz="1800" baseline="0"/>
              <a:t> DURATION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kubernetes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PWR!$B$20:$B$36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PWR!$E$3:$E$19</c:f>
              <c:numCache>
                <c:formatCode>General</c:formatCode>
                <c:ptCount val="17"/>
                <c:pt idx="0">
                  <c:v>5.4729999999999999</c:v>
                </c:pt>
                <c:pt idx="1">
                  <c:v>7.5060000000000002</c:v>
                </c:pt>
                <c:pt idx="2">
                  <c:v>19.148</c:v>
                </c:pt>
                <c:pt idx="3">
                  <c:v>37.625</c:v>
                </c:pt>
                <c:pt idx="4">
                  <c:v>57.460999999999999</c:v>
                </c:pt>
                <c:pt idx="5">
                  <c:v>76.540000000000006</c:v>
                </c:pt>
                <c:pt idx="6">
                  <c:v>92.231999999999999</c:v>
                </c:pt>
                <c:pt idx="7">
                  <c:v>114.845</c:v>
                </c:pt>
                <c:pt idx="8">
                  <c:v>130.62</c:v>
                </c:pt>
                <c:pt idx="9">
                  <c:v>125.889</c:v>
                </c:pt>
                <c:pt idx="10">
                  <c:v>130.55799999999999</c:v>
                </c:pt>
                <c:pt idx="11">
                  <c:v>140.00700000000001</c:v>
                </c:pt>
                <c:pt idx="12">
                  <c:v>159.21600000000001</c:v>
                </c:pt>
                <c:pt idx="13">
                  <c:v>163.71299999999999</c:v>
                </c:pt>
                <c:pt idx="14">
                  <c:v>250.679</c:v>
                </c:pt>
                <c:pt idx="15">
                  <c:v>159.74</c:v>
                </c:pt>
                <c:pt idx="16">
                  <c:v>143.376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3-4B7F-AF3C-CAC9118578BA}"/>
            </c:ext>
          </c:extLst>
        </c:ser>
        <c:ser>
          <c:idx val="1"/>
          <c:order val="1"/>
          <c:tx>
            <c:v>swarm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PWR!$B$20:$B$36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PWR!$E$37:$E$53</c:f>
              <c:numCache>
                <c:formatCode>General</c:formatCode>
                <c:ptCount val="17"/>
                <c:pt idx="0">
                  <c:v>5.25</c:v>
                </c:pt>
                <c:pt idx="1">
                  <c:v>7.306</c:v>
                </c:pt>
                <c:pt idx="2">
                  <c:v>18.556999999999999</c:v>
                </c:pt>
                <c:pt idx="3">
                  <c:v>38.216999999999999</c:v>
                </c:pt>
                <c:pt idx="4">
                  <c:v>57.883000000000003</c:v>
                </c:pt>
                <c:pt idx="5">
                  <c:v>76.98</c:v>
                </c:pt>
                <c:pt idx="6">
                  <c:v>97.344999999999999</c:v>
                </c:pt>
                <c:pt idx="7">
                  <c:v>116.321</c:v>
                </c:pt>
                <c:pt idx="8">
                  <c:v>120.86199999999999</c:v>
                </c:pt>
                <c:pt idx="9">
                  <c:v>121.30800000000001</c:v>
                </c:pt>
                <c:pt idx="10">
                  <c:v>127.81699999999999</c:v>
                </c:pt>
                <c:pt idx="11">
                  <c:v>135.44</c:v>
                </c:pt>
                <c:pt idx="12">
                  <c:v>147.99700000000001</c:v>
                </c:pt>
                <c:pt idx="13">
                  <c:v>170.09100000000001</c:v>
                </c:pt>
                <c:pt idx="14">
                  <c:v>303.77800000000002</c:v>
                </c:pt>
                <c:pt idx="15">
                  <c:v>229.386</c:v>
                </c:pt>
                <c:pt idx="16">
                  <c:v>229.363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3-4B7F-AF3C-CAC9118578BA}"/>
            </c:ext>
          </c:extLst>
        </c:ser>
        <c:ser>
          <c:idx val="2"/>
          <c:order val="2"/>
          <c:tx>
            <c:v>native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PWR!$B$20:$B$36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PWR!$E$20:$E$36</c:f>
              <c:numCache>
                <c:formatCode>General</c:formatCode>
                <c:ptCount val="17"/>
                <c:pt idx="0">
                  <c:v>4.9020000000000001</c:v>
                </c:pt>
                <c:pt idx="1">
                  <c:v>5.899</c:v>
                </c:pt>
                <c:pt idx="2">
                  <c:v>13.976000000000001</c:v>
                </c:pt>
                <c:pt idx="3">
                  <c:v>27.495999999999999</c:v>
                </c:pt>
                <c:pt idx="4">
                  <c:v>42.561999999999998</c:v>
                </c:pt>
                <c:pt idx="5">
                  <c:v>57.116999999999997</c:v>
                </c:pt>
                <c:pt idx="6">
                  <c:v>72.356999999999999</c:v>
                </c:pt>
                <c:pt idx="7">
                  <c:v>87.15</c:v>
                </c:pt>
                <c:pt idx="8">
                  <c:v>102.732</c:v>
                </c:pt>
                <c:pt idx="9">
                  <c:v>97.656000000000006</c:v>
                </c:pt>
                <c:pt idx="10">
                  <c:v>130.85</c:v>
                </c:pt>
                <c:pt idx="11">
                  <c:v>122.879</c:v>
                </c:pt>
                <c:pt idx="12">
                  <c:v>175.94399999999999</c:v>
                </c:pt>
                <c:pt idx="13">
                  <c:v>131.25299999999999</c:v>
                </c:pt>
                <c:pt idx="14">
                  <c:v>176.12899999999999</c:v>
                </c:pt>
                <c:pt idx="15">
                  <c:v>176.12299999999999</c:v>
                </c:pt>
                <c:pt idx="16">
                  <c:v>141.31100000000001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3-4B7F-AF3C-CAC911857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038527"/>
        <c:axId val="1109493631"/>
      </c:line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Connections per second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11094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Time [s]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connection</a:t>
            </a:r>
            <a:r>
              <a:rPr lang="pl-PL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kubernetes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PWR!$B$37:$B$53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PWR!$H$3:$H$19</c:f>
              <c:numCache>
                <c:formatCode>General</c:formatCode>
                <c:ptCount val="17"/>
                <c:pt idx="0">
                  <c:v>3660.8</c:v>
                </c:pt>
                <c:pt idx="1">
                  <c:v>3880</c:v>
                </c:pt>
                <c:pt idx="2">
                  <c:v>10055.6</c:v>
                </c:pt>
                <c:pt idx="3">
                  <c:v>19202.5</c:v>
                </c:pt>
                <c:pt idx="4">
                  <c:v>28818.1</c:v>
                </c:pt>
                <c:pt idx="5">
                  <c:v>38901</c:v>
                </c:pt>
                <c:pt idx="6">
                  <c:v>45971.1</c:v>
                </c:pt>
                <c:pt idx="7">
                  <c:v>58557.599999999999</c:v>
                </c:pt>
                <c:pt idx="8">
                  <c:v>66417.2</c:v>
                </c:pt>
                <c:pt idx="9">
                  <c:v>62984.800000000003</c:v>
                </c:pt>
                <c:pt idx="10">
                  <c:v>65005.8</c:v>
                </c:pt>
                <c:pt idx="11">
                  <c:v>69560.800000000003</c:v>
                </c:pt>
                <c:pt idx="12">
                  <c:v>80685.600000000006</c:v>
                </c:pt>
                <c:pt idx="13">
                  <c:v>82832.800000000003</c:v>
                </c:pt>
                <c:pt idx="14">
                  <c:v>96937.9</c:v>
                </c:pt>
                <c:pt idx="15">
                  <c:v>75266.899999999994</c:v>
                </c:pt>
                <c:pt idx="16">
                  <c:v>69987.7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A-4FB2-BD55-8A45B5860D5B}"/>
            </c:ext>
          </c:extLst>
        </c:ser>
        <c:ser>
          <c:idx val="1"/>
          <c:order val="1"/>
          <c:tx>
            <c:v>swarm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PWR!$B$37:$B$53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PWR!$H$37:$H$53</c:f>
              <c:numCache>
                <c:formatCode>General</c:formatCode>
                <c:ptCount val="17"/>
                <c:pt idx="0">
                  <c:v>3453.1</c:v>
                </c:pt>
                <c:pt idx="1">
                  <c:v>3773.6</c:v>
                </c:pt>
                <c:pt idx="2">
                  <c:v>9458.7000000000007</c:v>
                </c:pt>
                <c:pt idx="3">
                  <c:v>18868.5</c:v>
                </c:pt>
                <c:pt idx="4">
                  <c:v>28911.9</c:v>
                </c:pt>
                <c:pt idx="5">
                  <c:v>38922.800000000003</c:v>
                </c:pt>
                <c:pt idx="6">
                  <c:v>49060</c:v>
                </c:pt>
                <c:pt idx="7">
                  <c:v>58280</c:v>
                </c:pt>
                <c:pt idx="8">
                  <c:v>60662.7</c:v>
                </c:pt>
                <c:pt idx="9">
                  <c:v>60425.9</c:v>
                </c:pt>
                <c:pt idx="10">
                  <c:v>63542.8</c:v>
                </c:pt>
                <c:pt idx="11">
                  <c:v>67421.5</c:v>
                </c:pt>
                <c:pt idx="12">
                  <c:v>72628.899999999994</c:v>
                </c:pt>
                <c:pt idx="13">
                  <c:v>85450.2</c:v>
                </c:pt>
                <c:pt idx="14">
                  <c:v>117046</c:v>
                </c:pt>
                <c:pt idx="15">
                  <c:v>104941.8</c:v>
                </c:pt>
                <c:pt idx="16">
                  <c:v>91705.2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A-4FB2-BD55-8A45B5860D5B}"/>
            </c:ext>
          </c:extLst>
        </c:ser>
        <c:ser>
          <c:idx val="2"/>
          <c:order val="2"/>
          <c:tx>
            <c:v>native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PWR!$B$37:$B$53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PWR!$H$20:$H$36</c:f>
              <c:numCache>
                <c:formatCode>General</c:formatCode>
                <c:ptCount val="17"/>
                <c:pt idx="0">
                  <c:v>3345.7</c:v>
                </c:pt>
                <c:pt idx="1">
                  <c:v>3041.2</c:v>
                </c:pt>
                <c:pt idx="2">
                  <c:v>6986.7</c:v>
                </c:pt>
                <c:pt idx="3">
                  <c:v>13843.3</c:v>
                </c:pt>
                <c:pt idx="4">
                  <c:v>20959.099999999999</c:v>
                </c:pt>
                <c:pt idx="5">
                  <c:v>28839.3</c:v>
                </c:pt>
                <c:pt idx="6">
                  <c:v>36175.5</c:v>
                </c:pt>
                <c:pt idx="7">
                  <c:v>43881.7</c:v>
                </c:pt>
                <c:pt idx="8">
                  <c:v>51797.7</c:v>
                </c:pt>
                <c:pt idx="9">
                  <c:v>48722.9</c:v>
                </c:pt>
                <c:pt idx="10">
                  <c:v>63199</c:v>
                </c:pt>
                <c:pt idx="11">
                  <c:v>59889.8</c:v>
                </c:pt>
                <c:pt idx="12">
                  <c:v>78878</c:v>
                </c:pt>
                <c:pt idx="13">
                  <c:v>64666.5</c:v>
                </c:pt>
                <c:pt idx="14">
                  <c:v>79543.100000000006</c:v>
                </c:pt>
                <c:pt idx="15">
                  <c:v>79601.2</c:v>
                </c:pt>
                <c:pt idx="16">
                  <c:v>62272.7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6A-4FB2-BD55-8A45B586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038527"/>
        <c:axId val="1109493631"/>
      </c:line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Connections per second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11094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Time [ms]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TOTAL REPLIES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kubernetes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PWR!$B$37:$B$53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PWR!$D$3:$D$19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246</c:v>
                </c:pt>
                <c:pt idx="7">
                  <c:v>300</c:v>
                </c:pt>
                <c:pt idx="8">
                  <c:v>344</c:v>
                </c:pt>
                <c:pt idx="9">
                  <c:v>326</c:v>
                </c:pt>
                <c:pt idx="10">
                  <c:v>335</c:v>
                </c:pt>
                <c:pt idx="11">
                  <c:v>355</c:v>
                </c:pt>
                <c:pt idx="12">
                  <c:v>409</c:v>
                </c:pt>
                <c:pt idx="13">
                  <c:v>422</c:v>
                </c:pt>
                <c:pt idx="14">
                  <c:v>494</c:v>
                </c:pt>
                <c:pt idx="15">
                  <c:v>361</c:v>
                </c:pt>
                <c:pt idx="16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E-4E5D-9AC3-D43B1F5D9C7C}"/>
            </c:ext>
          </c:extLst>
        </c:ser>
        <c:ser>
          <c:idx val="1"/>
          <c:order val="1"/>
          <c:tx>
            <c:v>swarm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PWR!$B$37:$B$53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PWR!$D$37:$D$53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294</c:v>
                </c:pt>
                <c:pt idx="8">
                  <c:v>305</c:v>
                </c:pt>
                <c:pt idx="9">
                  <c:v>313</c:v>
                </c:pt>
                <c:pt idx="10">
                  <c:v>314</c:v>
                </c:pt>
                <c:pt idx="11">
                  <c:v>340</c:v>
                </c:pt>
                <c:pt idx="12">
                  <c:v>364</c:v>
                </c:pt>
                <c:pt idx="13">
                  <c:v>435</c:v>
                </c:pt>
                <c:pt idx="14">
                  <c:v>600</c:v>
                </c:pt>
                <c:pt idx="15">
                  <c:v>536</c:v>
                </c:pt>
                <c:pt idx="16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E-4E5D-9AC3-D43B1F5D9C7C}"/>
            </c:ext>
          </c:extLst>
        </c:ser>
        <c:ser>
          <c:idx val="2"/>
          <c:order val="2"/>
          <c:tx>
            <c:v>native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PWR!$B$37:$B$53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PWR!$D$20:$D$36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330</c:v>
                </c:pt>
                <c:pt idx="10">
                  <c:v>422</c:v>
                </c:pt>
                <c:pt idx="11">
                  <c:v>413</c:v>
                </c:pt>
                <c:pt idx="12">
                  <c:v>537</c:v>
                </c:pt>
                <c:pt idx="13">
                  <c:v>444</c:v>
                </c:pt>
                <c:pt idx="14">
                  <c:v>544</c:v>
                </c:pt>
                <c:pt idx="15">
                  <c:v>548</c:v>
                </c:pt>
                <c:pt idx="16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E-4E5D-9AC3-D43B1F5D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038527"/>
        <c:axId val="1109493631"/>
      </c:line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Connections per second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11094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replies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Reply time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kubernetes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name>kubernetes trend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PWR!$B$92:$B$108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PWR!$F$58:$F$74</c:f>
              <c:numCache>
                <c:formatCode>General</c:formatCode>
                <c:ptCount val="17"/>
                <c:pt idx="0">
                  <c:v>689.9</c:v>
                </c:pt>
                <c:pt idx="1">
                  <c:v>1355.1</c:v>
                </c:pt>
                <c:pt idx="2">
                  <c:v>4058</c:v>
                </c:pt>
                <c:pt idx="3">
                  <c:v>8585</c:v>
                </c:pt>
                <c:pt idx="4">
                  <c:v>12953.2</c:v>
                </c:pt>
                <c:pt idx="5">
                  <c:v>15889.9</c:v>
                </c:pt>
                <c:pt idx="6">
                  <c:v>18430.2</c:v>
                </c:pt>
                <c:pt idx="7">
                  <c:v>21975.200000000001</c:v>
                </c:pt>
                <c:pt idx="8">
                  <c:v>23109.7</c:v>
                </c:pt>
                <c:pt idx="9">
                  <c:v>28384.6</c:v>
                </c:pt>
                <c:pt idx="10">
                  <c:v>24785.5</c:v>
                </c:pt>
                <c:pt idx="11">
                  <c:v>34233.1</c:v>
                </c:pt>
                <c:pt idx="12">
                  <c:v>31542.1</c:v>
                </c:pt>
                <c:pt idx="13">
                  <c:v>36385.800000000003</c:v>
                </c:pt>
                <c:pt idx="14">
                  <c:v>38626.9</c:v>
                </c:pt>
                <c:pt idx="15">
                  <c:v>41674.199999999997</c:v>
                </c:pt>
                <c:pt idx="16">
                  <c:v>37202.300000000003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8-40EC-99B0-36A024D2C008}"/>
            </c:ext>
          </c:extLst>
        </c:ser>
        <c:ser>
          <c:idx val="1"/>
          <c:order val="1"/>
          <c:tx>
            <c:v>swarm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name>swarm trend</c:nam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PWR!$B$92:$B$108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PWR!$F$92:$F$108</c:f>
              <c:numCache>
                <c:formatCode>General</c:formatCode>
                <c:ptCount val="17"/>
                <c:pt idx="0">
                  <c:v>706.4</c:v>
                </c:pt>
                <c:pt idx="1">
                  <c:v>1552.8</c:v>
                </c:pt>
                <c:pt idx="2">
                  <c:v>4233.7</c:v>
                </c:pt>
                <c:pt idx="3">
                  <c:v>8903.6</c:v>
                </c:pt>
                <c:pt idx="4">
                  <c:v>13561.3</c:v>
                </c:pt>
                <c:pt idx="5">
                  <c:v>16745.400000000001</c:v>
                </c:pt>
                <c:pt idx="6">
                  <c:v>19503.3</c:v>
                </c:pt>
                <c:pt idx="7">
                  <c:v>21876.9</c:v>
                </c:pt>
                <c:pt idx="8">
                  <c:v>22757.9</c:v>
                </c:pt>
                <c:pt idx="9">
                  <c:v>25250.7</c:v>
                </c:pt>
                <c:pt idx="10">
                  <c:v>25041</c:v>
                </c:pt>
                <c:pt idx="11">
                  <c:v>31112.1</c:v>
                </c:pt>
                <c:pt idx="12">
                  <c:v>37370.1</c:v>
                </c:pt>
                <c:pt idx="13">
                  <c:v>40514</c:v>
                </c:pt>
                <c:pt idx="14">
                  <c:v>37389.199999999997</c:v>
                </c:pt>
                <c:pt idx="15">
                  <c:v>42761.599999999999</c:v>
                </c:pt>
                <c:pt idx="16">
                  <c:v>43694.1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8-40EC-99B0-36A024D2C008}"/>
            </c:ext>
          </c:extLst>
        </c:ser>
        <c:ser>
          <c:idx val="2"/>
          <c:order val="2"/>
          <c:tx>
            <c:v>native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name>native trend</c:nam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PWR!$B$92:$B$108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cat>
          <c:val>
            <c:numRef>
              <c:f>PWR!$F$75:$F$91</c:f>
              <c:numCache>
                <c:formatCode>General</c:formatCode>
                <c:ptCount val="17"/>
                <c:pt idx="0">
                  <c:v>1097.4000000000001</c:v>
                </c:pt>
                <c:pt idx="1">
                  <c:v>1545.7</c:v>
                </c:pt>
                <c:pt idx="2">
                  <c:v>4319.8999999999996</c:v>
                </c:pt>
                <c:pt idx="3">
                  <c:v>8930.1</c:v>
                </c:pt>
                <c:pt idx="4">
                  <c:v>13832.1</c:v>
                </c:pt>
                <c:pt idx="5">
                  <c:v>16954.3</c:v>
                </c:pt>
                <c:pt idx="6">
                  <c:v>19179.2</c:v>
                </c:pt>
                <c:pt idx="7">
                  <c:v>23333</c:v>
                </c:pt>
                <c:pt idx="8">
                  <c:v>21215.4</c:v>
                </c:pt>
                <c:pt idx="9">
                  <c:v>20869.5</c:v>
                </c:pt>
                <c:pt idx="10">
                  <c:v>28969.599999999999</c:v>
                </c:pt>
                <c:pt idx="11">
                  <c:v>33252.400000000001</c:v>
                </c:pt>
                <c:pt idx="12">
                  <c:v>37205.4</c:v>
                </c:pt>
                <c:pt idx="13">
                  <c:v>32474.9</c:v>
                </c:pt>
                <c:pt idx="14">
                  <c:v>28465.599999999999</c:v>
                </c:pt>
                <c:pt idx="15">
                  <c:v>38422.9</c:v>
                </c:pt>
                <c:pt idx="16">
                  <c:v>33732.9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8-40EC-99B0-36A024D2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038527"/>
        <c:axId val="1109493631"/>
      </c:lineChart>
      <c:catAx>
        <c:axId val="10260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Connections per second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3631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1109493631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Time [ms]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185542</xdr:colOff>
      <xdr:row>0</xdr:row>
      <xdr:rowOff>126999</xdr:rowOff>
    </xdr:from>
    <xdr:to>
      <xdr:col>26</xdr:col>
      <xdr:colOff>70342</xdr:colOff>
      <xdr:row>28</xdr:row>
      <xdr:rowOff>95299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0B9556-175C-48B4-B4C5-1E5490EBB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183234</xdr:colOff>
      <xdr:row>0</xdr:row>
      <xdr:rowOff>128963</xdr:rowOff>
    </xdr:from>
    <xdr:to>
      <xdr:col>38</xdr:col>
      <xdr:colOff>68034</xdr:colOff>
      <xdr:row>28</xdr:row>
      <xdr:rowOff>97263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F34A2AD-8839-44A0-ADBA-7F3DEA403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188188</xdr:colOff>
      <xdr:row>29</xdr:row>
      <xdr:rowOff>32614</xdr:rowOff>
    </xdr:from>
    <xdr:to>
      <xdr:col>26</xdr:col>
      <xdr:colOff>72988</xdr:colOff>
      <xdr:row>57</xdr:row>
      <xdr:rowOff>39014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FB52C58-CA2B-4F2F-9274-BA2FE1D42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150089</xdr:colOff>
      <xdr:row>28</xdr:row>
      <xdr:rowOff>150377</xdr:rowOff>
    </xdr:from>
    <xdr:to>
      <xdr:col>38</xdr:col>
      <xdr:colOff>34889</xdr:colOff>
      <xdr:row>56</xdr:row>
      <xdr:rowOff>156777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99A44F2-7660-46EC-8AEE-27CFB94E2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131039</xdr:colOff>
      <xdr:row>28</xdr:row>
      <xdr:rowOff>135285</xdr:rowOff>
    </xdr:from>
    <xdr:to>
      <xdr:col>50</xdr:col>
      <xdr:colOff>15839</xdr:colOff>
      <xdr:row>56</xdr:row>
      <xdr:rowOff>141685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5DEC29D-DF52-4A9B-A295-925021047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160482</xdr:colOff>
      <xdr:row>0</xdr:row>
      <xdr:rowOff>135367</xdr:rowOff>
    </xdr:from>
    <xdr:to>
      <xdr:col>50</xdr:col>
      <xdr:colOff>45282</xdr:colOff>
      <xdr:row>28</xdr:row>
      <xdr:rowOff>103667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76E74FB-2DC1-4673-BB6B-DE554CBCB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191192</xdr:colOff>
      <xdr:row>0</xdr:row>
      <xdr:rowOff>135081</xdr:rowOff>
    </xdr:from>
    <xdr:to>
      <xdr:col>62</xdr:col>
      <xdr:colOff>75992</xdr:colOff>
      <xdr:row>28</xdr:row>
      <xdr:rowOff>103381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65DDB3B-F174-48ED-975A-FDCDFA430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156902</xdr:colOff>
      <xdr:row>28</xdr:row>
      <xdr:rowOff>105640</xdr:rowOff>
    </xdr:from>
    <xdr:to>
      <xdr:col>62</xdr:col>
      <xdr:colOff>41702</xdr:colOff>
      <xdr:row>56</xdr:row>
      <xdr:rowOff>112040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3CBA5F25-C5EB-4661-A1F9-AF5DEFFDB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128155</xdr:colOff>
      <xdr:row>57</xdr:row>
      <xdr:rowOff>46759</xdr:rowOff>
    </xdr:from>
    <xdr:to>
      <xdr:col>26</xdr:col>
      <xdr:colOff>12955</xdr:colOff>
      <xdr:row>85</xdr:row>
      <xdr:rowOff>103959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1BCFDAA0-1EDE-400C-AEF5-1C0B83469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132856</xdr:colOff>
      <xdr:row>57</xdr:row>
      <xdr:rowOff>58140</xdr:rowOff>
    </xdr:from>
    <xdr:to>
      <xdr:col>38</xdr:col>
      <xdr:colOff>17656</xdr:colOff>
      <xdr:row>85</xdr:row>
      <xdr:rowOff>115340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94BEC622-DC59-4094-BDD8-7D13BE837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166253</xdr:colOff>
      <xdr:row>57</xdr:row>
      <xdr:rowOff>41564</xdr:rowOff>
    </xdr:from>
    <xdr:to>
      <xdr:col>50</xdr:col>
      <xdr:colOff>51053</xdr:colOff>
      <xdr:row>85</xdr:row>
      <xdr:rowOff>98764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F98780D7-74EB-4192-833F-E5A7FAA8F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136814</xdr:colOff>
      <xdr:row>57</xdr:row>
      <xdr:rowOff>8658</xdr:rowOff>
    </xdr:from>
    <xdr:to>
      <xdr:col>62</xdr:col>
      <xdr:colOff>21614</xdr:colOff>
      <xdr:row>85</xdr:row>
      <xdr:rowOff>65858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BB1DCBDA-1EDF-40D6-A9D3-21DC03F4A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138545</xdr:colOff>
      <xdr:row>85</xdr:row>
      <xdr:rowOff>152400</xdr:rowOff>
    </xdr:from>
    <xdr:to>
      <xdr:col>26</xdr:col>
      <xdr:colOff>23345</xdr:colOff>
      <xdr:row>113</xdr:row>
      <xdr:rowOff>158800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48012D58-BCCE-466C-9AB4-43826EF83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187034</xdr:colOff>
      <xdr:row>85</xdr:row>
      <xdr:rowOff>143741</xdr:rowOff>
    </xdr:from>
    <xdr:to>
      <xdr:col>38</xdr:col>
      <xdr:colOff>71834</xdr:colOff>
      <xdr:row>113</xdr:row>
      <xdr:rowOff>150141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E190B57A-CFD0-47A3-BCBC-A0BDFC4EA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220518</xdr:colOff>
      <xdr:row>85</xdr:row>
      <xdr:rowOff>136235</xdr:rowOff>
    </xdr:from>
    <xdr:to>
      <xdr:col>50</xdr:col>
      <xdr:colOff>105318</xdr:colOff>
      <xdr:row>113</xdr:row>
      <xdr:rowOff>142635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96D24217-AE65-40E9-B269-446AAA605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193270</xdr:colOff>
      <xdr:row>85</xdr:row>
      <xdr:rowOff>92940</xdr:rowOff>
    </xdr:from>
    <xdr:to>
      <xdr:col>62</xdr:col>
      <xdr:colOff>78070</xdr:colOff>
      <xdr:row>113</xdr:row>
      <xdr:rowOff>99340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57BA3EEB-5E77-49FE-AD08-B67F16C3F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105393</xdr:colOff>
      <xdr:row>114</xdr:row>
      <xdr:rowOff>159821</xdr:rowOff>
    </xdr:from>
    <xdr:to>
      <xdr:col>25</xdr:col>
      <xdr:colOff>599793</xdr:colOff>
      <xdr:row>143</xdr:row>
      <xdr:rowOff>51921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EA16BD9F-7E48-44FB-99EF-1F9584C2D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125267</xdr:colOff>
      <xdr:row>115</xdr:row>
      <xdr:rowOff>12123</xdr:rowOff>
    </xdr:from>
    <xdr:to>
      <xdr:col>38</xdr:col>
      <xdr:colOff>10067</xdr:colOff>
      <xdr:row>143</xdr:row>
      <xdr:rowOff>69323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446FE5C5-0BFB-4034-B31B-92CFCB0E7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120071</xdr:colOff>
      <xdr:row>145</xdr:row>
      <xdr:rowOff>12698</xdr:rowOff>
    </xdr:from>
    <xdr:to>
      <xdr:col>38</xdr:col>
      <xdr:colOff>4871</xdr:colOff>
      <xdr:row>169</xdr:row>
      <xdr:rowOff>44498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BCF1A455-C1BE-4EE5-ADC8-13024083B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38</xdr:col>
      <xdr:colOff>258039</xdr:colOff>
      <xdr:row>115</xdr:row>
      <xdr:rowOff>20204</xdr:rowOff>
    </xdr:from>
    <xdr:to>
      <xdr:col>50</xdr:col>
      <xdr:colOff>142839</xdr:colOff>
      <xdr:row>143</xdr:row>
      <xdr:rowOff>77404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5AE5CBE0-55F0-4537-8473-FE9F9F30A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118340</xdr:colOff>
      <xdr:row>145</xdr:row>
      <xdr:rowOff>17316</xdr:rowOff>
    </xdr:from>
    <xdr:to>
      <xdr:col>26</xdr:col>
      <xdr:colOff>3140</xdr:colOff>
      <xdr:row>169</xdr:row>
      <xdr:rowOff>49116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1F4C6EB2-D31F-46EF-8180-9A771FF3F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185542</xdr:colOff>
      <xdr:row>0</xdr:row>
      <xdr:rowOff>126999</xdr:rowOff>
    </xdr:from>
    <xdr:to>
      <xdr:col>26</xdr:col>
      <xdr:colOff>70342</xdr:colOff>
      <xdr:row>27</xdr:row>
      <xdr:rowOff>101649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A2DA51-5698-484C-9D52-DEC312DD1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183234</xdr:colOff>
      <xdr:row>0</xdr:row>
      <xdr:rowOff>128963</xdr:rowOff>
    </xdr:from>
    <xdr:to>
      <xdr:col>38</xdr:col>
      <xdr:colOff>68034</xdr:colOff>
      <xdr:row>27</xdr:row>
      <xdr:rowOff>103613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5792C07-922E-4206-A82A-121D1BF80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188188</xdr:colOff>
      <xdr:row>29</xdr:row>
      <xdr:rowOff>32614</xdr:rowOff>
    </xdr:from>
    <xdr:to>
      <xdr:col>26</xdr:col>
      <xdr:colOff>72988</xdr:colOff>
      <xdr:row>56</xdr:row>
      <xdr:rowOff>45364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FF10897-4B91-4B11-B197-7AC64A6A0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150089</xdr:colOff>
      <xdr:row>28</xdr:row>
      <xdr:rowOff>150377</xdr:rowOff>
    </xdr:from>
    <xdr:to>
      <xdr:col>38</xdr:col>
      <xdr:colOff>34889</xdr:colOff>
      <xdr:row>55</xdr:row>
      <xdr:rowOff>201227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7836266-EFF9-4084-8784-FC0B05EDB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131039</xdr:colOff>
      <xdr:row>28</xdr:row>
      <xdr:rowOff>135285</xdr:rowOff>
    </xdr:from>
    <xdr:to>
      <xdr:col>50</xdr:col>
      <xdr:colOff>15839</xdr:colOff>
      <xdr:row>55</xdr:row>
      <xdr:rowOff>186135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ECF3E89-B54A-4856-9053-A8A715F1F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160482</xdr:colOff>
      <xdr:row>0</xdr:row>
      <xdr:rowOff>135367</xdr:rowOff>
    </xdr:from>
    <xdr:to>
      <xdr:col>50</xdr:col>
      <xdr:colOff>45282</xdr:colOff>
      <xdr:row>27</xdr:row>
      <xdr:rowOff>110017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DE74D04-350E-4474-9D3D-539E06E00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191192</xdr:colOff>
      <xdr:row>0</xdr:row>
      <xdr:rowOff>135081</xdr:rowOff>
    </xdr:from>
    <xdr:to>
      <xdr:col>62</xdr:col>
      <xdr:colOff>75992</xdr:colOff>
      <xdr:row>27</xdr:row>
      <xdr:rowOff>109731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BEF888E-BD59-48C1-A7D0-3977C4006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156902</xdr:colOff>
      <xdr:row>28</xdr:row>
      <xdr:rowOff>105640</xdr:rowOff>
    </xdr:from>
    <xdr:to>
      <xdr:col>62</xdr:col>
      <xdr:colOff>41702</xdr:colOff>
      <xdr:row>55</xdr:row>
      <xdr:rowOff>156490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7DEF53A-DE93-40F1-B86C-E2EDC0F6C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128155</xdr:colOff>
      <xdr:row>57</xdr:row>
      <xdr:rowOff>46759</xdr:rowOff>
    </xdr:from>
    <xdr:to>
      <xdr:col>26</xdr:col>
      <xdr:colOff>12955</xdr:colOff>
      <xdr:row>84</xdr:row>
      <xdr:rowOff>97609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E0AD9F17-5F6C-444F-A22C-31A0ADF14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132856</xdr:colOff>
      <xdr:row>57</xdr:row>
      <xdr:rowOff>58140</xdr:rowOff>
    </xdr:from>
    <xdr:to>
      <xdr:col>38</xdr:col>
      <xdr:colOff>17656</xdr:colOff>
      <xdr:row>84</xdr:row>
      <xdr:rowOff>108990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6754DD9D-2CAB-43D4-82F1-D6E9A6298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166253</xdr:colOff>
      <xdr:row>57</xdr:row>
      <xdr:rowOff>41564</xdr:rowOff>
    </xdr:from>
    <xdr:to>
      <xdr:col>50</xdr:col>
      <xdr:colOff>51053</xdr:colOff>
      <xdr:row>84</xdr:row>
      <xdr:rowOff>92414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3475FCF0-D5E3-43C9-BD44-911F8A1E8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136814</xdr:colOff>
      <xdr:row>57</xdr:row>
      <xdr:rowOff>8658</xdr:rowOff>
    </xdr:from>
    <xdr:to>
      <xdr:col>62</xdr:col>
      <xdr:colOff>21614</xdr:colOff>
      <xdr:row>84</xdr:row>
      <xdr:rowOff>59508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DB1622BF-5CEC-423E-99B2-7B7BF78AF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138545</xdr:colOff>
      <xdr:row>85</xdr:row>
      <xdr:rowOff>152400</xdr:rowOff>
    </xdr:from>
    <xdr:to>
      <xdr:col>26</xdr:col>
      <xdr:colOff>23345</xdr:colOff>
      <xdr:row>112</xdr:row>
      <xdr:rowOff>165150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90B4BF3D-05FB-4FF7-98F0-191B17ADE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187034</xdr:colOff>
      <xdr:row>85</xdr:row>
      <xdr:rowOff>143741</xdr:rowOff>
    </xdr:from>
    <xdr:to>
      <xdr:col>38</xdr:col>
      <xdr:colOff>71834</xdr:colOff>
      <xdr:row>112</xdr:row>
      <xdr:rowOff>156491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564AB37D-DACE-4264-A8F6-1DA0A3024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220518</xdr:colOff>
      <xdr:row>85</xdr:row>
      <xdr:rowOff>136235</xdr:rowOff>
    </xdr:from>
    <xdr:to>
      <xdr:col>50</xdr:col>
      <xdr:colOff>105318</xdr:colOff>
      <xdr:row>112</xdr:row>
      <xdr:rowOff>148985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C65B02DB-4DC2-414D-B49A-C50848253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193270</xdr:colOff>
      <xdr:row>85</xdr:row>
      <xdr:rowOff>92940</xdr:rowOff>
    </xdr:from>
    <xdr:to>
      <xdr:col>62</xdr:col>
      <xdr:colOff>78070</xdr:colOff>
      <xdr:row>112</xdr:row>
      <xdr:rowOff>105690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39DC878B-73AE-4E2C-BEF2-EF02864D7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105393</xdr:colOff>
      <xdr:row>114</xdr:row>
      <xdr:rowOff>159821</xdr:rowOff>
    </xdr:from>
    <xdr:to>
      <xdr:col>25</xdr:col>
      <xdr:colOff>599793</xdr:colOff>
      <xdr:row>142</xdr:row>
      <xdr:rowOff>39221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6694F414-911F-4163-84AF-591FFADF2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125267</xdr:colOff>
      <xdr:row>115</xdr:row>
      <xdr:rowOff>12123</xdr:rowOff>
    </xdr:from>
    <xdr:to>
      <xdr:col>38</xdr:col>
      <xdr:colOff>10067</xdr:colOff>
      <xdr:row>142</xdr:row>
      <xdr:rowOff>62973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2B06560F-FC4F-4295-9FD7-C9632F3EA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120071</xdr:colOff>
      <xdr:row>145</xdr:row>
      <xdr:rowOff>12698</xdr:rowOff>
    </xdr:from>
    <xdr:to>
      <xdr:col>38</xdr:col>
      <xdr:colOff>4871</xdr:colOff>
      <xdr:row>168</xdr:row>
      <xdr:rowOff>44498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03B72B14-59CC-4ED3-B874-66A4D6E1D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38</xdr:col>
      <xdr:colOff>258039</xdr:colOff>
      <xdr:row>115</xdr:row>
      <xdr:rowOff>20204</xdr:rowOff>
    </xdr:from>
    <xdr:to>
      <xdr:col>50</xdr:col>
      <xdr:colOff>142839</xdr:colOff>
      <xdr:row>142</xdr:row>
      <xdr:rowOff>71054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64F47D0E-6351-4451-8BB4-B94AB379E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118340</xdr:colOff>
      <xdr:row>145</xdr:row>
      <xdr:rowOff>17316</xdr:rowOff>
    </xdr:from>
    <xdr:to>
      <xdr:col>26</xdr:col>
      <xdr:colOff>3140</xdr:colOff>
      <xdr:row>168</xdr:row>
      <xdr:rowOff>49116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45A751C8-B964-4E37-8B46-975637FC2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AD5C-75B9-4571-8FF9-89C299733D17}">
  <dimension ref="A1:AV209"/>
  <sheetViews>
    <sheetView topLeftCell="A162" zoomScale="60" zoomScaleNormal="60" workbookViewId="0">
      <selection activeCell="N3" sqref="N3"/>
    </sheetView>
  </sheetViews>
  <sheetFormatPr defaultRowHeight="13.2" x14ac:dyDescent="0.25"/>
  <cols>
    <col min="2" max="3" width="14.109375" customWidth="1"/>
    <col min="4" max="4" width="13.109375" customWidth="1"/>
    <col min="5" max="5" width="13.6640625" customWidth="1"/>
    <col min="6" max="6" width="14.77734375" customWidth="1"/>
    <col min="7" max="7" width="19.21875" customWidth="1"/>
    <col min="8" max="8" width="18" customWidth="1"/>
    <col min="9" max="9" width="18.109375" customWidth="1"/>
    <col min="10" max="10" width="20.77734375" customWidth="1"/>
    <col min="11" max="11" width="20.6640625" customWidth="1"/>
    <col min="12" max="13" width="22.109375" customWidth="1"/>
  </cols>
  <sheetData>
    <row r="1" spans="1:14" ht="19.95" customHeight="1" x14ac:dyDescent="0.25">
      <c r="A1" s="22" t="s">
        <v>62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25">
      <c r="A3" t="s">
        <v>15</v>
      </c>
      <c r="B3">
        <v>10</v>
      </c>
      <c r="C3">
        <v>10</v>
      </c>
      <c r="D3">
        <v>10</v>
      </c>
      <c r="E3">
        <v>5.4729999999999999</v>
      </c>
      <c r="F3">
        <v>3595.9</v>
      </c>
      <c r="G3">
        <v>2828.8</v>
      </c>
      <c r="H3">
        <v>3660.8</v>
      </c>
      <c r="I3">
        <v>4770.3999999999996</v>
      </c>
      <c r="J3">
        <v>3229.5</v>
      </c>
      <c r="K3">
        <v>764.4</v>
      </c>
      <c r="L3">
        <v>10</v>
      </c>
      <c r="M3">
        <v>0</v>
      </c>
      <c r="N3">
        <v>0</v>
      </c>
    </row>
    <row r="4" spans="1:14" x14ac:dyDescent="0.25">
      <c r="A4" t="s">
        <v>15</v>
      </c>
      <c r="B4">
        <v>20</v>
      </c>
      <c r="C4">
        <v>20</v>
      </c>
      <c r="D4">
        <v>20</v>
      </c>
      <c r="E4">
        <v>7.5060000000000002</v>
      </c>
      <c r="F4">
        <v>3799.3</v>
      </c>
      <c r="G4">
        <v>618.9</v>
      </c>
      <c r="H4">
        <v>3880</v>
      </c>
      <c r="I4">
        <v>6594.7</v>
      </c>
      <c r="J4">
        <v>3913.5</v>
      </c>
      <c r="K4">
        <v>1838.1</v>
      </c>
      <c r="L4">
        <v>20</v>
      </c>
      <c r="M4">
        <v>0</v>
      </c>
      <c r="N4">
        <v>0</v>
      </c>
    </row>
    <row r="5" spans="1:14" x14ac:dyDescent="0.25">
      <c r="A5" t="s">
        <v>15</v>
      </c>
      <c r="B5">
        <v>50</v>
      </c>
      <c r="C5">
        <v>50</v>
      </c>
      <c r="D5">
        <v>50</v>
      </c>
      <c r="E5">
        <v>19.148</v>
      </c>
      <c r="F5">
        <v>9953.9</v>
      </c>
      <c r="G5">
        <v>578.20000000000005</v>
      </c>
      <c r="H5">
        <v>10055.6</v>
      </c>
      <c r="I5">
        <v>18186</v>
      </c>
      <c r="J5">
        <v>10480.5</v>
      </c>
      <c r="K5">
        <v>5141</v>
      </c>
      <c r="L5">
        <v>50</v>
      </c>
      <c r="M5">
        <v>0</v>
      </c>
      <c r="N5">
        <v>0</v>
      </c>
    </row>
    <row r="6" spans="1:14" x14ac:dyDescent="0.25">
      <c r="A6" t="s">
        <v>15</v>
      </c>
      <c r="B6">
        <v>100</v>
      </c>
      <c r="C6">
        <v>100</v>
      </c>
      <c r="D6">
        <v>100</v>
      </c>
      <c r="E6">
        <v>37.625</v>
      </c>
      <c r="F6">
        <v>19093.599999999999</v>
      </c>
      <c r="G6">
        <v>873</v>
      </c>
      <c r="H6">
        <v>19202.5</v>
      </c>
      <c r="I6">
        <v>36643.699999999997</v>
      </c>
      <c r="J6">
        <v>19492.5</v>
      </c>
      <c r="K6">
        <v>10475.200000000001</v>
      </c>
      <c r="L6">
        <v>100</v>
      </c>
      <c r="M6">
        <v>0</v>
      </c>
      <c r="N6">
        <v>0</v>
      </c>
    </row>
    <row r="7" spans="1:14" x14ac:dyDescent="0.25">
      <c r="A7" t="s">
        <v>15</v>
      </c>
      <c r="B7">
        <v>150</v>
      </c>
      <c r="C7">
        <v>150</v>
      </c>
      <c r="D7">
        <v>150</v>
      </c>
      <c r="E7">
        <v>57.460999999999999</v>
      </c>
      <c r="F7">
        <v>28289.4</v>
      </c>
      <c r="G7">
        <v>648.79999999999995</v>
      </c>
      <c r="H7">
        <v>28818.1</v>
      </c>
      <c r="I7">
        <v>56506.8</v>
      </c>
      <c r="J7">
        <v>28664.5</v>
      </c>
      <c r="K7">
        <v>16027.5</v>
      </c>
      <c r="L7">
        <v>148</v>
      </c>
      <c r="M7">
        <v>2</v>
      </c>
      <c r="N7">
        <v>0</v>
      </c>
    </row>
    <row r="8" spans="1:14" x14ac:dyDescent="0.25">
      <c r="A8" t="s">
        <v>15</v>
      </c>
      <c r="B8">
        <v>200</v>
      </c>
      <c r="C8">
        <v>200</v>
      </c>
      <c r="D8">
        <v>200</v>
      </c>
      <c r="E8">
        <v>76.540000000000006</v>
      </c>
      <c r="F8">
        <v>34695.699999999997</v>
      </c>
      <c r="G8">
        <v>587.6</v>
      </c>
      <c r="H8">
        <v>38901</v>
      </c>
      <c r="I8">
        <v>75663.8</v>
      </c>
      <c r="J8">
        <v>39067.5</v>
      </c>
      <c r="K8">
        <v>21621.8</v>
      </c>
      <c r="L8">
        <v>199</v>
      </c>
      <c r="M8">
        <v>1</v>
      </c>
      <c r="N8">
        <v>0</v>
      </c>
    </row>
    <row r="9" spans="1:14" x14ac:dyDescent="0.25">
      <c r="A9" t="s">
        <v>15</v>
      </c>
      <c r="B9">
        <v>250</v>
      </c>
      <c r="C9">
        <v>250</v>
      </c>
      <c r="D9">
        <v>246</v>
      </c>
      <c r="E9">
        <v>92.231999999999999</v>
      </c>
      <c r="F9">
        <v>42262.6</v>
      </c>
      <c r="G9">
        <v>822.9</v>
      </c>
      <c r="H9">
        <v>45971.1</v>
      </c>
      <c r="I9">
        <v>91318.9</v>
      </c>
      <c r="J9">
        <v>45759.5</v>
      </c>
      <c r="K9">
        <v>26368.2</v>
      </c>
      <c r="L9">
        <v>243</v>
      </c>
      <c r="M9">
        <v>3</v>
      </c>
      <c r="N9">
        <v>4</v>
      </c>
    </row>
    <row r="10" spans="1:14" x14ac:dyDescent="0.25">
      <c r="A10" t="s">
        <v>15</v>
      </c>
      <c r="B10">
        <v>300</v>
      </c>
      <c r="C10">
        <v>300</v>
      </c>
      <c r="D10">
        <v>300</v>
      </c>
      <c r="E10">
        <v>114.845</v>
      </c>
      <c r="F10">
        <v>44013.599999999999</v>
      </c>
      <c r="G10">
        <v>903.3</v>
      </c>
      <c r="H10">
        <v>58557.599999999999</v>
      </c>
      <c r="I10">
        <v>113866.8</v>
      </c>
      <c r="J10">
        <v>59020.5</v>
      </c>
      <c r="K10">
        <v>32819.5</v>
      </c>
      <c r="L10">
        <v>299</v>
      </c>
      <c r="M10">
        <v>1</v>
      </c>
      <c r="N10">
        <v>0</v>
      </c>
    </row>
    <row r="11" spans="1:14" x14ac:dyDescent="0.25">
      <c r="A11" t="s">
        <v>15</v>
      </c>
      <c r="B11">
        <v>350</v>
      </c>
      <c r="C11">
        <v>350</v>
      </c>
      <c r="D11">
        <v>344</v>
      </c>
      <c r="E11">
        <v>130.62</v>
      </c>
      <c r="F11">
        <v>44110.9</v>
      </c>
      <c r="G11">
        <v>665.8</v>
      </c>
      <c r="H11">
        <v>66417.2</v>
      </c>
      <c r="I11">
        <v>129964.9</v>
      </c>
      <c r="J11">
        <v>66000.5</v>
      </c>
      <c r="K11">
        <v>37471.699999999997</v>
      </c>
      <c r="L11">
        <v>337</v>
      </c>
      <c r="M11">
        <v>7</v>
      </c>
      <c r="N11">
        <v>6</v>
      </c>
    </row>
    <row r="12" spans="1:14" x14ac:dyDescent="0.25">
      <c r="A12" t="s">
        <v>15</v>
      </c>
      <c r="B12">
        <v>400</v>
      </c>
      <c r="C12">
        <v>400</v>
      </c>
      <c r="D12">
        <v>326</v>
      </c>
      <c r="E12">
        <v>125.889</v>
      </c>
      <c r="F12">
        <v>49228.5</v>
      </c>
      <c r="G12">
        <v>1434.7</v>
      </c>
      <c r="H12">
        <v>62984.800000000003</v>
      </c>
      <c r="I12">
        <v>125120.7</v>
      </c>
      <c r="J12">
        <v>63171.5</v>
      </c>
      <c r="K12">
        <v>35484.699999999997</v>
      </c>
      <c r="L12">
        <v>321</v>
      </c>
      <c r="M12">
        <v>5</v>
      </c>
      <c r="N12">
        <v>74</v>
      </c>
    </row>
    <row r="13" spans="1:14" x14ac:dyDescent="0.25">
      <c r="A13" t="s">
        <v>15</v>
      </c>
      <c r="B13">
        <v>450</v>
      </c>
      <c r="C13">
        <v>450</v>
      </c>
      <c r="D13">
        <v>335</v>
      </c>
      <c r="E13">
        <v>130.55799999999999</v>
      </c>
      <c r="F13">
        <v>53191.3</v>
      </c>
      <c r="G13">
        <v>751</v>
      </c>
      <c r="H13">
        <v>65005.8</v>
      </c>
      <c r="I13">
        <v>129744.2</v>
      </c>
      <c r="J13">
        <v>64219.5</v>
      </c>
      <c r="K13">
        <v>37580.400000000001</v>
      </c>
      <c r="L13">
        <v>328</v>
      </c>
      <c r="M13">
        <v>7</v>
      </c>
      <c r="N13">
        <v>115</v>
      </c>
    </row>
    <row r="14" spans="1:14" x14ac:dyDescent="0.25">
      <c r="A14" t="s">
        <v>15</v>
      </c>
      <c r="B14">
        <v>500</v>
      </c>
      <c r="C14">
        <v>500</v>
      </c>
      <c r="D14">
        <v>355</v>
      </c>
      <c r="E14">
        <v>140.00700000000001</v>
      </c>
      <c r="F14">
        <v>58114.6</v>
      </c>
      <c r="G14">
        <v>1058.4000000000001</v>
      </c>
      <c r="H14">
        <v>69560.800000000003</v>
      </c>
      <c r="I14">
        <v>139326</v>
      </c>
      <c r="J14">
        <v>69499.5</v>
      </c>
      <c r="K14">
        <v>39281.1</v>
      </c>
      <c r="L14">
        <v>347</v>
      </c>
      <c r="M14">
        <v>8</v>
      </c>
      <c r="N14">
        <v>145</v>
      </c>
    </row>
    <row r="15" spans="1:14" x14ac:dyDescent="0.25">
      <c r="A15" t="s">
        <v>15</v>
      </c>
      <c r="B15">
        <v>600</v>
      </c>
      <c r="C15">
        <v>600</v>
      </c>
      <c r="D15">
        <v>409</v>
      </c>
      <c r="E15">
        <v>159.21600000000001</v>
      </c>
      <c r="F15">
        <v>58049.7</v>
      </c>
      <c r="G15">
        <v>613.29999999999995</v>
      </c>
      <c r="H15">
        <v>80685.600000000006</v>
      </c>
      <c r="I15">
        <v>158637.1</v>
      </c>
      <c r="J15">
        <v>80653.5</v>
      </c>
      <c r="K15">
        <v>45369.4</v>
      </c>
      <c r="L15">
        <v>398</v>
      </c>
      <c r="M15">
        <v>11</v>
      </c>
      <c r="N15">
        <v>191</v>
      </c>
    </row>
    <row r="16" spans="1:14" x14ac:dyDescent="0.25">
      <c r="A16" t="s">
        <v>15</v>
      </c>
      <c r="B16">
        <v>700</v>
      </c>
      <c r="C16">
        <v>700</v>
      </c>
      <c r="D16">
        <v>422</v>
      </c>
      <c r="E16">
        <v>163.71299999999999</v>
      </c>
      <c r="F16">
        <v>55907.4</v>
      </c>
      <c r="G16">
        <v>1143.3</v>
      </c>
      <c r="H16">
        <v>82832.800000000003</v>
      </c>
      <c r="I16">
        <v>162744.6</v>
      </c>
      <c r="J16">
        <v>82402.5</v>
      </c>
      <c r="K16">
        <v>46614.2</v>
      </c>
      <c r="L16">
        <v>412</v>
      </c>
      <c r="M16">
        <v>10</v>
      </c>
      <c r="N16">
        <v>278</v>
      </c>
    </row>
    <row r="17" spans="1:14" x14ac:dyDescent="0.25">
      <c r="A17" t="s">
        <v>15</v>
      </c>
      <c r="B17">
        <v>800</v>
      </c>
      <c r="C17">
        <v>800</v>
      </c>
      <c r="D17">
        <v>494</v>
      </c>
      <c r="E17">
        <v>250.679</v>
      </c>
      <c r="F17">
        <v>68107.5</v>
      </c>
      <c r="G17">
        <v>855.6</v>
      </c>
      <c r="H17">
        <v>96937.9</v>
      </c>
      <c r="I17">
        <v>190536.9</v>
      </c>
      <c r="J17">
        <v>96969.5</v>
      </c>
      <c r="K17">
        <v>55160.1</v>
      </c>
      <c r="L17">
        <v>487</v>
      </c>
      <c r="M17">
        <v>7</v>
      </c>
      <c r="N17">
        <v>306</v>
      </c>
    </row>
    <row r="18" spans="1:14" x14ac:dyDescent="0.25">
      <c r="A18" t="s">
        <v>15</v>
      </c>
      <c r="B18">
        <v>900</v>
      </c>
      <c r="C18">
        <v>900</v>
      </c>
      <c r="D18">
        <v>361</v>
      </c>
      <c r="E18">
        <v>159.74</v>
      </c>
      <c r="F18">
        <v>62704.2</v>
      </c>
      <c r="G18">
        <v>721.3</v>
      </c>
      <c r="H18">
        <v>75266.899999999994</v>
      </c>
      <c r="I18">
        <v>145380.9</v>
      </c>
      <c r="J18">
        <v>75315.5</v>
      </c>
      <c r="K18">
        <v>41905.300000000003</v>
      </c>
      <c r="L18">
        <v>343</v>
      </c>
      <c r="M18">
        <v>18</v>
      </c>
      <c r="N18">
        <v>539</v>
      </c>
    </row>
    <row r="19" spans="1:14" x14ac:dyDescent="0.25">
      <c r="A19" t="s">
        <v>15</v>
      </c>
      <c r="B19">
        <v>1000</v>
      </c>
      <c r="C19">
        <v>985</v>
      </c>
      <c r="D19">
        <v>350</v>
      </c>
      <c r="E19">
        <v>143.376</v>
      </c>
      <c r="F19">
        <v>58801.7</v>
      </c>
      <c r="G19">
        <v>687.6</v>
      </c>
      <c r="H19">
        <v>69987.7</v>
      </c>
      <c r="I19">
        <v>138295</v>
      </c>
      <c r="J19">
        <v>69816.5</v>
      </c>
      <c r="K19">
        <v>40357.699999999997</v>
      </c>
      <c r="L19">
        <v>338</v>
      </c>
      <c r="M19">
        <v>12</v>
      </c>
      <c r="N19">
        <v>650</v>
      </c>
    </row>
    <row r="20" spans="1:14" x14ac:dyDescent="0.25">
      <c r="A20" t="s">
        <v>16</v>
      </c>
      <c r="B20">
        <v>10</v>
      </c>
      <c r="C20">
        <v>10</v>
      </c>
      <c r="D20">
        <v>10</v>
      </c>
      <c r="E20">
        <v>4.9020000000000001</v>
      </c>
      <c r="F20">
        <v>3259</v>
      </c>
      <c r="G20">
        <v>2694.3</v>
      </c>
      <c r="H20">
        <v>3345.7</v>
      </c>
      <c r="I20">
        <v>4001.1</v>
      </c>
      <c r="J20">
        <v>3096.5</v>
      </c>
      <c r="K20">
        <v>514.20000000000005</v>
      </c>
      <c r="L20">
        <v>10</v>
      </c>
      <c r="M20">
        <v>0</v>
      </c>
      <c r="N20">
        <v>0</v>
      </c>
    </row>
    <row r="21" spans="1:14" x14ac:dyDescent="0.25">
      <c r="A21" t="s">
        <v>16</v>
      </c>
      <c r="B21">
        <v>20</v>
      </c>
      <c r="C21">
        <v>20</v>
      </c>
      <c r="D21">
        <v>20</v>
      </c>
      <c r="E21">
        <v>5.899</v>
      </c>
      <c r="F21">
        <v>2948.8</v>
      </c>
      <c r="G21">
        <v>670.2</v>
      </c>
      <c r="H21">
        <v>3041.2</v>
      </c>
      <c r="I21">
        <v>4997.7</v>
      </c>
      <c r="J21">
        <v>2989.5</v>
      </c>
      <c r="K21">
        <v>1254.3</v>
      </c>
      <c r="L21">
        <v>20</v>
      </c>
      <c r="M21">
        <v>0</v>
      </c>
      <c r="N21">
        <v>0</v>
      </c>
    </row>
    <row r="22" spans="1:14" x14ac:dyDescent="0.25">
      <c r="A22" t="s">
        <v>16</v>
      </c>
      <c r="B22">
        <v>50</v>
      </c>
      <c r="C22">
        <v>50</v>
      </c>
      <c r="D22">
        <v>50</v>
      </c>
      <c r="E22">
        <v>13.976000000000001</v>
      </c>
      <c r="F22">
        <v>6910.2</v>
      </c>
      <c r="G22">
        <v>531.20000000000005</v>
      </c>
      <c r="H22">
        <v>6986.7</v>
      </c>
      <c r="I22">
        <v>13014.6</v>
      </c>
      <c r="J22">
        <v>6749.5</v>
      </c>
      <c r="K22">
        <v>3663.3</v>
      </c>
      <c r="L22">
        <v>50</v>
      </c>
      <c r="M22">
        <v>0</v>
      </c>
      <c r="N22">
        <v>0</v>
      </c>
    </row>
    <row r="23" spans="1:14" x14ac:dyDescent="0.25">
      <c r="A23" t="s">
        <v>16</v>
      </c>
      <c r="B23">
        <v>100</v>
      </c>
      <c r="C23">
        <v>100</v>
      </c>
      <c r="D23">
        <v>100</v>
      </c>
      <c r="E23">
        <v>27.495999999999999</v>
      </c>
      <c r="F23">
        <v>13771.6</v>
      </c>
      <c r="G23">
        <v>566.20000000000005</v>
      </c>
      <c r="H23">
        <v>13843.3</v>
      </c>
      <c r="I23">
        <v>26514.2</v>
      </c>
      <c r="J23">
        <v>13660.5</v>
      </c>
      <c r="K23">
        <v>7553.3</v>
      </c>
      <c r="L23">
        <v>100</v>
      </c>
      <c r="M23">
        <v>0</v>
      </c>
      <c r="N23">
        <v>0</v>
      </c>
    </row>
    <row r="24" spans="1:14" x14ac:dyDescent="0.25">
      <c r="A24" t="s">
        <v>16</v>
      </c>
      <c r="B24">
        <v>150</v>
      </c>
      <c r="C24">
        <v>150</v>
      </c>
      <c r="D24">
        <v>150</v>
      </c>
      <c r="E24">
        <v>42.561999999999998</v>
      </c>
      <c r="F24">
        <v>20686</v>
      </c>
      <c r="G24">
        <v>734.5</v>
      </c>
      <c r="H24">
        <v>20959.099999999999</v>
      </c>
      <c r="I24">
        <v>41615.1</v>
      </c>
      <c r="J24">
        <v>20859.5</v>
      </c>
      <c r="K24">
        <v>11955.3</v>
      </c>
      <c r="L24">
        <v>150</v>
      </c>
      <c r="M24">
        <v>0</v>
      </c>
      <c r="N24">
        <v>0</v>
      </c>
    </row>
    <row r="25" spans="1:14" x14ac:dyDescent="0.25">
      <c r="A25" t="s">
        <v>16</v>
      </c>
      <c r="B25">
        <v>200</v>
      </c>
      <c r="C25">
        <v>200</v>
      </c>
      <c r="D25">
        <v>200</v>
      </c>
      <c r="E25">
        <v>57.116999999999997</v>
      </c>
      <c r="F25">
        <v>25767</v>
      </c>
      <c r="G25">
        <v>873.4</v>
      </c>
      <c r="H25">
        <v>28839.3</v>
      </c>
      <c r="I25">
        <v>56218.2</v>
      </c>
      <c r="J25">
        <v>28588.5</v>
      </c>
      <c r="K25">
        <v>15990.3</v>
      </c>
      <c r="L25">
        <v>200</v>
      </c>
      <c r="M25">
        <v>0</v>
      </c>
      <c r="N25">
        <v>0</v>
      </c>
    </row>
    <row r="26" spans="1:14" x14ac:dyDescent="0.25">
      <c r="A26" t="s">
        <v>16</v>
      </c>
      <c r="B26">
        <v>250</v>
      </c>
      <c r="C26">
        <v>250</v>
      </c>
      <c r="D26">
        <v>250</v>
      </c>
      <c r="E26">
        <v>72.356999999999999</v>
      </c>
      <c r="F26">
        <v>29050.9</v>
      </c>
      <c r="G26">
        <v>933.6</v>
      </c>
      <c r="H26">
        <v>36175.5</v>
      </c>
      <c r="I26">
        <v>71458.899999999994</v>
      </c>
      <c r="J26">
        <v>35989.5</v>
      </c>
      <c r="K26">
        <v>20699.3</v>
      </c>
      <c r="L26">
        <v>250</v>
      </c>
      <c r="M26">
        <v>0</v>
      </c>
      <c r="N26">
        <v>0</v>
      </c>
    </row>
    <row r="27" spans="1:14" x14ac:dyDescent="0.25">
      <c r="A27" t="s">
        <v>16</v>
      </c>
      <c r="B27">
        <v>300</v>
      </c>
      <c r="C27">
        <v>300</v>
      </c>
      <c r="D27">
        <v>300</v>
      </c>
      <c r="E27">
        <v>87.15</v>
      </c>
      <c r="F27">
        <v>32367.1</v>
      </c>
      <c r="G27">
        <v>915.2</v>
      </c>
      <c r="H27">
        <v>43881.7</v>
      </c>
      <c r="I27">
        <v>86156.4</v>
      </c>
      <c r="J27">
        <v>43604.5</v>
      </c>
      <c r="K27">
        <v>24942.400000000001</v>
      </c>
      <c r="L27">
        <v>300</v>
      </c>
      <c r="M27">
        <v>0</v>
      </c>
      <c r="N27">
        <v>0</v>
      </c>
    </row>
    <row r="28" spans="1:14" x14ac:dyDescent="0.25">
      <c r="A28" t="s">
        <v>16</v>
      </c>
      <c r="B28">
        <v>350</v>
      </c>
      <c r="C28">
        <v>350</v>
      </c>
      <c r="D28">
        <v>350</v>
      </c>
      <c r="E28">
        <v>102.732</v>
      </c>
      <c r="F28">
        <v>32727.8</v>
      </c>
      <c r="G28">
        <v>1108.7</v>
      </c>
      <c r="H28">
        <v>51797.7</v>
      </c>
      <c r="I28">
        <v>102117.3</v>
      </c>
      <c r="J28">
        <v>51580.5</v>
      </c>
      <c r="K28">
        <v>29133.200000000001</v>
      </c>
      <c r="L28">
        <v>350</v>
      </c>
      <c r="M28">
        <v>0</v>
      </c>
      <c r="N28">
        <v>0</v>
      </c>
    </row>
    <row r="29" spans="1:14" x14ac:dyDescent="0.25">
      <c r="A29" t="s">
        <v>16</v>
      </c>
      <c r="B29">
        <v>400</v>
      </c>
      <c r="C29">
        <v>400</v>
      </c>
      <c r="D29">
        <v>330</v>
      </c>
      <c r="E29">
        <v>97.656000000000006</v>
      </c>
      <c r="F29">
        <v>38409.9</v>
      </c>
      <c r="G29">
        <v>830.4</v>
      </c>
      <c r="H29">
        <v>48722.9</v>
      </c>
      <c r="I29">
        <v>97005</v>
      </c>
      <c r="J29">
        <v>48491.5</v>
      </c>
      <c r="K29">
        <v>27697.7</v>
      </c>
      <c r="L29">
        <v>330</v>
      </c>
      <c r="M29">
        <v>0</v>
      </c>
      <c r="N29">
        <v>70</v>
      </c>
    </row>
    <row r="30" spans="1:14" x14ac:dyDescent="0.25">
      <c r="A30" t="s">
        <v>16</v>
      </c>
      <c r="B30">
        <v>450</v>
      </c>
      <c r="C30">
        <v>422</v>
      </c>
      <c r="D30">
        <v>422</v>
      </c>
      <c r="E30">
        <v>130.85</v>
      </c>
      <c r="F30">
        <v>35196.300000000003</v>
      </c>
      <c r="G30">
        <v>778.9</v>
      </c>
      <c r="H30">
        <v>63199</v>
      </c>
      <c r="I30">
        <v>123034.2</v>
      </c>
      <c r="J30">
        <v>62659.5</v>
      </c>
      <c r="K30">
        <v>34838.5</v>
      </c>
      <c r="L30">
        <v>422</v>
      </c>
      <c r="M30">
        <v>0</v>
      </c>
      <c r="N30">
        <v>28</v>
      </c>
    </row>
    <row r="31" spans="1:14" x14ac:dyDescent="0.25">
      <c r="A31" t="s">
        <v>16</v>
      </c>
      <c r="B31">
        <v>500</v>
      </c>
      <c r="C31">
        <v>500</v>
      </c>
      <c r="D31">
        <v>413</v>
      </c>
      <c r="E31">
        <v>122.879</v>
      </c>
      <c r="F31">
        <v>35947.5</v>
      </c>
      <c r="G31">
        <v>730.1</v>
      </c>
      <c r="H31">
        <v>59889.8</v>
      </c>
      <c r="I31">
        <v>118522.3</v>
      </c>
      <c r="J31">
        <v>59608.5</v>
      </c>
      <c r="K31">
        <v>34166.9</v>
      </c>
      <c r="L31">
        <v>413</v>
      </c>
      <c r="M31">
        <v>0</v>
      </c>
      <c r="N31">
        <v>87</v>
      </c>
    </row>
    <row r="32" spans="1:14" x14ac:dyDescent="0.25">
      <c r="A32" t="s">
        <v>16</v>
      </c>
      <c r="B32">
        <v>600</v>
      </c>
      <c r="C32">
        <v>599</v>
      </c>
      <c r="D32">
        <v>537</v>
      </c>
      <c r="E32">
        <v>175.94399999999999</v>
      </c>
      <c r="F32">
        <v>47697.3</v>
      </c>
      <c r="G32">
        <v>752.2</v>
      </c>
      <c r="H32">
        <v>78878</v>
      </c>
      <c r="I32">
        <v>157253.70000000001</v>
      </c>
      <c r="J32">
        <v>78622.5</v>
      </c>
      <c r="K32">
        <v>45241.7</v>
      </c>
      <c r="L32">
        <v>537</v>
      </c>
      <c r="M32">
        <v>0</v>
      </c>
      <c r="N32">
        <v>63</v>
      </c>
    </row>
    <row r="33" spans="1:14" x14ac:dyDescent="0.25">
      <c r="A33" t="s">
        <v>16</v>
      </c>
      <c r="B33">
        <v>700</v>
      </c>
      <c r="C33">
        <v>564</v>
      </c>
      <c r="D33">
        <v>444</v>
      </c>
      <c r="E33">
        <v>131.25299999999999</v>
      </c>
      <c r="F33">
        <v>42320.800000000003</v>
      </c>
      <c r="G33">
        <v>709.7</v>
      </c>
      <c r="H33">
        <v>64666.5</v>
      </c>
      <c r="I33">
        <v>127165.4</v>
      </c>
      <c r="J33">
        <v>64256.5</v>
      </c>
      <c r="K33">
        <v>36469.199999999997</v>
      </c>
      <c r="L33">
        <v>444</v>
      </c>
      <c r="M33">
        <v>0</v>
      </c>
      <c r="N33">
        <v>256</v>
      </c>
    </row>
    <row r="34" spans="1:14" x14ac:dyDescent="0.25">
      <c r="A34" t="s">
        <v>16</v>
      </c>
      <c r="B34">
        <v>800</v>
      </c>
      <c r="C34">
        <v>742</v>
      </c>
      <c r="D34">
        <v>544</v>
      </c>
      <c r="E34">
        <v>176.12899999999999</v>
      </c>
      <c r="F34">
        <v>46831</v>
      </c>
      <c r="G34">
        <v>814.8</v>
      </c>
      <c r="H34">
        <v>79543.100000000006</v>
      </c>
      <c r="I34">
        <v>158681.4</v>
      </c>
      <c r="J34">
        <v>79156.5</v>
      </c>
      <c r="K34">
        <v>45893.5</v>
      </c>
      <c r="L34">
        <v>544</v>
      </c>
      <c r="M34">
        <v>0</v>
      </c>
      <c r="N34">
        <v>256</v>
      </c>
    </row>
    <row r="35" spans="1:14" x14ac:dyDescent="0.25">
      <c r="A35" t="s">
        <v>16</v>
      </c>
      <c r="B35">
        <v>900</v>
      </c>
      <c r="C35">
        <v>892</v>
      </c>
      <c r="D35">
        <v>548</v>
      </c>
      <c r="E35">
        <v>176.12299999999999</v>
      </c>
      <c r="F35">
        <v>51616.3</v>
      </c>
      <c r="G35">
        <v>552.5</v>
      </c>
      <c r="H35">
        <v>79601.2</v>
      </c>
      <c r="I35">
        <v>158122.9</v>
      </c>
      <c r="J35">
        <v>79831.5</v>
      </c>
      <c r="K35">
        <v>45611</v>
      </c>
      <c r="L35">
        <v>548</v>
      </c>
      <c r="M35">
        <v>0</v>
      </c>
      <c r="N35">
        <v>352</v>
      </c>
    </row>
    <row r="36" spans="1:14" x14ac:dyDescent="0.25">
      <c r="A36" t="s">
        <v>16</v>
      </c>
      <c r="B36">
        <v>1000</v>
      </c>
      <c r="C36">
        <v>578</v>
      </c>
      <c r="D36">
        <v>425</v>
      </c>
      <c r="E36">
        <v>141.31100000000001</v>
      </c>
      <c r="F36">
        <v>41957.599999999999</v>
      </c>
      <c r="G36">
        <v>791.2</v>
      </c>
      <c r="H36">
        <v>62272.7</v>
      </c>
      <c r="I36">
        <v>123446.5</v>
      </c>
      <c r="J36">
        <v>61551.5</v>
      </c>
      <c r="K36">
        <v>35698.199999999997</v>
      </c>
      <c r="L36">
        <v>425</v>
      </c>
      <c r="M36">
        <v>0</v>
      </c>
      <c r="N36">
        <v>575</v>
      </c>
    </row>
    <row r="37" spans="1:14" x14ac:dyDescent="0.25">
      <c r="A37" t="s">
        <v>17</v>
      </c>
      <c r="B37">
        <v>10</v>
      </c>
      <c r="C37">
        <v>10</v>
      </c>
      <c r="D37">
        <v>10</v>
      </c>
      <c r="E37">
        <v>5.25</v>
      </c>
      <c r="F37">
        <v>3352.1</v>
      </c>
      <c r="G37">
        <v>2692</v>
      </c>
      <c r="H37">
        <v>3453.1</v>
      </c>
      <c r="I37">
        <v>4549.2</v>
      </c>
      <c r="J37">
        <v>3092.5</v>
      </c>
      <c r="K37">
        <v>728.2</v>
      </c>
      <c r="L37">
        <v>10</v>
      </c>
      <c r="M37">
        <v>0</v>
      </c>
      <c r="N37">
        <v>0</v>
      </c>
    </row>
    <row r="38" spans="1:14" x14ac:dyDescent="0.25">
      <c r="A38" t="s">
        <v>17</v>
      </c>
      <c r="B38">
        <v>20</v>
      </c>
      <c r="C38">
        <v>20</v>
      </c>
      <c r="D38">
        <v>20</v>
      </c>
      <c r="E38">
        <v>7.306</v>
      </c>
      <c r="F38">
        <v>3646.1</v>
      </c>
      <c r="G38">
        <v>598.1</v>
      </c>
      <c r="H38">
        <v>3773.6</v>
      </c>
      <c r="I38">
        <v>6452.5</v>
      </c>
      <c r="J38">
        <v>4194.5</v>
      </c>
      <c r="K38">
        <v>1891</v>
      </c>
      <c r="L38">
        <v>20</v>
      </c>
      <c r="M38">
        <v>0</v>
      </c>
      <c r="N38">
        <v>0</v>
      </c>
    </row>
    <row r="39" spans="1:14" x14ac:dyDescent="0.25">
      <c r="A39" t="s">
        <v>17</v>
      </c>
      <c r="B39">
        <v>50</v>
      </c>
      <c r="C39">
        <v>50</v>
      </c>
      <c r="D39">
        <v>50</v>
      </c>
      <c r="E39">
        <v>18.556999999999999</v>
      </c>
      <c r="F39">
        <v>9333.4</v>
      </c>
      <c r="G39">
        <v>603.20000000000005</v>
      </c>
      <c r="H39">
        <v>9458.7000000000007</v>
      </c>
      <c r="I39">
        <v>17576.5</v>
      </c>
      <c r="J39">
        <v>8687.5</v>
      </c>
      <c r="K39">
        <v>5075.8</v>
      </c>
      <c r="L39">
        <v>50</v>
      </c>
      <c r="M39">
        <v>0</v>
      </c>
      <c r="N39">
        <v>0</v>
      </c>
    </row>
    <row r="40" spans="1:14" x14ac:dyDescent="0.25">
      <c r="A40" t="s">
        <v>17</v>
      </c>
      <c r="B40">
        <v>100</v>
      </c>
      <c r="C40">
        <v>100</v>
      </c>
      <c r="D40">
        <v>100</v>
      </c>
      <c r="E40">
        <v>38.216999999999999</v>
      </c>
      <c r="F40">
        <v>18745.7</v>
      </c>
      <c r="G40">
        <v>592.1</v>
      </c>
      <c r="H40">
        <v>18868.5</v>
      </c>
      <c r="I40">
        <v>37236.400000000001</v>
      </c>
      <c r="J40">
        <v>18405.5</v>
      </c>
      <c r="K40">
        <v>10676.3</v>
      </c>
      <c r="L40">
        <v>100</v>
      </c>
      <c r="M40">
        <v>0</v>
      </c>
      <c r="N40">
        <v>0</v>
      </c>
    </row>
    <row r="41" spans="1:14" x14ac:dyDescent="0.25">
      <c r="A41" t="s">
        <v>17</v>
      </c>
      <c r="B41">
        <v>150</v>
      </c>
      <c r="C41">
        <v>150</v>
      </c>
      <c r="D41">
        <v>150</v>
      </c>
      <c r="E41">
        <v>57.883000000000003</v>
      </c>
      <c r="F41">
        <v>28261.5</v>
      </c>
      <c r="G41">
        <v>638.1</v>
      </c>
      <c r="H41">
        <v>28911.9</v>
      </c>
      <c r="I41">
        <v>56941.9</v>
      </c>
      <c r="J41">
        <v>28048.5</v>
      </c>
      <c r="K41">
        <v>16530.3</v>
      </c>
      <c r="L41">
        <v>150</v>
      </c>
      <c r="M41">
        <v>0</v>
      </c>
      <c r="N41">
        <v>0</v>
      </c>
    </row>
    <row r="42" spans="1:14" x14ac:dyDescent="0.25">
      <c r="A42" t="s">
        <v>17</v>
      </c>
      <c r="B42">
        <v>200</v>
      </c>
      <c r="C42">
        <v>200</v>
      </c>
      <c r="D42">
        <v>200</v>
      </c>
      <c r="E42">
        <v>76.98</v>
      </c>
      <c r="F42">
        <v>35609.5</v>
      </c>
      <c r="G42">
        <v>772.4</v>
      </c>
      <c r="H42">
        <v>38922.800000000003</v>
      </c>
      <c r="I42">
        <v>76193.7</v>
      </c>
      <c r="J42">
        <v>38148.5</v>
      </c>
      <c r="K42">
        <v>21832.6</v>
      </c>
      <c r="L42">
        <v>200</v>
      </c>
      <c r="M42">
        <v>0</v>
      </c>
      <c r="N42">
        <v>0</v>
      </c>
    </row>
    <row r="43" spans="1:14" x14ac:dyDescent="0.25">
      <c r="A43" t="s">
        <v>17</v>
      </c>
      <c r="B43">
        <v>250</v>
      </c>
      <c r="C43">
        <v>250</v>
      </c>
      <c r="D43">
        <v>250</v>
      </c>
      <c r="E43">
        <v>97.344999999999999</v>
      </c>
      <c r="F43">
        <v>39391.800000000003</v>
      </c>
      <c r="G43">
        <v>819.4</v>
      </c>
      <c r="H43">
        <v>49060</v>
      </c>
      <c r="I43">
        <v>96376.4</v>
      </c>
      <c r="J43">
        <v>49107.5</v>
      </c>
      <c r="K43">
        <v>27399.1</v>
      </c>
      <c r="L43">
        <v>250</v>
      </c>
      <c r="M43">
        <v>0</v>
      </c>
      <c r="N43">
        <v>0</v>
      </c>
    </row>
    <row r="44" spans="1:14" x14ac:dyDescent="0.25">
      <c r="A44" t="s">
        <v>17</v>
      </c>
      <c r="B44">
        <v>300</v>
      </c>
      <c r="C44">
        <v>300</v>
      </c>
      <c r="D44">
        <v>294</v>
      </c>
      <c r="E44">
        <v>116.321</v>
      </c>
      <c r="F44">
        <v>44783.4</v>
      </c>
      <c r="G44">
        <v>1277</v>
      </c>
      <c r="H44">
        <v>58280</v>
      </c>
      <c r="I44">
        <v>115474.5</v>
      </c>
      <c r="J44">
        <v>58383.5</v>
      </c>
      <c r="K44">
        <v>33497</v>
      </c>
      <c r="L44">
        <v>294</v>
      </c>
      <c r="M44">
        <v>0</v>
      </c>
      <c r="N44">
        <v>6</v>
      </c>
    </row>
    <row r="45" spans="1:14" x14ac:dyDescent="0.25">
      <c r="A45" t="s">
        <v>17</v>
      </c>
      <c r="B45">
        <v>350</v>
      </c>
      <c r="C45">
        <v>350</v>
      </c>
      <c r="D45">
        <v>305</v>
      </c>
      <c r="E45">
        <v>120.86199999999999</v>
      </c>
      <c r="F45">
        <v>49534.9</v>
      </c>
      <c r="G45">
        <v>1253.7</v>
      </c>
      <c r="H45">
        <v>60662.7</v>
      </c>
      <c r="I45">
        <v>120259.4</v>
      </c>
      <c r="J45">
        <v>60606.5</v>
      </c>
      <c r="K45">
        <v>34640.199999999997</v>
      </c>
      <c r="L45">
        <v>305</v>
      </c>
      <c r="M45">
        <v>0</v>
      </c>
      <c r="N45">
        <v>45</v>
      </c>
    </row>
    <row r="46" spans="1:14" x14ac:dyDescent="0.25">
      <c r="A46" t="s">
        <v>17</v>
      </c>
      <c r="B46">
        <v>400</v>
      </c>
      <c r="C46">
        <v>400</v>
      </c>
      <c r="D46">
        <v>313</v>
      </c>
      <c r="E46">
        <v>121.30800000000001</v>
      </c>
      <c r="F46">
        <v>48698.6</v>
      </c>
      <c r="G46">
        <v>1197.3</v>
      </c>
      <c r="H46">
        <v>60425.9</v>
      </c>
      <c r="I46">
        <v>120790.3</v>
      </c>
      <c r="J46">
        <v>60530.5</v>
      </c>
      <c r="K46">
        <v>34559.9</v>
      </c>
      <c r="L46">
        <v>313</v>
      </c>
      <c r="M46">
        <v>0</v>
      </c>
      <c r="N46">
        <v>87</v>
      </c>
    </row>
    <row r="47" spans="1:14" x14ac:dyDescent="0.25">
      <c r="A47" t="s">
        <v>17</v>
      </c>
      <c r="B47">
        <v>450</v>
      </c>
      <c r="C47">
        <v>450</v>
      </c>
      <c r="D47">
        <v>314</v>
      </c>
      <c r="E47">
        <v>127.81699999999999</v>
      </c>
      <c r="F47">
        <v>52709.5</v>
      </c>
      <c r="G47">
        <v>591.79999999999995</v>
      </c>
      <c r="H47">
        <v>63542.8</v>
      </c>
      <c r="I47">
        <v>127032.1</v>
      </c>
      <c r="J47">
        <v>62715.5</v>
      </c>
      <c r="K47">
        <v>36896.400000000001</v>
      </c>
      <c r="L47">
        <v>314</v>
      </c>
      <c r="M47">
        <v>0</v>
      </c>
      <c r="N47">
        <v>136</v>
      </c>
    </row>
    <row r="48" spans="1:14" x14ac:dyDescent="0.25">
      <c r="A48" t="s">
        <v>17</v>
      </c>
      <c r="B48">
        <v>500</v>
      </c>
      <c r="C48">
        <v>500</v>
      </c>
      <c r="D48">
        <v>340</v>
      </c>
      <c r="E48">
        <v>135.44</v>
      </c>
      <c r="F48">
        <v>54462.1</v>
      </c>
      <c r="G48">
        <v>706.3</v>
      </c>
      <c r="H48">
        <v>67421.5</v>
      </c>
      <c r="I48">
        <v>134735</v>
      </c>
      <c r="J48">
        <v>66995.5</v>
      </c>
      <c r="K48">
        <v>38865</v>
      </c>
      <c r="L48">
        <v>340</v>
      </c>
      <c r="M48">
        <v>0</v>
      </c>
      <c r="N48">
        <v>160</v>
      </c>
    </row>
    <row r="49" spans="1:47" x14ac:dyDescent="0.25">
      <c r="A49" t="s">
        <v>17</v>
      </c>
      <c r="B49">
        <v>600</v>
      </c>
      <c r="C49">
        <v>600</v>
      </c>
      <c r="D49">
        <v>364</v>
      </c>
      <c r="E49">
        <v>147.99700000000001</v>
      </c>
      <c r="F49">
        <v>54329.1</v>
      </c>
      <c r="G49">
        <v>1700.9</v>
      </c>
      <c r="H49">
        <v>72628.899999999994</v>
      </c>
      <c r="I49">
        <v>147308.79999999999</v>
      </c>
      <c r="J49">
        <v>72520.5</v>
      </c>
      <c r="K49">
        <v>41170.9</v>
      </c>
      <c r="L49">
        <v>364</v>
      </c>
      <c r="M49">
        <v>0</v>
      </c>
      <c r="N49">
        <v>236</v>
      </c>
    </row>
    <row r="50" spans="1:47" x14ac:dyDescent="0.25">
      <c r="A50" t="s">
        <v>17</v>
      </c>
      <c r="B50">
        <v>700</v>
      </c>
      <c r="C50">
        <v>700</v>
      </c>
      <c r="D50">
        <v>435</v>
      </c>
      <c r="E50">
        <v>170.09100000000001</v>
      </c>
      <c r="F50">
        <v>60440.3</v>
      </c>
      <c r="G50">
        <v>849.7</v>
      </c>
      <c r="H50">
        <v>85450.2</v>
      </c>
      <c r="I50">
        <v>169542.5</v>
      </c>
      <c r="J50">
        <v>85687.5</v>
      </c>
      <c r="K50">
        <v>49086.5</v>
      </c>
      <c r="L50">
        <v>435</v>
      </c>
      <c r="M50">
        <v>0</v>
      </c>
      <c r="N50">
        <v>265</v>
      </c>
    </row>
    <row r="51" spans="1:47" x14ac:dyDescent="0.25">
      <c r="A51" t="s">
        <v>17</v>
      </c>
      <c r="B51">
        <v>800</v>
      </c>
      <c r="C51">
        <v>800</v>
      </c>
      <c r="D51">
        <v>600</v>
      </c>
      <c r="E51">
        <v>303.77800000000002</v>
      </c>
      <c r="F51">
        <v>83216.899999999994</v>
      </c>
      <c r="G51">
        <v>650.20000000000005</v>
      </c>
      <c r="H51">
        <v>117046</v>
      </c>
      <c r="I51">
        <v>235831.1</v>
      </c>
      <c r="J51">
        <v>0</v>
      </c>
      <c r="K51">
        <v>68245.2</v>
      </c>
      <c r="L51">
        <v>600</v>
      </c>
      <c r="M51">
        <v>0</v>
      </c>
      <c r="N51">
        <v>200</v>
      </c>
    </row>
    <row r="52" spans="1:47" x14ac:dyDescent="0.25">
      <c r="A52" t="s">
        <v>17</v>
      </c>
      <c r="B52">
        <v>900</v>
      </c>
      <c r="C52">
        <v>900</v>
      </c>
      <c r="D52">
        <v>536</v>
      </c>
      <c r="E52">
        <v>229.386</v>
      </c>
      <c r="F52">
        <v>79302.899999999994</v>
      </c>
      <c r="G52">
        <v>702.4</v>
      </c>
      <c r="H52">
        <v>104941.8</v>
      </c>
      <c r="I52">
        <v>212866.2</v>
      </c>
      <c r="J52">
        <v>0</v>
      </c>
      <c r="K52">
        <v>61163.1</v>
      </c>
      <c r="L52">
        <v>536</v>
      </c>
      <c r="M52">
        <v>0</v>
      </c>
      <c r="N52">
        <v>364</v>
      </c>
    </row>
    <row r="53" spans="1:47" x14ac:dyDescent="0.25">
      <c r="A53" t="s">
        <v>17</v>
      </c>
      <c r="B53">
        <v>1000</v>
      </c>
      <c r="C53">
        <v>1000</v>
      </c>
      <c r="D53">
        <v>456</v>
      </c>
      <c r="E53">
        <v>229.363</v>
      </c>
      <c r="F53">
        <v>64749</v>
      </c>
      <c r="G53">
        <v>938.3</v>
      </c>
      <c r="H53">
        <v>91705.2</v>
      </c>
      <c r="I53">
        <v>181221.9</v>
      </c>
      <c r="J53">
        <v>91495.5</v>
      </c>
      <c r="K53">
        <v>52170.5</v>
      </c>
      <c r="L53">
        <v>456</v>
      </c>
      <c r="M53">
        <v>0</v>
      </c>
      <c r="N53">
        <v>544</v>
      </c>
    </row>
    <row r="56" spans="1:47" ht="16.8" x14ac:dyDescent="0.25">
      <c r="A56" s="22" t="s">
        <v>64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</row>
    <row r="57" spans="1:47" x14ac:dyDescent="0.25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11</v>
      </c>
      <c r="L57" t="s">
        <v>12</v>
      </c>
      <c r="M57" t="s">
        <v>13</v>
      </c>
      <c r="N57" t="s">
        <v>14</v>
      </c>
    </row>
    <row r="58" spans="1:47" x14ac:dyDescent="0.25">
      <c r="A58" t="s">
        <v>15</v>
      </c>
      <c r="B58">
        <v>10</v>
      </c>
      <c r="C58">
        <v>10</v>
      </c>
      <c r="D58">
        <v>10</v>
      </c>
      <c r="E58">
        <v>1.954</v>
      </c>
      <c r="F58">
        <v>689.9</v>
      </c>
      <c r="G58">
        <v>352.8</v>
      </c>
      <c r="H58">
        <v>879.1</v>
      </c>
      <c r="I58">
        <v>1175</v>
      </c>
      <c r="J58">
        <v>886.5</v>
      </c>
      <c r="K58">
        <v>269.5</v>
      </c>
      <c r="L58">
        <v>10</v>
      </c>
      <c r="M58">
        <v>0</v>
      </c>
      <c r="N58">
        <v>0</v>
      </c>
    </row>
    <row r="59" spans="1:47" x14ac:dyDescent="0.25">
      <c r="A59" t="s">
        <v>15</v>
      </c>
      <c r="B59">
        <v>20</v>
      </c>
      <c r="C59">
        <v>20</v>
      </c>
      <c r="D59">
        <v>20</v>
      </c>
      <c r="E59">
        <v>3.4860000000000002</v>
      </c>
      <c r="F59">
        <v>1355.1</v>
      </c>
      <c r="G59">
        <v>227.1</v>
      </c>
      <c r="H59">
        <v>1534</v>
      </c>
      <c r="I59">
        <v>2559</v>
      </c>
      <c r="J59">
        <v>1507.5</v>
      </c>
      <c r="K59">
        <v>726</v>
      </c>
      <c r="L59">
        <v>20</v>
      </c>
      <c r="M59">
        <v>0</v>
      </c>
      <c r="N59">
        <v>0</v>
      </c>
    </row>
    <row r="60" spans="1:47" x14ac:dyDescent="0.25">
      <c r="A60" t="s">
        <v>15</v>
      </c>
      <c r="B60">
        <v>50</v>
      </c>
      <c r="C60">
        <v>50</v>
      </c>
      <c r="D60">
        <v>50</v>
      </c>
      <c r="E60">
        <v>8.9629999999999992</v>
      </c>
      <c r="F60">
        <v>4058</v>
      </c>
      <c r="G60">
        <v>221</v>
      </c>
      <c r="H60">
        <v>4253.5</v>
      </c>
      <c r="I60">
        <v>8001.9</v>
      </c>
      <c r="J60">
        <v>4258.5</v>
      </c>
      <c r="K60">
        <v>2310.1999999999998</v>
      </c>
      <c r="L60">
        <v>50</v>
      </c>
      <c r="M60">
        <v>0</v>
      </c>
      <c r="N60">
        <v>0</v>
      </c>
    </row>
    <row r="61" spans="1:47" x14ac:dyDescent="0.25">
      <c r="A61" t="s">
        <v>15</v>
      </c>
      <c r="B61">
        <v>100</v>
      </c>
      <c r="C61">
        <v>100</v>
      </c>
      <c r="D61">
        <v>100</v>
      </c>
      <c r="E61">
        <v>17.896999999999998</v>
      </c>
      <c r="F61">
        <v>8585</v>
      </c>
      <c r="G61">
        <v>426.1</v>
      </c>
      <c r="H61">
        <v>8787.9</v>
      </c>
      <c r="I61">
        <v>16913.2</v>
      </c>
      <c r="J61">
        <v>8743.5</v>
      </c>
      <c r="K61">
        <v>4864.3999999999996</v>
      </c>
      <c r="L61">
        <v>100</v>
      </c>
      <c r="M61">
        <v>0</v>
      </c>
      <c r="N61">
        <v>0</v>
      </c>
    </row>
    <row r="62" spans="1:47" x14ac:dyDescent="0.25">
      <c r="A62" t="s">
        <v>15</v>
      </c>
      <c r="B62">
        <v>150</v>
      </c>
      <c r="C62">
        <v>150</v>
      </c>
      <c r="D62">
        <v>150</v>
      </c>
      <c r="E62">
        <v>26.969000000000001</v>
      </c>
      <c r="F62">
        <v>12953.2</v>
      </c>
      <c r="G62">
        <v>380.1</v>
      </c>
      <c r="H62">
        <v>13288.2</v>
      </c>
      <c r="I62">
        <v>25982</v>
      </c>
      <c r="J62">
        <v>13151.5</v>
      </c>
      <c r="K62">
        <v>7538.1</v>
      </c>
      <c r="L62">
        <v>150</v>
      </c>
      <c r="M62">
        <v>0</v>
      </c>
      <c r="N62">
        <v>0</v>
      </c>
    </row>
    <row r="63" spans="1:47" x14ac:dyDescent="0.25">
      <c r="A63" t="s">
        <v>15</v>
      </c>
      <c r="B63">
        <v>200</v>
      </c>
      <c r="C63">
        <v>200</v>
      </c>
      <c r="D63">
        <v>200</v>
      </c>
      <c r="E63">
        <v>35.798999999999999</v>
      </c>
      <c r="F63">
        <v>15889.9</v>
      </c>
      <c r="G63">
        <v>368.8</v>
      </c>
      <c r="H63">
        <v>17678.5</v>
      </c>
      <c r="I63">
        <v>34988</v>
      </c>
      <c r="J63">
        <v>17523.5</v>
      </c>
      <c r="K63">
        <v>10054.299999999999</v>
      </c>
      <c r="L63">
        <v>200</v>
      </c>
      <c r="M63">
        <v>0</v>
      </c>
      <c r="N63">
        <v>0</v>
      </c>
    </row>
    <row r="64" spans="1:47" x14ac:dyDescent="0.25">
      <c r="A64" t="s">
        <v>15</v>
      </c>
      <c r="B64">
        <v>250</v>
      </c>
      <c r="C64">
        <v>250</v>
      </c>
      <c r="D64">
        <v>250</v>
      </c>
      <c r="E64">
        <v>44.884999999999998</v>
      </c>
      <c r="F64">
        <v>18430.2</v>
      </c>
      <c r="G64">
        <v>413.9</v>
      </c>
      <c r="H64">
        <v>22295.1</v>
      </c>
      <c r="I64">
        <v>43928.1</v>
      </c>
      <c r="J64">
        <v>21960.5</v>
      </c>
      <c r="K64">
        <v>12654.3</v>
      </c>
      <c r="L64">
        <v>250</v>
      </c>
      <c r="M64">
        <v>0</v>
      </c>
      <c r="N64">
        <v>0</v>
      </c>
    </row>
    <row r="65" spans="1:14" x14ac:dyDescent="0.25">
      <c r="A65" t="s">
        <v>15</v>
      </c>
      <c r="B65">
        <v>300</v>
      </c>
      <c r="C65">
        <v>300</v>
      </c>
      <c r="D65">
        <v>300</v>
      </c>
      <c r="E65">
        <v>54.691000000000003</v>
      </c>
      <c r="F65">
        <v>21975.200000000001</v>
      </c>
      <c r="G65">
        <v>546.9</v>
      </c>
      <c r="H65">
        <v>27307.4</v>
      </c>
      <c r="I65">
        <v>54124.2</v>
      </c>
      <c r="J65">
        <v>27201.5</v>
      </c>
      <c r="K65">
        <v>15573.7</v>
      </c>
      <c r="L65">
        <v>300</v>
      </c>
      <c r="M65">
        <v>0</v>
      </c>
      <c r="N65">
        <v>0</v>
      </c>
    </row>
    <row r="66" spans="1:14" x14ac:dyDescent="0.25">
      <c r="A66" t="s">
        <v>15</v>
      </c>
      <c r="B66">
        <v>350</v>
      </c>
      <c r="C66">
        <v>350</v>
      </c>
      <c r="D66">
        <v>326</v>
      </c>
      <c r="E66">
        <v>58.369</v>
      </c>
      <c r="F66">
        <v>23109.7</v>
      </c>
      <c r="G66">
        <v>382.4</v>
      </c>
      <c r="H66">
        <v>28995</v>
      </c>
      <c r="I66">
        <v>57391.5</v>
      </c>
      <c r="J66">
        <v>28502.5</v>
      </c>
      <c r="K66">
        <v>16665.7</v>
      </c>
      <c r="L66">
        <v>326</v>
      </c>
      <c r="M66">
        <v>0</v>
      </c>
      <c r="N66">
        <v>24</v>
      </c>
    </row>
    <row r="67" spans="1:14" x14ac:dyDescent="0.25">
      <c r="A67" t="s">
        <v>15</v>
      </c>
      <c r="B67">
        <v>400</v>
      </c>
      <c r="C67">
        <v>400</v>
      </c>
      <c r="D67">
        <v>359</v>
      </c>
      <c r="E67">
        <v>68.066999999999993</v>
      </c>
      <c r="F67">
        <v>28384.6</v>
      </c>
      <c r="G67">
        <v>636.79999999999995</v>
      </c>
      <c r="H67">
        <v>32880.9</v>
      </c>
      <c r="I67">
        <v>67456</v>
      </c>
      <c r="J67">
        <v>32383.5</v>
      </c>
      <c r="K67">
        <v>19007.8</v>
      </c>
      <c r="L67">
        <v>359</v>
      </c>
      <c r="M67">
        <v>0</v>
      </c>
      <c r="N67">
        <v>41</v>
      </c>
    </row>
    <row r="68" spans="1:14" x14ac:dyDescent="0.25">
      <c r="A68" t="s">
        <v>15</v>
      </c>
      <c r="B68">
        <v>450</v>
      </c>
      <c r="C68">
        <v>450</v>
      </c>
      <c r="D68">
        <v>415</v>
      </c>
      <c r="E68">
        <v>74.043999999999997</v>
      </c>
      <c r="F68">
        <v>24785.5</v>
      </c>
      <c r="G68">
        <v>436</v>
      </c>
      <c r="H68">
        <v>36841.9</v>
      </c>
      <c r="I68">
        <v>73545.7</v>
      </c>
      <c r="J68">
        <v>36931.5</v>
      </c>
      <c r="K68">
        <v>21088.7</v>
      </c>
      <c r="L68">
        <v>415</v>
      </c>
      <c r="M68">
        <v>0</v>
      </c>
      <c r="N68">
        <v>35</v>
      </c>
    </row>
    <row r="69" spans="1:14" x14ac:dyDescent="0.25">
      <c r="A69" t="s">
        <v>15</v>
      </c>
      <c r="B69">
        <v>500</v>
      </c>
      <c r="C69">
        <v>500</v>
      </c>
      <c r="D69">
        <v>430</v>
      </c>
      <c r="E69">
        <v>82.548000000000002</v>
      </c>
      <c r="F69">
        <v>34233.1</v>
      </c>
      <c r="G69">
        <v>385.9</v>
      </c>
      <c r="H69">
        <v>40280.9</v>
      </c>
      <c r="I69">
        <v>82207.199999999997</v>
      </c>
      <c r="J69">
        <v>39180.5</v>
      </c>
      <c r="K69">
        <v>23729.599999999999</v>
      </c>
      <c r="L69">
        <v>430</v>
      </c>
      <c r="M69">
        <v>0</v>
      </c>
      <c r="N69">
        <v>70</v>
      </c>
    </row>
    <row r="70" spans="1:14" x14ac:dyDescent="0.25">
      <c r="A70" t="s">
        <v>15</v>
      </c>
      <c r="B70">
        <v>600</v>
      </c>
      <c r="C70">
        <v>600</v>
      </c>
      <c r="D70">
        <v>524</v>
      </c>
      <c r="E70">
        <v>96.102999999999994</v>
      </c>
      <c r="F70">
        <v>31542.1</v>
      </c>
      <c r="G70">
        <v>361.9</v>
      </c>
      <c r="H70">
        <v>47788.4</v>
      </c>
      <c r="I70">
        <v>95663.9</v>
      </c>
      <c r="J70">
        <v>47494.5</v>
      </c>
      <c r="K70">
        <v>27660.1</v>
      </c>
      <c r="L70">
        <v>524</v>
      </c>
      <c r="M70">
        <v>0</v>
      </c>
      <c r="N70">
        <v>76</v>
      </c>
    </row>
    <row r="71" spans="1:14" x14ac:dyDescent="0.25">
      <c r="A71" t="s">
        <v>15</v>
      </c>
      <c r="B71">
        <v>700</v>
      </c>
      <c r="C71">
        <v>700</v>
      </c>
      <c r="D71">
        <v>538</v>
      </c>
      <c r="E71">
        <v>131.77099999999999</v>
      </c>
      <c r="F71">
        <v>36385.800000000003</v>
      </c>
      <c r="G71">
        <v>571.29999999999995</v>
      </c>
      <c r="H71">
        <v>50132.800000000003</v>
      </c>
      <c r="I71">
        <v>100287.6</v>
      </c>
      <c r="J71">
        <v>49742.5</v>
      </c>
      <c r="K71">
        <v>28647.5</v>
      </c>
      <c r="L71">
        <v>538</v>
      </c>
      <c r="M71">
        <v>0</v>
      </c>
      <c r="N71">
        <v>162</v>
      </c>
    </row>
    <row r="72" spans="1:14" x14ac:dyDescent="0.25">
      <c r="A72" t="s">
        <v>15</v>
      </c>
      <c r="B72">
        <v>800</v>
      </c>
      <c r="C72">
        <v>800</v>
      </c>
      <c r="D72">
        <v>521</v>
      </c>
      <c r="E72">
        <v>126.976</v>
      </c>
      <c r="F72">
        <v>38626.9</v>
      </c>
      <c r="G72">
        <v>730.9</v>
      </c>
      <c r="H72">
        <v>50907.9</v>
      </c>
      <c r="I72">
        <v>101318</v>
      </c>
      <c r="J72">
        <v>49627.5</v>
      </c>
      <c r="K72">
        <v>29651.599999999999</v>
      </c>
      <c r="L72">
        <v>521</v>
      </c>
      <c r="M72">
        <v>0</v>
      </c>
      <c r="N72">
        <v>279</v>
      </c>
    </row>
    <row r="73" spans="1:14" x14ac:dyDescent="0.25">
      <c r="A73" t="s">
        <v>15</v>
      </c>
      <c r="B73">
        <v>900</v>
      </c>
      <c r="C73">
        <v>900</v>
      </c>
      <c r="D73">
        <v>645</v>
      </c>
      <c r="E73">
        <v>159.751</v>
      </c>
      <c r="F73">
        <v>41674.199999999997</v>
      </c>
      <c r="G73">
        <v>402.7</v>
      </c>
      <c r="H73">
        <v>60850.9</v>
      </c>
      <c r="I73">
        <v>121058.8</v>
      </c>
      <c r="J73">
        <v>61329.5</v>
      </c>
      <c r="K73">
        <v>34620.300000000003</v>
      </c>
      <c r="L73">
        <v>645</v>
      </c>
      <c r="M73">
        <v>0</v>
      </c>
      <c r="N73">
        <v>255</v>
      </c>
    </row>
    <row r="74" spans="1:14" x14ac:dyDescent="0.25">
      <c r="A74" t="s">
        <v>15</v>
      </c>
      <c r="B74">
        <v>1000</v>
      </c>
      <c r="C74">
        <v>898</v>
      </c>
      <c r="D74">
        <v>566</v>
      </c>
      <c r="E74">
        <v>131.06100000000001</v>
      </c>
      <c r="F74">
        <v>37202.300000000003</v>
      </c>
      <c r="G74">
        <v>842</v>
      </c>
      <c r="H74">
        <v>50510.7</v>
      </c>
      <c r="I74">
        <v>98179.8</v>
      </c>
      <c r="J74">
        <v>51244.5</v>
      </c>
      <c r="K74">
        <v>28193.200000000001</v>
      </c>
      <c r="L74">
        <v>566</v>
      </c>
      <c r="M74">
        <v>0</v>
      </c>
      <c r="N74">
        <v>434</v>
      </c>
    </row>
    <row r="75" spans="1:14" x14ac:dyDescent="0.25">
      <c r="A75" t="s">
        <v>16</v>
      </c>
      <c r="B75">
        <v>10</v>
      </c>
      <c r="C75">
        <v>10</v>
      </c>
      <c r="D75">
        <v>10</v>
      </c>
      <c r="E75">
        <v>2.3929999999999998</v>
      </c>
      <c r="F75">
        <v>1097.4000000000001</v>
      </c>
      <c r="G75">
        <v>715.5</v>
      </c>
      <c r="H75">
        <v>1309.5999999999999</v>
      </c>
      <c r="I75">
        <v>1973.3</v>
      </c>
      <c r="J75">
        <v>1101.5</v>
      </c>
      <c r="K75">
        <v>440.5</v>
      </c>
      <c r="L75">
        <v>10</v>
      </c>
      <c r="M75">
        <v>0</v>
      </c>
      <c r="N75">
        <v>0</v>
      </c>
    </row>
    <row r="76" spans="1:14" x14ac:dyDescent="0.25">
      <c r="A76" t="s">
        <v>16</v>
      </c>
      <c r="B76">
        <v>20</v>
      </c>
      <c r="C76">
        <v>20</v>
      </c>
      <c r="D76">
        <v>20</v>
      </c>
      <c r="E76">
        <v>3.8559999999999999</v>
      </c>
      <c r="F76">
        <v>1545.7</v>
      </c>
      <c r="G76">
        <v>385.9</v>
      </c>
      <c r="H76">
        <v>1762.2</v>
      </c>
      <c r="I76">
        <v>3032.9</v>
      </c>
      <c r="J76">
        <v>1802.5</v>
      </c>
      <c r="K76">
        <v>846</v>
      </c>
      <c r="L76">
        <v>20</v>
      </c>
      <c r="M76">
        <v>0</v>
      </c>
      <c r="N76">
        <v>0</v>
      </c>
    </row>
    <row r="77" spans="1:14" x14ac:dyDescent="0.25">
      <c r="A77" t="s">
        <v>16</v>
      </c>
      <c r="B77">
        <v>50</v>
      </c>
      <c r="C77">
        <v>50</v>
      </c>
      <c r="D77">
        <v>50</v>
      </c>
      <c r="E77">
        <v>9.0609999999999999</v>
      </c>
      <c r="F77">
        <v>4319.8999999999996</v>
      </c>
      <c r="G77">
        <v>235.6</v>
      </c>
      <c r="H77">
        <v>4504.8999999999996</v>
      </c>
      <c r="I77">
        <v>8099.7</v>
      </c>
      <c r="J77">
        <v>4473.5</v>
      </c>
      <c r="K77">
        <v>2337.5</v>
      </c>
      <c r="L77">
        <v>50</v>
      </c>
      <c r="M77">
        <v>0</v>
      </c>
      <c r="N77">
        <v>0</v>
      </c>
    </row>
    <row r="78" spans="1:14" x14ac:dyDescent="0.25">
      <c r="A78" t="s">
        <v>16</v>
      </c>
      <c r="B78">
        <v>100</v>
      </c>
      <c r="C78">
        <v>100</v>
      </c>
      <c r="D78">
        <v>100</v>
      </c>
      <c r="E78">
        <v>18.646000000000001</v>
      </c>
      <c r="F78">
        <v>8930.1</v>
      </c>
      <c r="G78">
        <v>467.2</v>
      </c>
      <c r="H78">
        <v>9162.6</v>
      </c>
      <c r="I78">
        <v>17664.7</v>
      </c>
      <c r="J78">
        <v>8993.5</v>
      </c>
      <c r="K78">
        <v>5030</v>
      </c>
      <c r="L78">
        <v>100</v>
      </c>
      <c r="M78">
        <v>0</v>
      </c>
      <c r="N78">
        <v>0</v>
      </c>
    </row>
    <row r="79" spans="1:14" x14ac:dyDescent="0.25">
      <c r="A79" t="s">
        <v>16</v>
      </c>
      <c r="B79">
        <v>150</v>
      </c>
      <c r="C79">
        <v>150</v>
      </c>
      <c r="D79">
        <v>150</v>
      </c>
      <c r="E79">
        <v>28.175999999999998</v>
      </c>
      <c r="F79">
        <v>13832.1</v>
      </c>
      <c r="G79">
        <v>256.3</v>
      </c>
      <c r="H79">
        <v>14069.3</v>
      </c>
      <c r="I79">
        <v>27195.200000000001</v>
      </c>
      <c r="J79">
        <v>14106.5</v>
      </c>
      <c r="K79">
        <v>7820.6</v>
      </c>
      <c r="L79">
        <v>150</v>
      </c>
      <c r="M79">
        <v>0</v>
      </c>
      <c r="N79">
        <v>0</v>
      </c>
    </row>
    <row r="80" spans="1:14" x14ac:dyDescent="0.25">
      <c r="A80" t="s">
        <v>16</v>
      </c>
      <c r="B80">
        <v>200</v>
      </c>
      <c r="C80">
        <v>200</v>
      </c>
      <c r="D80">
        <v>200</v>
      </c>
      <c r="E80">
        <v>37.677</v>
      </c>
      <c r="F80">
        <v>16954.3</v>
      </c>
      <c r="G80">
        <v>306.89999999999998</v>
      </c>
      <c r="H80">
        <v>18615.099999999999</v>
      </c>
      <c r="I80">
        <v>36845.699999999997</v>
      </c>
      <c r="J80">
        <v>18514.5</v>
      </c>
      <c r="K80">
        <v>10551.6</v>
      </c>
      <c r="L80">
        <v>200</v>
      </c>
      <c r="M80">
        <v>0</v>
      </c>
      <c r="N80">
        <v>0</v>
      </c>
    </row>
    <row r="81" spans="1:14" x14ac:dyDescent="0.25">
      <c r="A81" t="s">
        <v>16</v>
      </c>
      <c r="B81">
        <v>250</v>
      </c>
      <c r="C81">
        <v>250</v>
      </c>
      <c r="D81">
        <v>250</v>
      </c>
      <c r="E81">
        <v>46.884999999999998</v>
      </c>
      <c r="F81">
        <v>19179.2</v>
      </c>
      <c r="G81">
        <v>289.8</v>
      </c>
      <c r="H81">
        <v>23399.1</v>
      </c>
      <c r="I81">
        <v>46037.4</v>
      </c>
      <c r="J81">
        <v>23187.5</v>
      </c>
      <c r="K81">
        <v>13373.7</v>
      </c>
      <c r="L81">
        <v>250</v>
      </c>
      <c r="M81">
        <v>0</v>
      </c>
      <c r="N81">
        <v>0</v>
      </c>
    </row>
    <row r="82" spans="1:14" x14ac:dyDescent="0.25">
      <c r="A82" t="s">
        <v>16</v>
      </c>
      <c r="B82">
        <v>300</v>
      </c>
      <c r="C82">
        <v>300</v>
      </c>
      <c r="D82">
        <v>300</v>
      </c>
      <c r="E82">
        <v>56.884999999999998</v>
      </c>
      <c r="F82">
        <v>23333</v>
      </c>
      <c r="G82">
        <v>232.7</v>
      </c>
      <c r="H82">
        <v>28200.7</v>
      </c>
      <c r="I82">
        <v>56178.400000000001</v>
      </c>
      <c r="J82">
        <v>27912.5</v>
      </c>
      <c r="K82">
        <v>16166.7</v>
      </c>
      <c r="L82">
        <v>300</v>
      </c>
      <c r="M82">
        <v>0</v>
      </c>
      <c r="N82">
        <v>0</v>
      </c>
    </row>
    <row r="83" spans="1:14" x14ac:dyDescent="0.25">
      <c r="A83" t="s">
        <v>16</v>
      </c>
      <c r="B83">
        <v>350</v>
      </c>
      <c r="C83">
        <v>350</v>
      </c>
      <c r="D83">
        <v>350</v>
      </c>
      <c r="E83">
        <v>64.887</v>
      </c>
      <c r="F83">
        <v>21215.4</v>
      </c>
      <c r="G83">
        <v>171.2</v>
      </c>
      <c r="H83">
        <v>32252.799999999999</v>
      </c>
      <c r="I83">
        <v>64372.2</v>
      </c>
      <c r="J83">
        <v>31490.5</v>
      </c>
      <c r="K83">
        <v>18604</v>
      </c>
      <c r="L83">
        <v>350</v>
      </c>
      <c r="M83">
        <v>0</v>
      </c>
      <c r="N83">
        <v>0</v>
      </c>
    </row>
    <row r="84" spans="1:14" x14ac:dyDescent="0.25">
      <c r="A84" t="s">
        <v>16</v>
      </c>
      <c r="B84">
        <v>400</v>
      </c>
      <c r="C84">
        <v>400</v>
      </c>
      <c r="D84">
        <v>400</v>
      </c>
      <c r="E84">
        <v>76.655000000000001</v>
      </c>
      <c r="F84">
        <v>20869.5</v>
      </c>
      <c r="G84">
        <v>366.3</v>
      </c>
      <c r="H84">
        <v>37189.5</v>
      </c>
      <c r="I84">
        <v>75782.3</v>
      </c>
      <c r="J84">
        <v>36763.5</v>
      </c>
      <c r="K84">
        <v>21625.599999999999</v>
      </c>
      <c r="L84">
        <v>400</v>
      </c>
      <c r="M84">
        <v>0</v>
      </c>
      <c r="N84">
        <v>0</v>
      </c>
    </row>
    <row r="85" spans="1:14" x14ac:dyDescent="0.25">
      <c r="A85" t="s">
        <v>16</v>
      </c>
      <c r="B85">
        <v>450</v>
      </c>
      <c r="C85">
        <v>450</v>
      </c>
      <c r="D85">
        <v>406</v>
      </c>
      <c r="E85">
        <v>75.968999999999994</v>
      </c>
      <c r="F85">
        <v>28969.599999999999</v>
      </c>
      <c r="G85">
        <v>745.8</v>
      </c>
      <c r="H85">
        <v>38081.199999999997</v>
      </c>
      <c r="I85">
        <v>75275.100000000006</v>
      </c>
      <c r="J85">
        <v>37956.5</v>
      </c>
      <c r="K85">
        <v>21676.2</v>
      </c>
      <c r="L85">
        <v>406</v>
      </c>
      <c r="M85">
        <v>0</v>
      </c>
      <c r="N85">
        <v>44</v>
      </c>
    </row>
    <row r="86" spans="1:14" x14ac:dyDescent="0.25">
      <c r="A86" t="s">
        <v>16</v>
      </c>
      <c r="B86">
        <v>500</v>
      </c>
      <c r="C86">
        <v>500</v>
      </c>
      <c r="D86">
        <v>425</v>
      </c>
      <c r="E86">
        <v>79.113</v>
      </c>
      <c r="F86">
        <v>33252.400000000001</v>
      </c>
      <c r="G86">
        <v>482.4</v>
      </c>
      <c r="H86">
        <v>39624.1</v>
      </c>
      <c r="I86">
        <v>78496.399999999994</v>
      </c>
      <c r="J86">
        <v>39926.5</v>
      </c>
      <c r="K86">
        <v>22596.5</v>
      </c>
      <c r="L86">
        <v>425</v>
      </c>
      <c r="M86">
        <v>0</v>
      </c>
      <c r="N86">
        <v>75</v>
      </c>
    </row>
    <row r="87" spans="1:14" x14ac:dyDescent="0.25">
      <c r="A87" t="s">
        <v>16</v>
      </c>
      <c r="B87">
        <v>600</v>
      </c>
      <c r="C87">
        <v>600</v>
      </c>
      <c r="D87">
        <v>504</v>
      </c>
      <c r="E87">
        <v>93.852999999999994</v>
      </c>
      <c r="F87">
        <v>37205.4</v>
      </c>
      <c r="G87">
        <v>545.79999999999995</v>
      </c>
      <c r="H87">
        <v>46849.9</v>
      </c>
      <c r="I87">
        <v>93334.3</v>
      </c>
      <c r="J87">
        <v>46671.5</v>
      </c>
      <c r="K87">
        <v>26837.9</v>
      </c>
      <c r="L87">
        <v>504</v>
      </c>
      <c r="M87">
        <v>0</v>
      </c>
      <c r="N87">
        <v>96</v>
      </c>
    </row>
    <row r="88" spans="1:14" x14ac:dyDescent="0.25">
      <c r="A88" t="s">
        <v>16</v>
      </c>
      <c r="B88">
        <v>700</v>
      </c>
      <c r="C88">
        <v>651</v>
      </c>
      <c r="D88">
        <v>571</v>
      </c>
      <c r="E88">
        <v>130.684</v>
      </c>
      <c r="F88">
        <v>32474.9</v>
      </c>
      <c r="G88">
        <v>220.2</v>
      </c>
      <c r="H88">
        <v>53378.1</v>
      </c>
      <c r="I88">
        <v>106785.5</v>
      </c>
      <c r="J88">
        <v>53574.5</v>
      </c>
      <c r="K88">
        <v>30888.3</v>
      </c>
      <c r="L88">
        <v>571</v>
      </c>
      <c r="M88">
        <v>0</v>
      </c>
      <c r="N88">
        <v>129</v>
      </c>
    </row>
    <row r="89" spans="1:14" x14ac:dyDescent="0.25">
      <c r="A89" t="s">
        <v>16</v>
      </c>
      <c r="B89">
        <v>800</v>
      </c>
      <c r="C89">
        <v>800</v>
      </c>
      <c r="D89">
        <v>631</v>
      </c>
      <c r="E89">
        <v>122.893</v>
      </c>
      <c r="F89">
        <v>28465.599999999999</v>
      </c>
      <c r="G89">
        <v>585.29999999999995</v>
      </c>
      <c r="H89">
        <v>58658</v>
      </c>
      <c r="I89">
        <v>116981.4</v>
      </c>
      <c r="J89">
        <v>58375.5</v>
      </c>
      <c r="K89">
        <v>33815</v>
      </c>
      <c r="L89">
        <v>631</v>
      </c>
      <c r="M89">
        <v>0</v>
      </c>
      <c r="N89">
        <v>169</v>
      </c>
    </row>
    <row r="90" spans="1:14" x14ac:dyDescent="0.25">
      <c r="A90" t="s">
        <v>16</v>
      </c>
      <c r="B90">
        <v>900</v>
      </c>
      <c r="C90">
        <v>900</v>
      </c>
      <c r="D90">
        <v>710</v>
      </c>
      <c r="E90">
        <v>133.48500000000001</v>
      </c>
      <c r="F90">
        <v>38422.9</v>
      </c>
      <c r="G90">
        <v>582.4</v>
      </c>
      <c r="H90">
        <v>66574.3</v>
      </c>
      <c r="I90">
        <v>133237.70000000001</v>
      </c>
      <c r="J90">
        <v>66000.5</v>
      </c>
      <c r="K90">
        <v>38410.800000000003</v>
      </c>
      <c r="L90">
        <v>710</v>
      </c>
      <c r="M90">
        <v>0</v>
      </c>
      <c r="N90">
        <v>190</v>
      </c>
    </row>
    <row r="91" spans="1:14" x14ac:dyDescent="0.25">
      <c r="A91" t="s">
        <v>16</v>
      </c>
      <c r="B91">
        <v>1000</v>
      </c>
      <c r="C91">
        <v>802</v>
      </c>
      <c r="D91">
        <v>607</v>
      </c>
      <c r="E91">
        <v>130.68899999999999</v>
      </c>
      <c r="F91">
        <v>33732.9</v>
      </c>
      <c r="G91">
        <v>383.8</v>
      </c>
      <c r="H91">
        <v>56265</v>
      </c>
      <c r="I91">
        <v>111768.6</v>
      </c>
      <c r="J91">
        <v>56498.5</v>
      </c>
      <c r="K91">
        <v>32213.5</v>
      </c>
      <c r="L91">
        <v>607</v>
      </c>
      <c r="M91">
        <v>0</v>
      </c>
      <c r="N91">
        <v>393</v>
      </c>
    </row>
    <row r="92" spans="1:14" x14ac:dyDescent="0.25">
      <c r="A92" t="s">
        <v>17</v>
      </c>
      <c r="B92">
        <v>10</v>
      </c>
      <c r="C92">
        <v>10</v>
      </c>
      <c r="D92">
        <v>10</v>
      </c>
      <c r="E92">
        <v>1.9690000000000001</v>
      </c>
      <c r="F92">
        <v>706.4</v>
      </c>
      <c r="G92">
        <v>276.60000000000002</v>
      </c>
      <c r="H92">
        <v>869.7</v>
      </c>
      <c r="I92">
        <v>1257.8</v>
      </c>
      <c r="J92">
        <v>913.5</v>
      </c>
      <c r="K92">
        <v>308.7</v>
      </c>
      <c r="L92">
        <v>10</v>
      </c>
      <c r="M92">
        <v>0</v>
      </c>
      <c r="N92">
        <v>0</v>
      </c>
    </row>
    <row r="93" spans="1:14" x14ac:dyDescent="0.25">
      <c r="A93" t="s">
        <v>17</v>
      </c>
      <c r="B93">
        <v>20</v>
      </c>
      <c r="C93">
        <v>20</v>
      </c>
      <c r="D93">
        <v>20</v>
      </c>
      <c r="E93">
        <v>3.8170000000000002</v>
      </c>
      <c r="F93">
        <v>1552.8</v>
      </c>
      <c r="G93">
        <v>269.39999999999998</v>
      </c>
      <c r="H93">
        <v>1742.5</v>
      </c>
      <c r="I93">
        <v>2919.1</v>
      </c>
      <c r="J93">
        <v>1726.5</v>
      </c>
      <c r="K93">
        <v>767.5</v>
      </c>
      <c r="L93">
        <v>20</v>
      </c>
      <c r="M93">
        <v>0</v>
      </c>
      <c r="N93">
        <v>0</v>
      </c>
    </row>
    <row r="94" spans="1:14" x14ac:dyDescent="0.25">
      <c r="A94" t="s">
        <v>17</v>
      </c>
      <c r="B94">
        <v>50</v>
      </c>
      <c r="C94">
        <v>50</v>
      </c>
      <c r="D94">
        <v>50</v>
      </c>
      <c r="E94">
        <v>9.2110000000000003</v>
      </c>
      <c r="F94">
        <v>4233.7</v>
      </c>
      <c r="G94">
        <v>276.39999999999998</v>
      </c>
      <c r="H94">
        <v>4443.8999999999996</v>
      </c>
      <c r="I94">
        <v>8230</v>
      </c>
      <c r="J94">
        <v>4507.5</v>
      </c>
      <c r="K94">
        <v>2353.8000000000002</v>
      </c>
      <c r="L94">
        <v>50</v>
      </c>
      <c r="M94">
        <v>0</v>
      </c>
      <c r="N94">
        <v>0</v>
      </c>
    </row>
    <row r="95" spans="1:14" x14ac:dyDescent="0.25">
      <c r="A95" t="s">
        <v>17</v>
      </c>
      <c r="B95">
        <v>100</v>
      </c>
      <c r="C95">
        <v>100</v>
      </c>
      <c r="D95">
        <v>100</v>
      </c>
      <c r="E95">
        <v>18.43</v>
      </c>
      <c r="F95">
        <v>8903.6</v>
      </c>
      <c r="G95">
        <v>364.5</v>
      </c>
      <c r="H95">
        <v>9119.1</v>
      </c>
      <c r="I95">
        <v>17445.599999999999</v>
      </c>
      <c r="J95">
        <v>9012.5</v>
      </c>
      <c r="K95">
        <v>5069.3</v>
      </c>
      <c r="L95">
        <v>100</v>
      </c>
      <c r="M95">
        <v>0</v>
      </c>
      <c r="N95">
        <v>0</v>
      </c>
    </row>
    <row r="96" spans="1:14" x14ac:dyDescent="0.25">
      <c r="A96" t="s">
        <v>17</v>
      </c>
      <c r="B96">
        <v>150</v>
      </c>
      <c r="C96">
        <v>150</v>
      </c>
      <c r="D96">
        <v>150</v>
      </c>
      <c r="E96">
        <v>28.123000000000001</v>
      </c>
      <c r="F96">
        <v>13561.3</v>
      </c>
      <c r="G96">
        <v>602.1</v>
      </c>
      <c r="H96">
        <v>13930</v>
      </c>
      <c r="I96">
        <v>27136.5</v>
      </c>
      <c r="J96">
        <v>13741.5</v>
      </c>
      <c r="K96">
        <v>7730.4</v>
      </c>
      <c r="L96">
        <v>150</v>
      </c>
      <c r="M96">
        <v>0</v>
      </c>
      <c r="N96">
        <v>0</v>
      </c>
    </row>
    <row r="97" spans="1:48" x14ac:dyDescent="0.25">
      <c r="A97" t="s">
        <v>17</v>
      </c>
      <c r="B97">
        <v>200</v>
      </c>
      <c r="C97">
        <v>200</v>
      </c>
      <c r="D97">
        <v>200</v>
      </c>
      <c r="E97">
        <v>37.679000000000002</v>
      </c>
      <c r="F97">
        <v>16745.400000000001</v>
      </c>
      <c r="G97">
        <v>815.1</v>
      </c>
      <c r="H97">
        <v>18577.7</v>
      </c>
      <c r="I97">
        <v>36863.300000000003</v>
      </c>
      <c r="J97">
        <v>18184.5</v>
      </c>
      <c r="K97">
        <v>10649</v>
      </c>
      <c r="L97">
        <v>200</v>
      </c>
      <c r="M97">
        <v>0</v>
      </c>
      <c r="N97">
        <v>0</v>
      </c>
    </row>
    <row r="98" spans="1:48" x14ac:dyDescent="0.25">
      <c r="A98" t="s">
        <v>17</v>
      </c>
      <c r="B98">
        <v>250</v>
      </c>
      <c r="C98">
        <v>250</v>
      </c>
      <c r="D98">
        <v>250</v>
      </c>
      <c r="E98">
        <v>47.58</v>
      </c>
      <c r="F98">
        <v>19503.3</v>
      </c>
      <c r="G98">
        <v>510</v>
      </c>
      <c r="H98">
        <v>23637.8</v>
      </c>
      <c r="I98">
        <v>46636.1</v>
      </c>
      <c r="J98">
        <v>23737.5</v>
      </c>
      <c r="K98">
        <v>13413.4</v>
      </c>
      <c r="L98">
        <v>250</v>
      </c>
      <c r="M98">
        <v>0</v>
      </c>
      <c r="N98">
        <v>0</v>
      </c>
    </row>
    <row r="99" spans="1:48" x14ac:dyDescent="0.25">
      <c r="A99" t="s">
        <v>17</v>
      </c>
      <c r="B99">
        <v>300</v>
      </c>
      <c r="C99">
        <v>300</v>
      </c>
      <c r="D99">
        <v>289</v>
      </c>
      <c r="E99">
        <v>53.505000000000003</v>
      </c>
      <c r="F99">
        <v>21876.9</v>
      </c>
      <c r="G99">
        <v>597.70000000000005</v>
      </c>
      <c r="H99">
        <v>26466.7</v>
      </c>
      <c r="I99">
        <v>52958.3</v>
      </c>
      <c r="J99">
        <v>25946.5</v>
      </c>
      <c r="K99">
        <v>15206</v>
      </c>
      <c r="L99">
        <v>289</v>
      </c>
      <c r="M99">
        <v>0</v>
      </c>
      <c r="N99">
        <v>11</v>
      </c>
    </row>
    <row r="100" spans="1:48" x14ac:dyDescent="0.25">
      <c r="A100" t="s">
        <v>17</v>
      </c>
      <c r="B100">
        <v>350</v>
      </c>
      <c r="C100">
        <v>350</v>
      </c>
      <c r="D100">
        <v>348</v>
      </c>
      <c r="E100">
        <v>66.138999999999996</v>
      </c>
      <c r="F100">
        <v>22757.9</v>
      </c>
      <c r="G100">
        <v>396.7</v>
      </c>
      <c r="H100">
        <v>32312.400000000001</v>
      </c>
      <c r="I100">
        <v>65146.8</v>
      </c>
      <c r="J100">
        <v>31945.5</v>
      </c>
      <c r="K100">
        <v>18523.8</v>
      </c>
      <c r="L100">
        <v>348</v>
      </c>
      <c r="M100">
        <v>0</v>
      </c>
      <c r="N100">
        <v>2</v>
      </c>
    </row>
    <row r="101" spans="1:48" x14ac:dyDescent="0.25">
      <c r="A101" t="s">
        <v>17</v>
      </c>
      <c r="B101">
        <v>400</v>
      </c>
      <c r="C101">
        <v>400</v>
      </c>
      <c r="D101">
        <v>353</v>
      </c>
      <c r="E101">
        <v>66.415000000000006</v>
      </c>
      <c r="F101">
        <v>25250.7</v>
      </c>
      <c r="G101">
        <v>661.7</v>
      </c>
      <c r="H101">
        <v>33193.5</v>
      </c>
      <c r="I101">
        <v>65919.199999999997</v>
      </c>
      <c r="J101">
        <v>33143.5</v>
      </c>
      <c r="K101">
        <v>18913.2</v>
      </c>
      <c r="L101">
        <v>353</v>
      </c>
      <c r="M101">
        <v>0</v>
      </c>
      <c r="N101">
        <v>47</v>
      </c>
    </row>
    <row r="102" spans="1:48" x14ac:dyDescent="0.25">
      <c r="A102" t="s">
        <v>17</v>
      </c>
      <c r="B102">
        <v>450</v>
      </c>
      <c r="C102">
        <v>450</v>
      </c>
      <c r="D102">
        <v>390</v>
      </c>
      <c r="E102">
        <v>72.540999999999997</v>
      </c>
      <c r="F102">
        <v>25041</v>
      </c>
      <c r="G102">
        <v>408.6</v>
      </c>
      <c r="H102">
        <v>36201.800000000003</v>
      </c>
      <c r="I102">
        <v>71682.8</v>
      </c>
      <c r="J102">
        <v>36166.5</v>
      </c>
      <c r="K102">
        <v>20635.900000000001</v>
      </c>
      <c r="L102">
        <v>390</v>
      </c>
      <c r="M102">
        <v>0</v>
      </c>
      <c r="N102">
        <v>60</v>
      </c>
    </row>
    <row r="103" spans="1:48" x14ac:dyDescent="0.25">
      <c r="A103" t="s">
        <v>17</v>
      </c>
      <c r="B103">
        <v>500</v>
      </c>
      <c r="C103">
        <v>500</v>
      </c>
      <c r="D103">
        <v>414</v>
      </c>
      <c r="E103">
        <v>77.912999999999997</v>
      </c>
      <c r="F103">
        <v>31112.1</v>
      </c>
      <c r="G103">
        <v>551.4</v>
      </c>
      <c r="H103">
        <v>39178.1</v>
      </c>
      <c r="I103">
        <v>77151.100000000006</v>
      </c>
      <c r="J103">
        <v>39030.5</v>
      </c>
      <c r="K103">
        <v>22374.9</v>
      </c>
      <c r="L103">
        <v>414</v>
      </c>
      <c r="M103">
        <v>0</v>
      </c>
      <c r="N103">
        <v>86</v>
      </c>
    </row>
    <row r="104" spans="1:48" x14ac:dyDescent="0.25">
      <c r="A104" t="s">
        <v>17</v>
      </c>
      <c r="B104">
        <v>600</v>
      </c>
      <c r="C104">
        <v>600</v>
      </c>
      <c r="D104">
        <v>519</v>
      </c>
      <c r="E104">
        <v>125.07</v>
      </c>
      <c r="F104">
        <v>37370.1</v>
      </c>
      <c r="G104">
        <v>511.3</v>
      </c>
      <c r="H104">
        <v>48812.7</v>
      </c>
      <c r="I104">
        <v>124578.2</v>
      </c>
      <c r="J104">
        <v>48497.5</v>
      </c>
      <c r="K104">
        <v>29173.599999999999</v>
      </c>
      <c r="L104">
        <v>519</v>
      </c>
      <c r="M104">
        <v>0</v>
      </c>
      <c r="N104">
        <v>81</v>
      </c>
    </row>
    <row r="105" spans="1:48" x14ac:dyDescent="0.25">
      <c r="A105" t="s">
        <v>17</v>
      </c>
      <c r="B105">
        <v>700</v>
      </c>
      <c r="C105">
        <v>700</v>
      </c>
      <c r="D105">
        <v>562</v>
      </c>
      <c r="E105">
        <v>120.205</v>
      </c>
      <c r="F105">
        <v>40514</v>
      </c>
      <c r="G105">
        <v>438.7</v>
      </c>
      <c r="H105">
        <v>58569.9</v>
      </c>
      <c r="I105">
        <v>119903.4</v>
      </c>
      <c r="J105">
        <v>58808.5</v>
      </c>
      <c r="K105">
        <v>33310.800000000003</v>
      </c>
      <c r="L105">
        <v>562</v>
      </c>
      <c r="M105">
        <v>0</v>
      </c>
      <c r="N105">
        <v>138</v>
      </c>
    </row>
    <row r="106" spans="1:48" x14ac:dyDescent="0.25">
      <c r="A106" t="s">
        <v>17</v>
      </c>
      <c r="B106">
        <v>800</v>
      </c>
      <c r="C106">
        <v>800</v>
      </c>
      <c r="D106">
        <v>594</v>
      </c>
      <c r="E106">
        <v>127.47799999999999</v>
      </c>
      <c r="F106">
        <v>37389.199999999997</v>
      </c>
      <c r="G106">
        <v>870.4</v>
      </c>
      <c r="H106">
        <v>59974.1</v>
      </c>
      <c r="I106">
        <v>127000.4</v>
      </c>
      <c r="J106">
        <v>59314.5</v>
      </c>
      <c r="K106">
        <v>34509.199999999997</v>
      </c>
      <c r="L106">
        <v>594</v>
      </c>
      <c r="M106">
        <v>0</v>
      </c>
      <c r="N106">
        <v>206</v>
      </c>
    </row>
    <row r="107" spans="1:48" x14ac:dyDescent="0.25">
      <c r="A107" t="s">
        <v>17</v>
      </c>
      <c r="B107">
        <v>900</v>
      </c>
      <c r="C107">
        <v>734</v>
      </c>
      <c r="D107">
        <v>502</v>
      </c>
      <c r="E107">
        <v>130.50700000000001</v>
      </c>
      <c r="F107">
        <v>42761.599999999999</v>
      </c>
      <c r="G107">
        <v>886.1</v>
      </c>
      <c r="H107">
        <v>50706.2</v>
      </c>
      <c r="I107">
        <v>100536.6</v>
      </c>
      <c r="J107">
        <v>50892.5</v>
      </c>
      <c r="K107">
        <v>29068.799999999999</v>
      </c>
      <c r="L107">
        <v>502</v>
      </c>
      <c r="M107">
        <v>0</v>
      </c>
      <c r="N107">
        <v>398</v>
      </c>
    </row>
    <row r="108" spans="1:48" x14ac:dyDescent="0.25">
      <c r="A108" t="s">
        <v>17</v>
      </c>
      <c r="B108">
        <v>1000</v>
      </c>
      <c r="C108">
        <v>1000</v>
      </c>
      <c r="D108">
        <v>592</v>
      </c>
      <c r="E108">
        <v>151.55199999999999</v>
      </c>
      <c r="F108">
        <v>43694.1</v>
      </c>
      <c r="G108">
        <v>474</v>
      </c>
      <c r="H108">
        <v>59430.3</v>
      </c>
      <c r="I108">
        <v>117401</v>
      </c>
      <c r="J108">
        <v>59547.5</v>
      </c>
      <c r="K108">
        <v>33786.199999999997</v>
      </c>
      <c r="L108">
        <v>592</v>
      </c>
      <c r="M108">
        <v>0</v>
      </c>
      <c r="N108">
        <v>408</v>
      </c>
    </row>
    <row r="111" spans="1:48" ht="16.8" x14ac:dyDescent="0.25">
      <c r="A111" s="22" t="s">
        <v>63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</row>
    <row r="112" spans="1:48" x14ac:dyDescent="0.25">
      <c r="A112" t="s">
        <v>1</v>
      </c>
      <c r="B112" t="s">
        <v>20</v>
      </c>
      <c r="C112" t="s">
        <v>21</v>
      </c>
      <c r="D112" t="s">
        <v>22</v>
      </c>
      <c r="E112" t="s">
        <v>23</v>
      </c>
      <c r="F112" t="s">
        <v>24</v>
      </c>
      <c r="G112" t="s">
        <v>25</v>
      </c>
      <c r="H112" t="s">
        <v>26</v>
      </c>
      <c r="I112" t="s">
        <v>27</v>
      </c>
      <c r="J112" t="s">
        <v>28</v>
      </c>
      <c r="K112" t="s">
        <v>29</v>
      </c>
      <c r="L112" t="s">
        <v>30</v>
      </c>
      <c r="M112" t="s">
        <v>31</v>
      </c>
    </row>
    <row r="113" spans="1:13" x14ac:dyDescent="0.25">
      <c r="A113" t="s">
        <v>15</v>
      </c>
      <c r="B113" t="s">
        <v>32</v>
      </c>
      <c r="C113">
        <v>100</v>
      </c>
      <c r="D113">
        <v>176022</v>
      </c>
      <c r="E113">
        <v>44906</v>
      </c>
      <c r="F113">
        <v>27552</v>
      </c>
      <c r="G113">
        <v>248480</v>
      </c>
      <c r="H113">
        <v>11470</v>
      </c>
      <c r="I113">
        <v>19.71</v>
      </c>
      <c r="J113">
        <v>339.05</v>
      </c>
      <c r="K113">
        <v>7770.86</v>
      </c>
      <c r="L113">
        <v>1352.03</v>
      </c>
      <c r="M113">
        <v>3888852.01</v>
      </c>
    </row>
    <row r="114" spans="1:13" x14ac:dyDescent="0.25">
      <c r="A114" t="s">
        <v>15</v>
      </c>
      <c r="B114" t="s">
        <v>32</v>
      </c>
      <c r="C114">
        <v>1000</v>
      </c>
      <c r="D114">
        <v>186620</v>
      </c>
      <c r="E114">
        <v>51471</v>
      </c>
      <c r="F114">
        <v>27086</v>
      </c>
      <c r="G114">
        <v>265177</v>
      </c>
      <c r="H114">
        <v>12845</v>
      </c>
      <c r="I114">
        <v>30.52</v>
      </c>
      <c r="J114">
        <v>322.39999999999998</v>
      </c>
      <c r="K114">
        <v>15681.72</v>
      </c>
      <c r="L114">
        <v>1089.3</v>
      </c>
      <c r="M114">
        <v>4141232.87</v>
      </c>
    </row>
    <row r="115" spans="1:13" x14ac:dyDescent="0.25">
      <c r="A115" t="s">
        <v>15</v>
      </c>
      <c r="B115" t="s">
        <v>32</v>
      </c>
      <c r="C115">
        <v>10000</v>
      </c>
      <c r="D115">
        <v>192374</v>
      </c>
      <c r="E115">
        <v>54854</v>
      </c>
      <c r="F115">
        <v>27528</v>
      </c>
      <c r="G115">
        <v>274756</v>
      </c>
      <c r="H115">
        <v>13711</v>
      </c>
      <c r="I115">
        <v>64.33</v>
      </c>
      <c r="J115">
        <v>280.67</v>
      </c>
      <c r="K115">
        <v>1703.69</v>
      </c>
      <c r="L115">
        <v>657.93</v>
      </c>
      <c r="M115">
        <v>3848213.85</v>
      </c>
    </row>
    <row r="116" spans="1:13" x14ac:dyDescent="0.25">
      <c r="A116" t="s">
        <v>15</v>
      </c>
      <c r="B116" t="s">
        <v>32</v>
      </c>
      <c r="C116">
        <v>100000</v>
      </c>
      <c r="D116">
        <v>191786</v>
      </c>
      <c r="E116">
        <v>54785</v>
      </c>
      <c r="F116">
        <v>27403</v>
      </c>
      <c r="G116">
        <v>273974</v>
      </c>
      <c r="H116">
        <v>13696</v>
      </c>
      <c r="I116">
        <v>41.22</v>
      </c>
      <c r="J116">
        <v>280.97000000000003</v>
      </c>
      <c r="K116">
        <v>1609.42</v>
      </c>
      <c r="L116">
        <v>669.89</v>
      </c>
      <c r="M116">
        <v>3848170.67</v>
      </c>
    </row>
    <row r="117" spans="1:13" x14ac:dyDescent="0.25">
      <c r="A117" t="s">
        <v>15</v>
      </c>
      <c r="B117" t="s">
        <v>32</v>
      </c>
      <c r="C117">
        <v>1000000</v>
      </c>
      <c r="D117">
        <v>611786</v>
      </c>
      <c r="E117">
        <v>52311</v>
      </c>
      <c r="F117">
        <v>209877</v>
      </c>
      <c r="G117">
        <v>873974</v>
      </c>
      <c r="H117">
        <v>43696</v>
      </c>
      <c r="I117">
        <v>50.52</v>
      </c>
      <c r="J117">
        <v>87.94</v>
      </c>
      <c r="K117">
        <v>340.62</v>
      </c>
      <c r="L117">
        <v>110.66</v>
      </c>
      <c r="M117">
        <v>3842641.7</v>
      </c>
    </row>
    <row r="118" spans="1:13" x14ac:dyDescent="0.25">
      <c r="A118" t="s">
        <v>15</v>
      </c>
      <c r="B118" t="s">
        <v>33</v>
      </c>
      <c r="C118">
        <v>100</v>
      </c>
      <c r="D118">
        <v>978469</v>
      </c>
      <c r="E118">
        <v>0</v>
      </c>
      <c r="F118">
        <v>0</v>
      </c>
      <c r="G118">
        <v>978469</v>
      </c>
      <c r="H118">
        <v>978469</v>
      </c>
      <c r="I118">
        <v>0.64</v>
      </c>
      <c r="J118">
        <v>3.92</v>
      </c>
      <c r="K118">
        <v>217.1</v>
      </c>
      <c r="L118">
        <v>7.7</v>
      </c>
      <c r="M118">
        <v>3839004.22</v>
      </c>
    </row>
    <row r="119" spans="1:13" x14ac:dyDescent="0.25">
      <c r="A119" t="s">
        <v>15</v>
      </c>
      <c r="B119" t="s">
        <v>33</v>
      </c>
      <c r="C119">
        <v>1000</v>
      </c>
      <c r="D119">
        <v>968922</v>
      </c>
      <c r="E119">
        <v>0</v>
      </c>
      <c r="F119">
        <v>0</v>
      </c>
      <c r="G119">
        <v>968922</v>
      </c>
      <c r="H119">
        <v>968922</v>
      </c>
      <c r="I119">
        <v>0.98</v>
      </c>
      <c r="J119">
        <v>3.96</v>
      </c>
      <c r="K119">
        <v>228.34</v>
      </c>
      <c r="L119">
        <v>7.7</v>
      </c>
      <c r="M119">
        <v>3838894.42</v>
      </c>
    </row>
    <row r="120" spans="1:13" x14ac:dyDescent="0.25">
      <c r="A120" t="s">
        <v>15</v>
      </c>
      <c r="B120" t="s">
        <v>33</v>
      </c>
      <c r="C120">
        <v>10000</v>
      </c>
      <c r="D120">
        <v>966511</v>
      </c>
      <c r="E120">
        <v>0</v>
      </c>
      <c r="F120">
        <v>0</v>
      </c>
      <c r="G120">
        <v>966511</v>
      </c>
      <c r="H120">
        <v>966511</v>
      </c>
      <c r="I120">
        <v>0.81</v>
      </c>
      <c r="J120">
        <v>3.97</v>
      </c>
      <c r="K120">
        <v>215.31</v>
      </c>
      <c r="L120">
        <v>7.84</v>
      </c>
      <c r="M120">
        <v>3838994.89</v>
      </c>
    </row>
    <row r="121" spans="1:13" x14ac:dyDescent="0.25">
      <c r="A121" t="s">
        <v>15</v>
      </c>
      <c r="B121" t="s">
        <v>33</v>
      </c>
      <c r="C121">
        <v>100000</v>
      </c>
      <c r="D121">
        <v>949963</v>
      </c>
      <c r="E121">
        <v>0</v>
      </c>
      <c r="F121">
        <v>0</v>
      </c>
      <c r="G121">
        <v>949963</v>
      </c>
      <c r="H121">
        <v>949963</v>
      </c>
      <c r="I121">
        <v>0.93</v>
      </c>
      <c r="J121">
        <v>4.04</v>
      </c>
      <c r="K121">
        <v>242.98</v>
      </c>
      <c r="L121">
        <v>8.2799999999999994</v>
      </c>
      <c r="M121">
        <v>3839322.3</v>
      </c>
    </row>
    <row r="122" spans="1:13" x14ac:dyDescent="0.25">
      <c r="A122" t="s">
        <v>15</v>
      </c>
      <c r="B122" t="s">
        <v>33</v>
      </c>
      <c r="C122">
        <v>1000000</v>
      </c>
      <c r="D122">
        <v>890353</v>
      </c>
      <c r="E122">
        <v>0</v>
      </c>
      <c r="F122">
        <v>0</v>
      </c>
      <c r="G122">
        <v>890353</v>
      </c>
      <c r="H122">
        <v>890353</v>
      </c>
      <c r="I122">
        <v>0.62</v>
      </c>
      <c r="J122">
        <v>4.3099999999999996</v>
      </c>
      <c r="K122">
        <v>229.76</v>
      </c>
      <c r="L122">
        <v>8.58</v>
      </c>
      <c r="M122">
        <v>3839694.32</v>
      </c>
    </row>
    <row r="123" spans="1:13" x14ac:dyDescent="0.25">
      <c r="A123" t="s">
        <v>16</v>
      </c>
      <c r="B123" t="s">
        <v>32</v>
      </c>
      <c r="C123">
        <v>100</v>
      </c>
      <c r="D123">
        <v>185906</v>
      </c>
      <c r="E123">
        <v>47622</v>
      </c>
      <c r="F123">
        <v>28781</v>
      </c>
      <c r="G123">
        <v>262309</v>
      </c>
      <c r="H123">
        <v>12118</v>
      </c>
      <c r="I123">
        <v>10.89</v>
      </c>
      <c r="J123">
        <v>323.19</v>
      </c>
      <c r="K123">
        <v>9085.5499999999993</v>
      </c>
      <c r="L123">
        <v>1376.6</v>
      </c>
      <c r="M123">
        <v>3916415.7</v>
      </c>
    </row>
    <row r="124" spans="1:13" x14ac:dyDescent="0.25">
      <c r="A124" t="s">
        <v>16</v>
      </c>
      <c r="B124" t="s">
        <v>32</v>
      </c>
      <c r="C124">
        <v>1000</v>
      </c>
      <c r="D124">
        <v>163016</v>
      </c>
      <c r="E124">
        <v>45269</v>
      </c>
      <c r="F124">
        <v>23604</v>
      </c>
      <c r="G124">
        <v>231889</v>
      </c>
      <c r="H124">
        <v>11307</v>
      </c>
      <c r="I124">
        <v>10.78</v>
      </c>
      <c r="J124">
        <v>351.79</v>
      </c>
      <c r="K124">
        <v>30872.36</v>
      </c>
      <c r="L124">
        <v>539.71</v>
      </c>
      <c r="M124">
        <v>3977738.25</v>
      </c>
    </row>
    <row r="125" spans="1:13" x14ac:dyDescent="0.25">
      <c r="A125" t="s">
        <v>16</v>
      </c>
      <c r="B125" t="s">
        <v>32</v>
      </c>
      <c r="C125">
        <v>10000</v>
      </c>
      <c r="D125">
        <v>221718</v>
      </c>
      <c r="E125">
        <v>63212</v>
      </c>
      <c r="F125">
        <v>31747</v>
      </c>
      <c r="G125">
        <v>316677</v>
      </c>
      <c r="H125">
        <v>15806</v>
      </c>
      <c r="I125">
        <v>88.47</v>
      </c>
      <c r="J125">
        <v>243.3</v>
      </c>
      <c r="K125">
        <v>1490.32</v>
      </c>
      <c r="L125">
        <v>267.41000000000003</v>
      </c>
      <c r="M125">
        <v>3845623.99</v>
      </c>
    </row>
    <row r="126" spans="1:13" x14ac:dyDescent="0.25">
      <c r="A126" t="s">
        <v>16</v>
      </c>
      <c r="B126" t="s">
        <v>32</v>
      </c>
      <c r="C126">
        <v>100000</v>
      </c>
      <c r="D126">
        <v>220066</v>
      </c>
      <c r="E126">
        <v>62868</v>
      </c>
      <c r="F126">
        <v>31444</v>
      </c>
      <c r="G126">
        <v>314378</v>
      </c>
      <c r="H126">
        <v>15718</v>
      </c>
      <c r="I126">
        <v>155.15</v>
      </c>
      <c r="J126">
        <v>244.8</v>
      </c>
      <c r="K126">
        <v>489.84</v>
      </c>
      <c r="L126">
        <v>272.27</v>
      </c>
      <c r="M126">
        <v>3847771.64</v>
      </c>
    </row>
    <row r="127" spans="1:13" x14ac:dyDescent="0.25">
      <c r="A127" t="s">
        <v>16</v>
      </c>
      <c r="B127" t="s">
        <v>32</v>
      </c>
      <c r="C127">
        <v>1000000</v>
      </c>
      <c r="D127">
        <v>484344</v>
      </c>
      <c r="E127">
        <v>40087</v>
      </c>
      <c r="F127">
        <v>167489</v>
      </c>
      <c r="G127">
        <v>691920</v>
      </c>
      <c r="H127">
        <v>34596</v>
      </c>
      <c r="I127">
        <v>51.22</v>
      </c>
      <c r="J127">
        <v>111.11</v>
      </c>
      <c r="K127">
        <v>308.66000000000003</v>
      </c>
      <c r="L127">
        <v>150.29</v>
      </c>
      <c r="M127">
        <v>3843813.1</v>
      </c>
    </row>
    <row r="128" spans="1:13" x14ac:dyDescent="0.25">
      <c r="A128" t="s">
        <v>16</v>
      </c>
      <c r="B128" t="s">
        <v>33</v>
      </c>
      <c r="C128">
        <v>100</v>
      </c>
      <c r="D128">
        <v>728864</v>
      </c>
      <c r="E128">
        <v>0</v>
      </c>
      <c r="F128">
        <v>0</v>
      </c>
      <c r="G128">
        <v>728864</v>
      </c>
      <c r="H128">
        <v>728864</v>
      </c>
      <c r="I128">
        <v>0.33</v>
      </c>
      <c r="J128">
        <v>5.27</v>
      </c>
      <c r="K128">
        <v>129</v>
      </c>
      <c r="L128">
        <v>11.24</v>
      </c>
      <c r="M128">
        <v>3839068.29</v>
      </c>
    </row>
    <row r="129" spans="1:23" x14ac:dyDescent="0.25">
      <c r="A129" t="s">
        <v>16</v>
      </c>
      <c r="B129" t="s">
        <v>33</v>
      </c>
      <c r="C129">
        <v>1000</v>
      </c>
      <c r="D129">
        <v>724050</v>
      </c>
      <c r="E129">
        <v>0</v>
      </c>
      <c r="F129">
        <v>0</v>
      </c>
      <c r="G129">
        <v>724050</v>
      </c>
      <c r="H129">
        <v>724050</v>
      </c>
      <c r="I129">
        <v>0.32</v>
      </c>
      <c r="J129">
        <v>5.3</v>
      </c>
      <c r="K129">
        <v>148.06</v>
      </c>
      <c r="L129">
        <v>11.65</v>
      </c>
      <c r="M129">
        <v>3838907.36</v>
      </c>
    </row>
    <row r="130" spans="1:23" x14ac:dyDescent="0.25">
      <c r="A130" t="s">
        <v>16</v>
      </c>
      <c r="B130" t="s">
        <v>33</v>
      </c>
      <c r="C130">
        <v>10000</v>
      </c>
      <c r="D130">
        <v>716587</v>
      </c>
      <c r="E130">
        <v>0</v>
      </c>
      <c r="F130">
        <v>0</v>
      </c>
      <c r="G130">
        <v>716587</v>
      </c>
      <c r="H130">
        <v>716587</v>
      </c>
      <c r="I130">
        <v>0.34</v>
      </c>
      <c r="J130">
        <v>5.36</v>
      </c>
      <c r="K130">
        <v>211.27</v>
      </c>
      <c r="L130">
        <v>11.87</v>
      </c>
      <c r="M130">
        <v>3839692.78</v>
      </c>
    </row>
    <row r="131" spans="1:23" x14ac:dyDescent="0.25">
      <c r="A131" t="s">
        <v>16</v>
      </c>
      <c r="B131" t="s">
        <v>33</v>
      </c>
      <c r="C131">
        <v>100000</v>
      </c>
      <c r="D131">
        <v>716798</v>
      </c>
      <c r="E131">
        <v>0</v>
      </c>
      <c r="F131">
        <v>0</v>
      </c>
      <c r="G131">
        <v>716798</v>
      </c>
      <c r="H131">
        <v>716798</v>
      </c>
      <c r="I131">
        <v>0.32</v>
      </c>
      <c r="J131">
        <v>5.36</v>
      </c>
      <c r="K131">
        <v>294.43</v>
      </c>
      <c r="L131">
        <v>11.65</v>
      </c>
      <c r="M131">
        <v>3839024.41</v>
      </c>
    </row>
    <row r="132" spans="1:23" x14ac:dyDescent="0.25">
      <c r="A132" t="s">
        <v>16</v>
      </c>
      <c r="B132" t="s">
        <v>33</v>
      </c>
      <c r="C132">
        <v>1000000</v>
      </c>
      <c r="D132">
        <v>716777</v>
      </c>
      <c r="E132">
        <v>0</v>
      </c>
      <c r="F132">
        <v>0</v>
      </c>
      <c r="G132">
        <v>716777</v>
      </c>
      <c r="H132">
        <v>716777</v>
      </c>
      <c r="I132">
        <v>0.31</v>
      </c>
      <c r="J132">
        <v>5.36</v>
      </c>
      <c r="K132">
        <v>1067.46</v>
      </c>
      <c r="L132">
        <v>11.65</v>
      </c>
      <c r="M132">
        <v>3838936.96</v>
      </c>
    </row>
    <row r="133" spans="1:23" x14ac:dyDescent="0.25">
      <c r="A133" t="s">
        <v>17</v>
      </c>
      <c r="B133" t="s">
        <v>32</v>
      </c>
      <c r="C133">
        <v>100</v>
      </c>
      <c r="D133">
        <v>179788</v>
      </c>
      <c r="E133">
        <v>45886</v>
      </c>
      <c r="F133">
        <v>28250</v>
      </c>
      <c r="G133">
        <v>253924</v>
      </c>
      <c r="H133">
        <v>11711</v>
      </c>
      <c r="I133">
        <v>24.24</v>
      </c>
      <c r="J133">
        <v>331.21</v>
      </c>
      <c r="K133">
        <v>7979.99</v>
      </c>
      <c r="L133">
        <v>1327.91</v>
      </c>
      <c r="M133">
        <v>3878797.31</v>
      </c>
    </row>
    <row r="134" spans="1:23" x14ac:dyDescent="0.25">
      <c r="A134" t="s">
        <v>17</v>
      </c>
      <c r="B134" t="s">
        <v>32</v>
      </c>
      <c r="C134">
        <v>1000</v>
      </c>
      <c r="D134">
        <v>183512</v>
      </c>
      <c r="E134">
        <v>50470</v>
      </c>
      <c r="F134">
        <v>26668</v>
      </c>
      <c r="G134">
        <v>260650</v>
      </c>
      <c r="H134">
        <v>12592</v>
      </c>
      <c r="I134">
        <v>28.57</v>
      </c>
      <c r="J134">
        <v>309.93</v>
      </c>
      <c r="K134">
        <v>11353.15</v>
      </c>
      <c r="L134">
        <v>1129.24</v>
      </c>
      <c r="M134">
        <v>3902670.09</v>
      </c>
    </row>
    <row r="135" spans="1:23" x14ac:dyDescent="0.25">
      <c r="A135" t="s">
        <v>17</v>
      </c>
      <c r="B135" t="s">
        <v>32</v>
      </c>
      <c r="C135">
        <v>10000</v>
      </c>
      <c r="D135">
        <v>193130</v>
      </c>
      <c r="E135">
        <v>55045</v>
      </c>
      <c r="F135">
        <v>27654</v>
      </c>
      <c r="G135">
        <v>275829</v>
      </c>
      <c r="H135">
        <v>13761</v>
      </c>
      <c r="I135">
        <v>49.75</v>
      </c>
      <c r="J135">
        <v>279.55</v>
      </c>
      <c r="K135">
        <v>1575.04</v>
      </c>
      <c r="L135">
        <v>657.93</v>
      </c>
      <c r="M135">
        <v>3846831.39</v>
      </c>
    </row>
    <row r="136" spans="1:23" x14ac:dyDescent="0.25">
      <c r="A136" t="s">
        <v>17</v>
      </c>
      <c r="B136" t="s">
        <v>32</v>
      </c>
      <c r="C136">
        <v>100000</v>
      </c>
      <c r="D136">
        <v>191702</v>
      </c>
      <c r="E136">
        <v>54763</v>
      </c>
      <c r="F136">
        <v>27395</v>
      </c>
      <c r="G136">
        <v>273860</v>
      </c>
      <c r="H136">
        <v>13693</v>
      </c>
      <c r="I136">
        <v>67.81</v>
      </c>
      <c r="J136">
        <v>280.88</v>
      </c>
      <c r="K136">
        <v>1465.97</v>
      </c>
      <c r="L136">
        <v>657.93</v>
      </c>
      <c r="M136">
        <v>3846113.58</v>
      </c>
    </row>
    <row r="137" spans="1:23" x14ac:dyDescent="0.25">
      <c r="A137" t="s">
        <v>17</v>
      </c>
      <c r="B137" t="s">
        <v>32</v>
      </c>
      <c r="C137">
        <v>1000000</v>
      </c>
      <c r="D137">
        <v>502404</v>
      </c>
      <c r="E137">
        <v>41707</v>
      </c>
      <c r="F137">
        <v>173605</v>
      </c>
      <c r="G137">
        <v>717716</v>
      </c>
      <c r="H137">
        <v>35884</v>
      </c>
      <c r="I137">
        <v>48.49</v>
      </c>
      <c r="J137">
        <v>107.1</v>
      </c>
      <c r="K137">
        <v>305.12</v>
      </c>
      <c r="L137">
        <v>139.85</v>
      </c>
      <c r="M137">
        <v>3843203.65</v>
      </c>
    </row>
    <row r="138" spans="1:23" x14ac:dyDescent="0.25">
      <c r="A138" t="s">
        <v>17</v>
      </c>
      <c r="B138" t="s">
        <v>33</v>
      </c>
      <c r="C138">
        <v>100</v>
      </c>
      <c r="D138">
        <v>932966</v>
      </c>
      <c r="E138">
        <v>0</v>
      </c>
      <c r="F138">
        <v>0</v>
      </c>
      <c r="G138">
        <v>932966</v>
      </c>
      <c r="H138">
        <v>932966</v>
      </c>
      <c r="I138">
        <v>0.87</v>
      </c>
      <c r="J138">
        <v>4.1100000000000003</v>
      </c>
      <c r="K138">
        <v>219.25</v>
      </c>
      <c r="L138">
        <v>9.2200000000000006</v>
      </c>
      <c r="M138">
        <v>3838904.86</v>
      </c>
    </row>
    <row r="139" spans="1:23" x14ac:dyDescent="0.25">
      <c r="A139" t="s">
        <v>17</v>
      </c>
      <c r="B139" t="s">
        <v>33</v>
      </c>
      <c r="C139">
        <v>1000</v>
      </c>
      <c r="D139">
        <v>968089</v>
      </c>
      <c r="E139">
        <v>0</v>
      </c>
      <c r="F139">
        <v>0</v>
      </c>
      <c r="G139">
        <v>968089</v>
      </c>
      <c r="H139">
        <v>968089</v>
      </c>
      <c r="I139">
        <v>0.66</v>
      </c>
      <c r="J139">
        <v>3.97</v>
      </c>
      <c r="K139">
        <v>219.19</v>
      </c>
      <c r="L139">
        <v>8.9</v>
      </c>
      <c r="M139">
        <v>3839340.81</v>
      </c>
    </row>
    <row r="140" spans="1:23" x14ac:dyDescent="0.25">
      <c r="A140" t="s">
        <v>17</v>
      </c>
      <c r="B140" t="s">
        <v>33</v>
      </c>
      <c r="C140">
        <v>10000</v>
      </c>
      <c r="D140">
        <v>962837</v>
      </c>
      <c r="E140">
        <v>0</v>
      </c>
      <c r="F140">
        <v>0</v>
      </c>
      <c r="G140">
        <v>962837</v>
      </c>
      <c r="H140">
        <v>962837</v>
      </c>
      <c r="I140">
        <v>0.89</v>
      </c>
      <c r="J140">
        <v>3.99</v>
      </c>
      <c r="K140">
        <v>215.21</v>
      </c>
      <c r="L140">
        <v>8.74</v>
      </c>
      <c r="M140">
        <v>3839335.45</v>
      </c>
      <c r="W140" t="s">
        <v>34</v>
      </c>
    </row>
    <row r="141" spans="1:23" x14ac:dyDescent="0.25">
      <c r="A141" t="s">
        <v>17</v>
      </c>
      <c r="B141" t="s">
        <v>33</v>
      </c>
      <c r="C141">
        <v>100000</v>
      </c>
      <c r="D141">
        <v>964170</v>
      </c>
      <c r="E141">
        <v>0</v>
      </c>
      <c r="F141">
        <v>0</v>
      </c>
      <c r="G141">
        <v>964170</v>
      </c>
      <c r="H141">
        <v>964170</v>
      </c>
      <c r="I141">
        <v>0.73</v>
      </c>
      <c r="J141">
        <v>3.98</v>
      </c>
      <c r="K141">
        <v>215.8</v>
      </c>
      <c r="L141">
        <v>8.9</v>
      </c>
      <c r="M141">
        <v>3839127.52</v>
      </c>
    </row>
    <row r="142" spans="1:23" x14ac:dyDescent="0.25">
      <c r="A142" t="s">
        <v>17</v>
      </c>
      <c r="B142" t="s">
        <v>33</v>
      </c>
      <c r="C142">
        <v>1000000</v>
      </c>
      <c r="D142">
        <v>971366</v>
      </c>
      <c r="E142">
        <v>0</v>
      </c>
      <c r="F142">
        <v>0</v>
      </c>
      <c r="G142">
        <v>971366</v>
      </c>
      <c r="H142">
        <v>971366</v>
      </c>
      <c r="I142">
        <v>0.87</v>
      </c>
      <c r="J142">
        <v>3.95</v>
      </c>
      <c r="K142">
        <v>217.55</v>
      </c>
      <c r="L142">
        <v>8.74</v>
      </c>
      <c r="M142">
        <v>3839558.01</v>
      </c>
    </row>
    <row r="149" spans="1:12" ht="17.399999999999999" customHeight="1" x14ac:dyDescent="0.25">
      <c r="A149" s="24" t="s">
        <v>38</v>
      </c>
      <c r="B149" s="24"/>
      <c r="C149" s="24"/>
      <c r="D149" s="24"/>
      <c r="E149" s="24"/>
      <c r="F149" s="24"/>
      <c r="G149" s="24" t="s">
        <v>53</v>
      </c>
      <c r="H149" s="24"/>
      <c r="I149" s="24"/>
      <c r="J149" s="24"/>
      <c r="K149" s="24"/>
      <c r="L149" s="24"/>
    </row>
    <row r="150" spans="1:12" ht="17.399999999999999" customHeight="1" x14ac:dyDescent="0.25">
      <c r="A150" s="25" t="s">
        <v>39</v>
      </c>
      <c r="B150" s="25"/>
      <c r="C150" s="25"/>
      <c r="D150" s="25"/>
      <c r="E150" s="25"/>
      <c r="F150" s="25"/>
      <c r="G150" s="26" t="s">
        <v>39</v>
      </c>
      <c r="H150" s="27"/>
      <c r="I150" s="27"/>
      <c r="J150" s="27"/>
      <c r="K150" s="27"/>
      <c r="L150" s="27"/>
    </row>
    <row r="151" spans="1:12" ht="59.4" customHeight="1" x14ac:dyDescent="0.25">
      <c r="A151" s="2" t="s">
        <v>35</v>
      </c>
      <c r="B151" s="2" t="s">
        <v>43</v>
      </c>
      <c r="C151" s="2" t="s">
        <v>41</v>
      </c>
      <c r="D151" s="9" t="s">
        <v>42</v>
      </c>
      <c r="E151" s="8" t="s">
        <v>44</v>
      </c>
      <c r="F151" s="8" t="s">
        <v>45</v>
      </c>
      <c r="G151" s="14" t="s">
        <v>35</v>
      </c>
      <c r="H151" s="9" t="s">
        <v>54</v>
      </c>
      <c r="I151" s="9" t="s">
        <v>55</v>
      </c>
      <c r="J151" s="9" t="s">
        <v>56</v>
      </c>
      <c r="K151" s="8" t="s">
        <v>57</v>
      </c>
      <c r="L151" s="8" t="s">
        <v>58</v>
      </c>
    </row>
    <row r="152" spans="1:12" x14ac:dyDescent="0.25">
      <c r="B152">
        <f>F3-F20</f>
        <v>336.90000000000009</v>
      </c>
      <c r="C152">
        <f>E3-E20</f>
        <v>0.57099999999999973</v>
      </c>
      <c r="D152" s="10">
        <f>H3-H20</f>
        <v>315.10000000000036</v>
      </c>
      <c r="E152" s="10">
        <f>N3-N20</f>
        <v>0</v>
      </c>
      <c r="F152">
        <f>L3-L20</f>
        <v>0</v>
      </c>
      <c r="G152" s="15"/>
      <c r="H152" s="10">
        <f>F37-F20</f>
        <v>93.099999999999909</v>
      </c>
      <c r="I152" s="10">
        <f>E37-E20</f>
        <v>0.34799999999999986</v>
      </c>
      <c r="J152" s="10">
        <f>H37-H20</f>
        <v>107.40000000000009</v>
      </c>
      <c r="K152" s="10">
        <f>N37-N20</f>
        <v>0</v>
      </c>
      <c r="L152" s="10">
        <f>L37-L20</f>
        <v>0</v>
      </c>
    </row>
    <row r="153" spans="1:12" x14ac:dyDescent="0.25">
      <c r="B153">
        <f t="shared" ref="B153:B168" si="0">F4-F21</f>
        <v>850.5</v>
      </c>
      <c r="C153">
        <f t="shared" ref="C153:C168" si="1">E4-E21</f>
        <v>1.6070000000000002</v>
      </c>
      <c r="D153" s="10">
        <f t="shared" ref="D153:D168" si="2">H4-H21</f>
        <v>838.80000000000018</v>
      </c>
      <c r="E153" s="10">
        <f t="shared" ref="E153:E168" si="3">N4-N21</f>
        <v>0</v>
      </c>
      <c r="F153">
        <f t="shared" ref="F153:F168" si="4">L4-L21</f>
        <v>0</v>
      </c>
      <c r="G153" s="15"/>
      <c r="H153" s="10">
        <f t="shared" ref="H153:H168" si="5">F38-F21</f>
        <v>697.29999999999973</v>
      </c>
      <c r="I153" s="10">
        <f t="shared" ref="I153:I168" si="6">E38-E21</f>
        <v>1.407</v>
      </c>
      <c r="J153" s="10">
        <f t="shared" ref="J153:J168" si="7">H38-H21</f>
        <v>732.40000000000009</v>
      </c>
      <c r="K153" s="10">
        <f t="shared" ref="K153:K168" si="8">N38-N21</f>
        <v>0</v>
      </c>
      <c r="L153" s="10">
        <f t="shared" ref="L153:L168" si="9">L38-L21</f>
        <v>0</v>
      </c>
    </row>
    <row r="154" spans="1:12" x14ac:dyDescent="0.25">
      <c r="B154">
        <f t="shared" si="0"/>
        <v>3043.7</v>
      </c>
      <c r="C154">
        <f t="shared" si="1"/>
        <v>5.1719999999999988</v>
      </c>
      <c r="D154" s="10">
        <f t="shared" si="2"/>
        <v>3068.9000000000005</v>
      </c>
      <c r="E154" s="10">
        <f t="shared" si="3"/>
        <v>0</v>
      </c>
      <c r="F154">
        <f t="shared" si="4"/>
        <v>0</v>
      </c>
      <c r="G154" s="15"/>
      <c r="H154" s="10">
        <f t="shared" si="5"/>
        <v>2423.1999999999998</v>
      </c>
      <c r="I154" s="10">
        <f t="shared" si="6"/>
        <v>4.5809999999999977</v>
      </c>
      <c r="J154" s="10">
        <f t="shared" si="7"/>
        <v>2472.0000000000009</v>
      </c>
      <c r="K154" s="10">
        <f t="shared" si="8"/>
        <v>0</v>
      </c>
      <c r="L154" s="10">
        <f t="shared" si="9"/>
        <v>0</v>
      </c>
    </row>
    <row r="155" spans="1:12" x14ac:dyDescent="0.25">
      <c r="B155">
        <f t="shared" si="0"/>
        <v>5321.9999999999982</v>
      </c>
      <c r="C155">
        <f t="shared" si="1"/>
        <v>10.129000000000001</v>
      </c>
      <c r="D155" s="10">
        <f t="shared" si="2"/>
        <v>5359.2000000000007</v>
      </c>
      <c r="E155" s="10">
        <f t="shared" si="3"/>
        <v>0</v>
      </c>
      <c r="F155">
        <f t="shared" si="4"/>
        <v>0</v>
      </c>
      <c r="G155" s="15"/>
      <c r="H155" s="10">
        <f t="shared" si="5"/>
        <v>4974.1000000000004</v>
      </c>
      <c r="I155" s="10">
        <f t="shared" si="6"/>
        <v>10.721</v>
      </c>
      <c r="J155" s="10">
        <f t="shared" si="7"/>
        <v>5025.2000000000007</v>
      </c>
      <c r="K155" s="10">
        <f t="shared" si="8"/>
        <v>0</v>
      </c>
      <c r="L155" s="10">
        <f t="shared" si="9"/>
        <v>0</v>
      </c>
    </row>
    <row r="156" spans="1:12" x14ac:dyDescent="0.25">
      <c r="B156">
        <f t="shared" si="0"/>
        <v>7603.4000000000015</v>
      </c>
      <c r="C156">
        <f t="shared" si="1"/>
        <v>14.899000000000001</v>
      </c>
      <c r="D156" s="10">
        <f t="shared" si="2"/>
        <v>7859</v>
      </c>
      <c r="E156" s="10">
        <f t="shared" si="3"/>
        <v>0</v>
      </c>
      <c r="F156">
        <f t="shared" si="4"/>
        <v>-2</v>
      </c>
      <c r="G156" s="15"/>
      <c r="H156" s="10">
        <f t="shared" si="5"/>
        <v>7575.5</v>
      </c>
      <c r="I156" s="10">
        <f t="shared" si="6"/>
        <v>15.321000000000005</v>
      </c>
      <c r="J156" s="10">
        <f t="shared" si="7"/>
        <v>7952.8000000000029</v>
      </c>
      <c r="K156" s="10">
        <f t="shared" si="8"/>
        <v>0</v>
      </c>
      <c r="L156" s="10">
        <f t="shared" si="9"/>
        <v>0</v>
      </c>
    </row>
    <row r="157" spans="1:12" x14ac:dyDescent="0.25">
      <c r="B157">
        <f t="shared" si="0"/>
        <v>8928.6999999999971</v>
      </c>
      <c r="C157">
        <f t="shared" si="1"/>
        <v>19.423000000000009</v>
      </c>
      <c r="D157" s="10">
        <f t="shared" si="2"/>
        <v>10061.700000000001</v>
      </c>
      <c r="E157" s="10">
        <f t="shared" si="3"/>
        <v>0</v>
      </c>
      <c r="F157">
        <f t="shared" si="4"/>
        <v>-1</v>
      </c>
      <c r="G157" s="15"/>
      <c r="H157" s="10">
        <f t="shared" si="5"/>
        <v>9842.5</v>
      </c>
      <c r="I157" s="10">
        <f t="shared" si="6"/>
        <v>19.863000000000007</v>
      </c>
      <c r="J157" s="10">
        <f t="shared" si="7"/>
        <v>10083.500000000004</v>
      </c>
      <c r="K157" s="10">
        <f t="shared" si="8"/>
        <v>0</v>
      </c>
      <c r="L157" s="10">
        <f t="shared" si="9"/>
        <v>0</v>
      </c>
    </row>
    <row r="158" spans="1:12" x14ac:dyDescent="0.25">
      <c r="B158">
        <f t="shared" si="0"/>
        <v>13211.699999999997</v>
      </c>
      <c r="C158">
        <f t="shared" si="1"/>
        <v>19.875</v>
      </c>
      <c r="D158" s="10">
        <f t="shared" si="2"/>
        <v>9795.5999999999985</v>
      </c>
      <c r="E158" s="10">
        <f t="shared" si="3"/>
        <v>4</v>
      </c>
      <c r="F158">
        <f t="shared" si="4"/>
        <v>-7</v>
      </c>
      <c r="G158" s="15"/>
      <c r="H158" s="10">
        <f t="shared" si="5"/>
        <v>10340.900000000001</v>
      </c>
      <c r="I158" s="10">
        <f t="shared" si="6"/>
        <v>24.988</v>
      </c>
      <c r="J158" s="10">
        <f t="shared" si="7"/>
        <v>12884.5</v>
      </c>
      <c r="K158" s="10">
        <f t="shared" si="8"/>
        <v>0</v>
      </c>
      <c r="L158" s="10">
        <f t="shared" si="9"/>
        <v>0</v>
      </c>
    </row>
    <row r="159" spans="1:12" x14ac:dyDescent="0.25">
      <c r="B159">
        <f t="shared" si="0"/>
        <v>11646.5</v>
      </c>
      <c r="C159">
        <f t="shared" si="1"/>
        <v>27.694999999999993</v>
      </c>
      <c r="D159" s="10">
        <f t="shared" si="2"/>
        <v>14675.900000000001</v>
      </c>
      <c r="E159" s="10">
        <f t="shared" si="3"/>
        <v>0</v>
      </c>
      <c r="F159">
        <f t="shared" si="4"/>
        <v>-1</v>
      </c>
      <c r="G159" s="15"/>
      <c r="H159" s="10">
        <f t="shared" si="5"/>
        <v>12416.300000000003</v>
      </c>
      <c r="I159" s="10">
        <f t="shared" si="6"/>
        <v>29.170999999999992</v>
      </c>
      <c r="J159" s="10">
        <f t="shared" si="7"/>
        <v>14398.300000000003</v>
      </c>
      <c r="K159" s="10">
        <f t="shared" si="8"/>
        <v>6</v>
      </c>
      <c r="L159" s="10">
        <f t="shared" si="9"/>
        <v>-6</v>
      </c>
    </row>
    <row r="160" spans="1:12" x14ac:dyDescent="0.25">
      <c r="B160">
        <f t="shared" si="0"/>
        <v>11383.100000000002</v>
      </c>
      <c r="C160">
        <f t="shared" si="1"/>
        <v>27.888000000000005</v>
      </c>
      <c r="D160" s="10">
        <f t="shared" si="2"/>
        <v>14619.5</v>
      </c>
      <c r="E160" s="10">
        <f t="shared" si="3"/>
        <v>6</v>
      </c>
      <c r="F160">
        <f t="shared" si="4"/>
        <v>-13</v>
      </c>
      <c r="G160" s="15"/>
      <c r="H160" s="10">
        <f t="shared" si="5"/>
        <v>16807.100000000002</v>
      </c>
      <c r="I160" s="10">
        <f t="shared" si="6"/>
        <v>18.129999999999995</v>
      </c>
      <c r="J160" s="10">
        <f t="shared" si="7"/>
        <v>8865</v>
      </c>
      <c r="K160" s="10">
        <f t="shared" si="8"/>
        <v>45</v>
      </c>
      <c r="L160" s="10">
        <f t="shared" si="9"/>
        <v>-45</v>
      </c>
    </row>
    <row r="161" spans="1:12" x14ac:dyDescent="0.25">
      <c r="B161">
        <f t="shared" si="0"/>
        <v>10818.599999999999</v>
      </c>
      <c r="C161">
        <f t="shared" si="1"/>
        <v>28.23299999999999</v>
      </c>
      <c r="D161" s="10">
        <f t="shared" si="2"/>
        <v>14261.900000000001</v>
      </c>
      <c r="E161" s="10">
        <f t="shared" si="3"/>
        <v>4</v>
      </c>
      <c r="F161">
        <f t="shared" si="4"/>
        <v>-9</v>
      </c>
      <c r="G161" s="15"/>
      <c r="H161" s="10">
        <f t="shared" si="5"/>
        <v>10288.699999999997</v>
      </c>
      <c r="I161" s="10">
        <f t="shared" si="6"/>
        <v>23.652000000000001</v>
      </c>
      <c r="J161" s="10">
        <f t="shared" si="7"/>
        <v>11703</v>
      </c>
      <c r="K161" s="10">
        <f t="shared" si="8"/>
        <v>17</v>
      </c>
      <c r="L161" s="10">
        <f t="shared" si="9"/>
        <v>-17</v>
      </c>
    </row>
    <row r="162" spans="1:12" x14ac:dyDescent="0.25">
      <c r="B162">
        <f t="shared" si="0"/>
        <v>17995</v>
      </c>
      <c r="C162">
        <f t="shared" si="1"/>
        <v>-0.29200000000000159</v>
      </c>
      <c r="D162" s="10">
        <f t="shared" si="2"/>
        <v>1806.8000000000029</v>
      </c>
      <c r="E162" s="10">
        <f t="shared" si="3"/>
        <v>87</v>
      </c>
      <c r="F162">
        <f t="shared" si="4"/>
        <v>-94</v>
      </c>
      <c r="G162" s="15"/>
      <c r="H162" s="10">
        <f t="shared" si="5"/>
        <v>17513.199999999997</v>
      </c>
      <c r="I162" s="10">
        <f t="shared" si="6"/>
        <v>-3.0330000000000013</v>
      </c>
      <c r="J162" s="10">
        <f t="shared" si="7"/>
        <v>343.80000000000291</v>
      </c>
      <c r="K162" s="10">
        <f t="shared" si="8"/>
        <v>108</v>
      </c>
      <c r="L162" s="10">
        <f t="shared" si="9"/>
        <v>-108</v>
      </c>
    </row>
    <row r="163" spans="1:12" x14ac:dyDescent="0.25">
      <c r="B163">
        <f t="shared" si="0"/>
        <v>22167.1</v>
      </c>
      <c r="C163">
        <f t="shared" si="1"/>
        <v>17.128</v>
      </c>
      <c r="D163" s="10">
        <f t="shared" si="2"/>
        <v>9671</v>
      </c>
      <c r="E163" s="10">
        <f t="shared" si="3"/>
        <v>58</v>
      </c>
      <c r="F163">
        <f t="shared" si="4"/>
        <v>-66</v>
      </c>
      <c r="G163" s="15"/>
      <c r="H163" s="10">
        <f t="shared" si="5"/>
        <v>18514.599999999999</v>
      </c>
      <c r="I163" s="10">
        <f t="shared" si="6"/>
        <v>12.560999999999993</v>
      </c>
      <c r="J163" s="10">
        <f t="shared" si="7"/>
        <v>7531.6999999999971</v>
      </c>
      <c r="K163" s="10">
        <f t="shared" si="8"/>
        <v>73</v>
      </c>
      <c r="L163" s="10">
        <f t="shared" si="9"/>
        <v>-73</v>
      </c>
    </row>
    <row r="164" spans="1:12" x14ac:dyDescent="0.25">
      <c r="B164">
        <f t="shared" si="0"/>
        <v>10352.399999999994</v>
      </c>
      <c r="C164">
        <f t="shared" si="1"/>
        <v>-16.72799999999998</v>
      </c>
      <c r="D164" s="10">
        <f t="shared" si="2"/>
        <v>1807.6000000000058</v>
      </c>
      <c r="E164" s="10">
        <f t="shared" si="3"/>
        <v>128</v>
      </c>
      <c r="F164">
        <f t="shared" si="4"/>
        <v>-139</v>
      </c>
      <c r="G164" s="15"/>
      <c r="H164" s="10">
        <f t="shared" si="5"/>
        <v>6631.7999999999956</v>
      </c>
      <c r="I164" s="10">
        <f t="shared" si="6"/>
        <v>-27.946999999999974</v>
      </c>
      <c r="J164" s="10">
        <f t="shared" si="7"/>
        <v>-6249.1000000000058</v>
      </c>
      <c r="K164" s="10">
        <f t="shared" si="8"/>
        <v>173</v>
      </c>
      <c r="L164" s="10">
        <f t="shared" si="9"/>
        <v>-173</v>
      </c>
    </row>
    <row r="165" spans="1:12" x14ac:dyDescent="0.25">
      <c r="B165">
        <f t="shared" si="0"/>
        <v>13586.599999999999</v>
      </c>
      <c r="C165">
        <f t="shared" si="1"/>
        <v>32.460000000000008</v>
      </c>
      <c r="D165" s="10">
        <f t="shared" si="2"/>
        <v>18166.300000000003</v>
      </c>
      <c r="E165" s="10">
        <f t="shared" si="3"/>
        <v>22</v>
      </c>
      <c r="F165">
        <f t="shared" si="4"/>
        <v>-32</v>
      </c>
      <c r="G165" s="15"/>
      <c r="H165" s="10">
        <f t="shared" si="5"/>
        <v>18119.5</v>
      </c>
      <c r="I165" s="10">
        <f t="shared" si="6"/>
        <v>38.838000000000022</v>
      </c>
      <c r="J165" s="10">
        <f t="shared" si="7"/>
        <v>20783.699999999997</v>
      </c>
      <c r="K165" s="10">
        <f t="shared" si="8"/>
        <v>9</v>
      </c>
      <c r="L165" s="10">
        <f t="shared" si="9"/>
        <v>-9</v>
      </c>
    </row>
    <row r="166" spans="1:12" x14ac:dyDescent="0.25">
      <c r="B166">
        <f t="shared" si="0"/>
        <v>21276.5</v>
      </c>
      <c r="C166">
        <f t="shared" si="1"/>
        <v>74.550000000000011</v>
      </c>
      <c r="D166" s="10">
        <f t="shared" si="2"/>
        <v>17394.799999999988</v>
      </c>
      <c r="E166" s="10">
        <f t="shared" si="3"/>
        <v>50</v>
      </c>
      <c r="F166">
        <f t="shared" si="4"/>
        <v>-57</v>
      </c>
      <c r="G166" s="15"/>
      <c r="H166" s="10">
        <f t="shared" si="5"/>
        <v>36385.899999999994</v>
      </c>
      <c r="I166" s="10">
        <f t="shared" si="6"/>
        <v>127.64900000000003</v>
      </c>
      <c r="J166" s="10">
        <f t="shared" si="7"/>
        <v>37502.899999999994</v>
      </c>
      <c r="K166" s="10">
        <f t="shared" si="8"/>
        <v>-56</v>
      </c>
      <c r="L166" s="10">
        <f t="shared" si="9"/>
        <v>56</v>
      </c>
    </row>
    <row r="167" spans="1:12" x14ac:dyDescent="0.25">
      <c r="B167">
        <f t="shared" si="0"/>
        <v>11087.899999999994</v>
      </c>
      <c r="C167">
        <f t="shared" si="1"/>
        <v>-16.382999999999981</v>
      </c>
      <c r="D167" s="10">
        <f t="shared" si="2"/>
        <v>-4334.3000000000029</v>
      </c>
      <c r="E167" s="10">
        <f t="shared" si="3"/>
        <v>187</v>
      </c>
      <c r="F167">
        <f t="shared" si="4"/>
        <v>-205</v>
      </c>
      <c r="G167" s="15"/>
      <c r="H167" s="10">
        <f t="shared" si="5"/>
        <v>27686.599999999991</v>
      </c>
      <c r="I167" s="10">
        <f t="shared" si="6"/>
        <v>53.263000000000005</v>
      </c>
      <c r="J167" s="10">
        <f t="shared" si="7"/>
        <v>25340.600000000006</v>
      </c>
      <c r="K167" s="10">
        <f t="shared" si="8"/>
        <v>12</v>
      </c>
      <c r="L167" s="10">
        <f t="shared" si="9"/>
        <v>-12</v>
      </c>
    </row>
    <row r="168" spans="1:12" x14ac:dyDescent="0.25">
      <c r="B168">
        <f t="shared" si="0"/>
        <v>16844.099999999999</v>
      </c>
      <c r="C168">
        <f t="shared" si="1"/>
        <v>2.0649999999999977</v>
      </c>
      <c r="D168" s="10">
        <f t="shared" si="2"/>
        <v>7715</v>
      </c>
      <c r="E168" s="10">
        <f t="shared" si="3"/>
        <v>75</v>
      </c>
      <c r="F168">
        <f t="shared" si="4"/>
        <v>-87</v>
      </c>
      <c r="G168" s="15"/>
      <c r="H168" s="10">
        <f t="shared" si="5"/>
        <v>22791.4</v>
      </c>
      <c r="I168" s="10">
        <f t="shared" si="6"/>
        <v>88.051999999999992</v>
      </c>
      <c r="J168" s="10">
        <f t="shared" si="7"/>
        <v>29432.5</v>
      </c>
      <c r="K168" s="10">
        <f t="shared" si="8"/>
        <v>-31</v>
      </c>
      <c r="L168" s="10">
        <f t="shared" si="9"/>
        <v>31</v>
      </c>
    </row>
    <row r="169" spans="1:12" x14ac:dyDescent="0.25">
      <c r="A169" s="5" t="s">
        <v>36</v>
      </c>
      <c r="B169" s="19">
        <f>AVERAGE(B152:B167)</f>
        <v>10600.6625</v>
      </c>
      <c r="C169" s="19">
        <f>AVERAGE(C152:C167)</f>
        <v>15.389187500000006</v>
      </c>
      <c r="D169" s="19">
        <f>AVERAGE(D152:D167)</f>
        <v>7835.4875000000002</v>
      </c>
      <c r="E169" s="12">
        <f>AVERAGE(E152:E167)</f>
        <v>34.125</v>
      </c>
      <c r="F169" s="12">
        <f>AVERAGE(F152:F167)</f>
        <v>-39.125</v>
      </c>
      <c r="G169" s="16" t="s">
        <v>36</v>
      </c>
      <c r="H169" s="19">
        <f>AVERAGE(H152:H167)</f>
        <v>12519.393749999999</v>
      </c>
      <c r="I169" s="19">
        <f>AVERAGE(I152:I167)</f>
        <v>21.844562500000002</v>
      </c>
      <c r="J169" s="19">
        <f>AVERAGE(J152:J167)</f>
        <v>9967.3562499999989</v>
      </c>
      <c r="K169" s="12">
        <f>AVERAGE(K152:K167)</f>
        <v>24.1875</v>
      </c>
      <c r="L169" s="12">
        <f>AVERAGE(L152:L167)</f>
        <v>-24.1875</v>
      </c>
    </row>
    <row r="170" spans="1:12" x14ac:dyDescent="0.25">
      <c r="A170" s="3" t="s">
        <v>37</v>
      </c>
      <c r="B170" s="21">
        <f>AVEDEV(B152:B168)</f>
        <v>4763.1986159169546</v>
      </c>
      <c r="C170" s="21">
        <f>AVEDEV(C152:C168)</f>
        <v>15.376740484429062</v>
      </c>
      <c r="D170" s="20">
        <f>AVEDEV(D152:D168)</f>
        <v>5417.6588235294112</v>
      </c>
      <c r="E170" s="11">
        <f>AVEDEV(E152:E168)</f>
        <v>43.038062283737027</v>
      </c>
      <c r="F170" s="11">
        <f>AVEDEV(F152:F168)</f>
        <v>46.62975778546712</v>
      </c>
      <c r="G170" s="17" t="s">
        <v>37</v>
      </c>
      <c r="H170" s="20">
        <f>AVEDEV(H152:H168)</f>
        <v>7759.1640138408302</v>
      </c>
      <c r="I170" s="20">
        <f>AVEDEV(I152:I168)</f>
        <v>24.503224913494812</v>
      </c>
      <c r="J170" s="20">
        <f>AVEDEV(J152:J168)</f>
        <v>8736.3467128027678</v>
      </c>
      <c r="K170" s="11">
        <f>AVEDEV(K152:K168)</f>
        <v>37.086505190311421</v>
      </c>
      <c r="L170" s="11">
        <f>AVEDEV(L152:L168)</f>
        <v>37.086505190311421</v>
      </c>
    </row>
    <row r="171" spans="1:12" x14ac:dyDescent="0.25">
      <c r="G171" s="15"/>
      <c r="H171" s="10"/>
      <c r="I171" s="10"/>
      <c r="J171" s="10"/>
      <c r="K171" s="10"/>
      <c r="L171" s="10"/>
    </row>
    <row r="172" spans="1:12" x14ac:dyDescent="0.25">
      <c r="A172" s="23" t="s">
        <v>40</v>
      </c>
      <c r="B172" s="23"/>
      <c r="C172" s="23"/>
      <c r="D172" s="23"/>
      <c r="E172" s="23"/>
      <c r="F172" s="23"/>
      <c r="G172" s="28" t="s">
        <v>40</v>
      </c>
      <c r="H172" s="29"/>
      <c r="I172" s="29"/>
      <c r="J172" s="29"/>
      <c r="K172" s="29"/>
      <c r="L172" s="29"/>
    </row>
    <row r="173" spans="1:12" ht="52.8" x14ac:dyDescent="0.25">
      <c r="A173" s="2" t="s">
        <v>35</v>
      </c>
      <c r="B173" s="2" t="s">
        <v>43</v>
      </c>
      <c r="C173" s="2" t="s">
        <v>41</v>
      </c>
      <c r="D173" s="2" t="s">
        <v>42</v>
      </c>
      <c r="E173" s="8" t="s">
        <v>44</v>
      </c>
      <c r="F173" s="8" t="s">
        <v>45</v>
      </c>
      <c r="G173" s="14" t="s">
        <v>35</v>
      </c>
      <c r="H173" s="9" t="s">
        <v>54</v>
      </c>
      <c r="I173" s="9" t="s">
        <v>55</v>
      </c>
      <c r="J173" s="9" t="s">
        <v>56</v>
      </c>
      <c r="K173" s="8" t="s">
        <v>57</v>
      </c>
      <c r="L173" s="8" t="s">
        <v>58</v>
      </c>
    </row>
    <row r="174" spans="1:12" x14ac:dyDescent="0.25">
      <c r="B174">
        <f t="shared" ref="B174:B190" si="10">F58-F75</f>
        <v>-407.50000000000011</v>
      </c>
      <c r="C174">
        <f t="shared" ref="C174:C190" si="11">E58-E75</f>
        <v>-0.43899999999999983</v>
      </c>
      <c r="D174">
        <f t="shared" ref="D174:D190" si="12">H37-H20</f>
        <v>107.40000000000009</v>
      </c>
      <c r="E174" s="10">
        <f>N58-N75</f>
        <v>0</v>
      </c>
      <c r="F174">
        <f>L58-L75</f>
        <v>0</v>
      </c>
      <c r="G174" s="15"/>
      <c r="H174" s="10">
        <f>F92-F75</f>
        <v>-391.00000000000011</v>
      </c>
      <c r="I174" s="10">
        <f>E92-E75</f>
        <v>-0.42399999999999971</v>
      </c>
      <c r="J174" s="10">
        <f>H92-H75</f>
        <v>-439.89999999999986</v>
      </c>
      <c r="K174" s="10">
        <f>N92-N75</f>
        <v>0</v>
      </c>
      <c r="L174" s="10">
        <f>L92-L75</f>
        <v>0</v>
      </c>
    </row>
    <row r="175" spans="1:12" x14ac:dyDescent="0.25">
      <c r="B175">
        <f t="shared" si="10"/>
        <v>-190.60000000000014</v>
      </c>
      <c r="C175">
        <f t="shared" si="11"/>
        <v>-0.36999999999999966</v>
      </c>
      <c r="D175">
        <f t="shared" si="12"/>
        <v>732.40000000000009</v>
      </c>
      <c r="E175" s="10">
        <f t="shared" ref="E175:E190" si="13">N59-N76</f>
        <v>0</v>
      </c>
      <c r="F175">
        <f t="shared" ref="F175:F190" si="14">L59-L76</f>
        <v>0</v>
      </c>
      <c r="G175" s="15"/>
      <c r="H175" s="10">
        <f t="shared" ref="H175:H190" si="15">F93-F76</f>
        <v>7.0999999999999091</v>
      </c>
      <c r="I175" s="10">
        <f t="shared" ref="I175:I190" si="16">E93-E76</f>
        <v>-3.8999999999999702E-2</v>
      </c>
      <c r="J175" s="10">
        <f t="shared" ref="J175:J190" si="17">H93-H76</f>
        <v>-19.700000000000045</v>
      </c>
      <c r="K175" s="10">
        <f t="shared" ref="K175:K190" si="18">N93-N76</f>
        <v>0</v>
      </c>
      <c r="L175" s="10">
        <f t="shared" ref="L175:L190" si="19">L93-L76</f>
        <v>0</v>
      </c>
    </row>
    <row r="176" spans="1:12" x14ac:dyDescent="0.25">
      <c r="B176">
        <f t="shared" si="10"/>
        <v>-261.89999999999964</v>
      </c>
      <c r="C176">
        <f t="shared" si="11"/>
        <v>-9.8000000000000753E-2</v>
      </c>
      <c r="D176">
        <f t="shared" si="12"/>
        <v>2472.0000000000009</v>
      </c>
      <c r="E176" s="10">
        <f t="shared" si="13"/>
        <v>0</v>
      </c>
      <c r="F176">
        <f t="shared" si="14"/>
        <v>0</v>
      </c>
      <c r="G176" s="15"/>
      <c r="H176" s="10">
        <f t="shared" si="15"/>
        <v>-86.199999999999818</v>
      </c>
      <c r="I176" s="10">
        <f t="shared" si="16"/>
        <v>0.15000000000000036</v>
      </c>
      <c r="J176" s="10">
        <f t="shared" si="17"/>
        <v>-61</v>
      </c>
      <c r="K176" s="10">
        <f t="shared" si="18"/>
        <v>0</v>
      </c>
      <c r="L176" s="10">
        <f t="shared" si="19"/>
        <v>0</v>
      </c>
    </row>
    <row r="177" spans="1:12" x14ac:dyDescent="0.25">
      <c r="B177">
        <f t="shared" si="10"/>
        <v>-345.10000000000036</v>
      </c>
      <c r="C177">
        <f t="shared" si="11"/>
        <v>-0.74900000000000233</v>
      </c>
      <c r="D177">
        <f t="shared" si="12"/>
        <v>5025.2000000000007</v>
      </c>
      <c r="E177" s="10">
        <f t="shared" si="13"/>
        <v>0</v>
      </c>
      <c r="F177">
        <f t="shared" si="14"/>
        <v>0</v>
      </c>
      <c r="G177" s="15"/>
      <c r="H177" s="10">
        <f t="shared" si="15"/>
        <v>-26.5</v>
      </c>
      <c r="I177" s="10">
        <f t="shared" si="16"/>
        <v>-0.21600000000000108</v>
      </c>
      <c r="J177" s="10">
        <f t="shared" si="17"/>
        <v>-43.5</v>
      </c>
      <c r="K177" s="10">
        <f t="shared" si="18"/>
        <v>0</v>
      </c>
      <c r="L177" s="10">
        <f t="shared" si="19"/>
        <v>0</v>
      </c>
    </row>
    <row r="178" spans="1:12" x14ac:dyDescent="0.25">
      <c r="B178">
        <f t="shared" si="10"/>
        <v>-878.89999999999964</v>
      </c>
      <c r="C178">
        <f t="shared" si="11"/>
        <v>-1.2069999999999972</v>
      </c>
      <c r="D178">
        <f t="shared" si="12"/>
        <v>7952.8000000000029</v>
      </c>
      <c r="E178" s="10">
        <f t="shared" si="13"/>
        <v>0</v>
      </c>
      <c r="F178">
        <f t="shared" si="14"/>
        <v>0</v>
      </c>
      <c r="G178" s="15"/>
      <c r="H178" s="10">
        <f t="shared" si="15"/>
        <v>-270.80000000000109</v>
      </c>
      <c r="I178" s="10">
        <f t="shared" si="16"/>
        <v>-5.2999999999997272E-2</v>
      </c>
      <c r="J178" s="10">
        <f t="shared" si="17"/>
        <v>-139.29999999999927</v>
      </c>
      <c r="K178" s="10">
        <f t="shared" si="18"/>
        <v>0</v>
      </c>
      <c r="L178" s="10">
        <f t="shared" si="19"/>
        <v>0</v>
      </c>
    </row>
    <row r="179" spans="1:12" x14ac:dyDescent="0.25">
      <c r="B179">
        <f t="shared" si="10"/>
        <v>-1064.3999999999996</v>
      </c>
      <c r="C179">
        <f t="shared" si="11"/>
        <v>-1.8780000000000001</v>
      </c>
      <c r="D179">
        <f t="shared" si="12"/>
        <v>10083.500000000004</v>
      </c>
      <c r="E179" s="10">
        <f t="shared" si="13"/>
        <v>0</v>
      </c>
      <c r="F179">
        <f t="shared" si="14"/>
        <v>0</v>
      </c>
      <c r="G179" s="15"/>
      <c r="H179" s="10">
        <f t="shared" si="15"/>
        <v>-208.89999999999782</v>
      </c>
      <c r="I179" s="10">
        <f t="shared" si="16"/>
        <v>2.0000000000024443E-3</v>
      </c>
      <c r="J179" s="10">
        <f t="shared" si="17"/>
        <v>-37.399999999997817</v>
      </c>
      <c r="K179" s="10">
        <f t="shared" si="18"/>
        <v>0</v>
      </c>
      <c r="L179" s="10">
        <f t="shared" si="19"/>
        <v>0</v>
      </c>
    </row>
    <row r="180" spans="1:12" x14ac:dyDescent="0.25">
      <c r="B180">
        <f t="shared" si="10"/>
        <v>-749</v>
      </c>
      <c r="C180">
        <f t="shared" si="11"/>
        <v>-2</v>
      </c>
      <c r="D180">
        <f t="shared" si="12"/>
        <v>12884.5</v>
      </c>
      <c r="E180" s="10">
        <f t="shared" si="13"/>
        <v>0</v>
      </c>
      <c r="F180">
        <f t="shared" si="14"/>
        <v>0</v>
      </c>
      <c r="G180" s="15"/>
      <c r="H180" s="10">
        <f t="shared" si="15"/>
        <v>324.09999999999854</v>
      </c>
      <c r="I180" s="10">
        <f t="shared" si="16"/>
        <v>0.69500000000000028</v>
      </c>
      <c r="J180" s="10">
        <f t="shared" si="17"/>
        <v>238.70000000000073</v>
      </c>
      <c r="K180" s="10">
        <f t="shared" si="18"/>
        <v>0</v>
      </c>
      <c r="L180" s="10">
        <f t="shared" si="19"/>
        <v>0</v>
      </c>
    </row>
    <row r="181" spans="1:12" x14ac:dyDescent="0.25">
      <c r="B181">
        <f t="shared" si="10"/>
        <v>-1357.7999999999993</v>
      </c>
      <c r="C181">
        <f t="shared" si="11"/>
        <v>-2.1939999999999955</v>
      </c>
      <c r="D181">
        <f t="shared" si="12"/>
        <v>14398.300000000003</v>
      </c>
      <c r="E181" s="10">
        <f t="shared" si="13"/>
        <v>0</v>
      </c>
      <c r="F181">
        <f t="shared" si="14"/>
        <v>0</v>
      </c>
      <c r="G181" s="15"/>
      <c r="H181" s="10">
        <f t="shared" si="15"/>
        <v>-1456.0999999999985</v>
      </c>
      <c r="I181" s="10">
        <f t="shared" si="16"/>
        <v>-3.3799999999999955</v>
      </c>
      <c r="J181" s="10">
        <f t="shared" si="17"/>
        <v>-1734</v>
      </c>
      <c r="K181" s="10">
        <f t="shared" si="18"/>
        <v>11</v>
      </c>
      <c r="L181" s="10">
        <f t="shared" si="19"/>
        <v>-11</v>
      </c>
    </row>
    <row r="182" spans="1:12" x14ac:dyDescent="0.25">
      <c r="B182">
        <f t="shared" si="10"/>
        <v>1894.2999999999993</v>
      </c>
      <c r="C182">
        <f t="shared" si="11"/>
        <v>-6.5180000000000007</v>
      </c>
      <c r="D182">
        <f t="shared" si="12"/>
        <v>8865</v>
      </c>
      <c r="E182" s="10">
        <f t="shared" si="13"/>
        <v>24</v>
      </c>
      <c r="F182">
        <f t="shared" si="14"/>
        <v>-24</v>
      </c>
      <c r="G182" s="15"/>
      <c r="H182" s="10">
        <f t="shared" si="15"/>
        <v>1542.5</v>
      </c>
      <c r="I182" s="10">
        <f t="shared" si="16"/>
        <v>1.2519999999999953</v>
      </c>
      <c r="J182" s="10">
        <f t="shared" si="17"/>
        <v>59.600000000002183</v>
      </c>
      <c r="K182" s="10">
        <f t="shared" si="18"/>
        <v>2</v>
      </c>
      <c r="L182" s="10">
        <f t="shared" si="19"/>
        <v>-2</v>
      </c>
    </row>
    <row r="183" spans="1:12" x14ac:dyDescent="0.25">
      <c r="B183">
        <f t="shared" si="10"/>
        <v>7515.0999999999985</v>
      </c>
      <c r="C183">
        <f t="shared" si="11"/>
        <v>-8.5880000000000081</v>
      </c>
      <c r="D183">
        <f t="shared" si="12"/>
        <v>11703</v>
      </c>
      <c r="E183" s="10">
        <f t="shared" si="13"/>
        <v>41</v>
      </c>
      <c r="F183">
        <f t="shared" si="14"/>
        <v>-41</v>
      </c>
      <c r="G183" s="15"/>
      <c r="H183" s="10">
        <f t="shared" si="15"/>
        <v>4381.2000000000007</v>
      </c>
      <c r="I183" s="10">
        <f t="shared" si="16"/>
        <v>-10.239999999999995</v>
      </c>
      <c r="J183" s="10">
        <f t="shared" si="17"/>
        <v>-3996</v>
      </c>
      <c r="K183" s="10">
        <f t="shared" si="18"/>
        <v>47</v>
      </c>
      <c r="L183" s="10">
        <f t="shared" si="19"/>
        <v>-47</v>
      </c>
    </row>
    <row r="184" spans="1:12" x14ac:dyDescent="0.25">
      <c r="B184">
        <f t="shared" si="10"/>
        <v>-4184.0999999999985</v>
      </c>
      <c r="C184">
        <f t="shared" si="11"/>
        <v>-1.9249999999999972</v>
      </c>
      <c r="D184">
        <f t="shared" si="12"/>
        <v>343.80000000000291</v>
      </c>
      <c r="E184" s="10">
        <f t="shared" si="13"/>
        <v>-9</v>
      </c>
      <c r="F184">
        <f t="shared" si="14"/>
        <v>9</v>
      </c>
      <c r="G184" s="15"/>
      <c r="H184" s="10">
        <f t="shared" si="15"/>
        <v>-3928.5999999999985</v>
      </c>
      <c r="I184" s="10">
        <f t="shared" si="16"/>
        <v>-3.4279999999999973</v>
      </c>
      <c r="J184" s="10">
        <f t="shared" si="17"/>
        <v>-1879.3999999999942</v>
      </c>
      <c r="K184" s="10">
        <f t="shared" si="18"/>
        <v>16</v>
      </c>
      <c r="L184" s="10">
        <f t="shared" si="19"/>
        <v>-16</v>
      </c>
    </row>
    <row r="185" spans="1:12" x14ac:dyDescent="0.25">
      <c r="B185">
        <f t="shared" si="10"/>
        <v>980.69999999999709</v>
      </c>
      <c r="C185">
        <f t="shared" si="11"/>
        <v>3.4350000000000023</v>
      </c>
      <c r="D185">
        <f t="shared" si="12"/>
        <v>7531.6999999999971</v>
      </c>
      <c r="E185" s="10">
        <f t="shared" si="13"/>
        <v>-5</v>
      </c>
      <c r="F185">
        <f t="shared" si="14"/>
        <v>5</v>
      </c>
      <c r="G185" s="15"/>
      <c r="H185" s="10">
        <f t="shared" si="15"/>
        <v>-2140.3000000000029</v>
      </c>
      <c r="I185" s="10">
        <f t="shared" si="16"/>
        <v>-1.2000000000000028</v>
      </c>
      <c r="J185" s="10">
        <f t="shared" si="17"/>
        <v>-446</v>
      </c>
      <c r="K185" s="10">
        <f t="shared" si="18"/>
        <v>11</v>
      </c>
      <c r="L185" s="10">
        <f t="shared" si="19"/>
        <v>-11</v>
      </c>
    </row>
    <row r="186" spans="1:12" x14ac:dyDescent="0.25">
      <c r="B186">
        <f t="shared" si="10"/>
        <v>-5663.3000000000029</v>
      </c>
      <c r="C186">
        <f t="shared" si="11"/>
        <v>2.25</v>
      </c>
      <c r="D186">
        <f t="shared" si="12"/>
        <v>-6249.1000000000058</v>
      </c>
      <c r="E186" s="10">
        <f t="shared" si="13"/>
        <v>-20</v>
      </c>
      <c r="F186">
        <f t="shared" si="14"/>
        <v>20</v>
      </c>
      <c r="G186" s="15"/>
      <c r="H186" s="10">
        <f t="shared" si="15"/>
        <v>164.69999999999709</v>
      </c>
      <c r="I186" s="10">
        <f t="shared" si="16"/>
        <v>31.216999999999999</v>
      </c>
      <c r="J186" s="10">
        <f t="shared" si="17"/>
        <v>1962.7999999999956</v>
      </c>
      <c r="K186" s="10">
        <f t="shared" si="18"/>
        <v>-15</v>
      </c>
      <c r="L186" s="10">
        <f t="shared" si="19"/>
        <v>15</v>
      </c>
    </row>
    <row r="187" spans="1:12" x14ac:dyDescent="0.25">
      <c r="B187">
        <f t="shared" si="10"/>
        <v>3910.9000000000015</v>
      </c>
      <c r="C187">
        <f t="shared" si="11"/>
        <v>1.0869999999999891</v>
      </c>
      <c r="D187">
        <f t="shared" si="12"/>
        <v>20783.699999999997</v>
      </c>
      <c r="E187" s="10">
        <f t="shared" si="13"/>
        <v>33</v>
      </c>
      <c r="F187">
        <f t="shared" si="14"/>
        <v>-33</v>
      </c>
      <c r="G187" s="15"/>
      <c r="H187" s="10">
        <f t="shared" si="15"/>
        <v>8039.0999999999985</v>
      </c>
      <c r="I187" s="10">
        <f t="shared" si="16"/>
        <v>-10.478999999999999</v>
      </c>
      <c r="J187" s="10">
        <f t="shared" si="17"/>
        <v>5191.8000000000029</v>
      </c>
      <c r="K187" s="10">
        <f t="shared" si="18"/>
        <v>9</v>
      </c>
      <c r="L187" s="10">
        <f t="shared" si="19"/>
        <v>-9</v>
      </c>
    </row>
    <row r="188" spans="1:12" x14ac:dyDescent="0.25">
      <c r="B188">
        <f t="shared" si="10"/>
        <v>10161.300000000003</v>
      </c>
      <c r="C188">
        <f t="shared" si="11"/>
        <v>4.0829999999999984</v>
      </c>
      <c r="D188">
        <f t="shared" si="12"/>
        <v>37502.899999999994</v>
      </c>
      <c r="E188" s="10">
        <f t="shared" si="13"/>
        <v>110</v>
      </c>
      <c r="F188">
        <f t="shared" si="14"/>
        <v>-110</v>
      </c>
      <c r="G188" s="15"/>
      <c r="H188" s="10">
        <f t="shared" si="15"/>
        <v>8923.5999999999985</v>
      </c>
      <c r="I188" s="10">
        <f t="shared" si="16"/>
        <v>4.5849999999999937</v>
      </c>
      <c r="J188" s="10">
        <f t="shared" si="17"/>
        <v>1316.0999999999985</v>
      </c>
      <c r="K188" s="10">
        <f t="shared" si="18"/>
        <v>37</v>
      </c>
      <c r="L188" s="10">
        <f t="shared" si="19"/>
        <v>-37</v>
      </c>
    </row>
    <row r="189" spans="1:12" x14ac:dyDescent="0.25">
      <c r="B189">
        <f t="shared" si="10"/>
        <v>3251.2999999999956</v>
      </c>
      <c r="C189">
        <f t="shared" si="11"/>
        <v>26.265999999999991</v>
      </c>
      <c r="D189">
        <f t="shared" si="12"/>
        <v>25340.600000000006</v>
      </c>
      <c r="E189" s="10">
        <f t="shared" si="13"/>
        <v>65</v>
      </c>
      <c r="F189">
        <f t="shared" si="14"/>
        <v>-65</v>
      </c>
      <c r="G189" s="15"/>
      <c r="H189" s="10">
        <f t="shared" si="15"/>
        <v>4338.6999999999971</v>
      </c>
      <c r="I189" s="10">
        <f t="shared" si="16"/>
        <v>-2.9780000000000086</v>
      </c>
      <c r="J189" s="10">
        <f t="shared" si="17"/>
        <v>-15868.100000000006</v>
      </c>
      <c r="K189" s="10">
        <f t="shared" si="18"/>
        <v>208</v>
      </c>
      <c r="L189" s="10">
        <f t="shared" si="19"/>
        <v>-208</v>
      </c>
    </row>
    <row r="190" spans="1:12" x14ac:dyDescent="0.25">
      <c r="B190">
        <f t="shared" si="10"/>
        <v>3469.4000000000015</v>
      </c>
      <c r="C190">
        <f t="shared" si="11"/>
        <v>0.3720000000000141</v>
      </c>
      <c r="D190">
        <f t="shared" si="12"/>
        <v>29432.5</v>
      </c>
      <c r="E190" s="10">
        <f t="shared" si="13"/>
        <v>41</v>
      </c>
      <c r="F190">
        <f t="shared" si="14"/>
        <v>-41</v>
      </c>
      <c r="G190" s="15"/>
      <c r="H190" s="10">
        <f t="shared" si="15"/>
        <v>9961.1999999999971</v>
      </c>
      <c r="I190" s="10">
        <f t="shared" si="16"/>
        <v>20.863</v>
      </c>
      <c r="J190" s="10">
        <f t="shared" si="17"/>
        <v>3165.3000000000029</v>
      </c>
      <c r="K190" s="10">
        <f t="shared" si="18"/>
        <v>15</v>
      </c>
      <c r="L190" s="10">
        <f t="shared" si="19"/>
        <v>-15</v>
      </c>
    </row>
    <row r="191" spans="1:12" x14ac:dyDescent="0.25">
      <c r="A191" s="5" t="s">
        <v>36</v>
      </c>
      <c r="B191" s="6">
        <f>AVERAGE(B174:B189)</f>
        <v>788.18749999999966</v>
      </c>
      <c r="C191" s="6">
        <f>AVERAGE(C174:C189)</f>
        <v>0.69718749999999874</v>
      </c>
      <c r="D191" s="6">
        <f>AVERAGE(D174:D189)</f>
        <v>9967.3562499999989</v>
      </c>
      <c r="E191" s="12">
        <f>AVERAGE(E174:E189)</f>
        <v>14.9375</v>
      </c>
      <c r="F191" s="12">
        <f>AVERAGE(F174:F189)</f>
        <v>-14.9375</v>
      </c>
      <c r="G191" s="16" t="s">
        <v>36</v>
      </c>
      <c r="H191" s="6">
        <f>AVERAGE(H174:H189)</f>
        <v>1200.7874999999995</v>
      </c>
      <c r="I191" s="6">
        <f>AVERAGE(I174:I189)</f>
        <v>0.34149999999999969</v>
      </c>
      <c r="J191" s="6">
        <f>AVERAGE(J174:J189)</f>
        <v>-993.45624999999984</v>
      </c>
      <c r="K191" s="12">
        <f>AVERAGE(K174:K189)</f>
        <v>20.375</v>
      </c>
      <c r="L191" s="12">
        <f>AVERAGE(L174:L189)</f>
        <v>-20.375</v>
      </c>
    </row>
    <row r="192" spans="1:12" x14ac:dyDescent="0.25">
      <c r="A192" s="3" t="s">
        <v>37</v>
      </c>
      <c r="B192" s="7">
        <f>AVEDEV(B174:B190)</f>
        <v>2889.606920415225</v>
      </c>
      <c r="C192" s="7">
        <f>AVEDEV(C174:C190)</f>
        <v>3.9683183391003447</v>
      </c>
      <c r="D192" s="7">
        <f>AVEDEV(D174:D190)</f>
        <v>8736.3467128027678</v>
      </c>
      <c r="E192" s="11">
        <f>AVEDEV(E174:E190)</f>
        <v>25.31487889273356</v>
      </c>
      <c r="F192" s="11">
        <f>AVEDEV(F174:F190)</f>
        <v>25.31487889273356</v>
      </c>
      <c r="G192" s="17" t="s">
        <v>37</v>
      </c>
      <c r="H192" s="11">
        <f>AVEDEV(H174:H190)</f>
        <v>3183.9141868512106</v>
      </c>
      <c r="I192" s="11">
        <f>AVEDEV(I174:I190)</f>
        <v>6.1198892733564003</v>
      </c>
      <c r="J192" s="11">
        <f>AVEDEV(J174:J190)</f>
        <v>2409.6712802768166</v>
      </c>
      <c r="K192" s="11">
        <f>AVEDEV(K174:K190)</f>
        <v>27.273356401384085</v>
      </c>
      <c r="L192" s="11">
        <f>AVEDEV(L174:L190)</f>
        <v>27.273356401384085</v>
      </c>
    </row>
    <row r="193" spans="1:12" x14ac:dyDescent="0.25">
      <c r="G193" s="15"/>
      <c r="H193" s="10"/>
      <c r="I193" s="10"/>
      <c r="J193" s="10"/>
      <c r="K193" s="10"/>
      <c r="L193" s="10"/>
    </row>
    <row r="194" spans="1:12" x14ac:dyDescent="0.25">
      <c r="A194" s="23" t="s">
        <v>52</v>
      </c>
      <c r="B194" s="23"/>
      <c r="C194" s="23"/>
      <c r="D194" s="23"/>
      <c r="E194" s="23"/>
      <c r="F194" s="23"/>
      <c r="G194" s="28" t="s">
        <v>52</v>
      </c>
      <c r="H194" s="29"/>
      <c r="I194" s="29"/>
      <c r="J194" s="29"/>
      <c r="K194" s="29"/>
      <c r="L194" s="29"/>
    </row>
    <row r="195" spans="1:12" ht="51.6" customHeight="1" x14ac:dyDescent="0.25">
      <c r="A195" s="2" t="s">
        <v>46</v>
      </c>
      <c r="B195" t="s">
        <v>48</v>
      </c>
      <c r="C195" t="s">
        <v>49</v>
      </c>
      <c r="D195" s="2" t="s">
        <v>47</v>
      </c>
      <c r="E195" s="2" t="s">
        <v>50</v>
      </c>
      <c r="F195" s="2" t="s">
        <v>51</v>
      </c>
      <c r="G195" s="14" t="s">
        <v>46</v>
      </c>
      <c r="H195" s="10" t="s">
        <v>48</v>
      </c>
      <c r="I195" s="10" t="s">
        <v>49</v>
      </c>
      <c r="J195" s="9" t="s">
        <v>59</v>
      </c>
      <c r="K195" s="9" t="s">
        <v>60</v>
      </c>
      <c r="L195" s="9" t="s">
        <v>61</v>
      </c>
    </row>
    <row r="196" spans="1:12" x14ac:dyDescent="0.25">
      <c r="B196" t="str">
        <f>B113</f>
        <v>read_write</v>
      </c>
      <c r="C196">
        <f>C113</f>
        <v>100</v>
      </c>
      <c r="D196">
        <f>G113-G123</f>
        <v>-13829</v>
      </c>
      <c r="E196">
        <f>H113-H123</f>
        <v>-648</v>
      </c>
      <c r="F196">
        <f>J113-J123</f>
        <v>15.860000000000014</v>
      </c>
      <c r="G196" s="15"/>
      <c r="H196" s="10" t="str">
        <f>B133</f>
        <v>read_write</v>
      </c>
      <c r="I196" s="10">
        <f>C133</f>
        <v>100</v>
      </c>
      <c r="J196" s="10">
        <f>G133-G123</f>
        <v>-8385</v>
      </c>
      <c r="K196" s="10">
        <f>H133-H123</f>
        <v>-407</v>
      </c>
      <c r="L196" s="10">
        <f>J133-J123</f>
        <v>8.0199999999999818</v>
      </c>
    </row>
    <row r="197" spans="1:12" x14ac:dyDescent="0.25">
      <c r="B197" t="str">
        <f t="shared" ref="B197:C200" si="20">B114</f>
        <v>read_write</v>
      </c>
      <c r="C197">
        <f t="shared" si="20"/>
        <v>1000</v>
      </c>
      <c r="D197">
        <f>G114-G124</f>
        <v>33288</v>
      </c>
      <c r="E197">
        <f t="shared" ref="E197:E200" si="21">H114-H124</f>
        <v>1538</v>
      </c>
      <c r="F197">
        <f t="shared" ref="F197:F200" si="22">J114-J124</f>
        <v>-29.390000000000043</v>
      </c>
      <c r="G197" s="15"/>
      <c r="H197" s="10" t="str">
        <f t="shared" ref="H197:H200" si="23">B134</f>
        <v>read_write</v>
      </c>
      <c r="I197" s="10">
        <f t="shared" ref="I197:I200" si="24">C134</f>
        <v>1000</v>
      </c>
      <c r="J197" s="10">
        <f t="shared" ref="J197:J200" si="25">G134-G124</f>
        <v>28761</v>
      </c>
      <c r="K197" s="10">
        <f t="shared" ref="K197:K200" si="26">H134-H124</f>
        <v>1285</v>
      </c>
      <c r="L197" s="10">
        <f t="shared" ref="L197:L200" si="27">J134-J124</f>
        <v>-41.860000000000014</v>
      </c>
    </row>
    <row r="198" spans="1:12" x14ac:dyDescent="0.25">
      <c r="B198" t="str">
        <f t="shared" si="20"/>
        <v>read_write</v>
      </c>
      <c r="C198">
        <f t="shared" si="20"/>
        <v>10000</v>
      </c>
      <c r="D198">
        <f>G115-G125</f>
        <v>-41921</v>
      </c>
      <c r="E198">
        <f t="shared" si="21"/>
        <v>-2095</v>
      </c>
      <c r="F198">
        <f t="shared" si="22"/>
        <v>37.370000000000005</v>
      </c>
      <c r="G198" s="15"/>
      <c r="H198" s="10" t="str">
        <f t="shared" si="23"/>
        <v>read_write</v>
      </c>
      <c r="I198" s="10">
        <f t="shared" si="24"/>
        <v>10000</v>
      </c>
      <c r="J198" s="10">
        <f t="shared" si="25"/>
        <v>-40848</v>
      </c>
      <c r="K198" s="10">
        <f t="shared" si="26"/>
        <v>-2045</v>
      </c>
      <c r="L198" s="10">
        <f t="shared" si="27"/>
        <v>36.25</v>
      </c>
    </row>
    <row r="199" spans="1:12" x14ac:dyDescent="0.25">
      <c r="B199" t="str">
        <f t="shared" si="20"/>
        <v>read_write</v>
      </c>
      <c r="C199">
        <f t="shared" si="20"/>
        <v>100000</v>
      </c>
      <c r="D199">
        <f>G116-G126</f>
        <v>-40404</v>
      </c>
      <c r="E199">
        <f t="shared" si="21"/>
        <v>-2022</v>
      </c>
      <c r="F199">
        <f t="shared" si="22"/>
        <v>36.170000000000016</v>
      </c>
      <c r="G199" s="15"/>
      <c r="H199" s="10" t="str">
        <f t="shared" si="23"/>
        <v>read_write</v>
      </c>
      <c r="I199" s="10">
        <f t="shared" si="24"/>
        <v>100000</v>
      </c>
      <c r="J199" s="10">
        <f t="shared" si="25"/>
        <v>-40518</v>
      </c>
      <c r="K199" s="10">
        <f t="shared" si="26"/>
        <v>-2025</v>
      </c>
      <c r="L199" s="10">
        <f t="shared" si="27"/>
        <v>36.079999999999984</v>
      </c>
    </row>
    <row r="200" spans="1:12" x14ac:dyDescent="0.25">
      <c r="B200" t="str">
        <f t="shared" si="20"/>
        <v>read_write</v>
      </c>
      <c r="C200">
        <f t="shared" si="20"/>
        <v>1000000</v>
      </c>
      <c r="D200">
        <f>G117-G127</f>
        <v>182054</v>
      </c>
      <c r="E200">
        <f t="shared" si="21"/>
        <v>9100</v>
      </c>
      <c r="F200">
        <f t="shared" si="22"/>
        <v>-23.17</v>
      </c>
      <c r="G200" s="15"/>
      <c r="H200" s="10" t="str">
        <f t="shared" si="23"/>
        <v>read_write</v>
      </c>
      <c r="I200" s="10">
        <f t="shared" si="24"/>
        <v>1000000</v>
      </c>
      <c r="J200" s="10">
        <f t="shared" si="25"/>
        <v>25796</v>
      </c>
      <c r="K200" s="10">
        <f t="shared" si="26"/>
        <v>1288</v>
      </c>
      <c r="L200" s="10">
        <f t="shared" si="27"/>
        <v>-4.0100000000000051</v>
      </c>
    </row>
    <row r="201" spans="1:12" x14ac:dyDescent="0.25">
      <c r="A201" s="5" t="s">
        <v>36</v>
      </c>
      <c r="B201" s="6"/>
      <c r="C201" s="6"/>
      <c r="D201" s="6">
        <f>AVERAGE(D196:D199)</f>
        <v>-15716.5</v>
      </c>
      <c r="E201" s="6">
        <f t="shared" ref="E201:F201" si="28">AVERAGE(E196:E199)</f>
        <v>-806.75</v>
      </c>
      <c r="F201" s="6">
        <f t="shared" si="28"/>
        <v>15.002499999999998</v>
      </c>
      <c r="G201" s="16" t="s">
        <v>36</v>
      </c>
      <c r="H201" s="6"/>
      <c r="I201" s="6"/>
      <c r="J201" s="6">
        <f>AVERAGE(J196:J199)</f>
        <v>-15247.5</v>
      </c>
      <c r="K201" s="6">
        <f t="shared" ref="K201:L201" si="29">AVERAGE(K196:K199)</f>
        <v>-798</v>
      </c>
      <c r="L201" s="6">
        <f t="shared" si="29"/>
        <v>9.6224999999999881</v>
      </c>
    </row>
    <row r="202" spans="1:12" x14ac:dyDescent="0.25">
      <c r="A202" s="4" t="s">
        <v>37</v>
      </c>
      <c r="B202" s="13"/>
      <c r="C202" s="13"/>
      <c r="D202" s="13">
        <f>AVEDEV(D196:D200)</f>
        <v>67066.720000000001</v>
      </c>
      <c r="E202" s="13">
        <f t="shared" ref="E202:F202" si="30">AVEDEV(E196:E200)</f>
        <v>3315.5199999999995</v>
      </c>
      <c r="F202" s="13">
        <f t="shared" si="30"/>
        <v>26.91840000000002</v>
      </c>
      <c r="G202" s="18" t="s">
        <v>37</v>
      </c>
      <c r="H202" s="13"/>
      <c r="I202" s="13"/>
      <c r="J202" s="13">
        <f>AVEDEV(J196:J200)</f>
        <v>27453.840000000004</v>
      </c>
      <c r="K202" s="13">
        <f t="shared" ref="K202:L202" si="31">AVEDEV(K196:K200)</f>
        <v>1333.84</v>
      </c>
      <c r="L202" s="13">
        <f t="shared" si="31"/>
        <v>23.864799999999999</v>
      </c>
    </row>
    <row r="203" spans="1:12" x14ac:dyDescent="0.25">
      <c r="B203" t="str">
        <f t="shared" ref="B203:C207" si="32">B118</f>
        <v>read_only</v>
      </c>
      <c r="C203">
        <f t="shared" si="32"/>
        <v>100</v>
      </c>
      <c r="D203">
        <f t="shared" ref="D203:E207" si="33">G118-G128</f>
        <v>249605</v>
      </c>
      <c r="E203">
        <f t="shared" si="33"/>
        <v>249605</v>
      </c>
      <c r="F203">
        <f>J118-J128</f>
        <v>-1.3499999999999996</v>
      </c>
      <c r="G203" s="15"/>
      <c r="H203" s="10" t="str">
        <f>B138</f>
        <v>read_only</v>
      </c>
      <c r="I203" s="10">
        <f>C138</f>
        <v>100</v>
      </c>
      <c r="J203" s="10">
        <f>G138-G128</f>
        <v>204102</v>
      </c>
      <c r="K203" s="10">
        <f>H138-H128</f>
        <v>204102</v>
      </c>
      <c r="L203" s="10">
        <f>J138-J128</f>
        <v>-1.1599999999999993</v>
      </c>
    </row>
    <row r="204" spans="1:12" x14ac:dyDescent="0.25">
      <c r="B204" t="str">
        <f t="shared" si="32"/>
        <v>read_only</v>
      </c>
      <c r="C204">
        <f t="shared" si="32"/>
        <v>1000</v>
      </c>
      <c r="D204">
        <f t="shared" si="33"/>
        <v>244872</v>
      </c>
      <c r="E204">
        <f t="shared" si="33"/>
        <v>244872</v>
      </c>
      <c r="F204">
        <f>J119-J129</f>
        <v>-1.3399999999999999</v>
      </c>
      <c r="G204" s="15"/>
      <c r="H204" s="10" t="str">
        <f t="shared" ref="H204:H207" si="34">B139</f>
        <v>read_only</v>
      </c>
      <c r="I204" s="10">
        <f t="shared" ref="I204:I207" si="35">C139</f>
        <v>1000</v>
      </c>
      <c r="J204" s="10">
        <f t="shared" ref="J204:J207" si="36">G139-G129</f>
        <v>244039</v>
      </c>
      <c r="K204" s="10">
        <f t="shared" ref="K204:K207" si="37">H139-H129</f>
        <v>244039</v>
      </c>
      <c r="L204" s="10">
        <f t="shared" ref="L204:L207" si="38">J139-J129</f>
        <v>-1.3299999999999996</v>
      </c>
    </row>
    <row r="205" spans="1:12" x14ac:dyDescent="0.25">
      <c r="B205" t="str">
        <f t="shared" si="32"/>
        <v>read_only</v>
      </c>
      <c r="C205">
        <f t="shared" si="32"/>
        <v>10000</v>
      </c>
      <c r="D205">
        <f t="shared" si="33"/>
        <v>249924</v>
      </c>
      <c r="E205">
        <f t="shared" si="33"/>
        <v>249924</v>
      </c>
      <c r="F205">
        <f>J120-J130</f>
        <v>-1.3900000000000001</v>
      </c>
      <c r="G205" s="15"/>
      <c r="H205" s="10" t="str">
        <f t="shared" si="34"/>
        <v>read_only</v>
      </c>
      <c r="I205" s="10">
        <f t="shared" si="35"/>
        <v>10000</v>
      </c>
      <c r="J205" s="10">
        <f t="shared" si="36"/>
        <v>246250</v>
      </c>
      <c r="K205" s="10">
        <f t="shared" si="37"/>
        <v>246250</v>
      </c>
      <c r="L205" s="10">
        <f t="shared" si="38"/>
        <v>-1.37</v>
      </c>
    </row>
    <row r="206" spans="1:12" x14ac:dyDescent="0.25">
      <c r="B206" t="str">
        <f t="shared" si="32"/>
        <v>read_only</v>
      </c>
      <c r="C206">
        <f t="shared" si="32"/>
        <v>100000</v>
      </c>
      <c r="D206">
        <f t="shared" si="33"/>
        <v>233165</v>
      </c>
      <c r="E206">
        <f t="shared" si="33"/>
        <v>233165</v>
      </c>
      <c r="F206">
        <f>J121-J131</f>
        <v>-1.3200000000000003</v>
      </c>
      <c r="G206" s="15"/>
      <c r="H206" s="10" t="str">
        <f t="shared" si="34"/>
        <v>read_only</v>
      </c>
      <c r="I206" s="10">
        <f t="shared" si="35"/>
        <v>100000</v>
      </c>
      <c r="J206" s="10">
        <f t="shared" si="36"/>
        <v>247372</v>
      </c>
      <c r="K206" s="10">
        <f t="shared" si="37"/>
        <v>247372</v>
      </c>
      <c r="L206" s="10">
        <f t="shared" si="38"/>
        <v>-1.3800000000000003</v>
      </c>
    </row>
    <row r="207" spans="1:12" x14ac:dyDescent="0.25">
      <c r="B207" t="str">
        <f t="shared" si="32"/>
        <v>read_only</v>
      </c>
      <c r="C207">
        <f t="shared" si="32"/>
        <v>1000000</v>
      </c>
      <c r="D207">
        <f t="shared" si="33"/>
        <v>173576</v>
      </c>
      <c r="E207">
        <f t="shared" si="33"/>
        <v>173576</v>
      </c>
      <c r="F207">
        <f>J122-J132</f>
        <v>-1.0500000000000007</v>
      </c>
      <c r="G207" s="15"/>
      <c r="H207" s="10" t="str">
        <f t="shared" si="34"/>
        <v>read_only</v>
      </c>
      <c r="I207" s="10">
        <f t="shared" si="35"/>
        <v>1000000</v>
      </c>
      <c r="J207" s="10">
        <f t="shared" si="36"/>
        <v>254589</v>
      </c>
      <c r="K207" s="10">
        <f t="shared" si="37"/>
        <v>254589</v>
      </c>
      <c r="L207" s="10">
        <f t="shared" si="38"/>
        <v>-1.4100000000000001</v>
      </c>
    </row>
    <row r="208" spans="1:12" x14ac:dyDescent="0.25">
      <c r="A208" s="5" t="s">
        <v>36</v>
      </c>
      <c r="B208" s="6"/>
      <c r="C208" s="6"/>
      <c r="D208" s="19">
        <f>AVERAGE(D203:D206)</f>
        <v>244391.5</v>
      </c>
      <c r="E208" s="6">
        <f t="shared" ref="E208:F208" si="39">AVERAGE(E203:E206)</f>
        <v>244391.5</v>
      </c>
      <c r="F208" s="6">
        <f t="shared" si="39"/>
        <v>-1.35</v>
      </c>
      <c r="G208" s="16" t="s">
        <v>36</v>
      </c>
      <c r="H208" s="6"/>
      <c r="I208" s="6"/>
      <c r="J208" s="19">
        <f>AVERAGE(J203:J206)</f>
        <v>235440.75</v>
      </c>
      <c r="K208" s="6">
        <f t="shared" ref="K208:L208" si="40">AVERAGE(K203:K206)</f>
        <v>235440.75</v>
      </c>
      <c r="L208" s="6">
        <f t="shared" si="40"/>
        <v>-1.3099999999999998</v>
      </c>
    </row>
    <row r="209" spans="1:12" x14ac:dyDescent="0.25">
      <c r="A209" s="3" t="s">
        <v>37</v>
      </c>
      <c r="B209" s="7"/>
      <c r="C209" s="7"/>
      <c r="D209" s="21">
        <f>AVEDEV(D203:D207)</f>
        <v>22660.960000000003</v>
      </c>
      <c r="E209" s="7">
        <f t="shared" ref="E209:F209" si="41">AVEDEV(E203:E207)</f>
        <v>22660.960000000003</v>
      </c>
      <c r="F209" s="7">
        <f t="shared" si="41"/>
        <v>9.5999999999999683E-2</v>
      </c>
      <c r="G209" s="17" t="s">
        <v>37</v>
      </c>
      <c r="H209" s="11"/>
      <c r="I209" s="11"/>
      <c r="J209" s="20">
        <f>AVEDEV(J203:J207)</f>
        <v>14067.360000000004</v>
      </c>
      <c r="K209" s="11">
        <f t="shared" ref="K209:L209" si="42">AVEDEV(K203:K207)</f>
        <v>14067.360000000004</v>
      </c>
      <c r="L209" s="11">
        <f t="shared" si="42"/>
        <v>6.8000000000000366E-2</v>
      </c>
    </row>
  </sheetData>
  <mergeCells count="17">
    <mergeCell ref="A194:F194"/>
    <mergeCell ref="A149:F149"/>
    <mergeCell ref="A172:F172"/>
    <mergeCell ref="A150:F150"/>
    <mergeCell ref="A111:N111"/>
    <mergeCell ref="G149:L149"/>
    <mergeCell ref="G150:L150"/>
    <mergeCell ref="G172:L172"/>
    <mergeCell ref="G194:L194"/>
    <mergeCell ref="O111:AB111"/>
    <mergeCell ref="AC111:AP111"/>
    <mergeCell ref="AQ111:AV111"/>
    <mergeCell ref="A1:N1"/>
    <mergeCell ref="A56:N56"/>
    <mergeCell ref="O56:AB56"/>
    <mergeCell ref="AC56:AP56"/>
    <mergeCell ref="AQ56:AU56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ignoredErrors>
    <ignoredError sqref="C152:C168 G152:L19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5218-E4C1-45A9-9D85-806E6172DEE4}">
  <dimension ref="A1:AV209"/>
  <sheetViews>
    <sheetView tabSelected="1" topLeftCell="A147" zoomScale="40" zoomScaleNormal="40" workbookViewId="0">
      <selection activeCell="AS156" sqref="AS156"/>
    </sheetView>
  </sheetViews>
  <sheetFormatPr defaultRowHeight="13.2" x14ac:dyDescent="0.25"/>
  <cols>
    <col min="2" max="3" width="14.109375" customWidth="1"/>
    <col min="4" max="4" width="13.109375" customWidth="1"/>
    <col min="5" max="5" width="13.6640625" customWidth="1"/>
    <col min="6" max="6" width="14.77734375" customWidth="1"/>
    <col min="7" max="7" width="19.21875" customWidth="1"/>
    <col min="8" max="8" width="18" customWidth="1"/>
    <col min="9" max="9" width="18.109375" customWidth="1"/>
    <col min="10" max="10" width="20.77734375" customWidth="1"/>
    <col min="11" max="11" width="20.6640625" customWidth="1"/>
    <col min="12" max="13" width="22.109375" customWidth="1"/>
    <col min="14" max="14" width="11.88671875" customWidth="1"/>
  </cols>
  <sheetData>
    <row r="1" spans="1:14" ht="19.95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25">
      <c r="A3" t="s">
        <v>15</v>
      </c>
      <c r="B3">
        <v>10</v>
      </c>
      <c r="C3">
        <v>10</v>
      </c>
      <c r="D3">
        <v>10</v>
      </c>
      <c r="E3">
        <v>4.47</v>
      </c>
      <c r="F3">
        <v>2450.9</v>
      </c>
      <c r="G3">
        <v>919.7</v>
      </c>
      <c r="H3">
        <v>2583.8000000000002</v>
      </c>
      <c r="I3">
        <v>3868.1</v>
      </c>
      <c r="J3">
        <v>2340.5</v>
      </c>
      <c r="K3">
        <v>1024.2</v>
      </c>
      <c r="L3">
        <v>10</v>
      </c>
      <c r="M3">
        <v>0</v>
      </c>
      <c r="N3">
        <v>0</v>
      </c>
    </row>
    <row r="4" spans="1:14" x14ac:dyDescent="0.25">
      <c r="A4" t="s">
        <v>15</v>
      </c>
      <c r="B4">
        <v>20</v>
      </c>
      <c r="C4">
        <v>20</v>
      </c>
      <c r="D4">
        <v>20</v>
      </c>
      <c r="E4">
        <v>8.5790000000000006</v>
      </c>
      <c r="F4">
        <v>4618.5</v>
      </c>
      <c r="G4">
        <v>1060.5</v>
      </c>
      <c r="H4">
        <v>4733.6000000000004</v>
      </c>
      <c r="I4">
        <v>7676.8</v>
      </c>
      <c r="J4">
        <v>4485.5</v>
      </c>
      <c r="K4">
        <v>2063.3000000000002</v>
      </c>
      <c r="L4">
        <v>20</v>
      </c>
      <c r="M4">
        <v>0</v>
      </c>
      <c r="N4">
        <v>0</v>
      </c>
    </row>
    <row r="5" spans="1:14" x14ac:dyDescent="0.25">
      <c r="A5" t="s">
        <v>15</v>
      </c>
      <c r="B5">
        <v>50</v>
      </c>
      <c r="C5">
        <v>50</v>
      </c>
      <c r="D5">
        <v>50</v>
      </c>
      <c r="E5">
        <v>23.552</v>
      </c>
      <c r="F5">
        <v>12022.2</v>
      </c>
      <c r="G5">
        <v>799.6</v>
      </c>
      <c r="H5">
        <v>12129.2</v>
      </c>
      <c r="I5">
        <v>22571.1</v>
      </c>
      <c r="J5">
        <v>12401.5</v>
      </c>
      <c r="K5">
        <v>6725.6</v>
      </c>
      <c r="L5">
        <v>49</v>
      </c>
      <c r="M5">
        <v>1</v>
      </c>
      <c r="N5">
        <v>0</v>
      </c>
    </row>
    <row r="6" spans="1:14" x14ac:dyDescent="0.25">
      <c r="A6" t="s">
        <v>15</v>
      </c>
      <c r="B6">
        <v>100</v>
      </c>
      <c r="C6">
        <v>100</v>
      </c>
      <c r="D6">
        <v>100</v>
      </c>
      <c r="E6">
        <v>44.228999999999999</v>
      </c>
      <c r="F6">
        <v>22717.200000000001</v>
      </c>
      <c r="G6">
        <v>674.3</v>
      </c>
      <c r="H6">
        <v>22822.5</v>
      </c>
      <c r="I6">
        <v>43448.7</v>
      </c>
      <c r="J6">
        <v>22764.5</v>
      </c>
      <c r="K6">
        <v>12420.4</v>
      </c>
      <c r="L6">
        <v>98</v>
      </c>
      <c r="M6">
        <v>2</v>
      </c>
      <c r="N6">
        <v>0</v>
      </c>
    </row>
    <row r="7" spans="1:14" x14ac:dyDescent="0.25">
      <c r="A7" t="s">
        <v>15</v>
      </c>
      <c r="B7">
        <v>150</v>
      </c>
      <c r="C7">
        <v>150</v>
      </c>
      <c r="D7">
        <v>150</v>
      </c>
      <c r="E7">
        <v>66.531999999999996</v>
      </c>
      <c r="F7">
        <v>33638.1</v>
      </c>
      <c r="G7">
        <v>1664.2</v>
      </c>
      <c r="H7">
        <v>34094.1</v>
      </c>
      <c r="I7">
        <v>65563.7</v>
      </c>
      <c r="J7">
        <v>34658.5</v>
      </c>
      <c r="K7">
        <v>18758.7</v>
      </c>
      <c r="L7">
        <v>148</v>
      </c>
      <c r="M7">
        <v>2</v>
      </c>
      <c r="N7">
        <v>0</v>
      </c>
    </row>
    <row r="8" spans="1:14" x14ac:dyDescent="0.25">
      <c r="A8" t="s">
        <v>15</v>
      </c>
      <c r="B8">
        <v>200</v>
      </c>
      <c r="C8">
        <v>200</v>
      </c>
      <c r="D8">
        <v>200</v>
      </c>
      <c r="E8">
        <v>89.57</v>
      </c>
      <c r="F8">
        <v>42326</v>
      </c>
      <c r="G8">
        <v>788.1</v>
      </c>
      <c r="H8">
        <v>44802.1</v>
      </c>
      <c r="I8">
        <v>88795.199999999997</v>
      </c>
      <c r="J8">
        <v>45551.5</v>
      </c>
      <c r="K8">
        <v>25621.599999999999</v>
      </c>
      <c r="L8">
        <v>197</v>
      </c>
      <c r="M8">
        <v>3</v>
      </c>
      <c r="N8">
        <v>0</v>
      </c>
    </row>
    <row r="9" spans="1:14" x14ac:dyDescent="0.25">
      <c r="A9" t="s">
        <v>15</v>
      </c>
      <c r="B9">
        <v>250</v>
      </c>
      <c r="C9">
        <v>250</v>
      </c>
      <c r="D9">
        <v>250</v>
      </c>
      <c r="E9">
        <v>117.51900000000001</v>
      </c>
      <c r="F9">
        <v>50250</v>
      </c>
      <c r="G9">
        <v>2947.4</v>
      </c>
      <c r="H9">
        <v>60206.9</v>
      </c>
      <c r="I9">
        <v>116782.1</v>
      </c>
      <c r="J9">
        <v>60298.5</v>
      </c>
      <c r="K9">
        <v>33681.199999999997</v>
      </c>
      <c r="L9">
        <v>250</v>
      </c>
      <c r="M9">
        <v>0</v>
      </c>
      <c r="N9">
        <v>0</v>
      </c>
    </row>
    <row r="10" spans="1:14" x14ac:dyDescent="0.25">
      <c r="A10" t="s">
        <v>15</v>
      </c>
      <c r="B10">
        <v>300</v>
      </c>
      <c r="C10">
        <v>300</v>
      </c>
      <c r="D10">
        <v>258</v>
      </c>
      <c r="E10">
        <v>117.294</v>
      </c>
      <c r="F10">
        <v>52568.3</v>
      </c>
      <c r="G10">
        <v>1457.4</v>
      </c>
      <c r="H10">
        <v>59430.8</v>
      </c>
      <c r="I10">
        <v>116453</v>
      </c>
      <c r="J10">
        <v>59401.5</v>
      </c>
      <c r="K10">
        <v>33610.6</v>
      </c>
      <c r="L10">
        <v>253</v>
      </c>
      <c r="M10">
        <v>5</v>
      </c>
      <c r="N10">
        <v>42</v>
      </c>
    </row>
    <row r="11" spans="1:14" x14ac:dyDescent="0.25">
      <c r="A11" t="s">
        <v>15</v>
      </c>
      <c r="B11">
        <v>350</v>
      </c>
      <c r="C11">
        <v>350</v>
      </c>
      <c r="D11">
        <v>292</v>
      </c>
      <c r="E11">
        <v>128.547</v>
      </c>
      <c r="F11">
        <v>53235.3</v>
      </c>
      <c r="G11">
        <v>1146.3</v>
      </c>
      <c r="H11">
        <v>65654.899999999994</v>
      </c>
      <c r="I11">
        <v>127700.8</v>
      </c>
      <c r="J11">
        <v>64964.5</v>
      </c>
      <c r="K11">
        <v>36809</v>
      </c>
      <c r="L11">
        <v>289</v>
      </c>
      <c r="M11">
        <v>3</v>
      </c>
      <c r="N11">
        <v>58</v>
      </c>
    </row>
    <row r="12" spans="1:14" x14ac:dyDescent="0.25">
      <c r="A12" t="s">
        <v>15</v>
      </c>
      <c r="B12">
        <v>400</v>
      </c>
      <c r="C12">
        <v>400</v>
      </c>
      <c r="D12">
        <v>303</v>
      </c>
      <c r="E12">
        <v>132.35</v>
      </c>
      <c r="F12">
        <v>55993.3</v>
      </c>
      <c r="G12">
        <v>861.9</v>
      </c>
      <c r="H12">
        <v>65668.899999999994</v>
      </c>
      <c r="I12">
        <v>131609.60000000001</v>
      </c>
      <c r="J12">
        <v>64836.5</v>
      </c>
      <c r="K12">
        <v>37576.6</v>
      </c>
      <c r="L12">
        <v>298</v>
      </c>
      <c r="M12">
        <v>5</v>
      </c>
      <c r="N12">
        <v>97</v>
      </c>
    </row>
    <row r="13" spans="1:14" x14ac:dyDescent="0.25">
      <c r="A13" t="s">
        <v>15</v>
      </c>
      <c r="B13">
        <v>450</v>
      </c>
      <c r="C13">
        <v>450</v>
      </c>
      <c r="D13">
        <v>343</v>
      </c>
      <c r="E13">
        <v>157.63</v>
      </c>
      <c r="F13">
        <v>60026.1</v>
      </c>
      <c r="G13">
        <v>1350.4</v>
      </c>
      <c r="H13">
        <v>79686.7</v>
      </c>
      <c r="I13">
        <v>156702.70000000001</v>
      </c>
      <c r="J13">
        <v>79762.5</v>
      </c>
      <c r="K13">
        <v>45151.9</v>
      </c>
      <c r="L13">
        <v>336</v>
      </c>
      <c r="M13">
        <v>7</v>
      </c>
      <c r="N13">
        <v>107</v>
      </c>
    </row>
    <row r="14" spans="1:14" x14ac:dyDescent="0.25">
      <c r="A14" t="s">
        <v>15</v>
      </c>
      <c r="B14">
        <v>500</v>
      </c>
      <c r="C14">
        <v>500</v>
      </c>
      <c r="D14">
        <v>326</v>
      </c>
      <c r="E14">
        <v>147.72800000000001</v>
      </c>
      <c r="F14">
        <v>56619.9</v>
      </c>
      <c r="G14">
        <v>984.3</v>
      </c>
      <c r="H14">
        <v>75018</v>
      </c>
      <c r="I14">
        <v>146763.29999999999</v>
      </c>
      <c r="J14">
        <v>76060.5</v>
      </c>
      <c r="K14">
        <v>41738.1</v>
      </c>
      <c r="L14">
        <v>321</v>
      </c>
      <c r="M14">
        <v>5</v>
      </c>
      <c r="N14">
        <v>174</v>
      </c>
    </row>
    <row r="15" spans="1:14" x14ac:dyDescent="0.25">
      <c r="A15" t="s">
        <v>15</v>
      </c>
      <c r="B15">
        <v>600</v>
      </c>
      <c r="C15">
        <v>600</v>
      </c>
      <c r="D15">
        <v>400</v>
      </c>
      <c r="E15">
        <v>183.31800000000001</v>
      </c>
      <c r="F15">
        <v>63623.8</v>
      </c>
      <c r="G15">
        <v>2451.5</v>
      </c>
      <c r="H15">
        <v>92107.4</v>
      </c>
      <c r="I15">
        <v>182051.8</v>
      </c>
      <c r="J15">
        <v>90501.5</v>
      </c>
      <c r="K15">
        <v>52725.2</v>
      </c>
      <c r="L15">
        <v>393</v>
      </c>
      <c r="M15">
        <v>7</v>
      </c>
      <c r="N15">
        <v>200</v>
      </c>
    </row>
    <row r="16" spans="1:14" x14ac:dyDescent="0.25">
      <c r="A16" t="s">
        <v>15</v>
      </c>
      <c r="B16">
        <v>700</v>
      </c>
      <c r="C16">
        <v>700</v>
      </c>
      <c r="D16">
        <v>399</v>
      </c>
      <c r="E16">
        <v>180.21199999999999</v>
      </c>
      <c r="F16">
        <v>68492.2</v>
      </c>
      <c r="G16">
        <v>1203.0999999999999</v>
      </c>
      <c r="H16">
        <v>92018.6</v>
      </c>
      <c r="I16">
        <v>178555.8</v>
      </c>
      <c r="J16">
        <v>92430.5</v>
      </c>
      <c r="K16">
        <v>51793.599999999999</v>
      </c>
      <c r="L16">
        <v>390</v>
      </c>
      <c r="M16">
        <v>9</v>
      </c>
      <c r="N16">
        <v>301</v>
      </c>
    </row>
    <row r="17" spans="1:14" x14ac:dyDescent="0.25">
      <c r="A17" t="s">
        <v>15</v>
      </c>
      <c r="B17">
        <v>800</v>
      </c>
      <c r="C17">
        <v>800</v>
      </c>
      <c r="D17">
        <v>293</v>
      </c>
      <c r="E17">
        <v>134.11699999999999</v>
      </c>
      <c r="F17">
        <v>57858.8</v>
      </c>
      <c r="G17">
        <v>1094</v>
      </c>
      <c r="H17">
        <v>67102.3</v>
      </c>
      <c r="I17">
        <v>133249.79999999999</v>
      </c>
      <c r="J17">
        <v>66339.5</v>
      </c>
      <c r="K17">
        <v>38385</v>
      </c>
      <c r="L17">
        <v>283</v>
      </c>
      <c r="M17">
        <v>10</v>
      </c>
      <c r="N17">
        <v>507</v>
      </c>
    </row>
    <row r="18" spans="1:14" x14ac:dyDescent="0.25">
      <c r="A18" t="s">
        <v>15</v>
      </c>
      <c r="B18">
        <v>900</v>
      </c>
      <c r="C18">
        <v>900</v>
      </c>
      <c r="D18">
        <v>411</v>
      </c>
      <c r="E18">
        <v>242.71199999999999</v>
      </c>
      <c r="F18">
        <v>76445.899999999994</v>
      </c>
      <c r="G18">
        <v>1999.5</v>
      </c>
      <c r="H18">
        <v>95764.6</v>
      </c>
      <c r="I18">
        <v>189217.3</v>
      </c>
      <c r="J18">
        <v>96187.5</v>
      </c>
      <c r="K18">
        <v>54636.6</v>
      </c>
      <c r="L18">
        <v>402</v>
      </c>
      <c r="M18">
        <v>9</v>
      </c>
      <c r="N18">
        <v>489</v>
      </c>
    </row>
    <row r="19" spans="1:14" x14ac:dyDescent="0.25">
      <c r="A19" s="1" t="s">
        <v>15</v>
      </c>
      <c r="B19" s="1">
        <v>1000</v>
      </c>
      <c r="C19" s="1">
        <v>744</v>
      </c>
      <c r="D19" s="1">
        <v>323</v>
      </c>
      <c r="E19" s="1">
        <v>150.738</v>
      </c>
      <c r="F19" s="1">
        <v>62750.5</v>
      </c>
      <c r="G19" s="1">
        <v>1738</v>
      </c>
      <c r="H19" s="1">
        <v>76948.3</v>
      </c>
      <c r="I19" s="1">
        <v>150364.20000000001</v>
      </c>
      <c r="J19" s="1">
        <v>75810.5</v>
      </c>
      <c r="K19" s="1">
        <v>42651.4</v>
      </c>
      <c r="L19" s="1">
        <v>310</v>
      </c>
      <c r="M19" s="1">
        <v>13</v>
      </c>
      <c r="N19" s="1">
        <v>677</v>
      </c>
    </row>
    <row r="20" spans="1:14" x14ac:dyDescent="0.25">
      <c r="A20" t="s">
        <v>16</v>
      </c>
      <c r="B20">
        <v>10</v>
      </c>
      <c r="C20">
        <v>10</v>
      </c>
      <c r="D20">
        <v>10</v>
      </c>
      <c r="E20">
        <v>5.4749999999999996</v>
      </c>
      <c r="F20">
        <v>3436.7</v>
      </c>
      <c r="G20">
        <v>1984.9</v>
      </c>
      <c r="H20">
        <v>3555.2</v>
      </c>
      <c r="I20">
        <v>4974.1000000000004</v>
      </c>
      <c r="J20">
        <v>4130.5</v>
      </c>
      <c r="K20">
        <v>1185</v>
      </c>
      <c r="L20">
        <v>10</v>
      </c>
      <c r="M20">
        <v>0</v>
      </c>
      <c r="N20">
        <v>0</v>
      </c>
    </row>
    <row r="21" spans="1:14" x14ac:dyDescent="0.25">
      <c r="A21" t="s">
        <v>16</v>
      </c>
      <c r="B21">
        <v>20</v>
      </c>
      <c r="C21">
        <v>20</v>
      </c>
      <c r="D21">
        <v>20</v>
      </c>
      <c r="E21">
        <v>8.3379999999999992</v>
      </c>
      <c r="F21">
        <v>4370.2</v>
      </c>
      <c r="G21">
        <v>984.3</v>
      </c>
      <c r="H21">
        <v>4478.5</v>
      </c>
      <c r="I21">
        <v>7686.5</v>
      </c>
      <c r="J21">
        <v>4816.5</v>
      </c>
      <c r="K21">
        <v>2064.8000000000002</v>
      </c>
      <c r="L21">
        <v>20</v>
      </c>
      <c r="M21">
        <v>0</v>
      </c>
      <c r="N21">
        <v>0</v>
      </c>
    </row>
    <row r="22" spans="1:14" x14ac:dyDescent="0.25">
      <c r="A22" t="s">
        <v>16</v>
      </c>
      <c r="B22">
        <v>50</v>
      </c>
      <c r="C22">
        <v>50</v>
      </c>
      <c r="D22">
        <v>50</v>
      </c>
      <c r="E22">
        <v>19.797999999999998</v>
      </c>
      <c r="F22">
        <v>9900.1</v>
      </c>
      <c r="G22">
        <v>789.1</v>
      </c>
      <c r="H22">
        <v>10037.299999999999</v>
      </c>
      <c r="I22">
        <v>18817</v>
      </c>
      <c r="J22">
        <v>9099.5</v>
      </c>
      <c r="K22">
        <v>5216.8999999999996</v>
      </c>
      <c r="L22">
        <v>43</v>
      </c>
      <c r="M22">
        <v>7</v>
      </c>
      <c r="N22">
        <v>0</v>
      </c>
    </row>
    <row r="23" spans="1:14" x14ac:dyDescent="0.25">
      <c r="A23" t="s">
        <v>16</v>
      </c>
      <c r="B23">
        <v>100</v>
      </c>
      <c r="C23">
        <v>100</v>
      </c>
      <c r="D23">
        <v>100</v>
      </c>
      <c r="E23">
        <v>37.267000000000003</v>
      </c>
      <c r="F23">
        <v>18873.5</v>
      </c>
      <c r="G23">
        <v>638.70000000000005</v>
      </c>
      <c r="H23">
        <v>18993.099999999999</v>
      </c>
      <c r="I23">
        <v>36276.1</v>
      </c>
      <c r="J23">
        <v>20056.5</v>
      </c>
      <c r="K23">
        <v>10465.700000000001</v>
      </c>
      <c r="L23">
        <v>93</v>
      </c>
      <c r="M23">
        <v>7</v>
      </c>
      <c r="N23">
        <v>0</v>
      </c>
    </row>
    <row r="24" spans="1:14" x14ac:dyDescent="0.25">
      <c r="A24" t="s">
        <v>16</v>
      </c>
      <c r="B24">
        <v>150</v>
      </c>
      <c r="C24">
        <v>150</v>
      </c>
      <c r="D24">
        <v>150</v>
      </c>
      <c r="E24">
        <v>54.37</v>
      </c>
      <c r="F24">
        <v>27107.9</v>
      </c>
      <c r="G24">
        <v>1057.2</v>
      </c>
      <c r="H24">
        <v>27269.599999999999</v>
      </c>
      <c r="I24">
        <v>53402.5</v>
      </c>
      <c r="J24">
        <v>26990.5</v>
      </c>
      <c r="K24">
        <v>15486</v>
      </c>
      <c r="L24">
        <v>144</v>
      </c>
      <c r="M24">
        <v>6</v>
      </c>
      <c r="N24">
        <v>0</v>
      </c>
    </row>
    <row r="25" spans="1:14" x14ac:dyDescent="0.25">
      <c r="A25" t="s">
        <v>16</v>
      </c>
      <c r="B25">
        <v>200</v>
      </c>
      <c r="C25">
        <v>200</v>
      </c>
      <c r="D25">
        <v>200</v>
      </c>
      <c r="E25">
        <v>73.731999999999999</v>
      </c>
      <c r="F25">
        <v>35075.800000000003</v>
      </c>
      <c r="G25">
        <v>871</v>
      </c>
      <c r="H25">
        <v>37009.4</v>
      </c>
      <c r="I25">
        <v>72934.899999999994</v>
      </c>
      <c r="J25">
        <v>36315.5</v>
      </c>
      <c r="K25">
        <v>20738.7</v>
      </c>
      <c r="L25">
        <v>189</v>
      </c>
      <c r="M25">
        <v>11</v>
      </c>
      <c r="N25">
        <v>0</v>
      </c>
    </row>
    <row r="26" spans="1:14" x14ac:dyDescent="0.25">
      <c r="A26" t="s">
        <v>16</v>
      </c>
      <c r="B26">
        <v>250</v>
      </c>
      <c r="C26">
        <v>250</v>
      </c>
      <c r="D26">
        <v>250</v>
      </c>
      <c r="E26">
        <v>92.366</v>
      </c>
      <c r="F26">
        <v>42076</v>
      </c>
      <c r="G26">
        <v>2648.8</v>
      </c>
      <c r="H26">
        <v>46773.2</v>
      </c>
      <c r="I26">
        <v>91390.2</v>
      </c>
      <c r="J26">
        <v>46051.5</v>
      </c>
      <c r="K26">
        <v>25999</v>
      </c>
      <c r="L26">
        <v>230</v>
      </c>
      <c r="M26">
        <v>20</v>
      </c>
      <c r="N26">
        <v>0</v>
      </c>
    </row>
    <row r="27" spans="1:14" x14ac:dyDescent="0.25">
      <c r="A27" t="s">
        <v>16</v>
      </c>
      <c r="B27">
        <v>300</v>
      </c>
      <c r="C27">
        <v>300</v>
      </c>
      <c r="D27">
        <v>270</v>
      </c>
      <c r="E27">
        <v>98.073999999999998</v>
      </c>
      <c r="F27">
        <v>44592.9</v>
      </c>
      <c r="G27">
        <v>1041.0999999999999</v>
      </c>
      <c r="H27">
        <v>49624.7</v>
      </c>
      <c r="I27">
        <v>97167.1</v>
      </c>
      <c r="J27">
        <v>49787.5</v>
      </c>
      <c r="K27">
        <v>27930</v>
      </c>
      <c r="L27">
        <v>245</v>
      </c>
      <c r="M27">
        <v>25</v>
      </c>
      <c r="N27">
        <v>30</v>
      </c>
    </row>
    <row r="28" spans="1:14" x14ac:dyDescent="0.25">
      <c r="A28" t="s">
        <v>16</v>
      </c>
      <c r="B28">
        <v>350</v>
      </c>
      <c r="C28">
        <v>350</v>
      </c>
      <c r="D28">
        <v>315</v>
      </c>
      <c r="E28">
        <v>115.569</v>
      </c>
      <c r="F28">
        <v>47447.6</v>
      </c>
      <c r="G28">
        <v>1039.8</v>
      </c>
      <c r="H28">
        <v>57671.199999999997</v>
      </c>
      <c r="I28">
        <v>114897.8</v>
      </c>
      <c r="J28">
        <v>56614.5</v>
      </c>
      <c r="K28">
        <v>33178</v>
      </c>
      <c r="L28">
        <v>277</v>
      </c>
      <c r="M28">
        <v>38</v>
      </c>
      <c r="N28">
        <v>35</v>
      </c>
    </row>
    <row r="29" spans="1:14" x14ac:dyDescent="0.25">
      <c r="A29" t="s">
        <v>16</v>
      </c>
      <c r="B29">
        <v>400</v>
      </c>
      <c r="C29">
        <v>400</v>
      </c>
      <c r="D29">
        <v>355</v>
      </c>
      <c r="E29">
        <v>129.678</v>
      </c>
      <c r="F29">
        <v>47244.4</v>
      </c>
      <c r="G29">
        <v>1098.4000000000001</v>
      </c>
      <c r="H29">
        <v>65711.5</v>
      </c>
      <c r="I29">
        <v>128757.6</v>
      </c>
      <c r="J29">
        <v>66499.5</v>
      </c>
      <c r="K29">
        <v>37099.300000000003</v>
      </c>
      <c r="L29">
        <v>312</v>
      </c>
      <c r="M29">
        <v>43</v>
      </c>
      <c r="N29">
        <v>45</v>
      </c>
    </row>
    <row r="30" spans="1:14" x14ac:dyDescent="0.25">
      <c r="A30" t="s">
        <v>16</v>
      </c>
      <c r="B30">
        <v>450</v>
      </c>
      <c r="C30">
        <v>450</v>
      </c>
      <c r="D30">
        <v>376</v>
      </c>
      <c r="E30">
        <v>139.87799999999999</v>
      </c>
      <c r="F30">
        <v>56895.7</v>
      </c>
      <c r="G30">
        <v>1179.0999999999999</v>
      </c>
      <c r="H30">
        <v>70326.399999999994</v>
      </c>
      <c r="I30">
        <v>138704.70000000001</v>
      </c>
      <c r="J30">
        <v>70792.5</v>
      </c>
      <c r="K30">
        <v>40063.9</v>
      </c>
      <c r="L30">
        <v>357</v>
      </c>
      <c r="M30">
        <v>19</v>
      </c>
      <c r="N30">
        <v>74</v>
      </c>
    </row>
    <row r="31" spans="1:14" x14ac:dyDescent="0.25">
      <c r="A31" t="s">
        <v>16</v>
      </c>
      <c r="B31">
        <v>500</v>
      </c>
      <c r="C31">
        <v>500</v>
      </c>
      <c r="D31">
        <v>442</v>
      </c>
      <c r="E31">
        <v>163.44</v>
      </c>
      <c r="F31">
        <v>55747</v>
      </c>
      <c r="G31">
        <v>2105.1999999999998</v>
      </c>
      <c r="H31">
        <v>82554.600000000006</v>
      </c>
      <c r="I31">
        <v>162621.29999999999</v>
      </c>
      <c r="J31">
        <v>82571.5</v>
      </c>
      <c r="K31">
        <v>46747.7</v>
      </c>
      <c r="L31">
        <v>405</v>
      </c>
      <c r="M31">
        <v>37</v>
      </c>
      <c r="N31">
        <v>58</v>
      </c>
    </row>
    <row r="32" spans="1:14" x14ac:dyDescent="0.25">
      <c r="A32" t="s">
        <v>16</v>
      </c>
      <c r="B32">
        <v>600</v>
      </c>
      <c r="C32">
        <v>600</v>
      </c>
      <c r="D32">
        <v>336</v>
      </c>
      <c r="E32">
        <v>127.35899999999999</v>
      </c>
      <c r="F32">
        <v>57146.1</v>
      </c>
      <c r="G32">
        <v>1641.9</v>
      </c>
      <c r="H32">
        <v>63417.5</v>
      </c>
      <c r="I32">
        <v>124996.9</v>
      </c>
      <c r="J32">
        <v>64781.5</v>
      </c>
      <c r="K32">
        <v>35815.699999999997</v>
      </c>
      <c r="L32">
        <v>299</v>
      </c>
      <c r="M32">
        <v>37</v>
      </c>
      <c r="N32">
        <v>264</v>
      </c>
    </row>
    <row r="33" spans="1:14" x14ac:dyDescent="0.25">
      <c r="A33" t="s">
        <v>16</v>
      </c>
      <c r="B33">
        <v>700</v>
      </c>
      <c r="C33">
        <v>700</v>
      </c>
      <c r="D33">
        <v>396</v>
      </c>
      <c r="E33">
        <v>147.69200000000001</v>
      </c>
      <c r="F33">
        <v>54086.7</v>
      </c>
      <c r="G33">
        <v>995.2</v>
      </c>
      <c r="H33">
        <v>73808.7</v>
      </c>
      <c r="I33">
        <v>146743.5</v>
      </c>
      <c r="J33">
        <v>72822.5</v>
      </c>
      <c r="K33">
        <v>42111.4</v>
      </c>
      <c r="L33">
        <v>357</v>
      </c>
      <c r="M33">
        <v>39</v>
      </c>
      <c r="N33">
        <v>304</v>
      </c>
    </row>
    <row r="34" spans="1:14" x14ac:dyDescent="0.25">
      <c r="A34" t="s">
        <v>16</v>
      </c>
      <c r="B34">
        <v>800</v>
      </c>
      <c r="C34">
        <v>800</v>
      </c>
      <c r="D34">
        <v>391</v>
      </c>
      <c r="E34">
        <v>144.13900000000001</v>
      </c>
      <c r="F34">
        <v>53852.2</v>
      </c>
      <c r="G34">
        <v>862.7</v>
      </c>
      <c r="H34">
        <v>72841.399999999994</v>
      </c>
      <c r="I34">
        <v>143203.6</v>
      </c>
      <c r="J34">
        <v>72994.5</v>
      </c>
      <c r="K34">
        <v>41141.4</v>
      </c>
      <c r="L34">
        <v>359</v>
      </c>
      <c r="M34">
        <v>32</v>
      </c>
      <c r="N34">
        <v>409</v>
      </c>
    </row>
    <row r="35" spans="1:14" x14ac:dyDescent="0.25">
      <c r="A35" t="s">
        <v>16</v>
      </c>
      <c r="B35">
        <v>900</v>
      </c>
      <c r="C35">
        <v>900</v>
      </c>
      <c r="D35">
        <v>343</v>
      </c>
      <c r="E35">
        <v>126.008</v>
      </c>
      <c r="F35">
        <v>52884.3</v>
      </c>
      <c r="G35">
        <v>1314.9</v>
      </c>
      <c r="H35">
        <v>63552.5</v>
      </c>
      <c r="I35">
        <v>125102.8</v>
      </c>
      <c r="J35">
        <v>63207.5</v>
      </c>
      <c r="K35">
        <v>36178.699999999997</v>
      </c>
      <c r="L35">
        <v>316</v>
      </c>
      <c r="M35">
        <v>27</v>
      </c>
      <c r="N35">
        <v>557</v>
      </c>
    </row>
    <row r="36" spans="1:14" x14ac:dyDescent="0.25">
      <c r="A36" s="1" t="s">
        <v>16</v>
      </c>
      <c r="B36" s="1">
        <v>1000</v>
      </c>
      <c r="C36" s="1">
        <v>1000</v>
      </c>
      <c r="D36" s="1">
        <v>520</v>
      </c>
      <c r="E36" s="1">
        <v>192.83799999999999</v>
      </c>
      <c r="F36" s="1">
        <v>70511</v>
      </c>
      <c r="G36" s="1">
        <v>828.7</v>
      </c>
      <c r="H36" s="1">
        <v>96546.3</v>
      </c>
      <c r="I36" s="1">
        <v>192684.79999999999</v>
      </c>
      <c r="J36" s="1">
        <v>95296.5</v>
      </c>
      <c r="K36" s="1">
        <v>55484.6</v>
      </c>
      <c r="L36" s="1">
        <v>468</v>
      </c>
      <c r="M36" s="1">
        <v>52</v>
      </c>
      <c r="N36" s="1">
        <v>480</v>
      </c>
    </row>
    <row r="37" spans="1:14" x14ac:dyDescent="0.25">
      <c r="A37" t="s">
        <v>17</v>
      </c>
      <c r="B37">
        <v>10</v>
      </c>
      <c r="C37">
        <v>10</v>
      </c>
      <c r="D37">
        <v>10</v>
      </c>
      <c r="E37">
        <v>4.2240000000000002</v>
      </c>
      <c r="F37">
        <v>2263.5</v>
      </c>
      <c r="G37">
        <v>1171</v>
      </c>
      <c r="H37">
        <v>2355.1</v>
      </c>
      <c r="I37">
        <v>3423</v>
      </c>
      <c r="J37">
        <v>2529.5</v>
      </c>
      <c r="K37">
        <v>800.2</v>
      </c>
      <c r="L37">
        <v>10</v>
      </c>
      <c r="M37">
        <v>0</v>
      </c>
      <c r="N37">
        <v>0</v>
      </c>
    </row>
    <row r="38" spans="1:14" x14ac:dyDescent="0.25">
      <c r="A38" t="s">
        <v>17</v>
      </c>
      <c r="B38">
        <v>20</v>
      </c>
      <c r="C38">
        <v>20</v>
      </c>
      <c r="D38">
        <v>20</v>
      </c>
      <c r="E38">
        <v>10.577</v>
      </c>
      <c r="F38">
        <v>5337.1</v>
      </c>
      <c r="G38">
        <v>706.1</v>
      </c>
      <c r="H38">
        <v>5508.4</v>
      </c>
      <c r="I38">
        <v>9674.7999999999993</v>
      </c>
      <c r="J38">
        <v>5620.5</v>
      </c>
      <c r="K38">
        <v>2752.6</v>
      </c>
      <c r="L38">
        <v>20</v>
      </c>
      <c r="M38">
        <v>0</v>
      </c>
      <c r="N38">
        <v>0</v>
      </c>
    </row>
    <row r="39" spans="1:14" x14ac:dyDescent="0.25">
      <c r="A39" t="s">
        <v>17</v>
      </c>
      <c r="B39">
        <v>50</v>
      </c>
      <c r="C39">
        <v>50</v>
      </c>
      <c r="D39">
        <v>50</v>
      </c>
      <c r="E39">
        <v>23.039000000000001</v>
      </c>
      <c r="F39">
        <v>12016.8</v>
      </c>
      <c r="G39">
        <v>629.4</v>
      </c>
      <c r="H39">
        <v>12155.8</v>
      </c>
      <c r="I39">
        <v>22058.799999999999</v>
      </c>
      <c r="J39">
        <v>11368.5</v>
      </c>
      <c r="K39">
        <v>6346.4</v>
      </c>
      <c r="L39">
        <v>50</v>
      </c>
      <c r="M39">
        <v>0</v>
      </c>
      <c r="N39">
        <v>0</v>
      </c>
    </row>
    <row r="40" spans="1:14" x14ac:dyDescent="0.25">
      <c r="A40" t="s">
        <v>17</v>
      </c>
      <c r="B40">
        <v>100</v>
      </c>
      <c r="C40">
        <v>100</v>
      </c>
      <c r="D40">
        <v>100</v>
      </c>
      <c r="E40">
        <v>45.393000000000001</v>
      </c>
      <c r="F40">
        <v>22668.6</v>
      </c>
      <c r="G40">
        <v>703.6</v>
      </c>
      <c r="H40">
        <v>22797.599999999999</v>
      </c>
      <c r="I40">
        <v>44412</v>
      </c>
      <c r="J40">
        <v>21999.5</v>
      </c>
      <c r="K40">
        <v>13247.7</v>
      </c>
      <c r="L40">
        <v>100</v>
      </c>
      <c r="M40">
        <v>0</v>
      </c>
      <c r="N40">
        <v>0</v>
      </c>
    </row>
    <row r="41" spans="1:14" x14ac:dyDescent="0.25">
      <c r="A41" t="s">
        <v>17</v>
      </c>
      <c r="B41">
        <v>150</v>
      </c>
      <c r="C41">
        <v>150</v>
      </c>
      <c r="D41">
        <v>150</v>
      </c>
      <c r="E41">
        <v>71.933999999999997</v>
      </c>
      <c r="F41">
        <v>35678.400000000001</v>
      </c>
      <c r="G41">
        <v>749.9</v>
      </c>
      <c r="H41">
        <v>36377</v>
      </c>
      <c r="I41">
        <v>70940.7</v>
      </c>
      <c r="J41">
        <v>35992.5</v>
      </c>
      <c r="K41">
        <v>20265.099999999999</v>
      </c>
      <c r="L41">
        <v>150</v>
      </c>
      <c r="M41">
        <v>0</v>
      </c>
      <c r="N41">
        <v>0</v>
      </c>
    </row>
    <row r="42" spans="1:14" x14ac:dyDescent="0.25">
      <c r="A42" t="s">
        <v>17</v>
      </c>
      <c r="B42">
        <v>200</v>
      </c>
      <c r="C42">
        <v>200</v>
      </c>
      <c r="D42">
        <v>200</v>
      </c>
      <c r="E42">
        <v>92.161000000000001</v>
      </c>
      <c r="F42">
        <v>43134.9</v>
      </c>
      <c r="G42">
        <v>804.5</v>
      </c>
      <c r="H42">
        <v>45429.3</v>
      </c>
      <c r="I42">
        <v>91425.4</v>
      </c>
      <c r="J42">
        <v>45696.5</v>
      </c>
      <c r="K42">
        <v>26997.4</v>
      </c>
      <c r="L42">
        <v>200</v>
      </c>
      <c r="M42">
        <v>0</v>
      </c>
      <c r="N42">
        <v>0</v>
      </c>
    </row>
    <row r="43" spans="1:14" x14ac:dyDescent="0.25">
      <c r="A43" t="s">
        <v>17</v>
      </c>
      <c r="B43">
        <v>250</v>
      </c>
      <c r="C43">
        <v>250</v>
      </c>
      <c r="D43">
        <v>250</v>
      </c>
      <c r="E43">
        <v>111.60599999999999</v>
      </c>
      <c r="F43">
        <v>49937.5</v>
      </c>
      <c r="G43">
        <v>1486.8</v>
      </c>
      <c r="H43">
        <v>56018.7</v>
      </c>
      <c r="I43">
        <v>110708.8</v>
      </c>
      <c r="J43">
        <v>55786.5</v>
      </c>
      <c r="K43">
        <v>32099.9</v>
      </c>
      <c r="L43">
        <v>250</v>
      </c>
      <c r="M43">
        <v>0</v>
      </c>
      <c r="N43">
        <v>0</v>
      </c>
    </row>
    <row r="44" spans="1:14" x14ac:dyDescent="0.25">
      <c r="A44" t="s">
        <v>17</v>
      </c>
      <c r="B44">
        <v>300</v>
      </c>
      <c r="C44">
        <v>300</v>
      </c>
      <c r="D44">
        <v>267</v>
      </c>
      <c r="E44">
        <v>128.69399999999999</v>
      </c>
      <c r="F44">
        <v>53888.800000000003</v>
      </c>
      <c r="G44">
        <v>1249.7</v>
      </c>
      <c r="H44">
        <v>64003.5</v>
      </c>
      <c r="I44">
        <v>127962.5</v>
      </c>
      <c r="J44">
        <v>64276.5</v>
      </c>
      <c r="K44">
        <v>37398.1</v>
      </c>
      <c r="L44">
        <v>267</v>
      </c>
      <c r="M44">
        <v>0</v>
      </c>
      <c r="N44">
        <v>33</v>
      </c>
    </row>
    <row r="45" spans="1:14" x14ac:dyDescent="0.25">
      <c r="A45" t="s">
        <v>17</v>
      </c>
      <c r="B45">
        <v>350</v>
      </c>
      <c r="C45">
        <v>350</v>
      </c>
      <c r="D45">
        <v>283</v>
      </c>
      <c r="E45">
        <v>130.89500000000001</v>
      </c>
      <c r="F45">
        <v>55694.9</v>
      </c>
      <c r="G45">
        <v>2016</v>
      </c>
      <c r="H45">
        <v>64581.7</v>
      </c>
      <c r="I45">
        <v>130331</v>
      </c>
      <c r="J45">
        <v>63530.5</v>
      </c>
      <c r="K45">
        <v>37430.5</v>
      </c>
      <c r="L45">
        <v>283</v>
      </c>
      <c r="M45">
        <v>0</v>
      </c>
      <c r="N45">
        <v>67</v>
      </c>
    </row>
    <row r="46" spans="1:14" x14ac:dyDescent="0.25">
      <c r="A46" t="s">
        <v>17</v>
      </c>
      <c r="B46">
        <v>400</v>
      </c>
      <c r="C46">
        <v>400</v>
      </c>
      <c r="D46">
        <v>281</v>
      </c>
      <c r="E46">
        <v>130.053</v>
      </c>
      <c r="F46">
        <v>56737.4</v>
      </c>
      <c r="G46">
        <v>894.2</v>
      </c>
      <c r="H46">
        <v>66145.100000000006</v>
      </c>
      <c r="I46">
        <v>129517.8</v>
      </c>
      <c r="J46">
        <v>66192.5</v>
      </c>
      <c r="K46">
        <v>36979.300000000003</v>
      </c>
      <c r="L46">
        <v>281</v>
      </c>
      <c r="M46">
        <v>0</v>
      </c>
      <c r="N46">
        <v>119</v>
      </c>
    </row>
    <row r="47" spans="1:14" x14ac:dyDescent="0.25">
      <c r="A47" t="s">
        <v>17</v>
      </c>
      <c r="B47">
        <v>450</v>
      </c>
      <c r="C47">
        <v>450</v>
      </c>
      <c r="D47">
        <v>372</v>
      </c>
      <c r="E47">
        <v>175.56299999999999</v>
      </c>
      <c r="F47">
        <v>63197.5</v>
      </c>
      <c r="G47">
        <v>1155.2</v>
      </c>
      <c r="H47">
        <v>89137.4</v>
      </c>
      <c r="I47">
        <v>174847.7</v>
      </c>
      <c r="J47">
        <v>88637.5</v>
      </c>
      <c r="K47">
        <v>50009.2</v>
      </c>
      <c r="L47">
        <v>372</v>
      </c>
      <c r="M47">
        <v>0</v>
      </c>
      <c r="N47">
        <v>78</v>
      </c>
    </row>
    <row r="48" spans="1:14" x14ac:dyDescent="0.25">
      <c r="A48" t="s">
        <v>17</v>
      </c>
      <c r="B48">
        <v>500</v>
      </c>
      <c r="C48">
        <v>500</v>
      </c>
      <c r="D48">
        <v>379</v>
      </c>
      <c r="E48">
        <v>173.631</v>
      </c>
      <c r="F48">
        <v>60979.7</v>
      </c>
      <c r="G48">
        <v>722.5</v>
      </c>
      <c r="H48">
        <v>87216.4</v>
      </c>
      <c r="I48">
        <v>172830.1</v>
      </c>
      <c r="J48">
        <v>87933.5</v>
      </c>
      <c r="K48">
        <v>49700.2</v>
      </c>
      <c r="L48">
        <v>379</v>
      </c>
      <c r="M48">
        <v>0</v>
      </c>
      <c r="N48">
        <v>121</v>
      </c>
    </row>
    <row r="49" spans="1:47" x14ac:dyDescent="0.25">
      <c r="A49" t="s">
        <v>17</v>
      </c>
      <c r="B49">
        <v>600</v>
      </c>
      <c r="C49">
        <v>600</v>
      </c>
      <c r="D49">
        <v>329</v>
      </c>
      <c r="E49">
        <v>155.41300000000001</v>
      </c>
      <c r="F49">
        <v>58366.7</v>
      </c>
      <c r="G49">
        <v>1010.7</v>
      </c>
      <c r="H49">
        <v>76933.8</v>
      </c>
      <c r="I49">
        <v>154426.1</v>
      </c>
      <c r="J49">
        <v>75701.5</v>
      </c>
      <c r="K49">
        <v>43972.1</v>
      </c>
      <c r="L49">
        <v>329</v>
      </c>
      <c r="M49">
        <v>0</v>
      </c>
      <c r="N49">
        <v>271</v>
      </c>
    </row>
    <row r="50" spans="1:47" x14ac:dyDescent="0.25">
      <c r="A50" t="s">
        <v>17</v>
      </c>
      <c r="B50">
        <v>700</v>
      </c>
      <c r="C50">
        <v>620</v>
      </c>
      <c r="D50">
        <v>424</v>
      </c>
      <c r="E50">
        <v>193.23</v>
      </c>
      <c r="F50">
        <v>69322.7</v>
      </c>
      <c r="G50">
        <v>1324.6</v>
      </c>
      <c r="H50">
        <v>97702.3</v>
      </c>
      <c r="I50">
        <v>192416.5</v>
      </c>
      <c r="J50">
        <v>0</v>
      </c>
      <c r="K50">
        <v>54536.9</v>
      </c>
      <c r="L50">
        <v>424</v>
      </c>
      <c r="M50">
        <v>0</v>
      </c>
      <c r="N50">
        <v>276</v>
      </c>
    </row>
    <row r="51" spans="1:47" x14ac:dyDescent="0.25">
      <c r="A51" t="s">
        <v>17</v>
      </c>
      <c r="B51">
        <v>800</v>
      </c>
      <c r="C51">
        <v>800</v>
      </c>
      <c r="D51">
        <v>340</v>
      </c>
      <c r="E51">
        <v>156.547</v>
      </c>
      <c r="F51">
        <v>63182.8</v>
      </c>
      <c r="G51">
        <v>1231.8</v>
      </c>
      <c r="H51">
        <v>80668.800000000003</v>
      </c>
      <c r="I51">
        <v>155568.5</v>
      </c>
      <c r="J51">
        <v>80869.5</v>
      </c>
      <c r="K51">
        <v>44231.3</v>
      </c>
      <c r="L51">
        <v>340</v>
      </c>
      <c r="M51">
        <v>0</v>
      </c>
      <c r="N51">
        <v>460</v>
      </c>
    </row>
    <row r="52" spans="1:47" x14ac:dyDescent="0.25">
      <c r="A52" t="s">
        <v>17</v>
      </c>
      <c r="B52">
        <v>900</v>
      </c>
      <c r="C52">
        <v>843</v>
      </c>
      <c r="D52">
        <v>403</v>
      </c>
      <c r="E52">
        <v>236.96299999999999</v>
      </c>
      <c r="F52">
        <v>86671.4</v>
      </c>
      <c r="G52">
        <v>1233.7</v>
      </c>
      <c r="H52">
        <v>98183.7</v>
      </c>
      <c r="I52">
        <v>193632.7</v>
      </c>
      <c r="J52">
        <v>98913.5</v>
      </c>
      <c r="K52">
        <v>55465.1</v>
      </c>
      <c r="L52">
        <v>403</v>
      </c>
      <c r="M52">
        <v>0</v>
      </c>
      <c r="N52">
        <v>497</v>
      </c>
    </row>
    <row r="53" spans="1:47" x14ac:dyDescent="0.25">
      <c r="A53" t="s">
        <v>17</v>
      </c>
      <c r="B53">
        <v>1000</v>
      </c>
      <c r="C53">
        <v>681</v>
      </c>
      <c r="D53">
        <v>323</v>
      </c>
      <c r="E53">
        <v>151.96299999999999</v>
      </c>
      <c r="F53">
        <v>64832.5</v>
      </c>
      <c r="G53">
        <v>1495.9</v>
      </c>
      <c r="H53">
        <v>77274.600000000006</v>
      </c>
      <c r="I53">
        <v>151595.20000000001</v>
      </c>
      <c r="J53">
        <v>77099.5</v>
      </c>
      <c r="K53">
        <v>43856.5</v>
      </c>
      <c r="L53">
        <v>323</v>
      </c>
      <c r="M53">
        <v>0</v>
      </c>
      <c r="N53">
        <v>677</v>
      </c>
    </row>
    <row r="56" spans="1:47" ht="16.8" x14ac:dyDescent="0.25">
      <c r="A56" s="22" t="s">
        <v>18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</row>
    <row r="57" spans="1:47" x14ac:dyDescent="0.25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11</v>
      </c>
      <c r="L57" t="s">
        <v>12</v>
      </c>
      <c r="M57" t="s">
        <v>13</v>
      </c>
      <c r="N57" t="s">
        <v>14</v>
      </c>
    </row>
    <row r="58" spans="1:47" x14ac:dyDescent="0.25">
      <c r="A58" t="s">
        <v>15</v>
      </c>
      <c r="B58">
        <v>10</v>
      </c>
      <c r="C58">
        <v>10</v>
      </c>
      <c r="D58">
        <v>10</v>
      </c>
      <c r="E58">
        <v>2.1429999999999998</v>
      </c>
      <c r="F58">
        <v>938.4</v>
      </c>
      <c r="G58">
        <v>299.10000000000002</v>
      </c>
      <c r="H58">
        <v>1064.5999999999999</v>
      </c>
      <c r="I58">
        <v>1561.5</v>
      </c>
      <c r="J58">
        <v>1241.5</v>
      </c>
      <c r="K58">
        <v>418.9</v>
      </c>
      <c r="L58">
        <v>10</v>
      </c>
      <c r="M58">
        <v>0</v>
      </c>
      <c r="N58">
        <v>0</v>
      </c>
    </row>
    <row r="59" spans="1:47" x14ac:dyDescent="0.25">
      <c r="A59" t="s">
        <v>15</v>
      </c>
      <c r="B59">
        <v>20</v>
      </c>
      <c r="C59">
        <v>20</v>
      </c>
      <c r="D59">
        <v>20</v>
      </c>
      <c r="E59">
        <v>3.9940000000000002</v>
      </c>
      <c r="F59">
        <v>1742.6</v>
      </c>
      <c r="G59">
        <v>214.7</v>
      </c>
      <c r="H59">
        <v>1914.2</v>
      </c>
      <c r="I59">
        <v>3134.3</v>
      </c>
      <c r="J59">
        <v>1805.5</v>
      </c>
      <c r="K59">
        <v>872.3</v>
      </c>
      <c r="L59">
        <v>20</v>
      </c>
      <c r="M59">
        <v>0</v>
      </c>
      <c r="N59">
        <v>0</v>
      </c>
    </row>
    <row r="60" spans="1:47" x14ac:dyDescent="0.25">
      <c r="A60" t="s">
        <v>15</v>
      </c>
      <c r="B60">
        <v>50</v>
      </c>
      <c r="C60">
        <v>50</v>
      </c>
      <c r="D60">
        <v>50</v>
      </c>
      <c r="E60">
        <v>9.5489999999999995</v>
      </c>
      <c r="F60">
        <v>4460</v>
      </c>
      <c r="G60">
        <v>204.3</v>
      </c>
      <c r="H60">
        <v>4672.8999999999996</v>
      </c>
      <c r="I60">
        <v>8586</v>
      </c>
      <c r="J60">
        <v>4764.5</v>
      </c>
      <c r="K60">
        <v>2495.1999999999998</v>
      </c>
      <c r="L60">
        <v>50</v>
      </c>
      <c r="M60">
        <v>0</v>
      </c>
      <c r="N60">
        <v>0</v>
      </c>
    </row>
    <row r="61" spans="1:47" x14ac:dyDescent="0.25">
      <c r="A61" t="s">
        <v>15</v>
      </c>
      <c r="B61">
        <v>100</v>
      </c>
      <c r="C61">
        <v>100</v>
      </c>
      <c r="D61">
        <v>100</v>
      </c>
      <c r="E61">
        <v>19.744</v>
      </c>
      <c r="F61">
        <v>9612.1</v>
      </c>
      <c r="G61">
        <v>593.29999999999995</v>
      </c>
      <c r="H61">
        <v>9824.9</v>
      </c>
      <c r="I61">
        <v>18763.099999999999</v>
      </c>
      <c r="J61">
        <v>9872.5</v>
      </c>
      <c r="K61">
        <v>5454.7</v>
      </c>
      <c r="L61">
        <v>100</v>
      </c>
      <c r="M61">
        <v>0</v>
      </c>
      <c r="N61">
        <v>0</v>
      </c>
    </row>
    <row r="62" spans="1:47" x14ac:dyDescent="0.25">
      <c r="A62" t="s">
        <v>15</v>
      </c>
      <c r="B62">
        <v>150</v>
      </c>
      <c r="C62">
        <v>150</v>
      </c>
      <c r="D62">
        <v>150</v>
      </c>
      <c r="E62">
        <v>29.577000000000002</v>
      </c>
      <c r="F62">
        <v>14423.1</v>
      </c>
      <c r="G62">
        <v>394.6</v>
      </c>
      <c r="H62">
        <v>14813.2</v>
      </c>
      <c r="I62">
        <v>28587.3</v>
      </c>
      <c r="J62">
        <v>15018.5</v>
      </c>
      <c r="K62">
        <v>8314.1</v>
      </c>
      <c r="L62">
        <v>150</v>
      </c>
      <c r="M62">
        <v>0</v>
      </c>
      <c r="N62">
        <v>0</v>
      </c>
    </row>
    <row r="63" spans="1:47" x14ac:dyDescent="0.25">
      <c r="A63" t="s">
        <v>15</v>
      </c>
      <c r="B63">
        <v>200</v>
      </c>
      <c r="C63">
        <v>200</v>
      </c>
      <c r="D63">
        <v>200</v>
      </c>
      <c r="E63">
        <v>39.753999999999998</v>
      </c>
      <c r="F63">
        <v>17276.5</v>
      </c>
      <c r="G63">
        <v>549.6</v>
      </c>
      <c r="H63">
        <v>19556.8</v>
      </c>
      <c r="I63">
        <v>38758.1</v>
      </c>
      <c r="J63">
        <v>19344.5</v>
      </c>
      <c r="K63">
        <v>11148.9</v>
      </c>
      <c r="L63">
        <v>200</v>
      </c>
      <c r="M63">
        <v>0</v>
      </c>
      <c r="N63">
        <v>0</v>
      </c>
    </row>
    <row r="64" spans="1:47" x14ac:dyDescent="0.25">
      <c r="A64" t="s">
        <v>15</v>
      </c>
      <c r="B64">
        <v>250</v>
      </c>
      <c r="C64">
        <v>250</v>
      </c>
      <c r="D64">
        <v>250</v>
      </c>
      <c r="E64">
        <v>50.155000000000001</v>
      </c>
      <c r="F64">
        <v>21233.200000000001</v>
      </c>
      <c r="G64">
        <v>805.8</v>
      </c>
      <c r="H64">
        <v>25333.1</v>
      </c>
      <c r="I64">
        <v>49538.1</v>
      </c>
      <c r="J64">
        <v>25017.5</v>
      </c>
      <c r="K64">
        <v>14109.1</v>
      </c>
      <c r="L64">
        <v>250</v>
      </c>
      <c r="M64">
        <v>0</v>
      </c>
      <c r="N64">
        <v>0</v>
      </c>
    </row>
    <row r="65" spans="1:14" x14ac:dyDescent="0.25">
      <c r="A65" t="s">
        <v>15</v>
      </c>
      <c r="B65">
        <v>300</v>
      </c>
      <c r="C65">
        <v>300</v>
      </c>
      <c r="D65">
        <v>300</v>
      </c>
      <c r="E65">
        <v>57.923000000000002</v>
      </c>
      <c r="F65">
        <v>20301.7</v>
      </c>
      <c r="G65">
        <v>848.1</v>
      </c>
      <c r="H65">
        <v>29069</v>
      </c>
      <c r="I65">
        <v>57135.8</v>
      </c>
      <c r="J65">
        <v>28988.5</v>
      </c>
      <c r="K65">
        <v>16408.900000000001</v>
      </c>
      <c r="L65">
        <v>300</v>
      </c>
      <c r="M65">
        <v>0</v>
      </c>
      <c r="N65">
        <v>0</v>
      </c>
    </row>
    <row r="66" spans="1:14" x14ac:dyDescent="0.25">
      <c r="A66" t="s">
        <v>15</v>
      </c>
      <c r="B66">
        <v>350</v>
      </c>
      <c r="C66">
        <v>350</v>
      </c>
      <c r="D66">
        <v>322</v>
      </c>
      <c r="E66">
        <v>63.637999999999998</v>
      </c>
      <c r="F66">
        <v>24919</v>
      </c>
      <c r="G66">
        <v>390.3</v>
      </c>
      <c r="H66">
        <v>31055</v>
      </c>
      <c r="I66">
        <v>63154.5</v>
      </c>
      <c r="J66">
        <v>30221.5</v>
      </c>
      <c r="K66">
        <v>17771.5</v>
      </c>
      <c r="L66">
        <v>322</v>
      </c>
      <c r="M66">
        <v>0</v>
      </c>
      <c r="N66">
        <v>28</v>
      </c>
    </row>
    <row r="67" spans="1:14" x14ac:dyDescent="0.25">
      <c r="A67" t="s">
        <v>15</v>
      </c>
      <c r="B67">
        <v>400</v>
      </c>
      <c r="C67">
        <v>400</v>
      </c>
      <c r="D67">
        <v>340</v>
      </c>
      <c r="E67">
        <v>68.268000000000001</v>
      </c>
      <c r="F67">
        <v>27558.3</v>
      </c>
      <c r="G67">
        <v>939.7</v>
      </c>
      <c r="H67">
        <v>33235.4</v>
      </c>
      <c r="I67">
        <v>67450.899999999994</v>
      </c>
      <c r="J67">
        <v>32592.5</v>
      </c>
      <c r="K67">
        <v>19161.599999999999</v>
      </c>
      <c r="L67">
        <v>340</v>
      </c>
      <c r="M67">
        <v>0</v>
      </c>
      <c r="N67">
        <v>60</v>
      </c>
    </row>
    <row r="68" spans="1:14" x14ac:dyDescent="0.25">
      <c r="A68" t="s">
        <v>15</v>
      </c>
      <c r="B68">
        <v>450</v>
      </c>
      <c r="C68">
        <v>450</v>
      </c>
      <c r="D68">
        <v>418</v>
      </c>
      <c r="E68">
        <v>81.433999999999997</v>
      </c>
      <c r="F68">
        <v>29264.2</v>
      </c>
      <c r="G68">
        <v>709</v>
      </c>
      <c r="H68">
        <v>40726.199999999997</v>
      </c>
      <c r="I68">
        <v>80834.8</v>
      </c>
      <c r="J68">
        <v>40843.5</v>
      </c>
      <c r="K68">
        <v>23290.6</v>
      </c>
      <c r="L68">
        <v>418</v>
      </c>
      <c r="M68">
        <v>0</v>
      </c>
      <c r="N68">
        <v>32</v>
      </c>
    </row>
    <row r="69" spans="1:14" x14ac:dyDescent="0.25">
      <c r="A69" t="s">
        <v>15</v>
      </c>
      <c r="B69">
        <v>500</v>
      </c>
      <c r="C69">
        <v>500</v>
      </c>
      <c r="D69">
        <v>440</v>
      </c>
      <c r="E69">
        <v>87.588999999999999</v>
      </c>
      <c r="F69">
        <v>32059.4</v>
      </c>
      <c r="G69">
        <v>1092.8</v>
      </c>
      <c r="H69">
        <v>43717.8</v>
      </c>
      <c r="I69">
        <v>87022.7</v>
      </c>
      <c r="J69">
        <v>43727.5</v>
      </c>
      <c r="K69">
        <v>25151.8</v>
      </c>
      <c r="L69">
        <v>440</v>
      </c>
      <c r="M69">
        <v>0</v>
      </c>
      <c r="N69">
        <v>60</v>
      </c>
    </row>
    <row r="70" spans="1:14" x14ac:dyDescent="0.25">
      <c r="A70" t="s">
        <v>15</v>
      </c>
      <c r="B70">
        <v>600</v>
      </c>
      <c r="C70">
        <v>600</v>
      </c>
      <c r="D70">
        <v>483</v>
      </c>
      <c r="E70">
        <v>96.382000000000005</v>
      </c>
      <c r="F70">
        <v>36571.5</v>
      </c>
      <c r="G70">
        <v>853.2</v>
      </c>
      <c r="H70">
        <v>48077</v>
      </c>
      <c r="I70">
        <v>95845.8</v>
      </c>
      <c r="J70">
        <v>47501.5</v>
      </c>
      <c r="K70">
        <v>27641.9</v>
      </c>
      <c r="L70">
        <v>483</v>
      </c>
      <c r="M70">
        <v>0</v>
      </c>
      <c r="N70">
        <v>117</v>
      </c>
    </row>
    <row r="71" spans="1:14" x14ac:dyDescent="0.25">
      <c r="A71" t="s">
        <v>15</v>
      </c>
      <c r="B71">
        <v>700</v>
      </c>
      <c r="C71">
        <v>700</v>
      </c>
      <c r="D71">
        <v>510</v>
      </c>
      <c r="E71">
        <v>127.55200000000001</v>
      </c>
      <c r="F71">
        <v>37136.800000000003</v>
      </c>
      <c r="G71">
        <v>732.9</v>
      </c>
      <c r="H71">
        <v>49727.199999999997</v>
      </c>
      <c r="I71">
        <v>98388.9</v>
      </c>
      <c r="J71">
        <v>50073.5</v>
      </c>
      <c r="K71">
        <v>28252.9</v>
      </c>
      <c r="L71">
        <v>510</v>
      </c>
      <c r="M71">
        <v>0</v>
      </c>
      <c r="N71">
        <v>190</v>
      </c>
    </row>
    <row r="72" spans="1:14" x14ac:dyDescent="0.25">
      <c r="A72" t="s">
        <v>15</v>
      </c>
      <c r="B72">
        <v>800</v>
      </c>
      <c r="C72">
        <v>800</v>
      </c>
      <c r="D72">
        <v>522</v>
      </c>
      <c r="E72">
        <v>126.971</v>
      </c>
      <c r="F72">
        <v>37528.6</v>
      </c>
      <c r="G72">
        <v>781.8</v>
      </c>
      <c r="H72">
        <v>50790.8</v>
      </c>
      <c r="I72">
        <v>101831.3</v>
      </c>
      <c r="J72">
        <v>50767.5</v>
      </c>
      <c r="K72">
        <v>29354.799999999999</v>
      </c>
      <c r="L72">
        <v>522</v>
      </c>
      <c r="M72">
        <v>0</v>
      </c>
      <c r="N72">
        <v>278</v>
      </c>
    </row>
    <row r="73" spans="1:14" x14ac:dyDescent="0.25">
      <c r="A73" t="s">
        <v>15</v>
      </c>
      <c r="B73">
        <v>900</v>
      </c>
      <c r="C73">
        <v>900</v>
      </c>
      <c r="D73">
        <v>495</v>
      </c>
      <c r="E73">
        <v>126.973</v>
      </c>
      <c r="F73">
        <v>38567.9</v>
      </c>
      <c r="G73">
        <v>869.3</v>
      </c>
      <c r="H73">
        <v>49320.3</v>
      </c>
      <c r="I73">
        <v>97817.8</v>
      </c>
      <c r="J73">
        <v>49194.5</v>
      </c>
      <c r="K73">
        <v>28226.400000000001</v>
      </c>
      <c r="L73">
        <v>495</v>
      </c>
      <c r="M73">
        <v>0</v>
      </c>
      <c r="N73">
        <v>405</v>
      </c>
    </row>
    <row r="74" spans="1:14" x14ac:dyDescent="0.25">
      <c r="A74" s="1" t="s">
        <v>15</v>
      </c>
      <c r="B74" s="1">
        <v>1000</v>
      </c>
      <c r="C74" s="1">
        <v>904</v>
      </c>
      <c r="D74" s="1">
        <v>561</v>
      </c>
      <c r="E74" s="1">
        <v>131.06899999999999</v>
      </c>
      <c r="F74" s="1">
        <v>44782.1</v>
      </c>
      <c r="G74" s="1">
        <v>1166.5999999999999</v>
      </c>
      <c r="H74" s="1">
        <v>56936.4</v>
      </c>
      <c r="I74" s="1">
        <v>112998.6</v>
      </c>
      <c r="J74" s="1">
        <v>56552.5</v>
      </c>
      <c r="K74" s="1">
        <v>32574</v>
      </c>
      <c r="L74" s="1">
        <v>561</v>
      </c>
      <c r="M74" s="1">
        <v>0</v>
      </c>
      <c r="N74" s="1">
        <v>439</v>
      </c>
    </row>
    <row r="75" spans="1:14" x14ac:dyDescent="0.25">
      <c r="A75" t="s">
        <v>16</v>
      </c>
      <c r="B75">
        <v>10</v>
      </c>
      <c r="C75">
        <v>10</v>
      </c>
      <c r="D75">
        <v>10</v>
      </c>
      <c r="E75">
        <v>1.9470000000000001</v>
      </c>
      <c r="F75">
        <v>720.5</v>
      </c>
      <c r="G75">
        <v>257.10000000000002</v>
      </c>
      <c r="H75">
        <v>875.3</v>
      </c>
      <c r="I75">
        <v>1227</v>
      </c>
      <c r="J75">
        <v>952.5</v>
      </c>
      <c r="K75">
        <v>329.5</v>
      </c>
      <c r="L75">
        <v>10</v>
      </c>
      <c r="M75">
        <v>0</v>
      </c>
      <c r="N75">
        <v>0</v>
      </c>
    </row>
    <row r="76" spans="1:14" x14ac:dyDescent="0.25">
      <c r="A76" t="s">
        <v>16</v>
      </c>
      <c r="B76">
        <v>20</v>
      </c>
      <c r="C76">
        <v>20</v>
      </c>
      <c r="D76">
        <v>20</v>
      </c>
      <c r="E76">
        <v>3.5270000000000001</v>
      </c>
      <c r="F76">
        <v>1372</v>
      </c>
      <c r="G76">
        <v>149.19999999999999</v>
      </c>
      <c r="H76">
        <v>1634</v>
      </c>
      <c r="I76">
        <v>2826</v>
      </c>
      <c r="J76">
        <v>1717.5</v>
      </c>
      <c r="K76">
        <v>757.8</v>
      </c>
      <c r="L76">
        <v>20</v>
      </c>
      <c r="M76">
        <v>0</v>
      </c>
      <c r="N76">
        <v>0</v>
      </c>
    </row>
    <row r="77" spans="1:14" x14ac:dyDescent="0.25">
      <c r="A77" t="s">
        <v>16</v>
      </c>
      <c r="B77">
        <v>50</v>
      </c>
      <c r="C77">
        <v>50</v>
      </c>
      <c r="D77">
        <v>50</v>
      </c>
      <c r="E77">
        <v>9.2119999999999997</v>
      </c>
      <c r="F77">
        <v>4364.6000000000004</v>
      </c>
      <c r="G77">
        <v>732.6</v>
      </c>
      <c r="H77">
        <v>4640.6000000000004</v>
      </c>
      <c r="I77">
        <v>8270.5</v>
      </c>
      <c r="J77">
        <v>4624.5</v>
      </c>
      <c r="K77">
        <v>2335.1999999999998</v>
      </c>
      <c r="L77">
        <v>50</v>
      </c>
      <c r="M77">
        <v>0</v>
      </c>
      <c r="N77">
        <v>0</v>
      </c>
    </row>
    <row r="78" spans="1:14" x14ac:dyDescent="0.25">
      <c r="A78" t="s">
        <v>16</v>
      </c>
      <c r="B78">
        <v>100</v>
      </c>
      <c r="C78">
        <v>100</v>
      </c>
      <c r="D78">
        <v>100</v>
      </c>
      <c r="E78">
        <v>18.251999999999999</v>
      </c>
      <c r="F78">
        <v>8809.7999999999993</v>
      </c>
      <c r="G78">
        <v>506</v>
      </c>
      <c r="H78">
        <v>9086.4</v>
      </c>
      <c r="I78">
        <v>17265.2</v>
      </c>
      <c r="J78">
        <v>8901.5</v>
      </c>
      <c r="K78">
        <v>4964</v>
      </c>
      <c r="L78">
        <v>100</v>
      </c>
      <c r="M78">
        <v>0</v>
      </c>
      <c r="N78">
        <v>0</v>
      </c>
    </row>
    <row r="79" spans="1:14" x14ac:dyDescent="0.25">
      <c r="A79" t="s">
        <v>16</v>
      </c>
      <c r="B79">
        <v>150</v>
      </c>
      <c r="C79">
        <v>150</v>
      </c>
      <c r="D79">
        <v>150</v>
      </c>
      <c r="E79">
        <v>27.088000000000001</v>
      </c>
      <c r="F79">
        <v>13234.7</v>
      </c>
      <c r="G79">
        <v>550.70000000000005</v>
      </c>
      <c r="H79">
        <v>13514</v>
      </c>
      <c r="I79">
        <v>26106.400000000001</v>
      </c>
      <c r="J79">
        <v>13302.5</v>
      </c>
      <c r="K79">
        <v>7611.3</v>
      </c>
      <c r="L79">
        <v>150</v>
      </c>
      <c r="M79">
        <v>0</v>
      </c>
      <c r="N79">
        <v>0</v>
      </c>
    </row>
    <row r="80" spans="1:14" x14ac:dyDescent="0.25">
      <c r="A80" t="s">
        <v>16</v>
      </c>
      <c r="B80">
        <v>200</v>
      </c>
      <c r="C80">
        <v>200</v>
      </c>
      <c r="D80">
        <v>200</v>
      </c>
      <c r="E80">
        <v>36.267000000000003</v>
      </c>
      <c r="F80">
        <v>16583</v>
      </c>
      <c r="G80">
        <v>540.1</v>
      </c>
      <c r="H80">
        <v>18072.7</v>
      </c>
      <c r="I80">
        <v>35426.300000000003</v>
      </c>
      <c r="J80">
        <v>17948.5</v>
      </c>
      <c r="K80">
        <v>10201.6</v>
      </c>
      <c r="L80">
        <v>200</v>
      </c>
      <c r="M80">
        <v>0</v>
      </c>
      <c r="N80">
        <v>0</v>
      </c>
    </row>
    <row r="81" spans="1:14" x14ac:dyDescent="0.25">
      <c r="A81" t="s">
        <v>16</v>
      </c>
      <c r="B81">
        <v>250</v>
      </c>
      <c r="C81">
        <v>250</v>
      </c>
      <c r="D81">
        <v>250</v>
      </c>
      <c r="E81">
        <v>45.945</v>
      </c>
      <c r="F81">
        <v>20504.900000000001</v>
      </c>
      <c r="G81">
        <v>460.5</v>
      </c>
      <c r="H81">
        <v>22954.400000000001</v>
      </c>
      <c r="I81">
        <v>45188.4</v>
      </c>
      <c r="J81">
        <v>22508.5</v>
      </c>
      <c r="K81">
        <v>13132.3</v>
      </c>
      <c r="L81">
        <v>250</v>
      </c>
      <c r="M81">
        <v>0</v>
      </c>
      <c r="N81">
        <v>0</v>
      </c>
    </row>
    <row r="82" spans="1:14" x14ac:dyDescent="0.25">
      <c r="A82" t="s">
        <v>16</v>
      </c>
      <c r="B82">
        <v>300</v>
      </c>
      <c r="C82">
        <v>300</v>
      </c>
      <c r="D82">
        <v>300</v>
      </c>
      <c r="E82">
        <v>53.933</v>
      </c>
      <c r="F82">
        <v>22029</v>
      </c>
      <c r="G82">
        <v>178.7</v>
      </c>
      <c r="H82">
        <v>26721.4</v>
      </c>
      <c r="I82">
        <v>53051.5</v>
      </c>
      <c r="J82">
        <v>26486.5</v>
      </c>
      <c r="K82">
        <v>15325.3</v>
      </c>
      <c r="L82">
        <v>300</v>
      </c>
      <c r="M82">
        <v>0</v>
      </c>
      <c r="N82">
        <v>0</v>
      </c>
    </row>
    <row r="83" spans="1:14" x14ac:dyDescent="0.25">
      <c r="A83" t="s">
        <v>16</v>
      </c>
      <c r="B83">
        <v>350</v>
      </c>
      <c r="C83">
        <v>350</v>
      </c>
      <c r="D83">
        <v>350</v>
      </c>
      <c r="E83">
        <v>64.367999999999995</v>
      </c>
      <c r="F83">
        <v>22899.8</v>
      </c>
      <c r="G83">
        <v>511.5</v>
      </c>
      <c r="H83">
        <v>32151.3</v>
      </c>
      <c r="I83">
        <v>63510.9</v>
      </c>
      <c r="J83">
        <v>32325.5</v>
      </c>
      <c r="K83">
        <v>18078.400000000001</v>
      </c>
      <c r="L83">
        <v>350</v>
      </c>
      <c r="M83">
        <v>0</v>
      </c>
      <c r="N83">
        <v>0</v>
      </c>
    </row>
    <row r="84" spans="1:14" x14ac:dyDescent="0.25">
      <c r="A84" t="s">
        <v>16</v>
      </c>
      <c r="B84">
        <v>400</v>
      </c>
      <c r="C84">
        <v>400</v>
      </c>
      <c r="D84">
        <v>363</v>
      </c>
      <c r="E84">
        <v>70.468999999999994</v>
      </c>
      <c r="F84">
        <v>28873.7</v>
      </c>
      <c r="G84">
        <v>765.1</v>
      </c>
      <c r="H84">
        <v>35326.400000000001</v>
      </c>
      <c r="I84">
        <v>69753.3</v>
      </c>
      <c r="J84">
        <v>35313.5</v>
      </c>
      <c r="K84">
        <v>20243.3</v>
      </c>
      <c r="L84">
        <v>363</v>
      </c>
      <c r="M84">
        <v>0</v>
      </c>
      <c r="N84">
        <v>37</v>
      </c>
    </row>
    <row r="85" spans="1:14" x14ac:dyDescent="0.25">
      <c r="A85" t="s">
        <v>16</v>
      </c>
      <c r="B85">
        <v>450</v>
      </c>
      <c r="C85">
        <v>450</v>
      </c>
      <c r="D85">
        <v>389</v>
      </c>
      <c r="E85">
        <v>74.533000000000001</v>
      </c>
      <c r="F85">
        <v>28924.7</v>
      </c>
      <c r="G85">
        <v>916.3</v>
      </c>
      <c r="H85">
        <v>37284.199999999997</v>
      </c>
      <c r="I85">
        <v>73712.399999999994</v>
      </c>
      <c r="J85">
        <v>37419.5</v>
      </c>
      <c r="K85">
        <v>21248.799999999999</v>
      </c>
      <c r="L85">
        <v>389</v>
      </c>
      <c r="M85">
        <v>0</v>
      </c>
      <c r="N85">
        <v>61</v>
      </c>
    </row>
    <row r="86" spans="1:14" x14ac:dyDescent="0.25">
      <c r="A86" t="s">
        <v>16</v>
      </c>
      <c r="B86">
        <v>500</v>
      </c>
      <c r="C86">
        <v>500</v>
      </c>
      <c r="D86">
        <v>441</v>
      </c>
      <c r="E86">
        <v>80.911000000000001</v>
      </c>
      <c r="F86">
        <v>29218.5</v>
      </c>
      <c r="G86">
        <v>917.2</v>
      </c>
      <c r="H86">
        <v>40842.1</v>
      </c>
      <c r="I86">
        <v>79968.600000000006</v>
      </c>
      <c r="J86">
        <v>40905.5</v>
      </c>
      <c r="K86">
        <v>22935</v>
      </c>
      <c r="L86">
        <v>441</v>
      </c>
      <c r="M86">
        <v>0</v>
      </c>
      <c r="N86">
        <v>59</v>
      </c>
    </row>
    <row r="87" spans="1:14" x14ac:dyDescent="0.25">
      <c r="A87" t="s">
        <v>16</v>
      </c>
      <c r="B87">
        <v>600</v>
      </c>
      <c r="C87">
        <v>600</v>
      </c>
      <c r="D87">
        <v>510</v>
      </c>
      <c r="E87">
        <v>91.358000000000004</v>
      </c>
      <c r="F87">
        <v>33656.699999999997</v>
      </c>
      <c r="G87">
        <v>768.5</v>
      </c>
      <c r="H87">
        <v>45681.8</v>
      </c>
      <c r="I87">
        <v>90877</v>
      </c>
      <c r="J87">
        <v>45266.5</v>
      </c>
      <c r="K87">
        <v>26059</v>
      </c>
      <c r="L87">
        <v>510</v>
      </c>
      <c r="M87">
        <v>0</v>
      </c>
      <c r="N87">
        <v>90</v>
      </c>
    </row>
    <row r="88" spans="1:14" x14ac:dyDescent="0.25">
      <c r="A88" t="s">
        <v>16</v>
      </c>
      <c r="B88">
        <v>700</v>
      </c>
      <c r="C88">
        <v>700</v>
      </c>
      <c r="D88">
        <v>539</v>
      </c>
      <c r="E88">
        <v>127.20699999999999</v>
      </c>
      <c r="F88">
        <v>36504.5</v>
      </c>
      <c r="G88">
        <v>682.5</v>
      </c>
      <c r="H88">
        <v>48635.199999999997</v>
      </c>
      <c r="I88">
        <v>97074.3</v>
      </c>
      <c r="J88">
        <v>48384.5</v>
      </c>
      <c r="K88">
        <v>28021</v>
      </c>
      <c r="L88">
        <v>539</v>
      </c>
      <c r="M88">
        <v>0</v>
      </c>
      <c r="N88">
        <v>161</v>
      </c>
    </row>
    <row r="89" spans="1:14" x14ac:dyDescent="0.25">
      <c r="A89" t="s">
        <v>16</v>
      </c>
      <c r="B89">
        <v>800</v>
      </c>
      <c r="C89">
        <v>800</v>
      </c>
      <c r="D89">
        <v>549</v>
      </c>
      <c r="E89">
        <v>126.974</v>
      </c>
      <c r="F89">
        <v>37557.699999999997</v>
      </c>
      <c r="G89">
        <v>902.3</v>
      </c>
      <c r="H89">
        <v>49097.1</v>
      </c>
      <c r="I89">
        <v>97296.7</v>
      </c>
      <c r="J89">
        <v>49085.5</v>
      </c>
      <c r="K89">
        <v>27961</v>
      </c>
      <c r="L89">
        <v>549</v>
      </c>
      <c r="M89">
        <v>0</v>
      </c>
      <c r="N89">
        <v>251</v>
      </c>
    </row>
    <row r="90" spans="1:14" x14ac:dyDescent="0.25">
      <c r="A90" t="s">
        <v>16</v>
      </c>
      <c r="B90">
        <v>900</v>
      </c>
      <c r="C90">
        <v>900</v>
      </c>
      <c r="D90">
        <v>645</v>
      </c>
      <c r="E90">
        <v>129.71199999999999</v>
      </c>
      <c r="F90">
        <v>41256.800000000003</v>
      </c>
      <c r="G90">
        <v>987.9</v>
      </c>
      <c r="H90">
        <v>58608</v>
      </c>
      <c r="I90">
        <v>129140.6</v>
      </c>
      <c r="J90">
        <v>57462.5</v>
      </c>
      <c r="K90">
        <v>34729.599999999999</v>
      </c>
      <c r="L90">
        <v>645</v>
      </c>
      <c r="M90">
        <v>0</v>
      </c>
      <c r="N90">
        <v>255</v>
      </c>
    </row>
    <row r="91" spans="1:14" x14ac:dyDescent="0.25">
      <c r="A91" s="1" t="s">
        <v>16</v>
      </c>
      <c r="B91" s="1">
        <v>1000</v>
      </c>
      <c r="C91" s="1">
        <v>945</v>
      </c>
      <c r="D91" s="1">
        <v>783</v>
      </c>
      <c r="E91" s="1">
        <v>234.81</v>
      </c>
      <c r="F91" s="1">
        <v>58937.7</v>
      </c>
      <c r="G91" s="1">
        <v>613.20000000000005</v>
      </c>
      <c r="H91" s="1">
        <v>71990</v>
      </c>
      <c r="I91" s="1">
        <v>147348.79999999999</v>
      </c>
      <c r="J91" s="1">
        <v>69933.5</v>
      </c>
      <c r="K91" s="1">
        <v>42525.3</v>
      </c>
      <c r="L91" s="1">
        <v>783</v>
      </c>
      <c r="M91" s="1">
        <v>0</v>
      </c>
      <c r="N91" s="1">
        <v>217</v>
      </c>
    </row>
    <row r="92" spans="1:14" x14ac:dyDescent="0.25">
      <c r="A92" t="s">
        <v>17</v>
      </c>
      <c r="B92">
        <v>10</v>
      </c>
      <c r="C92">
        <v>10</v>
      </c>
      <c r="D92">
        <v>10</v>
      </c>
      <c r="E92">
        <v>1.966</v>
      </c>
      <c r="F92">
        <v>716.9</v>
      </c>
      <c r="G92">
        <v>546.20000000000005</v>
      </c>
      <c r="H92">
        <v>948</v>
      </c>
      <c r="I92">
        <v>1159.0999999999999</v>
      </c>
      <c r="J92">
        <v>999.5</v>
      </c>
      <c r="K92">
        <v>187.4</v>
      </c>
      <c r="L92">
        <v>10</v>
      </c>
      <c r="M92">
        <v>0</v>
      </c>
      <c r="N92">
        <v>0</v>
      </c>
    </row>
    <row r="93" spans="1:14" x14ac:dyDescent="0.25">
      <c r="A93" t="s">
        <v>17</v>
      </c>
      <c r="B93">
        <v>20</v>
      </c>
      <c r="C93">
        <v>20</v>
      </c>
      <c r="D93">
        <v>20</v>
      </c>
      <c r="E93">
        <v>3.5760000000000001</v>
      </c>
      <c r="F93">
        <v>1409.6</v>
      </c>
      <c r="G93">
        <v>449.5</v>
      </c>
      <c r="H93">
        <v>1660</v>
      </c>
      <c r="I93">
        <v>2707.3</v>
      </c>
      <c r="J93">
        <v>1566.5</v>
      </c>
      <c r="K93">
        <v>729.3</v>
      </c>
      <c r="L93">
        <v>20</v>
      </c>
      <c r="M93">
        <v>0</v>
      </c>
      <c r="N93">
        <v>0</v>
      </c>
    </row>
    <row r="94" spans="1:14" x14ac:dyDescent="0.25">
      <c r="A94" t="s">
        <v>17</v>
      </c>
      <c r="B94">
        <v>50</v>
      </c>
      <c r="C94">
        <v>50</v>
      </c>
      <c r="D94">
        <v>50</v>
      </c>
      <c r="E94">
        <v>9.1929999999999996</v>
      </c>
      <c r="F94">
        <v>4296.1000000000004</v>
      </c>
      <c r="G94">
        <v>192</v>
      </c>
      <c r="H94">
        <v>4506.8999999999996</v>
      </c>
      <c r="I94">
        <v>8221.7000000000007</v>
      </c>
      <c r="J94">
        <v>4492.5</v>
      </c>
      <c r="K94">
        <v>2368.3000000000002</v>
      </c>
      <c r="L94">
        <v>50</v>
      </c>
      <c r="M94">
        <v>0</v>
      </c>
      <c r="N94">
        <v>0</v>
      </c>
    </row>
    <row r="95" spans="1:14" x14ac:dyDescent="0.25">
      <c r="A95" t="s">
        <v>17</v>
      </c>
      <c r="B95">
        <v>100</v>
      </c>
      <c r="C95">
        <v>100</v>
      </c>
      <c r="D95">
        <v>100</v>
      </c>
      <c r="E95">
        <v>18.350000000000001</v>
      </c>
      <c r="F95">
        <v>8776.9</v>
      </c>
      <c r="G95">
        <v>351.2</v>
      </c>
      <c r="H95">
        <v>9048.4</v>
      </c>
      <c r="I95">
        <v>17380.400000000001</v>
      </c>
      <c r="J95">
        <v>9162.5</v>
      </c>
      <c r="K95">
        <v>5065.7</v>
      </c>
      <c r="L95">
        <v>100</v>
      </c>
      <c r="M95">
        <v>0</v>
      </c>
      <c r="N95">
        <v>0</v>
      </c>
    </row>
    <row r="96" spans="1:14" x14ac:dyDescent="0.25">
      <c r="A96" t="s">
        <v>17</v>
      </c>
      <c r="B96">
        <v>150</v>
      </c>
      <c r="C96">
        <v>150</v>
      </c>
      <c r="D96">
        <v>150</v>
      </c>
      <c r="E96">
        <v>27.491</v>
      </c>
      <c r="F96">
        <v>13208.5</v>
      </c>
      <c r="G96">
        <v>349.1</v>
      </c>
      <c r="H96">
        <v>13661.9</v>
      </c>
      <c r="I96">
        <v>26497.9</v>
      </c>
      <c r="J96">
        <v>13668.5</v>
      </c>
      <c r="K96">
        <v>7675.5</v>
      </c>
      <c r="L96">
        <v>150</v>
      </c>
      <c r="M96">
        <v>0</v>
      </c>
      <c r="N96">
        <v>0</v>
      </c>
    </row>
    <row r="97" spans="1:48" x14ac:dyDescent="0.25">
      <c r="A97" t="s">
        <v>17</v>
      </c>
      <c r="B97">
        <v>200</v>
      </c>
      <c r="C97">
        <v>200</v>
      </c>
      <c r="D97">
        <v>200</v>
      </c>
      <c r="E97">
        <v>37.067</v>
      </c>
      <c r="F97">
        <v>15949.5</v>
      </c>
      <c r="G97">
        <v>398.8</v>
      </c>
      <c r="H97">
        <v>18566.2</v>
      </c>
      <c r="I97">
        <v>36071.199999999997</v>
      </c>
      <c r="J97">
        <v>18477.5</v>
      </c>
      <c r="K97">
        <v>10389.5</v>
      </c>
      <c r="L97">
        <v>200</v>
      </c>
      <c r="M97">
        <v>0</v>
      </c>
      <c r="N97">
        <v>0</v>
      </c>
    </row>
    <row r="98" spans="1:48" x14ac:dyDescent="0.25">
      <c r="A98" t="s">
        <v>17</v>
      </c>
      <c r="B98">
        <v>250</v>
      </c>
      <c r="C98">
        <v>250</v>
      </c>
      <c r="D98">
        <v>250</v>
      </c>
      <c r="E98">
        <v>45.119</v>
      </c>
      <c r="F98">
        <v>19701.900000000001</v>
      </c>
      <c r="G98">
        <v>567.20000000000005</v>
      </c>
      <c r="H98">
        <v>22410</v>
      </c>
      <c r="I98">
        <v>44463</v>
      </c>
      <c r="J98">
        <v>22305.5</v>
      </c>
      <c r="K98">
        <v>12728.6</v>
      </c>
      <c r="L98">
        <v>250</v>
      </c>
      <c r="M98">
        <v>0</v>
      </c>
      <c r="N98">
        <v>0</v>
      </c>
    </row>
    <row r="99" spans="1:48" x14ac:dyDescent="0.25">
      <c r="A99" t="s">
        <v>17</v>
      </c>
      <c r="B99">
        <v>300</v>
      </c>
      <c r="C99">
        <v>300</v>
      </c>
      <c r="D99">
        <v>299</v>
      </c>
      <c r="E99">
        <v>54.558999999999997</v>
      </c>
      <c r="F99">
        <v>22739.7</v>
      </c>
      <c r="G99">
        <v>362</v>
      </c>
      <c r="H99">
        <v>27308.400000000001</v>
      </c>
      <c r="I99">
        <v>53915</v>
      </c>
      <c r="J99">
        <v>27226.5</v>
      </c>
      <c r="K99">
        <v>15546.9</v>
      </c>
      <c r="L99">
        <v>299</v>
      </c>
      <c r="M99">
        <v>0</v>
      </c>
      <c r="N99">
        <v>1</v>
      </c>
    </row>
    <row r="100" spans="1:48" x14ac:dyDescent="0.25">
      <c r="A100" t="s">
        <v>17</v>
      </c>
      <c r="B100">
        <v>350</v>
      </c>
      <c r="C100">
        <v>350</v>
      </c>
      <c r="D100">
        <v>323</v>
      </c>
      <c r="E100">
        <v>58.372999999999998</v>
      </c>
      <c r="F100">
        <v>22708.9</v>
      </c>
      <c r="G100">
        <v>385.1</v>
      </c>
      <c r="H100">
        <v>28983.4</v>
      </c>
      <c r="I100">
        <v>57649.5</v>
      </c>
      <c r="J100">
        <v>28970.5</v>
      </c>
      <c r="K100">
        <v>16524.599999999999</v>
      </c>
      <c r="L100">
        <v>323</v>
      </c>
      <c r="M100">
        <v>0</v>
      </c>
      <c r="N100">
        <v>27</v>
      </c>
    </row>
    <row r="101" spans="1:48" x14ac:dyDescent="0.25">
      <c r="A101" t="s">
        <v>17</v>
      </c>
      <c r="B101">
        <v>400</v>
      </c>
      <c r="C101">
        <v>400</v>
      </c>
      <c r="D101">
        <v>366</v>
      </c>
      <c r="E101">
        <v>66.63</v>
      </c>
      <c r="F101">
        <v>23689.599999999999</v>
      </c>
      <c r="G101">
        <v>357.5</v>
      </c>
      <c r="H101">
        <v>33243</v>
      </c>
      <c r="I101">
        <v>66196.800000000003</v>
      </c>
      <c r="J101">
        <v>33162.5</v>
      </c>
      <c r="K101">
        <v>19136.5</v>
      </c>
      <c r="L101">
        <v>366</v>
      </c>
      <c r="M101">
        <v>0</v>
      </c>
      <c r="N101">
        <v>34</v>
      </c>
    </row>
    <row r="102" spans="1:48" x14ac:dyDescent="0.25">
      <c r="A102" t="s">
        <v>17</v>
      </c>
      <c r="B102">
        <v>450</v>
      </c>
      <c r="C102">
        <v>450</v>
      </c>
      <c r="D102">
        <v>415</v>
      </c>
      <c r="E102">
        <v>74.650999999999996</v>
      </c>
      <c r="F102">
        <v>25786.7</v>
      </c>
      <c r="G102">
        <v>406.1</v>
      </c>
      <c r="H102">
        <v>37195.199999999997</v>
      </c>
      <c r="I102">
        <v>73901.399999999994</v>
      </c>
      <c r="J102">
        <v>37376.5</v>
      </c>
      <c r="K102">
        <v>21234.9</v>
      </c>
      <c r="L102">
        <v>415</v>
      </c>
      <c r="M102">
        <v>0</v>
      </c>
      <c r="N102">
        <v>35</v>
      </c>
    </row>
    <row r="103" spans="1:48" x14ac:dyDescent="0.25">
      <c r="A103" t="s">
        <v>17</v>
      </c>
      <c r="B103">
        <v>500</v>
      </c>
      <c r="C103">
        <v>500</v>
      </c>
      <c r="D103">
        <v>434</v>
      </c>
      <c r="E103">
        <v>77.832999999999998</v>
      </c>
      <c r="F103">
        <v>26045.8</v>
      </c>
      <c r="G103">
        <v>587</v>
      </c>
      <c r="H103">
        <v>38847.599999999999</v>
      </c>
      <c r="I103">
        <v>77240.3</v>
      </c>
      <c r="J103">
        <v>38933.5</v>
      </c>
      <c r="K103">
        <v>22342.1</v>
      </c>
      <c r="L103">
        <v>434</v>
      </c>
      <c r="M103">
        <v>0</v>
      </c>
      <c r="N103">
        <v>66</v>
      </c>
    </row>
    <row r="104" spans="1:48" x14ac:dyDescent="0.25">
      <c r="A104" t="s">
        <v>17</v>
      </c>
      <c r="B104">
        <v>600</v>
      </c>
      <c r="C104">
        <v>600</v>
      </c>
      <c r="D104">
        <v>521</v>
      </c>
      <c r="E104">
        <v>93.164000000000001</v>
      </c>
      <c r="F104">
        <v>24274.5</v>
      </c>
      <c r="G104">
        <v>798.7</v>
      </c>
      <c r="H104">
        <v>46164.9</v>
      </c>
      <c r="I104">
        <v>92173.3</v>
      </c>
      <c r="J104">
        <v>45924.5</v>
      </c>
      <c r="K104">
        <v>26655.599999999999</v>
      </c>
      <c r="L104">
        <v>521</v>
      </c>
      <c r="M104">
        <v>0</v>
      </c>
      <c r="N104">
        <v>79</v>
      </c>
    </row>
    <row r="105" spans="1:48" x14ac:dyDescent="0.25">
      <c r="A105" t="s">
        <v>17</v>
      </c>
      <c r="B105">
        <v>700</v>
      </c>
      <c r="C105">
        <v>700</v>
      </c>
      <c r="D105">
        <v>521</v>
      </c>
      <c r="E105">
        <v>120.029</v>
      </c>
      <c r="F105">
        <v>39782.400000000001</v>
      </c>
      <c r="G105">
        <v>924.2</v>
      </c>
      <c r="H105">
        <v>47294.1</v>
      </c>
      <c r="I105">
        <v>93676.7</v>
      </c>
      <c r="J105">
        <v>47202.5</v>
      </c>
      <c r="K105">
        <v>27008.3</v>
      </c>
      <c r="L105">
        <v>521</v>
      </c>
      <c r="M105">
        <v>0</v>
      </c>
      <c r="N105">
        <v>179</v>
      </c>
    </row>
    <row r="106" spans="1:48" x14ac:dyDescent="0.25">
      <c r="A106" t="s">
        <v>17</v>
      </c>
      <c r="B106">
        <v>800</v>
      </c>
      <c r="C106">
        <v>800</v>
      </c>
      <c r="D106">
        <v>623</v>
      </c>
      <c r="E106">
        <v>126.964</v>
      </c>
      <c r="F106">
        <v>35285.9</v>
      </c>
      <c r="G106">
        <v>830.1</v>
      </c>
      <c r="H106">
        <v>56929.9</v>
      </c>
      <c r="I106">
        <v>112290.6</v>
      </c>
      <c r="J106">
        <v>56574.5</v>
      </c>
      <c r="K106">
        <v>32344.6</v>
      </c>
      <c r="L106">
        <v>623</v>
      </c>
      <c r="M106">
        <v>0</v>
      </c>
      <c r="N106">
        <v>177</v>
      </c>
    </row>
    <row r="107" spans="1:48" x14ac:dyDescent="0.25">
      <c r="A107" t="s">
        <v>17</v>
      </c>
      <c r="B107">
        <v>900</v>
      </c>
      <c r="C107">
        <v>900</v>
      </c>
      <c r="D107">
        <v>549</v>
      </c>
      <c r="E107">
        <v>131.066</v>
      </c>
      <c r="F107">
        <v>38907.199999999997</v>
      </c>
      <c r="G107">
        <v>935.2</v>
      </c>
      <c r="H107">
        <v>48587.199999999997</v>
      </c>
      <c r="I107">
        <v>96828.2</v>
      </c>
      <c r="J107">
        <v>48620.5</v>
      </c>
      <c r="K107">
        <v>27870.9</v>
      </c>
      <c r="L107">
        <v>549</v>
      </c>
      <c r="M107">
        <v>0</v>
      </c>
      <c r="N107">
        <v>351</v>
      </c>
    </row>
    <row r="108" spans="1:48" x14ac:dyDescent="0.25">
      <c r="A108" t="s">
        <v>17</v>
      </c>
      <c r="B108">
        <v>1000</v>
      </c>
      <c r="C108">
        <v>1000</v>
      </c>
      <c r="D108">
        <v>731</v>
      </c>
      <c r="E108">
        <v>147.44999999999999</v>
      </c>
      <c r="F108">
        <v>48068.9</v>
      </c>
      <c r="G108">
        <v>860.2</v>
      </c>
      <c r="H108">
        <v>66568.7</v>
      </c>
      <c r="I108">
        <v>133160.4</v>
      </c>
      <c r="J108">
        <v>66774.5</v>
      </c>
      <c r="K108">
        <v>38433.4</v>
      </c>
      <c r="L108">
        <v>731</v>
      </c>
      <c r="M108">
        <v>0</v>
      </c>
      <c r="N108">
        <v>269</v>
      </c>
    </row>
    <row r="111" spans="1:48" ht="16.8" x14ac:dyDescent="0.25">
      <c r="A111" s="22" t="s">
        <v>19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</row>
    <row r="112" spans="1:48" x14ac:dyDescent="0.25">
      <c r="A112" t="s">
        <v>1</v>
      </c>
      <c r="B112" t="s">
        <v>20</v>
      </c>
      <c r="C112" t="s">
        <v>21</v>
      </c>
      <c r="D112" t="s">
        <v>22</v>
      </c>
      <c r="E112" t="s">
        <v>23</v>
      </c>
      <c r="F112" t="s">
        <v>24</v>
      </c>
      <c r="G112" t="s">
        <v>25</v>
      </c>
      <c r="H112" t="s">
        <v>26</v>
      </c>
      <c r="I112" t="s">
        <v>27</v>
      </c>
      <c r="J112" t="s">
        <v>28</v>
      </c>
      <c r="K112" t="s">
        <v>29</v>
      </c>
      <c r="L112" t="s">
        <v>30</v>
      </c>
      <c r="M112" t="s">
        <v>31</v>
      </c>
    </row>
    <row r="113" spans="1:13" x14ac:dyDescent="0.25">
      <c r="A113" t="s">
        <v>15</v>
      </c>
      <c r="B113" t="s">
        <v>32</v>
      </c>
      <c r="C113">
        <v>100</v>
      </c>
      <c r="D113">
        <v>242354</v>
      </c>
      <c r="E113">
        <v>61169</v>
      </c>
      <c r="F113">
        <v>38477</v>
      </c>
      <c r="G113">
        <v>342000</v>
      </c>
      <c r="H113">
        <v>15681</v>
      </c>
      <c r="I113">
        <v>11.77</v>
      </c>
      <c r="J113">
        <v>246.78</v>
      </c>
      <c r="K113">
        <v>8453.23</v>
      </c>
      <c r="L113">
        <v>1129.24</v>
      </c>
      <c r="M113">
        <v>3869790.71</v>
      </c>
    </row>
    <row r="114" spans="1:13" x14ac:dyDescent="0.25">
      <c r="A114" t="s">
        <v>15</v>
      </c>
      <c r="B114" t="s">
        <v>32</v>
      </c>
      <c r="C114">
        <v>1000</v>
      </c>
      <c r="D114">
        <v>168434</v>
      </c>
      <c r="E114">
        <v>46427</v>
      </c>
      <c r="F114">
        <v>24429</v>
      </c>
      <c r="G114">
        <v>239290</v>
      </c>
      <c r="H114">
        <v>11580</v>
      </c>
      <c r="I114">
        <v>12</v>
      </c>
      <c r="J114">
        <v>338.09</v>
      </c>
      <c r="K114">
        <v>37157.94</v>
      </c>
      <c r="L114">
        <v>877.61</v>
      </c>
      <c r="M114">
        <v>3915104.5</v>
      </c>
    </row>
    <row r="115" spans="1:13" x14ac:dyDescent="0.25">
      <c r="A115" t="s">
        <v>15</v>
      </c>
      <c r="B115" t="s">
        <v>32</v>
      </c>
      <c r="C115">
        <v>10000</v>
      </c>
      <c r="D115">
        <v>440272</v>
      </c>
      <c r="E115">
        <v>125408</v>
      </c>
      <c r="F115">
        <v>63075</v>
      </c>
      <c r="G115">
        <v>628755</v>
      </c>
      <c r="H115">
        <v>31347</v>
      </c>
      <c r="I115">
        <v>25.48</v>
      </c>
      <c r="J115">
        <v>122.66</v>
      </c>
      <c r="K115">
        <v>1367.4</v>
      </c>
      <c r="L115">
        <v>164.45</v>
      </c>
      <c r="M115">
        <v>3844905.24</v>
      </c>
    </row>
    <row r="116" spans="1:13" x14ac:dyDescent="0.25">
      <c r="A116" t="s">
        <v>15</v>
      </c>
      <c r="B116" t="s">
        <v>32</v>
      </c>
      <c r="C116">
        <v>100000</v>
      </c>
      <c r="D116">
        <v>411768</v>
      </c>
      <c r="E116">
        <v>117601</v>
      </c>
      <c r="F116">
        <v>58853</v>
      </c>
      <c r="G116">
        <v>588222</v>
      </c>
      <c r="H116">
        <v>29403</v>
      </c>
      <c r="I116">
        <v>26.71</v>
      </c>
      <c r="J116">
        <v>130.79</v>
      </c>
      <c r="K116">
        <v>1163.79</v>
      </c>
      <c r="L116">
        <v>196.89</v>
      </c>
      <c r="M116">
        <v>3845707.82</v>
      </c>
    </row>
    <row r="117" spans="1:13" x14ac:dyDescent="0.25">
      <c r="A117" t="s">
        <v>15</v>
      </c>
      <c r="B117" t="s">
        <v>32</v>
      </c>
      <c r="C117">
        <v>1000000</v>
      </c>
      <c r="D117">
        <v>536018</v>
      </c>
      <c r="E117">
        <v>57215</v>
      </c>
      <c r="F117">
        <v>172505</v>
      </c>
      <c r="G117">
        <v>765738</v>
      </c>
      <c r="H117">
        <v>38286</v>
      </c>
      <c r="I117">
        <v>17.079999999999998</v>
      </c>
      <c r="J117">
        <v>100.44</v>
      </c>
      <c r="K117">
        <v>830.91</v>
      </c>
      <c r="L117">
        <v>170.48</v>
      </c>
      <c r="M117">
        <v>3845274.58</v>
      </c>
    </row>
    <row r="118" spans="1:13" x14ac:dyDescent="0.25">
      <c r="A118" t="s">
        <v>15</v>
      </c>
      <c r="B118" t="s">
        <v>33</v>
      </c>
      <c r="C118">
        <v>100</v>
      </c>
      <c r="D118">
        <v>796442</v>
      </c>
      <c r="E118">
        <v>0</v>
      </c>
      <c r="F118">
        <v>0</v>
      </c>
      <c r="G118">
        <v>796442</v>
      </c>
      <c r="H118">
        <v>796442</v>
      </c>
      <c r="I118">
        <v>0.39</v>
      </c>
      <c r="J118">
        <v>4.82</v>
      </c>
      <c r="K118">
        <v>782.58</v>
      </c>
      <c r="L118">
        <v>9.91</v>
      </c>
      <c r="M118">
        <v>3839661.17</v>
      </c>
    </row>
    <row r="119" spans="1:13" x14ac:dyDescent="0.25">
      <c r="A119" t="s">
        <v>15</v>
      </c>
      <c r="B119" t="s">
        <v>33</v>
      </c>
      <c r="C119">
        <v>1000</v>
      </c>
      <c r="D119">
        <v>820889</v>
      </c>
      <c r="E119">
        <v>0</v>
      </c>
      <c r="F119">
        <v>0</v>
      </c>
      <c r="G119">
        <v>820889</v>
      </c>
      <c r="H119">
        <v>820889</v>
      </c>
      <c r="I119">
        <v>0.39</v>
      </c>
      <c r="J119">
        <v>4.68</v>
      </c>
      <c r="K119">
        <v>826.06</v>
      </c>
      <c r="L119">
        <v>9.91</v>
      </c>
      <c r="M119">
        <v>3839757.23</v>
      </c>
    </row>
    <row r="120" spans="1:13" x14ac:dyDescent="0.25">
      <c r="A120" t="s">
        <v>15</v>
      </c>
      <c r="B120" t="s">
        <v>33</v>
      </c>
      <c r="C120">
        <v>10000</v>
      </c>
      <c r="D120">
        <v>831357</v>
      </c>
      <c r="E120">
        <v>0</v>
      </c>
      <c r="F120">
        <v>0</v>
      </c>
      <c r="G120">
        <v>831357</v>
      </c>
      <c r="H120">
        <v>831357</v>
      </c>
      <c r="I120">
        <v>0.4</v>
      </c>
      <c r="J120">
        <v>4.62</v>
      </c>
      <c r="K120">
        <v>659.97</v>
      </c>
      <c r="L120">
        <v>9.73</v>
      </c>
      <c r="M120">
        <v>3839804.35</v>
      </c>
    </row>
    <row r="121" spans="1:13" x14ac:dyDescent="0.25">
      <c r="A121" t="s">
        <v>15</v>
      </c>
      <c r="B121" t="s">
        <v>33</v>
      </c>
      <c r="C121">
        <v>100000</v>
      </c>
      <c r="D121">
        <v>801544</v>
      </c>
      <c r="E121">
        <v>0</v>
      </c>
      <c r="F121">
        <v>0</v>
      </c>
      <c r="G121">
        <v>801544</v>
      </c>
      <c r="H121">
        <v>801544</v>
      </c>
      <c r="I121">
        <v>0.39</v>
      </c>
      <c r="J121">
        <v>4.79</v>
      </c>
      <c r="K121">
        <v>760.73</v>
      </c>
      <c r="L121">
        <v>9.91</v>
      </c>
      <c r="M121">
        <v>3839775.23</v>
      </c>
    </row>
    <row r="122" spans="1:13" x14ac:dyDescent="0.25">
      <c r="A122" s="1" t="s">
        <v>15</v>
      </c>
      <c r="B122" s="1" t="s">
        <v>33</v>
      </c>
      <c r="C122" s="1">
        <v>1000000</v>
      </c>
      <c r="D122" s="1">
        <v>864379</v>
      </c>
      <c r="E122" s="1">
        <v>0</v>
      </c>
      <c r="F122" s="1">
        <v>0</v>
      </c>
      <c r="G122" s="1">
        <v>864379</v>
      </c>
      <c r="H122" s="1">
        <v>864379</v>
      </c>
      <c r="I122" s="1">
        <v>0.43</v>
      </c>
      <c r="J122" s="1">
        <v>4.4400000000000004</v>
      </c>
      <c r="K122" s="1">
        <v>638.14</v>
      </c>
      <c r="L122" s="1">
        <v>9.06</v>
      </c>
      <c r="M122" s="1">
        <v>3839573.99</v>
      </c>
    </row>
    <row r="123" spans="1:13" x14ac:dyDescent="0.25">
      <c r="A123" t="s">
        <v>16</v>
      </c>
      <c r="B123" t="s">
        <v>32</v>
      </c>
      <c r="C123">
        <v>100</v>
      </c>
      <c r="D123">
        <v>214942</v>
      </c>
      <c r="E123">
        <v>54783</v>
      </c>
      <c r="F123">
        <v>33769</v>
      </c>
      <c r="G123">
        <v>303494</v>
      </c>
      <c r="H123">
        <v>14003</v>
      </c>
      <c r="I123">
        <v>7.18</v>
      </c>
      <c r="J123">
        <v>279.10000000000002</v>
      </c>
      <c r="K123">
        <v>24230.12</v>
      </c>
      <c r="L123">
        <v>1170.6500000000001</v>
      </c>
      <c r="M123">
        <v>3908201.45</v>
      </c>
    </row>
    <row r="124" spans="1:13" x14ac:dyDescent="0.25">
      <c r="A124" t="s">
        <v>16</v>
      </c>
      <c r="B124" t="s">
        <v>32</v>
      </c>
      <c r="C124">
        <v>1000</v>
      </c>
      <c r="D124">
        <v>118650</v>
      </c>
      <c r="E124">
        <v>32687</v>
      </c>
      <c r="F124">
        <v>17197</v>
      </c>
      <c r="G124">
        <v>168534</v>
      </c>
      <c r="H124">
        <v>8158</v>
      </c>
      <c r="I124">
        <v>7.79</v>
      </c>
      <c r="J124">
        <v>496.99</v>
      </c>
      <c r="K124">
        <v>29625.07</v>
      </c>
      <c r="L124">
        <v>1032.01</v>
      </c>
      <c r="M124">
        <v>4054439.04</v>
      </c>
    </row>
    <row r="125" spans="1:13" x14ac:dyDescent="0.25">
      <c r="A125" t="s">
        <v>16</v>
      </c>
      <c r="B125" t="s">
        <v>32</v>
      </c>
      <c r="C125">
        <v>10000</v>
      </c>
      <c r="D125">
        <v>499940</v>
      </c>
      <c r="E125">
        <v>142322</v>
      </c>
      <c r="F125">
        <v>71648</v>
      </c>
      <c r="G125">
        <v>713910</v>
      </c>
      <c r="H125">
        <v>35565</v>
      </c>
      <c r="I125">
        <v>10.01</v>
      </c>
      <c r="J125">
        <v>108.12</v>
      </c>
      <c r="K125">
        <v>1204.8800000000001</v>
      </c>
      <c r="L125">
        <v>153.02000000000001</v>
      </c>
      <c r="M125">
        <v>3845431.11</v>
      </c>
    </row>
    <row r="126" spans="1:13" x14ac:dyDescent="0.25">
      <c r="A126" t="s">
        <v>16</v>
      </c>
      <c r="B126" t="s">
        <v>32</v>
      </c>
      <c r="C126">
        <v>100000</v>
      </c>
      <c r="D126">
        <v>477806</v>
      </c>
      <c r="E126">
        <v>136442</v>
      </c>
      <c r="F126">
        <v>68292</v>
      </c>
      <c r="G126">
        <v>682540</v>
      </c>
      <c r="H126">
        <v>34109</v>
      </c>
      <c r="I126">
        <v>9.5399999999999991</v>
      </c>
      <c r="J126">
        <v>112.8</v>
      </c>
      <c r="K126">
        <v>1045.42</v>
      </c>
      <c r="L126">
        <v>179.94</v>
      </c>
      <c r="M126">
        <v>3847533.61</v>
      </c>
    </row>
    <row r="127" spans="1:13" x14ac:dyDescent="0.25">
      <c r="A127" t="s">
        <v>16</v>
      </c>
      <c r="B127" t="s">
        <v>32</v>
      </c>
      <c r="C127">
        <v>1000000</v>
      </c>
      <c r="D127">
        <v>588210</v>
      </c>
      <c r="E127">
        <v>63589</v>
      </c>
      <c r="F127">
        <v>188501</v>
      </c>
      <c r="G127">
        <v>840300</v>
      </c>
      <c r="H127">
        <v>42015</v>
      </c>
      <c r="I127">
        <v>7.42</v>
      </c>
      <c r="J127">
        <v>91.49</v>
      </c>
      <c r="K127">
        <v>783.11</v>
      </c>
      <c r="L127">
        <v>130.13</v>
      </c>
      <c r="M127">
        <v>3844019.26</v>
      </c>
    </row>
    <row r="128" spans="1:13" x14ac:dyDescent="0.25">
      <c r="A128" t="s">
        <v>16</v>
      </c>
      <c r="B128" t="s">
        <v>33</v>
      </c>
      <c r="C128">
        <v>100</v>
      </c>
      <c r="D128">
        <v>968220</v>
      </c>
      <c r="E128">
        <v>0</v>
      </c>
      <c r="F128">
        <v>0</v>
      </c>
      <c r="G128">
        <v>968220</v>
      </c>
      <c r="H128">
        <v>968220</v>
      </c>
      <c r="I128">
        <v>0.23</v>
      </c>
      <c r="J128">
        <v>3.97</v>
      </c>
      <c r="K128">
        <v>1062.45</v>
      </c>
      <c r="L128">
        <v>5.37</v>
      </c>
      <c r="M128">
        <v>3839569.19</v>
      </c>
    </row>
    <row r="129" spans="1:23" x14ac:dyDescent="0.25">
      <c r="A129" t="s">
        <v>16</v>
      </c>
      <c r="B129" t="s">
        <v>33</v>
      </c>
      <c r="C129">
        <v>1000</v>
      </c>
      <c r="D129">
        <v>938979</v>
      </c>
      <c r="E129">
        <v>0</v>
      </c>
      <c r="F129">
        <v>0</v>
      </c>
      <c r="G129">
        <v>938979</v>
      </c>
      <c r="H129">
        <v>938979</v>
      </c>
      <c r="I129">
        <v>0.21</v>
      </c>
      <c r="J129">
        <v>4.09</v>
      </c>
      <c r="K129">
        <v>844.55</v>
      </c>
      <c r="L129">
        <v>5.67</v>
      </c>
      <c r="M129">
        <v>3839515.17</v>
      </c>
    </row>
    <row r="130" spans="1:23" x14ac:dyDescent="0.25">
      <c r="A130" t="s">
        <v>16</v>
      </c>
      <c r="B130" t="s">
        <v>33</v>
      </c>
      <c r="C130">
        <v>10000</v>
      </c>
      <c r="D130">
        <v>973086</v>
      </c>
      <c r="E130">
        <v>0</v>
      </c>
      <c r="F130">
        <v>0</v>
      </c>
      <c r="G130">
        <v>973086</v>
      </c>
      <c r="H130">
        <v>973086</v>
      </c>
      <c r="I130">
        <v>0.22</v>
      </c>
      <c r="J130">
        <v>3.95</v>
      </c>
      <c r="K130">
        <v>966.27</v>
      </c>
      <c r="L130">
        <v>5.57</v>
      </c>
      <c r="M130">
        <v>3839781.63</v>
      </c>
    </row>
    <row r="131" spans="1:23" x14ac:dyDescent="0.25">
      <c r="A131" t="s">
        <v>16</v>
      </c>
      <c r="B131" t="s">
        <v>33</v>
      </c>
      <c r="C131">
        <v>100000</v>
      </c>
      <c r="D131">
        <v>867998</v>
      </c>
      <c r="E131">
        <v>0</v>
      </c>
      <c r="F131">
        <v>0</v>
      </c>
      <c r="G131">
        <v>867998</v>
      </c>
      <c r="H131">
        <v>867998</v>
      </c>
      <c r="I131">
        <v>0.23</v>
      </c>
      <c r="J131">
        <v>4.42</v>
      </c>
      <c r="K131">
        <v>942.4</v>
      </c>
      <c r="L131">
        <v>6.67</v>
      </c>
      <c r="M131">
        <v>3840006.74</v>
      </c>
    </row>
    <row r="132" spans="1:23" x14ac:dyDescent="0.25">
      <c r="A132" s="1" t="s">
        <v>16</v>
      </c>
      <c r="B132" s="1" t="s">
        <v>33</v>
      </c>
      <c r="C132" s="1">
        <v>1000000</v>
      </c>
      <c r="D132" s="1">
        <v>955171</v>
      </c>
      <c r="E132" s="1">
        <v>0</v>
      </c>
      <c r="F132" s="1">
        <v>0</v>
      </c>
      <c r="G132" s="1">
        <v>955171</v>
      </c>
      <c r="H132" s="1">
        <v>955171</v>
      </c>
      <c r="I132" s="1">
        <v>0.22</v>
      </c>
      <c r="J132" s="1">
        <v>4.0199999999999996</v>
      </c>
      <c r="K132" s="1">
        <v>956.36</v>
      </c>
      <c r="L132" s="1">
        <v>5.99</v>
      </c>
      <c r="M132" s="1">
        <v>3839368.03</v>
      </c>
    </row>
    <row r="133" spans="1:23" x14ac:dyDescent="0.25">
      <c r="A133" t="s">
        <v>17</v>
      </c>
      <c r="B133" t="s">
        <v>32</v>
      </c>
      <c r="C133">
        <v>100</v>
      </c>
      <c r="D133">
        <v>200032</v>
      </c>
      <c r="E133">
        <v>51052</v>
      </c>
      <c r="F133">
        <v>31202</v>
      </c>
      <c r="G133">
        <v>282286</v>
      </c>
      <c r="H133">
        <v>13007</v>
      </c>
      <c r="I133">
        <v>11.87</v>
      </c>
      <c r="J133">
        <v>311.49</v>
      </c>
      <c r="K133">
        <v>14478.96</v>
      </c>
      <c r="L133">
        <v>1453.01</v>
      </c>
      <c r="M133">
        <v>4051501.27</v>
      </c>
    </row>
    <row r="134" spans="1:23" x14ac:dyDescent="0.25">
      <c r="A134" t="s">
        <v>17</v>
      </c>
      <c r="B134" t="s">
        <v>32</v>
      </c>
      <c r="C134">
        <v>1000</v>
      </c>
      <c r="D134">
        <v>164136</v>
      </c>
      <c r="E134">
        <v>45157</v>
      </c>
      <c r="F134">
        <v>23787</v>
      </c>
      <c r="G134">
        <v>233080</v>
      </c>
      <c r="H134">
        <v>11277</v>
      </c>
      <c r="I134">
        <v>12.26</v>
      </c>
      <c r="J134">
        <v>432.51</v>
      </c>
      <c r="K134">
        <v>43209.77</v>
      </c>
      <c r="L134">
        <v>1050.76</v>
      </c>
      <c r="M134">
        <v>4877430.66</v>
      </c>
    </row>
    <row r="135" spans="1:23" x14ac:dyDescent="0.25">
      <c r="A135" t="s">
        <v>17</v>
      </c>
      <c r="B135" t="s">
        <v>32</v>
      </c>
      <c r="C135">
        <v>10000</v>
      </c>
      <c r="D135">
        <v>371462</v>
      </c>
      <c r="E135">
        <v>105749</v>
      </c>
      <c r="F135">
        <v>53259</v>
      </c>
      <c r="G135">
        <v>530470</v>
      </c>
      <c r="H135">
        <v>26440</v>
      </c>
      <c r="I135">
        <v>43.24</v>
      </c>
      <c r="J135">
        <v>145.47999999999999</v>
      </c>
      <c r="K135">
        <v>1370.79</v>
      </c>
      <c r="L135">
        <v>183.21</v>
      </c>
      <c r="M135">
        <v>3846430.53</v>
      </c>
    </row>
    <row r="136" spans="1:23" x14ac:dyDescent="0.25">
      <c r="A136" t="s">
        <v>17</v>
      </c>
      <c r="B136" t="s">
        <v>32</v>
      </c>
      <c r="C136">
        <v>100000</v>
      </c>
      <c r="D136">
        <v>370454</v>
      </c>
      <c r="E136">
        <v>105804</v>
      </c>
      <c r="F136">
        <v>52938</v>
      </c>
      <c r="G136">
        <v>529196</v>
      </c>
      <c r="H136">
        <v>26449</v>
      </c>
      <c r="I136">
        <v>35.869999999999997</v>
      </c>
      <c r="J136">
        <v>145.41999999999999</v>
      </c>
      <c r="K136">
        <v>870.48</v>
      </c>
      <c r="L136">
        <v>200.47</v>
      </c>
      <c r="M136">
        <v>3846142.52</v>
      </c>
    </row>
    <row r="137" spans="1:23" x14ac:dyDescent="0.25">
      <c r="A137" t="s">
        <v>17</v>
      </c>
      <c r="B137" t="s">
        <v>32</v>
      </c>
      <c r="C137">
        <v>1000000</v>
      </c>
      <c r="D137">
        <v>521710</v>
      </c>
      <c r="E137">
        <v>55372</v>
      </c>
      <c r="F137">
        <v>168218</v>
      </c>
      <c r="G137">
        <v>745300</v>
      </c>
      <c r="H137">
        <v>37265</v>
      </c>
      <c r="I137">
        <v>13.12</v>
      </c>
      <c r="J137">
        <v>103.18</v>
      </c>
      <c r="K137">
        <v>777.73</v>
      </c>
      <c r="L137">
        <v>142.38999999999999</v>
      </c>
      <c r="M137">
        <v>3845044.78</v>
      </c>
    </row>
    <row r="138" spans="1:23" x14ac:dyDescent="0.25">
      <c r="A138" t="s">
        <v>17</v>
      </c>
      <c r="B138" t="s">
        <v>33</v>
      </c>
      <c r="C138">
        <v>100</v>
      </c>
      <c r="D138">
        <v>817725</v>
      </c>
      <c r="E138">
        <v>0</v>
      </c>
      <c r="F138">
        <v>0</v>
      </c>
      <c r="G138">
        <v>817725</v>
      </c>
      <c r="H138">
        <v>817725</v>
      </c>
      <c r="I138">
        <v>0.31</v>
      </c>
      <c r="J138">
        <v>4.7</v>
      </c>
      <c r="K138">
        <v>695.8</v>
      </c>
      <c r="L138">
        <v>7.43</v>
      </c>
      <c r="M138">
        <v>3839495.91</v>
      </c>
    </row>
    <row r="139" spans="1:23" x14ac:dyDescent="0.25">
      <c r="A139" t="s">
        <v>17</v>
      </c>
      <c r="B139" t="s">
        <v>33</v>
      </c>
      <c r="C139">
        <v>1000</v>
      </c>
      <c r="D139">
        <v>833953</v>
      </c>
      <c r="E139">
        <v>0</v>
      </c>
      <c r="F139">
        <v>0</v>
      </c>
      <c r="G139">
        <v>833953</v>
      </c>
      <c r="H139">
        <v>833953</v>
      </c>
      <c r="I139">
        <v>0.36</v>
      </c>
      <c r="J139">
        <v>4.5999999999999996</v>
      </c>
      <c r="K139">
        <v>817.74</v>
      </c>
      <c r="L139">
        <v>7.17</v>
      </c>
      <c r="M139">
        <v>3839741.86</v>
      </c>
    </row>
    <row r="140" spans="1:23" x14ac:dyDescent="0.25">
      <c r="A140" t="s">
        <v>17</v>
      </c>
      <c r="B140" t="s">
        <v>33</v>
      </c>
      <c r="C140">
        <v>10000</v>
      </c>
      <c r="D140">
        <v>818040</v>
      </c>
      <c r="E140">
        <v>0</v>
      </c>
      <c r="F140">
        <v>0</v>
      </c>
      <c r="G140">
        <v>818040</v>
      </c>
      <c r="H140">
        <v>818040</v>
      </c>
      <c r="I140">
        <v>0.35</v>
      </c>
      <c r="J140">
        <v>4.6900000000000004</v>
      </c>
      <c r="K140">
        <v>571.32000000000005</v>
      </c>
      <c r="L140">
        <v>7.3</v>
      </c>
      <c r="M140">
        <v>3840164.57</v>
      </c>
      <c r="W140" t="s">
        <v>34</v>
      </c>
    </row>
    <row r="141" spans="1:23" x14ac:dyDescent="0.25">
      <c r="A141" t="s">
        <v>17</v>
      </c>
      <c r="B141" t="s">
        <v>33</v>
      </c>
      <c r="C141">
        <v>100000</v>
      </c>
      <c r="D141">
        <v>784009</v>
      </c>
      <c r="E141">
        <v>0</v>
      </c>
      <c r="F141">
        <v>0</v>
      </c>
      <c r="G141">
        <v>784009</v>
      </c>
      <c r="H141">
        <v>784009</v>
      </c>
      <c r="I141">
        <v>0.34</v>
      </c>
      <c r="J141">
        <v>4.9000000000000004</v>
      </c>
      <c r="K141">
        <v>753.89</v>
      </c>
      <c r="L141">
        <v>7.56</v>
      </c>
      <c r="M141">
        <v>3839706.33</v>
      </c>
    </row>
    <row r="142" spans="1:23" x14ac:dyDescent="0.25">
      <c r="A142" t="s">
        <v>17</v>
      </c>
      <c r="B142" t="s">
        <v>33</v>
      </c>
      <c r="C142">
        <v>1000000</v>
      </c>
      <c r="D142">
        <v>834440</v>
      </c>
      <c r="E142">
        <v>0</v>
      </c>
      <c r="F142">
        <v>0</v>
      </c>
      <c r="G142">
        <v>834440</v>
      </c>
      <c r="H142">
        <v>834440</v>
      </c>
      <c r="I142">
        <v>0.42</v>
      </c>
      <c r="J142">
        <v>4.5999999999999996</v>
      </c>
      <c r="K142">
        <v>881.68</v>
      </c>
      <c r="L142">
        <v>7.17</v>
      </c>
      <c r="M142">
        <v>3839967.75</v>
      </c>
    </row>
    <row r="149" spans="1:12" ht="17.399999999999999" customHeight="1" x14ac:dyDescent="0.25">
      <c r="A149" s="24" t="s">
        <v>38</v>
      </c>
      <c r="B149" s="24"/>
      <c r="C149" s="24"/>
      <c r="D149" s="24"/>
      <c r="E149" s="24"/>
      <c r="F149" s="24"/>
      <c r="G149" s="24" t="s">
        <v>53</v>
      </c>
      <c r="H149" s="24"/>
      <c r="I149" s="24"/>
      <c r="J149" s="24"/>
      <c r="K149" s="24"/>
      <c r="L149" s="24"/>
    </row>
    <row r="150" spans="1:12" ht="17.399999999999999" customHeight="1" x14ac:dyDescent="0.25">
      <c r="A150" s="25" t="s">
        <v>39</v>
      </c>
      <c r="B150" s="25"/>
      <c r="C150" s="25"/>
      <c r="D150" s="25"/>
      <c r="E150" s="25"/>
      <c r="F150" s="25"/>
      <c r="G150" s="26" t="s">
        <v>39</v>
      </c>
      <c r="H150" s="27"/>
      <c r="I150" s="27"/>
      <c r="J150" s="27"/>
      <c r="K150" s="27"/>
      <c r="L150" s="27"/>
    </row>
    <row r="151" spans="1:12" ht="59.4" customHeight="1" x14ac:dyDescent="0.25">
      <c r="A151" s="2" t="s">
        <v>35</v>
      </c>
      <c r="B151" s="2" t="s">
        <v>43</v>
      </c>
      <c r="C151" s="2" t="s">
        <v>41</v>
      </c>
      <c r="D151" s="9" t="s">
        <v>42</v>
      </c>
      <c r="E151" s="8" t="s">
        <v>44</v>
      </c>
      <c r="F151" s="8" t="s">
        <v>45</v>
      </c>
      <c r="G151" s="14" t="s">
        <v>35</v>
      </c>
      <c r="H151" s="9" t="s">
        <v>54</v>
      </c>
      <c r="I151" s="9" t="s">
        <v>55</v>
      </c>
      <c r="J151" s="9" t="s">
        <v>56</v>
      </c>
      <c r="K151" s="8" t="s">
        <v>57</v>
      </c>
      <c r="L151" s="8" t="s">
        <v>58</v>
      </c>
    </row>
    <row r="152" spans="1:12" x14ac:dyDescent="0.25">
      <c r="B152">
        <f>F3-F20</f>
        <v>-985.79999999999973</v>
      </c>
      <c r="C152">
        <f>E3-E20</f>
        <v>-1.0049999999999999</v>
      </c>
      <c r="D152" s="10">
        <f>H3-H20</f>
        <v>-971.39999999999964</v>
      </c>
      <c r="E152" s="10">
        <f>N3-N20</f>
        <v>0</v>
      </c>
      <c r="F152">
        <f>L3-L20</f>
        <v>0</v>
      </c>
      <c r="G152" s="15"/>
      <c r="H152" s="10">
        <f>F37-F20</f>
        <v>-1173.1999999999998</v>
      </c>
      <c r="I152" s="10">
        <f>E37-E20</f>
        <v>-1.2509999999999994</v>
      </c>
      <c r="J152" s="10">
        <f>H37-H20</f>
        <v>-1200.0999999999999</v>
      </c>
      <c r="K152" s="10">
        <f>N37-N20</f>
        <v>0</v>
      </c>
      <c r="L152" s="10">
        <f>L37-L20</f>
        <v>0</v>
      </c>
    </row>
    <row r="153" spans="1:12" x14ac:dyDescent="0.25">
      <c r="B153">
        <f t="shared" ref="B153:B168" si="0">F4-F21</f>
        <v>248.30000000000018</v>
      </c>
      <c r="C153">
        <f t="shared" ref="C153:C168" si="1">E4-E21</f>
        <v>0.24100000000000144</v>
      </c>
      <c r="D153" s="10">
        <f t="shared" ref="D153:D168" si="2">H4-H21</f>
        <v>255.10000000000036</v>
      </c>
      <c r="E153" s="10">
        <f t="shared" ref="E153:E168" si="3">N4-N21</f>
        <v>0</v>
      </c>
      <c r="F153">
        <f t="shared" ref="F153:F168" si="4">L4-L21</f>
        <v>0</v>
      </c>
      <c r="G153" s="15"/>
      <c r="H153" s="10">
        <f t="shared" ref="H153:H168" si="5">F38-F21</f>
        <v>966.90000000000055</v>
      </c>
      <c r="I153" s="10">
        <f t="shared" ref="I153:I168" si="6">E38-E21</f>
        <v>2.2390000000000008</v>
      </c>
      <c r="J153" s="10">
        <f t="shared" ref="J153:J168" si="7">H38-H21</f>
        <v>1029.8999999999996</v>
      </c>
      <c r="K153" s="10">
        <f t="shared" ref="K153:K168" si="8">N38-N21</f>
        <v>0</v>
      </c>
      <c r="L153" s="10">
        <f t="shared" ref="L153:L168" si="9">L38-L21</f>
        <v>0</v>
      </c>
    </row>
    <row r="154" spans="1:12" x14ac:dyDescent="0.25">
      <c r="B154">
        <f t="shared" si="0"/>
        <v>2122.1000000000004</v>
      </c>
      <c r="C154">
        <f t="shared" si="1"/>
        <v>3.7540000000000013</v>
      </c>
      <c r="D154" s="10">
        <f t="shared" si="2"/>
        <v>2091.9000000000015</v>
      </c>
      <c r="E154" s="10">
        <f t="shared" si="3"/>
        <v>0</v>
      </c>
      <c r="F154">
        <f t="shared" si="4"/>
        <v>6</v>
      </c>
      <c r="G154" s="15"/>
      <c r="H154" s="10">
        <f t="shared" si="5"/>
        <v>2116.6999999999989</v>
      </c>
      <c r="I154" s="10">
        <f t="shared" si="6"/>
        <v>3.2410000000000032</v>
      </c>
      <c r="J154" s="10">
        <f t="shared" si="7"/>
        <v>2118.5</v>
      </c>
      <c r="K154" s="10">
        <f t="shared" si="8"/>
        <v>0</v>
      </c>
      <c r="L154" s="10">
        <f t="shared" si="9"/>
        <v>7</v>
      </c>
    </row>
    <row r="155" spans="1:12" x14ac:dyDescent="0.25">
      <c r="B155">
        <f t="shared" si="0"/>
        <v>3843.7000000000007</v>
      </c>
      <c r="C155">
        <f t="shared" si="1"/>
        <v>6.9619999999999962</v>
      </c>
      <c r="D155" s="10">
        <f t="shared" si="2"/>
        <v>3829.4000000000015</v>
      </c>
      <c r="E155" s="10">
        <f t="shared" si="3"/>
        <v>0</v>
      </c>
      <c r="F155">
        <f t="shared" si="4"/>
        <v>5</v>
      </c>
      <c r="G155" s="15"/>
      <c r="H155" s="10">
        <f t="shared" si="5"/>
        <v>3795.0999999999985</v>
      </c>
      <c r="I155" s="10">
        <f t="shared" si="6"/>
        <v>8.1259999999999977</v>
      </c>
      <c r="J155" s="10">
        <f t="shared" si="7"/>
        <v>3804.5</v>
      </c>
      <c r="K155" s="10">
        <f t="shared" si="8"/>
        <v>0</v>
      </c>
      <c r="L155" s="10">
        <f t="shared" si="9"/>
        <v>7</v>
      </c>
    </row>
    <row r="156" spans="1:12" x14ac:dyDescent="0.25">
      <c r="B156">
        <f t="shared" si="0"/>
        <v>6530.1999999999971</v>
      </c>
      <c r="C156">
        <f t="shared" si="1"/>
        <v>12.161999999999999</v>
      </c>
      <c r="D156" s="10">
        <f t="shared" si="2"/>
        <v>6824.5</v>
      </c>
      <c r="E156" s="10">
        <f t="shared" si="3"/>
        <v>0</v>
      </c>
      <c r="F156">
        <f t="shared" si="4"/>
        <v>4</v>
      </c>
      <c r="G156" s="15"/>
      <c r="H156" s="10">
        <f t="shared" si="5"/>
        <v>8570.5</v>
      </c>
      <c r="I156" s="10">
        <f t="shared" si="6"/>
        <v>17.564</v>
      </c>
      <c r="J156" s="10">
        <f t="shared" si="7"/>
        <v>9107.4000000000015</v>
      </c>
      <c r="K156" s="10">
        <f t="shared" si="8"/>
        <v>0</v>
      </c>
      <c r="L156" s="10">
        <f t="shared" si="9"/>
        <v>6</v>
      </c>
    </row>
    <row r="157" spans="1:12" x14ac:dyDescent="0.25">
      <c r="B157">
        <f t="shared" si="0"/>
        <v>7250.1999999999971</v>
      </c>
      <c r="C157">
        <f t="shared" si="1"/>
        <v>15.837999999999994</v>
      </c>
      <c r="D157" s="10">
        <f t="shared" si="2"/>
        <v>7792.6999999999971</v>
      </c>
      <c r="E157" s="10">
        <f t="shared" si="3"/>
        <v>0</v>
      </c>
      <c r="F157">
        <f t="shared" si="4"/>
        <v>8</v>
      </c>
      <c r="G157" s="15"/>
      <c r="H157" s="10">
        <f t="shared" si="5"/>
        <v>8059.0999999999985</v>
      </c>
      <c r="I157" s="10">
        <f t="shared" si="6"/>
        <v>18.429000000000002</v>
      </c>
      <c r="J157" s="10">
        <f t="shared" si="7"/>
        <v>8419.9000000000015</v>
      </c>
      <c r="K157" s="10">
        <f t="shared" si="8"/>
        <v>0</v>
      </c>
      <c r="L157" s="10">
        <f t="shared" si="9"/>
        <v>11</v>
      </c>
    </row>
    <row r="158" spans="1:12" x14ac:dyDescent="0.25">
      <c r="B158">
        <f t="shared" si="0"/>
        <v>8174</v>
      </c>
      <c r="C158">
        <f t="shared" si="1"/>
        <v>25.153000000000006</v>
      </c>
      <c r="D158" s="10">
        <f t="shared" si="2"/>
        <v>13433.700000000004</v>
      </c>
      <c r="E158" s="10">
        <f t="shared" si="3"/>
        <v>0</v>
      </c>
      <c r="F158">
        <f t="shared" si="4"/>
        <v>20</v>
      </c>
      <c r="G158" s="15"/>
      <c r="H158" s="10">
        <f t="shared" si="5"/>
        <v>7861.5</v>
      </c>
      <c r="I158" s="10">
        <f t="shared" si="6"/>
        <v>19.239999999999995</v>
      </c>
      <c r="J158" s="10">
        <f t="shared" si="7"/>
        <v>9245.5</v>
      </c>
      <c r="K158" s="10">
        <f t="shared" si="8"/>
        <v>0</v>
      </c>
      <c r="L158" s="10">
        <f t="shared" si="9"/>
        <v>20</v>
      </c>
    </row>
    <row r="159" spans="1:12" x14ac:dyDescent="0.25">
      <c r="B159">
        <f t="shared" si="0"/>
        <v>7975.4000000000015</v>
      </c>
      <c r="C159">
        <f t="shared" si="1"/>
        <v>19.22</v>
      </c>
      <c r="D159" s="10">
        <f t="shared" si="2"/>
        <v>9806.1000000000058</v>
      </c>
      <c r="E159" s="10">
        <f t="shared" si="3"/>
        <v>12</v>
      </c>
      <c r="F159">
        <f t="shared" si="4"/>
        <v>8</v>
      </c>
      <c r="G159" s="15"/>
      <c r="H159" s="10">
        <f t="shared" si="5"/>
        <v>9295.9000000000015</v>
      </c>
      <c r="I159" s="10">
        <f t="shared" si="6"/>
        <v>30.61999999999999</v>
      </c>
      <c r="J159" s="10">
        <f t="shared" si="7"/>
        <v>14378.800000000003</v>
      </c>
      <c r="K159" s="10">
        <f t="shared" si="8"/>
        <v>3</v>
      </c>
      <c r="L159" s="10">
        <f t="shared" si="9"/>
        <v>22</v>
      </c>
    </row>
    <row r="160" spans="1:12" x14ac:dyDescent="0.25">
      <c r="B160">
        <f t="shared" si="0"/>
        <v>5787.7000000000044</v>
      </c>
      <c r="C160">
        <f t="shared" si="1"/>
        <v>12.977999999999994</v>
      </c>
      <c r="D160" s="10">
        <f t="shared" si="2"/>
        <v>7983.6999999999971</v>
      </c>
      <c r="E160" s="10">
        <f t="shared" si="3"/>
        <v>23</v>
      </c>
      <c r="F160">
        <f t="shared" si="4"/>
        <v>12</v>
      </c>
      <c r="G160" s="15"/>
      <c r="H160" s="10">
        <f t="shared" si="5"/>
        <v>8247.3000000000029</v>
      </c>
      <c r="I160" s="10">
        <f t="shared" si="6"/>
        <v>15.326000000000008</v>
      </c>
      <c r="J160" s="10">
        <f t="shared" si="7"/>
        <v>6910.5</v>
      </c>
      <c r="K160" s="10">
        <f t="shared" si="8"/>
        <v>32</v>
      </c>
      <c r="L160" s="10">
        <f t="shared" si="9"/>
        <v>6</v>
      </c>
    </row>
    <row r="161" spans="1:12" x14ac:dyDescent="0.25">
      <c r="B161">
        <f t="shared" si="0"/>
        <v>8748.9000000000015</v>
      </c>
      <c r="C161">
        <f t="shared" si="1"/>
        <v>2.671999999999997</v>
      </c>
      <c r="D161" s="10">
        <f t="shared" si="2"/>
        <v>-42.600000000005821</v>
      </c>
      <c r="E161" s="10">
        <f t="shared" si="3"/>
        <v>52</v>
      </c>
      <c r="F161">
        <f t="shared" si="4"/>
        <v>-14</v>
      </c>
      <c r="G161" s="15"/>
      <c r="H161" s="10">
        <f t="shared" si="5"/>
        <v>9493</v>
      </c>
      <c r="I161" s="10">
        <f t="shared" si="6"/>
        <v>0.375</v>
      </c>
      <c r="J161" s="10">
        <f t="shared" si="7"/>
        <v>433.60000000000582</v>
      </c>
      <c r="K161" s="10">
        <f t="shared" si="8"/>
        <v>74</v>
      </c>
      <c r="L161" s="10">
        <f t="shared" si="9"/>
        <v>-31</v>
      </c>
    </row>
    <row r="162" spans="1:12" x14ac:dyDescent="0.25">
      <c r="B162">
        <f t="shared" si="0"/>
        <v>3130.4000000000015</v>
      </c>
      <c r="C162">
        <f t="shared" si="1"/>
        <v>17.75200000000001</v>
      </c>
      <c r="D162" s="10">
        <f t="shared" si="2"/>
        <v>9360.3000000000029</v>
      </c>
      <c r="E162" s="10">
        <f t="shared" si="3"/>
        <v>33</v>
      </c>
      <c r="F162">
        <f t="shared" si="4"/>
        <v>-21</v>
      </c>
      <c r="G162" s="15"/>
      <c r="H162" s="10">
        <f t="shared" si="5"/>
        <v>6301.8000000000029</v>
      </c>
      <c r="I162" s="10">
        <f t="shared" si="6"/>
        <v>35.685000000000002</v>
      </c>
      <c r="J162" s="10">
        <f t="shared" si="7"/>
        <v>18811</v>
      </c>
      <c r="K162" s="10">
        <f t="shared" si="8"/>
        <v>4</v>
      </c>
      <c r="L162" s="10">
        <f t="shared" si="9"/>
        <v>15</v>
      </c>
    </row>
    <row r="163" spans="1:12" x14ac:dyDescent="0.25">
      <c r="B163">
        <f t="shared" si="0"/>
        <v>872.90000000000146</v>
      </c>
      <c r="C163">
        <f t="shared" si="1"/>
        <v>-15.711999999999989</v>
      </c>
      <c r="D163" s="10">
        <f t="shared" si="2"/>
        <v>-7536.6000000000058</v>
      </c>
      <c r="E163" s="10">
        <f t="shared" si="3"/>
        <v>116</v>
      </c>
      <c r="F163">
        <f t="shared" si="4"/>
        <v>-84</v>
      </c>
      <c r="G163" s="15"/>
      <c r="H163" s="10">
        <f t="shared" si="5"/>
        <v>5232.6999999999971</v>
      </c>
      <c r="I163" s="10">
        <f t="shared" si="6"/>
        <v>10.191000000000003</v>
      </c>
      <c r="J163" s="10">
        <f t="shared" si="7"/>
        <v>4661.7999999999884</v>
      </c>
      <c r="K163" s="10">
        <f t="shared" si="8"/>
        <v>63</v>
      </c>
      <c r="L163" s="10">
        <f t="shared" si="9"/>
        <v>-26</v>
      </c>
    </row>
    <row r="164" spans="1:12" x14ac:dyDescent="0.25">
      <c r="B164">
        <f t="shared" si="0"/>
        <v>6477.7000000000044</v>
      </c>
      <c r="C164">
        <f t="shared" si="1"/>
        <v>55.959000000000017</v>
      </c>
      <c r="D164" s="10">
        <f t="shared" si="2"/>
        <v>28689.899999999994</v>
      </c>
      <c r="E164" s="10">
        <f t="shared" si="3"/>
        <v>-64</v>
      </c>
      <c r="F164">
        <f t="shared" si="4"/>
        <v>94</v>
      </c>
      <c r="G164" s="15"/>
      <c r="H164" s="10">
        <f t="shared" si="5"/>
        <v>1220.5999999999985</v>
      </c>
      <c r="I164" s="10">
        <f t="shared" si="6"/>
        <v>28.054000000000016</v>
      </c>
      <c r="J164" s="10">
        <f t="shared" si="7"/>
        <v>13516.300000000003</v>
      </c>
      <c r="K164" s="10">
        <f t="shared" si="8"/>
        <v>7</v>
      </c>
      <c r="L164" s="10">
        <f t="shared" si="9"/>
        <v>30</v>
      </c>
    </row>
    <row r="165" spans="1:12" x14ac:dyDescent="0.25">
      <c r="B165">
        <f t="shared" si="0"/>
        <v>14405.5</v>
      </c>
      <c r="C165">
        <f t="shared" si="1"/>
        <v>32.519999999999982</v>
      </c>
      <c r="D165" s="10">
        <f t="shared" si="2"/>
        <v>18209.900000000009</v>
      </c>
      <c r="E165" s="10">
        <f t="shared" si="3"/>
        <v>-3</v>
      </c>
      <c r="F165">
        <f t="shared" si="4"/>
        <v>33</v>
      </c>
      <c r="G165" s="15"/>
      <c r="H165" s="10">
        <f t="shared" si="5"/>
        <v>15236</v>
      </c>
      <c r="I165" s="10">
        <f t="shared" si="6"/>
        <v>45.537999999999982</v>
      </c>
      <c r="J165" s="10">
        <f t="shared" si="7"/>
        <v>23893.600000000006</v>
      </c>
      <c r="K165" s="10">
        <f t="shared" si="8"/>
        <v>-28</v>
      </c>
      <c r="L165" s="10">
        <f t="shared" si="9"/>
        <v>67</v>
      </c>
    </row>
    <row r="166" spans="1:12" x14ac:dyDescent="0.25">
      <c r="B166">
        <f t="shared" si="0"/>
        <v>4006.6000000000058</v>
      </c>
      <c r="C166">
        <f t="shared" si="1"/>
        <v>-10.02200000000002</v>
      </c>
      <c r="D166" s="10">
        <f t="shared" si="2"/>
        <v>-5739.0999999999913</v>
      </c>
      <c r="E166" s="10">
        <f t="shared" si="3"/>
        <v>98</v>
      </c>
      <c r="F166">
        <f t="shared" si="4"/>
        <v>-76</v>
      </c>
      <c r="G166" s="15"/>
      <c r="H166" s="10">
        <f t="shared" si="5"/>
        <v>9330.6000000000058</v>
      </c>
      <c r="I166" s="10">
        <f t="shared" si="6"/>
        <v>12.407999999999987</v>
      </c>
      <c r="J166" s="10">
        <f t="shared" si="7"/>
        <v>7827.4000000000087</v>
      </c>
      <c r="K166" s="10">
        <f t="shared" si="8"/>
        <v>51</v>
      </c>
      <c r="L166" s="10">
        <f t="shared" si="9"/>
        <v>-19</v>
      </c>
    </row>
    <row r="167" spans="1:12" x14ac:dyDescent="0.25">
      <c r="B167">
        <f t="shared" si="0"/>
        <v>23561.599999999991</v>
      </c>
      <c r="C167">
        <f t="shared" si="1"/>
        <v>116.70399999999999</v>
      </c>
      <c r="D167" s="10">
        <f t="shared" si="2"/>
        <v>32212.100000000006</v>
      </c>
      <c r="E167" s="10">
        <f t="shared" si="3"/>
        <v>-68</v>
      </c>
      <c r="F167">
        <f t="shared" si="4"/>
        <v>86</v>
      </c>
      <c r="G167" s="15"/>
      <c r="H167" s="10">
        <f t="shared" si="5"/>
        <v>33787.099999999991</v>
      </c>
      <c r="I167" s="10">
        <f t="shared" si="6"/>
        <v>110.955</v>
      </c>
      <c r="J167" s="10">
        <f t="shared" si="7"/>
        <v>34631.199999999997</v>
      </c>
      <c r="K167" s="10">
        <f t="shared" si="8"/>
        <v>-60</v>
      </c>
      <c r="L167" s="10">
        <f t="shared" si="9"/>
        <v>87</v>
      </c>
    </row>
    <row r="168" spans="1:12" x14ac:dyDescent="0.25">
      <c r="B168">
        <f t="shared" si="0"/>
        <v>-7760.5</v>
      </c>
      <c r="C168">
        <f t="shared" si="1"/>
        <v>-42.099999999999994</v>
      </c>
      <c r="D168" s="10">
        <f t="shared" si="2"/>
        <v>-19598</v>
      </c>
      <c r="E168" s="10">
        <f t="shared" si="3"/>
        <v>197</v>
      </c>
      <c r="F168">
        <f t="shared" si="4"/>
        <v>-158</v>
      </c>
      <c r="G168" s="15"/>
      <c r="H168" s="10">
        <f t="shared" si="5"/>
        <v>-5678.5</v>
      </c>
      <c r="I168" s="10">
        <f t="shared" si="6"/>
        <v>-40.875</v>
      </c>
      <c r="J168" s="10">
        <f t="shared" si="7"/>
        <v>-19271.699999999997</v>
      </c>
      <c r="K168" s="10">
        <f t="shared" si="8"/>
        <v>197</v>
      </c>
      <c r="L168" s="10">
        <f t="shared" si="9"/>
        <v>-145</v>
      </c>
    </row>
    <row r="169" spans="1:12" x14ac:dyDescent="0.25">
      <c r="A169" s="5" t="s">
        <v>36</v>
      </c>
      <c r="B169" s="19">
        <f>AVERAGE(B152:B167)</f>
        <v>6384.3375000000005</v>
      </c>
      <c r="C169" s="19">
        <f>AVERAGE(C152:C167)</f>
        <v>18.448499999999999</v>
      </c>
      <c r="D169" s="19">
        <f>AVERAGE(D152:D167)</f>
        <v>7887.4750000000013</v>
      </c>
      <c r="E169" s="12">
        <f>AVERAGE(E152:E167)</f>
        <v>12.4375</v>
      </c>
      <c r="F169" s="12">
        <f>AVERAGE(F152:F167)</f>
        <v>5.0625</v>
      </c>
      <c r="G169" s="16" t="s">
        <v>36</v>
      </c>
      <c r="H169" s="19">
        <f>AVERAGE(H152:H167)</f>
        <v>8021.3499999999995</v>
      </c>
      <c r="I169" s="19">
        <f>AVERAGE(I152:I167)</f>
        <v>22.296249999999997</v>
      </c>
      <c r="J169" s="19">
        <f>AVERAGE(J152:J167)</f>
        <v>9849.3625000000011</v>
      </c>
      <c r="K169" s="12">
        <f>AVERAGE(K152:K167)</f>
        <v>9.125</v>
      </c>
      <c r="L169" s="12">
        <f>AVERAGE(L152:L167)</f>
        <v>12.625</v>
      </c>
    </row>
    <row r="170" spans="1:12" x14ac:dyDescent="0.25">
      <c r="A170" s="3" t="s">
        <v>37</v>
      </c>
      <c r="B170" s="21">
        <f>AVEDEV(B152:B168)</f>
        <v>4581.2477508650518</v>
      </c>
      <c r="C170" s="21">
        <f>AVEDEV(C152:C168)</f>
        <v>21.051557093425608</v>
      </c>
      <c r="D170" s="20">
        <f>AVEDEV(D152:D168)</f>
        <v>9161.971626297578</v>
      </c>
      <c r="E170" s="11">
        <f>AVEDEV(E152:E168)</f>
        <v>44.650519031141869</v>
      </c>
      <c r="F170" s="11">
        <f>AVEDEV(F152:F168)</f>
        <v>38.865051903114193</v>
      </c>
      <c r="G170" s="17" t="s">
        <v>37</v>
      </c>
      <c r="H170" s="20">
        <f>AVEDEV(H152:H168)</f>
        <v>5287.2602076124576</v>
      </c>
      <c r="I170" s="20">
        <f>AVEDEV(I152:I168)</f>
        <v>18.6600276816609</v>
      </c>
      <c r="J170" s="20">
        <f>AVEDEV(J152:J168)</f>
        <v>7872.0975778546726</v>
      </c>
      <c r="K170" s="11">
        <f>AVEDEV(K152:K168)</f>
        <v>37.19031141868512</v>
      </c>
      <c r="L170" s="11">
        <f>AVEDEV(L152:L168)</f>
        <v>28.366782006920417</v>
      </c>
    </row>
    <row r="171" spans="1:12" x14ac:dyDescent="0.25">
      <c r="G171" s="15"/>
      <c r="H171" s="10"/>
      <c r="I171" s="10"/>
      <c r="J171" s="10"/>
      <c r="K171" s="10"/>
      <c r="L171" s="10"/>
    </row>
    <row r="172" spans="1:12" x14ac:dyDescent="0.25">
      <c r="A172" s="23" t="s">
        <v>40</v>
      </c>
      <c r="B172" s="23"/>
      <c r="C172" s="23"/>
      <c r="D172" s="23"/>
      <c r="E172" s="23"/>
      <c r="F172" s="23"/>
      <c r="G172" s="28" t="s">
        <v>40</v>
      </c>
      <c r="H172" s="29"/>
      <c r="I172" s="29"/>
      <c r="J172" s="29"/>
      <c r="K172" s="29"/>
      <c r="L172" s="29"/>
    </row>
    <row r="173" spans="1:12" ht="52.8" x14ac:dyDescent="0.25">
      <c r="A173" s="2" t="s">
        <v>35</v>
      </c>
      <c r="B173" s="2" t="s">
        <v>43</v>
      </c>
      <c r="C173" s="2" t="s">
        <v>41</v>
      </c>
      <c r="D173" s="2" t="s">
        <v>42</v>
      </c>
      <c r="E173" s="8" t="s">
        <v>44</v>
      </c>
      <c r="F173" s="8" t="s">
        <v>45</v>
      </c>
      <c r="G173" s="14" t="s">
        <v>35</v>
      </c>
      <c r="H173" s="9" t="s">
        <v>54</v>
      </c>
      <c r="I173" s="9" t="s">
        <v>55</v>
      </c>
      <c r="J173" s="9" t="s">
        <v>56</v>
      </c>
      <c r="K173" s="8" t="s">
        <v>57</v>
      </c>
      <c r="L173" s="8" t="s">
        <v>58</v>
      </c>
    </row>
    <row r="174" spans="1:12" x14ac:dyDescent="0.25">
      <c r="B174">
        <f t="shared" ref="B174:B190" si="10">F58-F75</f>
        <v>217.89999999999998</v>
      </c>
      <c r="C174">
        <f t="shared" ref="C174:C190" si="11">E58-E75</f>
        <v>0.19599999999999973</v>
      </c>
      <c r="D174">
        <f t="shared" ref="D174:D190" si="12">H37-H20</f>
        <v>-1200.0999999999999</v>
      </c>
      <c r="E174" s="10">
        <f>N58-N75</f>
        <v>0</v>
      </c>
      <c r="F174">
        <f>L58-L75</f>
        <v>0</v>
      </c>
      <c r="G174" s="15"/>
      <c r="H174" s="10">
        <f>F92-F75</f>
        <v>-3.6000000000000227</v>
      </c>
      <c r="I174" s="10">
        <f>E92-E75</f>
        <v>1.8999999999999906E-2</v>
      </c>
      <c r="J174" s="10">
        <f>H92-H75</f>
        <v>72.700000000000045</v>
      </c>
      <c r="K174" s="10">
        <f>N92-N75</f>
        <v>0</v>
      </c>
      <c r="L174" s="10">
        <f>L92-L75</f>
        <v>0</v>
      </c>
    </row>
    <row r="175" spans="1:12" x14ac:dyDescent="0.25">
      <c r="B175">
        <f t="shared" si="10"/>
        <v>370.59999999999991</v>
      </c>
      <c r="C175">
        <f t="shared" si="11"/>
        <v>0.46700000000000008</v>
      </c>
      <c r="D175">
        <f t="shared" si="12"/>
        <v>1029.8999999999996</v>
      </c>
      <c r="E175" s="10">
        <f t="shared" ref="E175:E190" si="13">N59-N76</f>
        <v>0</v>
      </c>
      <c r="F175">
        <f t="shared" ref="F175:F190" si="14">L59-L76</f>
        <v>0</v>
      </c>
      <c r="G175" s="15"/>
      <c r="H175" s="10">
        <f t="shared" ref="H175:H190" si="15">F93-F76</f>
        <v>37.599999999999909</v>
      </c>
      <c r="I175" s="10">
        <f t="shared" ref="I175:I190" si="16">E93-E76</f>
        <v>4.8999999999999932E-2</v>
      </c>
      <c r="J175" s="10">
        <f t="shared" ref="J175:J190" si="17">H93-H76</f>
        <v>26</v>
      </c>
      <c r="K175" s="10">
        <f t="shared" ref="K175:K190" si="18">N93-N76</f>
        <v>0</v>
      </c>
      <c r="L175" s="10">
        <f t="shared" ref="L175:L190" si="19">L93-L76</f>
        <v>0</v>
      </c>
    </row>
    <row r="176" spans="1:12" x14ac:dyDescent="0.25">
      <c r="B176">
        <f t="shared" si="10"/>
        <v>95.399999999999636</v>
      </c>
      <c r="C176">
        <f t="shared" si="11"/>
        <v>0.33699999999999974</v>
      </c>
      <c r="D176">
        <f t="shared" si="12"/>
        <v>2118.5</v>
      </c>
      <c r="E176" s="10">
        <f t="shared" si="13"/>
        <v>0</v>
      </c>
      <c r="F176">
        <f t="shared" si="14"/>
        <v>0</v>
      </c>
      <c r="G176" s="15"/>
      <c r="H176" s="10">
        <f t="shared" si="15"/>
        <v>-68.5</v>
      </c>
      <c r="I176" s="10">
        <f t="shared" si="16"/>
        <v>-1.9000000000000128E-2</v>
      </c>
      <c r="J176" s="10">
        <f t="shared" si="17"/>
        <v>-133.70000000000073</v>
      </c>
      <c r="K176" s="10">
        <f t="shared" si="18"/>
        <v>0</v>
      </c>
      <c r="L176" s="10">
        <f t="shared" si="19"/>
        <v>0</v>
      </c>
    </row>
    <row r="177" spans="1:12" x14ac:dyDescent="0.25">
      <c r="B177">
        <f t="shared" si="10"/>
        <v>802.30000000000109</v>
      </c>
      <c r="C177">
        <f t="shared" si="11"/>
        <v>1.4920000000000009</v>
      </c>
      <c r="D177">
        <f t="shared" si="12"/>
        <v>3804.5</v>
      </c>
      <c r="E177" s="10">
        <f t="shared" si="13"/>
        <v>0</v>
      </c>
      <c r="F177">
        <f t="shared" si="14"/>
        <v>0</v>
      </c>
      <c r="G177" s="15"/>
      <c r="H177" s="10">
        <f t="shared" si="15"/>
        <v>-32.899999999999636</v>
      </c>
      <c r="I177" s="10">
        <f t="shared" si="16"/>
        <v>9.800000000000253E-2</v>
      </c>
      <c r="J177" s="10">
        <f t="shared" si="17"/>
        <v>-38</v>
      </c>
      <c r="K177" s="10">
        <f t="shared" si="18"/>
        <v>0</v>
      </c>
      <c r="L177" s="10">
        <f t="shared" si="19"/>
        <v>0</v>
      </c>
    </row>
    <row r="178" spans="1:12" x14ac:dyDescent="0.25">
      <c r="B178">
        <f t="shared" si="10"/>
        <v>1188.3999999999996</v>
      </c>
      <c r="C178">
        <f t="shared" si="11"/>
        <v>2.4890000000000008</v>
      </c>
      <c r="D178">
        <f t="shared" si="12"/>
        <v>9107.4000000000015</v>
      </c>
      <c r="E178" s="10">
        <f t="shared" si="13"/>
        <v>0</v>
      </c>
      <c r="F178">
        <f t="shared" si="14"/>
        <v>0</v>
      </c>
      <c r="G178" s="15"/>
      <c r="H178" s="10">
        <f t="shared" si="15"/>
        <v>-26.200000000000728</v>
      </c>
      <c r="I178" s="10">
        <f t="shared" si="16"/>
        <v>0.40299999999999869</v>
      </c>
      <c r="J178" s="10">
        <f t="shared" si="17"/>
        <v>147.89999999999964</v>
      </c>
      <c r="K178" s="10">
        <f t="shared" si="18"/>
        <v>0</v>
      </c>
      <c r="L178" s="10">
        <f t="shared" si="19"/>
        <v>0</v>
      </c>
    </row>
    <row r="179" spans="1:12" x14ac:dyDescent="0.25">
      <c r="B179">
        <f t="shared" si="10"/>
        <v>693.5</v>
      </c>
      <c r="C179">
        <f t="shared" si="11"/>
        <v>3.4869999999999948</v>
      </c>
      <c r="D179">
        <f t="shared" si="12"/>
        <v>8419.9000000000015</v>
      </c>
      <c r="E179" s="10">
        <f t="shared" si="13"/>
        <v>0</v>
      </c>
      <c r="F179">
        <f t="shared" si="14"/>
        <v>0</v>
      </c>
      <c r="G179" s="15"/>
      <c r="H179" s="10">
        <f t="shared" si="15"/>
        <v>-633.5</v>
      </c>
      <c r="I179" s="10">
        <f t="shared" si="16"/>
        <v>0.79999999999999716</v>
      </c>
      <c r="J179" s="10">
        <f t="shared" si="17"/>
        <v>493.5</v>
      </c>
      <c r="K179" s="10">
        <f t="shared" si="18"/>
        <v>0</v>
      </c>
      <c r="L179" s="10">
        <f t="shared" si="19"/>
        <v>0</v>
      </c>
    </row>
    <row r="180" spans="1:12" x14ac:dyDescent="0.25">
      <c r="B180">
        <f t="shared" si="10"/>
        <v>728.29999999999927</v>
      </c>
      <c r="C180">
        <f t="shared" si="11"/>
        <v>4.2100000000000009</v>
      </c>
      <c r="D180">
        <f t="shared" si="12"/>
        <v>9245.5</v>
      </c>
      <c r="E180" s="10">
        <f t="shared" si="13"/>
        <v>0</v>
      </c>
      <c r="F180">
        <f t="shared" si="14"/>
        <v>0</v>
      </c>
      <c r="G180" s="15"/>
      <c r="H180" s="10">
        <f t="shared" si="15"/>
        <v>-803</v>
      </c>
      <c r="I180" s="10">
        <f t="shared" si="16"/>
        <v>-0.82600000000000051</v>
      </c>
      <c r="J180" s="10">
        <f t="shared" si="17"/>
        <v>-544.40000000000146</v>
      </c>
      <c r="K180" s="10">
        <f t="shared" si="18"/>
        <v>0</v>
      </c>
      <c r="L180" s="10">
        <f t="shared" si="19"/>
        <v>0</v>
      </c>
    </row>
    <row r="181" spans="1:12" x14ac:dyDescent="0.25">
      <c r="B181">
        <f t="shared" si="10"/>
        <v>-1727.2999999999993</v>
      </c>
      <c r="C181">
        <f t="shared" si="11"/>
        <v>3.990000000000002</v>
      </c>
      <c r="D181">
        <f t="shared" si="12"/>
        <v>14378.800000000003</v>
      </c>
      <c r="E181" s="10">
        <f t="shared" si="13"/>
        <v>0</v>
      </c>
      <c r="F181">
        <f t="shared" si="14"/>
        <v>0</v>
      </c>
      <c r="G181" s="15"/>
      <c r="H181" s="10">
        <f t="shared" si="15"/>
        <v>710.70000000000073</v>
      </c>
      <c r="I181" s="10">
        <f t="shared" si="16"/>
        <v>0.62599999999999767</v>
      </c>
      <c r="J181" s="10">
        <f t="shared" si="17"/>
        <v>587</v>
      </c>
      <c r="K181" s="10">
        <f t="shared" si="18"/>
        <v>1</v>
      </c>
      <c r="L181" s="10">
        <f t="shared" si="19"/>
        <v>-1</v>
      </c>
    </row>
    <row r="182" spans="1:12" x14ac:dyDescent="0.25">
      <c r="B182">
        <f t="shared" si="10"/>
        <v>2019.2000000000007</v>
      </c>
      <c r="C182">
        <f t="shared" si="11"/>
        <v>-0.72999999999999687</v>
      </c>
      <c r="D182">
        <f t="shared" si="12"/>
        <v>6910.5</v>
      </c>
      <c r="E182" s="10">
        <f t="shared" si="13"/>
        <v>28</v>
      </c>
      <c r="F182">
        <f t="shared" si="14"/>
        <v>-28</v>
      </c>
      <c r="G182" s="15"/>
      <c r="H182" s="10">
        <f t="shared" si="15"/>
        <v>-190.89999999999782</v>
      </c>
      <c r="I182" s="10">
        <f t="shared" si="16"/>
        <v>-5.9949999999999974</v>
      </c>
      <c r="J182" s="10">
        <f t="shared" si="17"/>
        <v>-3167.8999999999978</v>
      </c>
      <c r="K182" s="10">
        <f t="shared" si="18"/>
        <v>27</v>
      </c>
      <c r="L182" s="10">
        <f t="shared" si="19"/>
        <v>-27</v>
      </c>
    </row>
    <row r="183" spans="1:12" x14ac:dyDescent="0.25">
      <c r="B183">
        <f t="shared" si="10"/>
        <v>-1315.4000000000015</v>
      </c>
      <c r="C183">
        <f t="shared" si="11"/>
        <v>-2.2009999999999934</v>
      </c>
      <c r="D183">
        <f t="shared" si="12"/>
        <v>433.60000000000582</v>
      </c>
      <c r="E183" s="10">
        <f t="shared" si="13"/>
        <v>23</v>
      </c>
      <c r="F183">
        <f t="shared" si="14"/>
        <v>-23</v>
      </c>
      <c r="G183" s="15"/>
      <c r="H183" s="10">
        <f t="shared" si="15"/>
        <v>-5184.1000000000022</v>
      </c>
      <c r="I183" s="10">
        <f t="shared" si="16"/>
        <v>-3.8389999999999986</v>
      </c>
      <c r="J183" s="10">
        <f t="shared" si="17"/>
        <v>-2083.4000000000015</v>
      </c>
      <c r="K183" s="10">
        <f t="shared" si="18"/>
        <v>-3</v>
      </c>
      <c r="L183" s="10">
        <f t="shared" si="19"/>
        <v>3</v>
      </c>
    </row>
    <row r="184" spans="1:12" x14ac:dyDescent="0.25">
      <c r="B184">
        <f t="shared" si="10"/>
        <v>339.5</v>
      </c>
      <c r="C184">
        <f t="shared" si="11"/>
        <v>6.9009999999999962</v>
      </c>
      <c r="D184">
        <f t="shared" si="12"/>
        <v>18811</v>
      </c>
      <c r="E184" s="10">
        <f t="shared" si="13"/>
        <v>-29</v>
      </c>
      <c r="F184">
        <f t="shared" si="14"/>
        <v>29</v>
      </c>
      <c r="G184" s="15"/>
      <c r="H184" s="10">
        <f t="shared" si="15"/>
        <v>-3138</v>
      </c>
      <c r="I184" s="10">
        <f t="shared" si="16"/>
        <v>0.117999999999995</v>
      </c>
      <c r="J184" s="10">
        <f t="shared" si="17"/>
        <v>-89</v>
      </c>
      <c r="K184" s="10">
        <f t="shared" si="18"/>
        <v>-26</v>
      </c>
      <c r="L184" s="10">
        <f t="shared" si="19"/>
        <v>26</v>
      </c>
    </row>
    <row r="185" spans="1:12" x14ac:dyDescent="0.25">
      <c r="B185">
        <f t="shared" si="10"/>
        <v>2840.9000000000015</v>
      </c>
      <c r="C185">
        <f t="shared" si="11"/>
        <v>6.6779999999999973</v>
      </c>
      <c r="D185">
        <f t="shared" si="12"/>
        <v>4661.7999999999884</v>
      </c>
      <c r="E185" s="10">
        <f t="shared" si="13"/>
        <v>1</v>
      </c>
      <c r="F185">
        <f t="shared" si="14"/>
        <v>-1</v>
      </c>
      <c r="G185" s="15"/>
      <c r="H185" s="10">
        <f t="shared" si="15"/>
        <v>-3172.7000000000007</v>
      </c>
      <c r="I185" s="10">
        <f t="shared" si="16"/>
        <v>-3.078000000000003</v>
      </c>
      <c r="J185" s="10">
        <f t="shared" si="17"/>
        <v>-1994.5</v>
      </c>
      <c r="K185" s="10">
        <f t="shared" si="18"/>
        <v>7</v>
      </c>
      <c r="L185" s="10">
        <f t="shared" si="19"/>
        <v>-7</v>
      </c>
    </row>
    <row r="186" spans="1:12" x14ac:dyDescent="0.25">
      <c r="B186">
        <f t="shared" si="10"/>
        <v>2914.8000000000029</v>
      </c>
      <c r="C186">
        <f t="shared" si="11"/>
        <v>5.0240000000000009</v>
      </c>
      <c r="D186">
        <f t="shared" si="12"/>
        <v>13516.300000000003</v>
      </c>
      <c r="E186" s="10">
        <f t="shared" si="13"/>
        <v>27</v>
      </c>
      <c r="F186">
        <f t="shared" si="14"/>
        <v>-27</v>
      </c>
      <c r="G186" s="15"/>
      <c r="H186" s="10">
        <f t="shared" si="15"/>
        <v>-9382.1999999999971</v>
      </c>
      <c r="I186" s="10">
        <f t="shared" si="16"/>
        <v>1.8059999999999974</v>
      </c>
      <c r="J186" s="10">
        <f t="shared" si="17"/>
        <v>483.09999999999854</v>
      </c>
      <c r="K186" s="10">
        <f t="shared" si="18"/>
        <v>-11</v>
      </c>
      <c r="L186" s="10">
        <f t="shared" si="19"/>
        <v>11</v>
      </c>
    </row>
    <row r="187" spans="1:12" x14ac:dyDescent="0.25">
      <c r="B187">
        <f t="shared" si="10"/>
        <v>632.30000000000291</v>
      </c>
      <c r="C187">
        <f t="shared" si="11"/>
        <v>0.34500000000001307</v>
      </c>
      <c r="D187">
        <f t="shared" si="12"/>
        <v>23893.600000000006</v>
      </c>
      <c r="E187" s="10">
        <f t="shared" si="13"/>
        <v>29</v>
      </c>
      <c r="F187">
        <f t="shared" si="14"/>
        <v>-29</v>
      </c>
      <c r="G187" s="15"/>
      <c r="H187" s="10">
        <f t="shared" si="15"/>
        <v>3277.9000000000015</v>
      </c>
      <c r="I187" s="10">
        <f t="shared" si="16"/>
        <v>-7.1779999999999973</v>
      </c>
      <c r="J187" s="10">
        <f t="shared" si="17"/>
        <v>-1341.0999999999985</v>
      </c>
      <c r="K187" s="10">
        <f t="shared" si="18"/>
        <v>18</v>
      </c>
      <c r="L187" s="10">
        <f t="shared" si="19"/>
        <v>-18</v>
      </c>
    </row>
    <row r="188" spans="1:12" x14ac:dyDescent="0.25">
      <c r="B188">
        <f t="shared" si="10"/>
        <v>-29.099999999998545</v>
      </c>
      <c r="C188">
        <f t="shared" si="11"/>
        <v>-3.0000000000001137E-3</v>
      </c>
      <c r="D188">
        <f t="shared" si="12"/>
        <v>7827.4000000000087</v>
      </c>
      <c r="E188" s="10">
        <f t="shared" si="13"/>
        <v>27</v>
      </c>
      <c r="F188">
        <f t="shared" si="14"/>
        <v>-27</v>
      </c>
      <c r="G188" s="15"/>
      <c r="H188" s="10">
        <f t="shared" si="15"/>
        <v>-2271.7999999999956</v>
      </c>
      <c r="I188" s="10">
        <f t="shared" si="16"/>
        <v>-1.0000000000005116E-2</v>
      </c>
      <c r="J188" s="10">
        <f t="shared" si="17"/>
        <v>7832.8000000000029</v>
      </c>
      <c r="K188" s="10">
        <f t="shared" si="18"/>
        <v>-74</v>
      </c>
      <c r="L188" s="10">
        <f t="shared" si="19"/>
        <v>74</v>
      </c>
    </row>
    <row r="189" spans="1:12" x14ac:dyDescent="0.25">
      <c r="B189">
        <f t="shared" si="10"/>
        <v>-2688.9000000000015</v>
      </c>
      <c r="C189">
        <f t="shared" si="11"/>
        <v>-2.7389999999999901</v>
      </c>
      <c r="D189">
        <f t="shared" si="12"/>
        <v>34631.199999999997</v>
      </c>
      <c r="E189" s="10">
        <f t="shared" si="13"/>
        <v>150</v>
      </c>
      <c r="F189">
        <f t="shared" si="14"/>
        <v>-150</v>
      </c>
      <c r="G189" s="15"/>
      <c r="H189" s="10">
        <f t="shared" si="15"/>
        <v>-2349.6000000000058</v>
      </c>
      <c r="I189" s="10">
        <f t="shared" si="16"/>
        <v>1.3540000000000134</v>
      </c>
      <c r="J189" s="10">
        <f t="shared" si="17"/>
        <v>-10020.800000000003</v>
      </c>
      <c r="K189" s="10">
        <f t="shared" si="18"/>
        <v>96</v>
      </c>
      <c r="L189" s="10">
        <f t="shared" si="19"/>
        <v>-96</v>
      </c>
    </row>
    <row r="190" spans="1:12" x14ac:dyDescent="0.25">
      <c r="B190">
        <f t="shared" si="10"/>
        <v>-14155.599999999999</v>
      </c>
      <c r="C190">
        <f t="shared" si="11"/>
        <v>-103.74100000000001</v>
      </c>
      <c r="D190">
        <f t="shared" si="12"/>
        <v>-19271.699999999997</v>
      </c>
      <c r="E190" s="10">
        <f t="shared" si="13"/>
        <v>222</v>
      </c>
      <c r="F190">
        <f t="shared" si="14"/>
        <v>-222</v>
      </c>
      <c r="G190" s="15"/>
      <c r="H190" s="10">
        <f t="shared" si="15"/>
        <v>-10868.799999999996</v>
      </c>
      <c r="I190" s="10">
        <f t="shared" si="16"/>
        <v>-87.360000000000014</v>
      </c>
      <c r="J190" s="10">
        <f t="shared" si="17"/>
        <v>-5421.3000000000029</v>
      </c>
      <c r="K190" s="10">
        <f t="shared" si="18"/>
        <v>52</v>
      </c>
      <c r="L190" s="10">
        <f t="shared" si="19"/>
        <v>-52</v>
      </c>
    </row>
    <row r="191" spans="1:12" x14ac:dyDescent="0.25">
      <c r="A191" s="5" t="s">
        <v>36</v>
      </c>
      <c r="B191" s="6">
        <f>AVERAGE(B174:B189)</f>
        <v>442.65000000000043</v>
      </c>
      <c r="C191" s="6">
        <f>AVERAGE(C174:C189)</f>
        <v>1.8714375000000016</v>
      </c>
      <c r="D191" s="6">
        <f>AVERAGE(D174:D189)</f>
        <v>9849.3625000000011</v>
      </c>
      <c r="E191" s="12">
        <f>AVERAGE(E174:E189)</f>
        <v>16</v>
      </c>
      <c r="F191" s="12">
        <f>AVERAGE(F174:F189)</f>
        <v>-16</v>
      </c>
      <c r="G191" s="16" t="s">
        <v>36</v>
      </c>
      <c r="H191" s="6">
        <f>AVERAGE(H174:H189)</f>
        <v>-1451.9249999999997</v>
      </c>
      <c r="I191" s="6">
        <f>AVERAGE(I174:I189)</f>
        <v>-0.97950000000000004</v>
      </c>
      <c r="J191" s="6">
        <f>AVERAGE(J174:J189)</f>
        <v>-610.61250000000018</v>
      </c>
      <c r="K191" s="12">
        <f>AVERAGE(K174:K189)</f>
        <v>2.1875</v>
      </c>
      <c r="L191" s="12">
        <f>AVERAGE(L174:L189)</f>
        <v>-2.1875</v>
      </c>
    </row>
    <row r="192" spans="1:12" x14ac:dyDescent="0.25">
      <c r="A192" s="3" t="s">
        <v>37</v>
      </c>
      <c r="B192" s="7">
        <f>AVEDEV(B174:B190)</f>
        <v>2143.8726643598616</v>
      </c>
      <c r="C192" s="7">
        <f>AVEDEV(C174:C190)</f>
        <v>11.694110726643601</v>
      </c>
      <c r="D192" s="7">
        <f>AVEDEV(D174:D190)</f>
        <v>7872.0975778546726</v>
      </c>
      <c r="E192" s="11">
        <f>AVEDEV(E174:E190)</f>
        <v>37.252595155709344</v>
      </c>
      <c r="F192" s="11">
        <f>AVEDEV(F174:F190)</f>
        <v>37.252595155709344</v>
      </c>
      <c r="G192" s="17" t="s">
        <v>37</v>
      </c>
      <c r="H192" s="11">
        <f>AVEDEV(H174:H190)</f>
        <v>2626.6103806228375</v>
      </c>
      <c r="I192" s="11">
        <f>AVEDEV(I174:I190)</f>
        <v>9.6960692041522485</v>
      </c>
      <c r="J192" s="11">
        <f>AVEDEV(J174:J190)</f>
        <v>2196.1688581314884</v>
      </c>
      <c r="K192" s="11">
        <f>AVEDEV(K174:K190)</f>
        <v>20.51903114186851</v>
      </c>
      <c r="L192" s="11">
        <f>AVEDEV(L174:L190)</f>
        <v>20.51903114186851</v>
      </c>
    </row>
    <row r="193" spans="1:12" x14ac:dyDescent="0.25">
      <c r="G193" s="15"/>
      <c r="H193" s="10"/>
      <c r="I193" s="10"/>
      <c r="J193" s="10"/>
      <c r="K193" s="10"/>
      <c r="L193" s="10"/>
    </row>
    <row r="194" spans="1:12" x14ac:dyDescent="0.25">
      <c r="A194" s="23" t="s">
        <v>52</v>
      </c>
      <c r="B194" s="23"/>
      <c r="C194" s="23"/>
      <c r="D194" s="23"/>
      <c r="E194" s="23"/>
      <c r="F194" s="23"/>
      <c r="G194" s="28" t="s">
        <v>52</v>
      </c>
      <c r="H194" s="29"/>
      <c r="I194" s="29"/>
      <c r="J194" s="29"/>
      <c r="K194" s="29"/>
      <c r="L194" s="29"/>
    </row>
    <row r="195" spans="1:12" ht="51.6" customHeight="1" x14ac:dyDescent="0.25">
      <c r="A195" s="2" t="s">
        <v>46</v>
      </c>
      <c r="B195" t="s">
        <v>48</v>
      </c>
      <c r="C195" t="s">
        <v>49</v>
      </c>
      <c r="D195" s="2" t="s">
        <v>47</v>
      </c>
      <c r="E195" s="2" t="s">
        <v>50</v>
      </c>
      <c r="F195" s="2" t="s">
        <v>51</v>
      </c>
      <c r="G195" s="14" t="s">
        <v>46</v>
      </c>
      <c r="H195" s="10" t="s">
        <v>48</v>
      </c>
      <c r="I195" s="10" t="s">
        <v>49</v>
      </c>
      <c r="J195" s="9" t="s">
        <v>59</v>
      </c>
      <c r="K195" s="9" t="s">
        <v>60</v>
      </c>
      <c r="L195" s="9" t="s">
        <v>61</v>
      </c>
    </row>
    <row r="196" spans="1:12" x14ac:dyDescent="0.25">
      <c r="B196" t="str">
        <f>B113</f>
        <v>read_write</v>
      </c>
      <c r="C196">
        <f>C113</f>
        <v>100</v>
      </c>
      <c r="D196">
        <f>G113-G123</f>
        <v>38506</v>
      </c>
      <c r="E196">
        <f>H113-H123</f>
        <v>1678</v>
      </c>
      <c r="F196">
        <f>J113-J123</f>
        <v>-32.320000000000022</v>
      </c>
      <c r="G196" s="15"/>
      <c r="H196" s="10" t="str">
        <f>B133</f>
        <v>read_write</v>
      </c>
      <c r="I196" s="10">
        <f>C133</f>
        <v>100</v>
      </c>
      <c r="J196" s="10">
        <f>G133-G123</f>
        <v>-21208</v>
      </c>
      <c r="K196" s="10">
        <f>H133-H123</f>
        <v>-996</v>
      </c>
      <c r="L196" s="10">
        <f>J133-J123</f>
        <v>32.389999999999986</v>
      </c>
    </row>
    <row r="197" spans="1:12" x14ac:dyDescent="0.25">
      <c r="B197" t="str">
        <f t="shared" ref="B197:C200" si="20">B114</f>
        <v>read_write</v>
      </c>
      <c r="C197">
        <f t="shared" si="20"/>
        <v>1000</v>
      </c>
      <c r="D197">
        <f>G114-G124</f>
        <v>70756</v>
      </c>
      <c r="E197">
        <f t="shared" ref="E197:E200" si="21">H114-H124</f>
        <v>3422</v>
      </c>
      <c r="F197">
        <f t="shared" ref="F197:F200" si="22">J114-J124</f>
        <v>-158.90000000000003</v>
      </c>
      <c r="G197" s="15"/>
      <c r="H197" s="10" t="str">
        <f t="shared" ref="H197:I200" si="23">B134</f>
        <v>read_write</v>
      </c>
      <c r="I197" s="10">
        <f t="shared" si="23"/>
        <v>1000</v>
      </c>
      <c r="J197" s="10">
        <f t="shared" ref="J197:K200" si="24">G134-G124</f>
        <v>64546</v>
      </c>
      <c r="K197" s="10">
        <f t="shared" si="24"/>
        <v>3119</v>
      </c>
      <c r="L197" s="10">
        <f t="shared" ref="L197:L200" si="25">J134-J124</f>
        <v>-64.480000000000018</v>
      </c>
    </row>
    <row r="198" spans="1:12" x14ac:dyDescent="0.25">
      <c r="B198" t="str">
        <f t="shared" si="20"/>
        <v>read_write</v>
      </c>
      <c r="C198">
        <f t="shared" si="20"/>
        <v>10000</v>
      </c>
      <c r="D198">
        <f>G115-G125</f>
        <v>-85155</v>
      </c>
      <c r="E198">
        <f t="shared" si="21"/>
        <v>-4218</v>
      </c>
      <c r="F198">
        <f t="shared" si="22"/>
        <v>14.539999999999992</v>
      </c>
      <c r="G198" s="15"/>
      <c r="H198" s="10" t="str">
        <f t="shared" si="23"/>
        <v>read_write</v>
      </c>
      <c r="I198" s="10">
        <f t="shared" si="23"/>
        <v>10000</v>
      </c>
      <c r="J198" s="10">
        <f t="shared" si="24"/>
        <v>-183440</v>
      </c>
      <c r="K198" s="10">
        <f t="shared" si="24"/>
        <v>-9125</v>
      </c>
      <c r="L198" s="10">
        <f t="shared" si="25"/>
        <v>37.359999999999985</v>
      </c>
    </row>
    <row r="199" spans="1:12" x14ac:dyDescent="0.25">
      <c r="B199" t="str">
        <f t="shared" si="20"/>
        <v>read_write</v>
      </c>
      <c r="C199">
        <f t="shared" si="20"/>
        <v>100000</v>
      </c>
      <c r="D199">
        <f>G116-G126</f>
        <v>-94318</v>
      </c>
      <c r="E199">
        <f t="shared" si="21"/>
        <v>-4706</v>
      </c>
      <c r="F199">
        <f t="shared" si="22"/>
        <v>17.989999999999995</v>
      </c>
      <c r="G199" s="15"/>
      <c r="H199" s="10" t="str">
        <f t="shared" si="23"/>
        <v>read_write</v>
      </c>
      <c r="I199" s="10">
        <f t="shared" si="23"/>
        <v>100000</v>
      </c>
      <c r="J199" s="10">
        <f t="shared" si="24"/>
        <v>-153344</v>
      </c>
      <c r="K199" s="10">
        <f t="shared" si="24"/>
        <v>-7660</v>
      </c>
      <c r="L199" s="10">
        <f t="shared" si="25"/>
        <v>32.61999999999999</v>
      </c>
    </row>
    <row r="200" spans="1:12" x14ac:dyDescent="0.25">
      <c r="B200" t="str">
        <f t="shared" si="20"/>
        <v>read_write</v>
      </c>
      <c r="C200">
        <f t="shared" si="20"/>
        <v>1000000</v>
      </c>
      <c r="D200">
        <f>G117-G127</f>
        <v>-74562</v>
      </c>
      <c r="E200">
        <f t="shared" si="21"/>
        <v>-3729</v>
      </c>
      <c r="F200">
        <f t="shared" si="22"/>
        <v>8.9500000000000028</v>
      </c>
      <c r="G200" s="15"/>
      <c r="H200" s="10" t="str">
        <f t="shared" si="23"/>
        <v>read_write</v>
      </c>
      <c r="I200" s="10">
        <f t="shared" si="23"/>
        <v>1000000</v>
      </c>
      <c r="J200" s="10">
        <f t="shared" si="24"/>
        <v>-95000</v>
      </c>
      <c r="K200" s="10">
        <f t="shared" si="24"/>
        <v>-4750</v>
      </c>
      <c r="L200" s="10">
        <f t="shared" si="25"/>
        <v>11.690000000000012</v>
      </c>
    </row>
    <row r="201" spans="1:12" x14ac:dyDescent="0.25">
      <c r="A201" s="5" t="s">
        <v>36</v>
      </c>
      <c r="B201" s="6"/>
      <c r="C201" s="6"/>
      <c r="D201" s="6">
        <f>AVERAGE(D196:D199)</f>
        <v>-17552.75</v>
      </c>
      <c r="E201" s="6">
        <f t="shared" ref="E201:F201" si="26">AVERAGE(E196:E199)</f>
        <v>-956</v>
      </c>
      <c r="F201" s="6">
        <f t="shared" si="26"/>
        <v>-39.672500000000014</v>
      </c>
      <c r="G201" s="16" t="s">
        <v>36</v>
      </c>
      <c r="H201" s="6"/>
      <c r="I201" s="6"/>
      <c r="J201" s="6">
        <f>AVERAGE(J196:J199)</f>
        <v>-73361.5</v>
      </c>
      <c r="K201" s="6">
        <f t="shared" ref="K201:L201" si="27">AVERAGE(K196:K199)</f>
        <v>-3665.5</v>
      </c>
      <c r="L201" s="6">
        <f t="shared" si="27"/>
        <v>9.4724999999999859</v>
      </c>
    </row>
    <row r="202" spans="1:12" x14ac:dyDescent="0.25">
      <c r="A202" s="4" t="s">
        <v>37</v>
      </c>
      <c r="B202" s="13"/>
      <c r="C202" s="13"/>
      <c r="D202" s="13">
        <f>AVEDEV(D196:D200)</f>
        <v>66868.48000000001</v>
      </c>
      <c r="E202" s="13">
        <f t="shared" ref="E202:F202" si="28">AVEDEV(E196:E200)</f>
        <v>3248.48</v>
      </c>
      <c r="F202" s="13">
        <f t="shared" si="28"/>
        <v>52.529600000000016</v>
      </c>
      <c r="G202" s="18" t="s">
        <v>37</v>
      </c>
      <c r="H202" s="13"/>
      <c r="I202" s="13"/>
      <c r="J202" s="13">
        <f>AVEDEV(J196:J200)</f>
        <v>79486.559999999998</v>
      </c>
      <c r="K202" s="13">
        <f t="shared" ref="K202:L202" si="29">AVEDEV(K196:K200)</f>
        <v>3955.12</v>
      </c>
      <c r="L202" s="13">
        <f t="shared" si="29"/>
        <v>29.758400000000005</v>
      </c>
    </row>
    <row r="203" spans="1:12" x14ac:dyDescent="0.25">
      <c r="B203" t="str">
        <f t="shared" ref="B203:C207" si="30">B118</f>
        <v>read_only</v>
      </c>
      <c r="C203">
        <f t="shared" si="30"/>
        <v>100</v>
      </c>
      <c r="D203">
        <f t="shared" ref="D203:E207" si="31">G118-G128</f>
        <v>-171778</v>
      </c>
      <c r="E203">
        <f t="shared" si="31"/>
        <v>-171778</v>
      </c>
      <c r="F203">
        <f>J118-J128</f>
        <v>0.85000000000000009</v>
      </c>
      <c r="G203" s="15"/>
      <c r="H203" s="10" t="str">
        <f>B138</f>
        <v>read_only</v>
      </c>
      <c r="I203" s="10">
        <f>C138</f>
        <v>100</v>
      </c>
      <c r="J203" s="10">
        <f>G138-G128</f>
        <v>-150495</v>
      </c>
      <c r="K203" s="10">
        <f>H138-H128</f>
        <v>-150495</v>
      </c>
      <c r="L203" s="10">
        <f>J138-J128</f>
        <v>0.73</v>
      </c>
    </row>
    <row r="204" spans="1:12" x14ac:dyDescent="0.25">
      <c r="B204" t="str">
        <f t="shared" si="30"/>
        <v>read_only</v>
      </c>
      <c r="C204">
        <f t="shared" si="30"/>
        <v>1000</v>
      </c>
      <c r="D204">
        <f t="shared" si="31"/>
        <v>-118090</v>
      </c>
      <c r="E204">
        <f t="shared" si="31"/>
        <v>-118090</v>
      </c>
      <c r="F204">
        <f>J119-J129</f>
        <v>0.58999999999999986</v>
      </c>
      <c r="G204" s="15"/>
      <c r="H204" s="10" t="str">
        <f t="shared" ref="H204:I207" si="32">B139</f>
        <v>read_only</v>
      </c>
      <c r="I204" s="10">
        <f t="shared" si="32"/>
        <v>1000</v>
      </c>
      <c r="J204" s="10">
        <f t="shared" ref="J204:K207" si="33">G139-G129</f>
        <v>-105026</v>
      </c>
      <c r="K204" s="10">
        <f t="shared" si="33"/>
        <v>-105026</v>
      </c>
      <c r="L204" s="10">
        <f t="shared" ref="L204:L207" si="34">J139-J129</f>
        <v>0.50999999999999979</v>
      </c>
    </row>
    <row r="205" spans="1:12" x14ac:dyDescent="0.25">
      <c r="B205" t="str">
        <f t="shared" si="30"/>
        <v>read_only</v>
      </c>
      <c r="C205">
        <f t="shared" si="30"/>
        <v>10000</v>
      </c>
      <c r="D205">
        <f t="shared" si="31"/>
        <v>-141729</v>
      </c>
      <c r="E205">
        <f t="shared" si="31"/>
        <v>-141729</v>
      </c>
      <c r="F205">
        <f>J120-J130</f>
        <v>0.66999999999999993</v>
      </c>
      <c r="G205" s="15"/>
      <c r="H205" s="10" t="str">
        <f t="shared" si="32"/>
        <v>read_only</v>
      </c>
      <c r="I205" s="10">
        <f t="shared" si="32"/>
        <v>10000</v>
      </c>
      <c r="J205" s="10">
        <f t="shared" si="33"/>
        <v>-155046</v>
      </c>
      <c r="K205" s="10">
        <f t="shared" si="33"/>
        <v>-155046</v>
      </c>
      <c r="L205" s="10">
        <f t="shared" si="34"/>
        <v>0.74000000000000021</v>
      </c>
    </row>
    <row r="206" spans="1:12" x14ac:dyDescent="0.25">
      <c r="B206" t="str">
        <f t="shared" si="30"/>
        <v>read_only</v>
      </c>
      <c r="C206">
        <f t="shared" si="30"/>
        <v>100000</v>
      </c>
      <c r="D206">
        <f t="shared" si="31"/>
        <v>-66454</v>
      </c>
      <c r="E206">
        <f t="shared" si="31"/>
        <v>-66454</v>
      </c>
      <c r="F206">
        <f>J121-J131</f>
        <v>0.37000000000000011</v>
      </c>
      <c r="G206" s="15"/>
      <c r="H206" s="10" t="str">
        <f t="shared" si="32"/>
        <v>read_only</v>
      </c>
      <c r="I206" s="10">
        <f t="shared" si="32"/>
        <v>100000</v>
      </c>
      <c r="J206" s="10">
        <f t="shared" si="33"/>
        <v>-83989</v>
      </c>
      <c r="K206" s="10">
        <f t="shared" si="33"/>
        <v>-83989</v>
      </c>
      <c r="L206" s="10">
        <f t="shared" si="34"/>
        <v>0.48000000000000043</v>
      </c>
    </row>
    <row r="207" spans="1:12" x14ac:dyDescent="0.25">
      <c r="B207" t="str">
        <f t="shared" si="30"/>
        <v>read_only</v>
      </c>
      <c r="C207">
        <f t="shared" si="30"/>
        <v>1000000</v>
      </c>
      <c r="D207">
        <f t="shared" si="31"/>
        <v>-90792</v>
      </c>
      <c r="E207">
        <f t="shared" si="31"/>
        <v>-90792</v>
      </c>
      <c r="F207">
        <f>J122-J132</f>
        <v>0.42000000000000082</v>
      </c>
      <c r="G207" s="15"/>
      <c r="H207" s="10" t="str">
        <f t="shared" si="32"/>
        <v>read_only</v>
      </c>
      <c r="I207" s="10">
        <f t="shared" si="32"/>
        <v>1000000</v>
      </c>
      <c r="J207" s="10">
        <f t="shared" si="33"/>
        <v>-120731</v>
      </c>
      <c r="K207" s="10">
        <f t="shared" si="33"/>
        <v>-120731</v>
      </c>
      <c r="L207" s="10">
        <f t="shared" si="34"/>
        <v>0.58000000000000007</v>
      </c>
    </row>
    <row r="208" spans="1:12" x14ac:dyDescent="0.25">
      <c r="A208" s="5" t="s">
        <v>36</v>
      </c>
      <c r="B208" s="6"/>
      <c r="C208" s="6"/>
      <c r="D208" s="19">
        <f>AVERAGE(D203:D206)</f>
        <v>-124512.75</v>
      </c>
      <c r="E208" s="6">
        <f t="shared" ref="E208:F208" si="35">AVERAGE(E203:E206)</f>
        <v>-124512.75</v>
      </c>
      <c r="F208" s="6">
        <f t="shared" si="35"/>
        <v>0.62</v>
      </c>
      <c r="G208" s="16" t="s">
        <v>36</v>
      </c>
      <c r="H208" s="6"/>
      <c r="I208" s="6"/>
      <c r="J208" s="19">
        <f>AVERAGE(J203:J206)</f>
        <v>-123639</v>
      </c>
      <c r="K208" s="6">
        <f t="shared" ref="K208:L208" si="36">AVERAGE(K203:K206)</f>
        <v>-123639</v>
      </c>
      <c r="L208" s="6">
        <f t="shared" si="36"/>
        <v>0.6150000000000001</v>
      </c>
    </row>
    <row r="209" spans="1:12" x14ac:dyDescent="0.25">
      <c r="A209" s="3" t="s">
        <v>37</v>
      </c>
      <c r="B209" s="7"/>
      <c r="C209" s="7"/>
      <c r="D209" s="21">
        <f>AVEDEV(D203:D207)</f>
        <v>31316.48</v>
      </c>
      <c r="E209" s="7">
        <f t="shared" ref="E209:F209" si="37">AVEDEV(E203:E207)</f>
        <v>31316.48</v>
      </c>
      <c r="F209" s="7">
        <f t="shared" si="37"/>
        <v>0.14799999999999974</v>
      </c>
      <c r="G209" s="17" t="s">
        <v>37</v>
      </c>
      <c r="H209" s="11"/>
      <c r="I209" s="11"/>
      <c r="J209" s="20">
        <f>AVEDEV(J203:J207)</f>
        <v>23770.48</v>
      </c>
      <c r="K209" s="11">
        <f t="shared" ref="K209:L209" si="38">AVEDEV(K203:K207)</f>
        <v>23770.48</v>
      </c>
      <c r="L209" s="11">
        <f t="shared" si="38"/>
        <v>0.1016</v>
      </c>
    </row>
  </sheetData>
  <mergeCells count="17">
    <mergeCell ref="A111:N111"/>
    <mergeCell ref="O111:AB111"/>
    <mergeCell ref="AC111:AP111"/>
    <mergeCell ref="AQ111:AV111"/>
    <mergeCell ref="A1:N1"/>
    <mergeCell ref="A56:N56"/>
    <mergeCell ref="O56:AB56"/>
    <mergeCell ref="AC56:AP56"/>
    <mergeCell ref="AQ56:AU56"/>
    <mergeCell ref="A194:F194"/>
    <mergeCell ref="G194:L194"/>
    <mergeCell ref="A149:F149"/>
    <mergeCell ref="G149:L149"/>
    <mergeCell ref="A150:F150"/>
    <mergeCell ref="G150:L150"/>
    <mergeCell ref="A172:F172"/>
    <mergeCell ref="G172:L172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PWR</vt:lpstr>
      <vt:lpstr>CLOUD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Jacek Piszczek</cp:lastModifiedBy>
  <cp:revision>1</cp:revision>
  <dcterms:created xsi:type="dcterms:W3CDTF">2020-06-07T12:43:22Z</dcterms:created>
  <dcterms:modified xsi:type="dcterms:W3CDTF">2020-06-12T12:54:02Z</dcterms:modified>
  <dc:language>en-US</dc:language>
</cp:coreProperties>
</file>