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s\Documents\Data Science\Proyectos\USA\"/>
    </mc:Choice>
  </mc:AlternateContent>
  <xr:revisionPtr revIDLastSave="0" documentId="13_ncr:1_{B61AC3CE-6C25-4912-AFFC-A12614B43DE8}" xr6:coauthVersionLast="44" xr6:coauthVersionMax="45" xr10:uidLastSave="{00000000-0000-0000-0000-000000000000}"/>
  <bookViews>
    <workbookView xWindow="-120" yWindow="480" windowWidth="20730" windowHeight="11160" xr2:uid="{991044ED-80F5-4E14-8A03-FEC9FB68D308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<sst xmlns="http://schemas.openxmlformats.org/spreadsheetml/2006/main" count="106" uniqueCount="74">
  <si>
    <t>Sales Order</t>
  </si>
  <si>
    <t>Line Number</t>
  </si>
  <si>
    <t>Material</t>
  </si>
  <si>
    <t>SAP Reason for Rejection Code</t>
  </si>
  <si>
    <t>Supply Planner Name</t>
  </si>
  <si>
    <t>Material Description</t>
  </si>
  <si>
    <t>Order Quantity</t>
  </si>
  <si>
    <t>Shipped Quantity</t>
  </si>
  <si>
    <t>Cut Quantity</t>
  </si>
  <si>
    <t>Date</t>
  </si>
  <si>
    <t>Sales Org</t>
  </si>
  <si>
    <t>Sales Group</t>
  </si>
  <si>
    <t>Sales Group Text</t>
  </si>
  <si>
    <t>Ship-To</t>
  </si>
  <si>
    <t>City</t>
  </si>
  <si>
    <t>Sate</t>
  </si>
  <si>
    <t>Sold-to</t>
  </si>
  <si>
    <t>Plan-to</t>
  </si>
  <si>
    <t>Brand</t>
  </si>
  <si>
    <t>Plant Code</t>
  </si>
  <si>
    <t>Net Invoice not shipped</t>
  </si>
  <si>
    <t>SAP Reason for rejection</t>
  </si>
  <si>
    <t>Data Type</t>
  </si>
  <si>
    <t>Category</t>
  </si>
  <si>
    <t>Segment</t>
  </si>
  <si>
    <t>Customer PO</t>
  </si>
  <si>
    <t>NSD</t>
  </si>
  <si>
    <t>Order Material Code</t>
  </si>
  <si>
    <t>Case UPC</t>
  </si>
  <si>
    <t>BA Price</t>
  </si>
  <si>
    <t>Order GS</t>
  </si>
  <si>
    <t>Shipped GS</t>
  </si>
  <si>
    <t>Cut GS</t>
  </si>
  <si>
    <t>Category 2</t>
  </si>
  <si>
    <t>Plant Name</t>
  </si>
  <si>
    <t>CMO Item?</t>
  </si>
  <si>
    <t>OBD Doc Number</t>
  </si>
  <si>
    <t>Was Item on OBD?</t>
  </si>
  <si>
    <t>OBD Creation Date</t>
  </si>
  <si>
    <t>Plant and SL Code</t>
  </si>
  <si>
    <t>Warehouse Lead Time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</si>
  <si>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</si>
  <si>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</si>
  <si>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</si>
  <si>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</si>
  <si>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</si>
  <si>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</si>
  <si>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</si>
  <si>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</si>
  <si>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</si>
  <si>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</si>
  <si>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</si>
  <si>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</si>
  <si>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</si>
  <si>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</si>
  <si>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</si>
  <si>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</si>
  <si>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</si>
  <si>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</si>
  <si>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</si>
  <si>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</si>
  <si>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</si>
  <si>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</si>
  <si>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</si>
  <si>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</si>
  <si>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</si>
  <si>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</si>
  <si>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</si>
  <si>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</si>
  <si>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</si>
  <si>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</si>
  <si>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Sum of Cut GS</t>
  </si>
  <si>
    <t>&lt;&lt; Dia 1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</si>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</sst>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2</xdr:row>
      <xdr:rowOff>180975</xdr:rowOff>
    </xdr:from>
    <xdr:to>
      <xdr:col>2</xdr:col>
      <xdr:colOff>476250</xdr:colOff>
      <xdr:row>12</xdr:row>
      <xdr:rowOff>180975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D07BD46A-419A-4448-AD65-C3AE9556C45F}"/>
            </a:ext>
          </a:extLst>
        </xdr:cNvPr>
        <xdr:cNvSpPr/>
      </xdr:nvSpPr>
      <xdr:spPr>
        <a:xfrm>
          <a:off x="1781175" y="561975"/>
          <a:ext cx="352425" cy="1905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57150</xdr:rowOff>
    </xdr:from>
    <xdr:to>
      <xdr:col>3</xdr:col>
      <xdr:colOff>571500</xdr:colOff>
      <xdr:row>9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B27D6F-CB55-4BA0-BD05-633ABAFE7A91}"/>
            </a:ext>
          </a:extLst>
        </xdr:cNvPr>
        <xdr:cNvSpPr txBox="1"/>
      </xdr:nvSpPr>
      <xdr:spPr>
        <a:xfrm>
          <a:off x="2266950" y="1390650"/>
          <a:ext cx="5715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Top 10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Méndez" refreshedDate="43925.645115046296" createdVersion="6" refreshedVersion="6" minRefreshableVersion="3" recordCount="30" xr:uid="{6C860AAA-7BBB-4645-B6D2-12E0E6321D6D}">
  <cacheSource type="worksheet">
    <worksheetSource ref="A1:AO31" sheet="Sheet1"/>
  </cacheSource>
  <cacheFields count="41">
    <cacheField name="Sales Order" numFmtId="0">
      <sharedItems containsNonDate="0" containsString="0" containsBlank="1"/>
    </cacheField>
    <cacheField name="Line Number" numFmtId="0">
      <sharedItems containsNonDate="0" containsString="0" containsBlank="1"/>
    </cacheField>
    <cacheField name="Material" numFmtId="0">
      <sharedItems count="30">
        <s v="AA01"/>
        <s v="AA02"/>
        <s v="AA03"/>
        <s v="AA04"/>
        <s v="AA05"/>
        <s v="AA06"/>
        <s v="AA07"/>
        <s v="AA08"/>
        <s v="AA09"/>
        <s v="AA10"/>
        <s v="AA11"/>
        <s v="AA12"/>
        <s v="AA13"/>
        <s v="AA14"/>
        <s v="AA15"/>
        <s v="BB01"/>
        <s v="BB02"/>
        <s v="BB03"/>
        <s v="BB04"/>
        <s v="BB05"/>
        <s v="BB06"/>
        <s v="BB07"/>
        <s v="BB08"/>
        <s v="BB09"/>
        <s v="BB10"/>
        <s v="BB11"/>
        <s v="BB12"/>
        <s v="BB13"/>
        <s v="BB14"/>
        <s v="BB15"/>
      </sharedItems>
    </cacheField>
    <cacheField name="SAP Reason for Rejection Code" numFmtId="0">
      <sharedItems containsNonDate="0" containsString="0" containsBlank="1"/>
    </cacheField>
    <cacheField name="Supply Planner Name" numFmtId="0">
      <sharedItems containsNonDate="0" containsString="0" containsBlank="1"/>
    </cacheField>
    <cacheField name="Material Description" numFmtId="0">
      <sharedItems containsNonDate="0" containsString="0" containsBlank="1"/>
    </cacheField>
    <cacheField name="Order Quantity" numFmtId="0">
      <sharedItems containsNonDate="0" containsString="0" containsBlank="1"/>
    </cacheField>
    <cacheField name="Shipped Quantity" numFmtId="0">
      <sharedItems containsNonDate="0" containsString="0" containsBlank="1"/>
    </cacheField>
    <cacheField name="Cut Quantity" numFmtId="0">
      <sharedItems containsSemiMixedTypes="0" containsString="0" containsNumber="1" containsInteger="1" minValue="115" maxValue="962"/>
    </cacheField>
    <cacheField name="Date" numFmtId="14">
      <sharedItems containsSemiMixedTypes="0" containsNonDate="0" containsDate="1" containsString="0" minDate="2020-04-01T00:00:00" maxDate="2020-04-02T00:00:00" count="1">
        <d v="2020-04-01T00:00:00"/>
      </sharedItems>
    </cacheField>
    <cacheField name="Cut GS" numFmtId="0">
      <sharedItems containsSemiMixedTypes="0" containsString="0" containsNumber="1" containsInteger="1" minValue="1150" maxValue="14430"/>
    </cacheField>
    <cacheField name="Sales Org" numFmtId="0">
      <sharedItems containsNonDate="0" containsString="0" containsBlank="1"/>
    </cacheField>
    <cacheField name="Sales Group" numFmtId="0">
      <sharedItems containsNonDate="0" containsString="0" containsBlank="1"/>
    </cacheField>
    <cacheField name="Sales Group Text" numFmtId="0">
      <sharedItems containsNonDate="0" containsString="0" containsBlank="1"/>
    </cacheField>
    <cacheField name="Ship-To" numFmtId="0">
      <sharedItems containsNonDate="0" containsString="0" containsBlank="1"/>
    </cacheField>
    <cacheField name="City" numFmtId="0">
      <sharedItems containsNonDate="0" containsString="0" containsBlank="1"/>
    </cacheField>
    <cacheField name="Sate" numFmtId="0">
      <sharedItems containsNonDate="0" containsString="0" containsBlank="1"/>
    </cacheField>
    <cacheField name="Sold-to" numFmtId="0">
      <sharedItems containsNonDate="0" containsString="0" containsBlank="1"/>
    </cacheField>
    <cacheField name="Plan-to" numFmtId="0">
      <sharedItems containsNonDate="0" containsString="0" containsBlank="1"/>
    </cacheField>
    <cacheField name="Brand" numFmtId="0">
      <sharedItems containsNonDate="0" containsString="0" containsBlank="1"/>
    </cacheField>
    <cacheField name="Plant Code" numFmtId="0">
      <sharedItems containsNonDate="0" containsString="0" containsBlank="1"/>
    </cacheField>
    <cacheField name="Net Invoice not shipped" numFmtId="0">
      <sharedItems containsNonDate="0" containsString="0" containsBlank="1"/>
    </cacheField>
    <cacheField name="SAP Reason for rejection" numFmtId="0">
      <sharedItems containsNonDate="0" containsString="0" containsBlank="1"/>
    </cacheField>
    <cacheField name="Data Type" numFmtId="0">
      <sharedItems containsNonDate="0" containsString="0" containsBlank="1"/>
    </cacheField>
    <cacheField name="Category" numFmtId="0">
      <sharedItems containsNonDate="0" containsString="0" containsBlank="1"/>
    </cacheField>
    <cacheField name="Segment" numFmtId="0">
      <sharedItems containsNonDate="0" containsString="0" containsBlank="1"/>
    </cacheField>
    <cacheField name="Customer PO" numFmtId="0">
      <sharedItems containsNonDate="0" containsString="0" containsBlank="1"/>
    </cacheField>
    <cacheField name="NSD" numFmtId="0">
      <sharedItems containsNonDate="0" containsString="0" containsBlank="1"/>
    </cacheField>
    <cacheField name="Order Material Code" numFmtId="0">
      <sharedItems containsNonDate="0" containsString="0" containsBlank="1"/>
    </cacheField>
    <cacheField name="Case UPC" numFmtId="0">
      <sharedItems containsNonDate="0" containsString="0" containsBlank="1"/>
    </cacheField>
    <cacheField name="BA Price" numFmtId="0">
      <sharedItems containsNonDate="0" containsString="0" containsBlank="1"/>
    </cacheField>
    <cacheField name="Order GS" numFmtId="0">
      <sharedItems containsNonDate="0" containsString="0" containsBlank="1"/>
    </cacheField>
    <cacheField name="Shipped GS" numFmtId="0">
      <sharedItems containsNonDate="0" containsString="0" containsBlank="1"/>
    </cacheField>
    <cacheField name="Category 2" numFmtId="0">
      <sharedItems containsNonDate="0" containsString="0" containsBlank="1"/>
    </cacheField>
    <cacheField name="Plant Name" numFmtId="0">
      <sharedItems containsNonDate="0" containsString="0" containsBlank="1"/>
    </cacheField>
    <cacheField name="CMO Item?" numFmtId="0">
      <sharedItems containsNonDate="0" containsString="0" containsBlank="1"/>
    </cacheField>
    <cacheField name="OBD Doc Number" numFmtId="0">
      <sharedItems containsNonDate="0" containsString="0" containsBlank="1"/>
    </cacheField>
    <cacheField name="Was Item on OBD?" numFmtId="0">
      <sharedItems containsNonDate="0" containsString="0" containsBlank="1"/>
    </cacheField>
    <cacheField name="OBD Creation Date" numFmtId="0">
      <sharedItems containsNonDate="0" containsString="0" containsBlank="1"/>
    </cacheField>
    <cacheField name="Plant and SL Code" numFmtId="0">
      <sharedItems containsNonDate="0" containsString="0" containsBlank="1"/>
    </cacheField>
    <cacheField name="Warehouse Lead Tim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m/>
    <m/>
    <x v="0"/>
    <m/>
    <m/>
    <m/>
    <m/>
    <m/>
    <n v="176"/>
    <x v="0"/>
    <n v="17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"/>
    <m/>
    <m/>
    <m/>
    <m/>
    <m/>
    <n v="377"/>
    <x v="0"/>
    <n v="37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"/>
    <m/>
    <m/>
    <m/>
    <m/>
    <m/>
    <n v="196"/>
    <x v="0"/>
    <n v="19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n v="756"/>
    <x v="0"/>
    <n v="75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4"/>
    <m/>
    <m/>
    <m/>
    <m/>
    <m/>
    <n v="209"/>
    <x v="0"/>
    <n v="20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n v="282"/>
    <x v="0"/>
    <n v="28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6"/>
    <m/>
    <m/>
    <m/>
    <m/>
    <m/>
    <n v="364"/>
    <x v="0"/>
    <n v="36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7"/>
    <m/>
    <m/>
    <m/>
    <m/>
    <m/>
    <n v="878"/>
    <x v="0"/>
    <n v="87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8"/>
    <m/>
    <m/>
    <m/>
    <m/>
    <m/>
    <n v="156"/>
    <x v="0"/>
    <n v="15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n v="115"/>
    <x v="0"/>
    <n v="11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n v="543"/>
    <x v="0"/>
    <n v="54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n v="704"/>
    <x v="0"/>
    <n v="70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2"/>
    <m/>
    <m/>
    <m/>
    <m/>
    <m/>
    <n v="200"/>
    <x v="0"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3"/>
    <m/>
    <m/>
    <m/>
    <m/>
    <m/>
    <n v="350"/>
    <x v="0"/>
    <n v="350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4"/>
    <m/>
    <m/>
    <m/>
    <m/>
    <m/>
    <n v="376"/>
    <x v="0"/>
    <n v="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5"/>
    <m/>
    <m/>
    <m/>
    <m/>
    <m/>
    <n v="161"/>
    <x v="0"/>
    <n v="24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6"/>
    <m/>
    <m/>
    <m/>
    <m/>
    <m/>
    <n v="706"/>
    <x v="0"/>
    <n v="105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7"/>
    <m/>
    <m/>
    <m/>
    <m/>
    <m/>
    <n v="351"/>
    <x v="0"/>
    <n v="52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8"/>
    <m/>
    <m/>
    <m/>
    <m/>
    <m/>
    <n v="163"/>
    <x v="0"/>
    <n v="24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9"/>
    <m/>
    <m/>
    <m/>
    <m/>
    <m/>
    <n v="792"/>
    <x v="0"/>
    <n v="118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0"/>
    <m/>
    <m/>
    <m/>
    <m/>
    <m/>
    <n v="216"/>
    <x v="0"/>
    <n v="32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1"/>
    <m/>
    <m/>
    <m/>
    <m/>
    <m/>
    <n v="962"/>
    <x v="0"/>
    <n v="144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2"/>
    <m/>
    <m/>
    <m/>
    <m/>
    <m/>
    <n v="912"/>
    <x v="0"/>
    <n v="136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3"/>
    <m/>
    <m/>
    <m/>
    <m/>
    <m/>
    <n v="900"/>
    <x v="0"/>
    <n v="1350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4"/>
    <m/>
    <m/>
    <m/>
    <m/>
    <m/>
    <n v="754"/>
    <x v="0"/>
    <n v="113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5"/>
    <m/>
    <m/>
    <m/>
    <m/>
    <m/>
    <n v="713"/>
    <x v="0"/>
    <n v="106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6"/>
    <m/>
    <m/>
    <m/>
    <m/>
    <m/>
    <n v="757"/>
    <x v="0"/>
    <n v="113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7"/>
    <m/>
    <m/>
    <m/>
    <m/>
    <m/>
    <n v="347"/>
    <x v="0"/>
    <n v="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8"/>
    <m/>
    <m/>
    <m/>
    <m/>
    <m/>
    <n v="477"/>
    <x v="0"/>
    <n v="71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29"/>
    <m/>
    <m/>
    <m/>
    <m/>
    <m/>
    <n v="363"/>
    <x v="0"/>
    <n v="54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AC970-93C8-4FB7-A47D-2492DD78905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34" firstHeaderRow="1" firstDataRow="1" firstDataCol="1" rowPageCount="1" colPageCount="1"/>
  <pivotFields count="41">
    <pivotField compact="0" outline="0" showAll="0"/>
    <pivotField compact="0" outline="0" showAll="0"/>
    <pivotField axis="axisRow" compact="0" outline="0" showAll="0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numFmtId="14" outline="0" showAll="0">
      <items count="2"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1">
    <i>
      <x v="21"/>
    </i>
    <i>
      <x v="22"/>
    </i>
    <i>
      <x v="23"/>
    </i>
    <i>
      <x v="19"/>
    </i>
    <i>
      <x v="26"/>
    </i>
    <i>
      <x v="24"/>
    </i>
    <i>
      <x v="25"/>
    </i>
    <i>
      <x v="16"/>
    </i>
    <i>
      <x v="7"/>
    </i>
    <i>
      <x v="3"/>
    </i>
    <i>
      <x v="28"/>
    </i>
    <i>
      <x v="11"/>
    </i>
    <i>
      <x v="29"/>
    </i>
    <i>
      <x v="10"/>
    </i>
    <i>
      <x v="17"/>
    </i>
    <i>
      <x v="27"/>
    </i>
    <i>
      <x v="1"/>
    </i>
    <i>
      <x v="14"/>
    </i>
    <i>
      <x v="6"/>
    </i>
    <i>
      <x v="13"/>
    </i>
    <i>
      <x v="20"/>
    </i>
    <i>
      <x v="5"/>
    </i>
    <i>
      <x v="18"/>
    </i>
    <i>
      <x v="15"/>
    </i>
    <i>
      <x v="4"/>
    </i>
    <i>
      <x v="12"/>
    </i>
    <i>
      <x v="2"/>
    </i>
    <i>
      <x/>
    </i>
    <i>
      <x v="8"/>
    </i>
    <i>
      <x v="9"/>
    </i>
    <i t="grand">
      <x/>
    </i>
  </rowItems>
  <colItems count="1">
    <i/>
  </colItems>
  <pageFields count="1">
    <pageField fld="9" item="0" hier="-1"/>
  </pageFields>
  <dataFields count="1">
    <dataField name="Sum of Cut GS" fld="10" baseField="2" baseItem="0" numFmtId="164"/>
  </dataFields>
  <formats count="2">
    <format dxfId="3">
      <pivotArea outline="0" fieldPosition="0">
        <references count="1">
          <reference field="2" count="10" selected="0">
            <x v="3"/>
            <x v="7"/>
            <x v="16"/>
            <x v="19"/>
            <x v="21"/>
            <x v="22"/>
            <x v="23"/>
            <x v="24"/>
            <x v="25"/>
            <x v="26"/>
          </reference>
        </references>
      </pivotArea>
    </format>
    <format dxfId="2">
      <pivotArea dataOnly="0" labelOnly="1" outline="0" fieldPosition="0">
        <references count="1">
          <reference field="2" count="10">
            <x v="3"/>
            <x v="7"/>
            <x v="16"/>
            <x v="19"/>
            <x v="21"/>
            <x v="22"/>
            <x v="23"/>
            <x v="24"/>
            <x v="25"/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757-362D-4402-AA9B-29CC89285EF1}">
  <dimension ref="A1:AO3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6" max="6" width="11.140625" customWidth="1"/>
  </cols>
  <sheetData>
    <row r="1" spans="1:41" s="1" customFormat="1" ht="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32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</row>
    <row r="2" spans="1:41" s="10" customFormat="1" x14ac:dyDescent="0.25">
      <c r="A2" s="8"/>
      <c r="B2" s="8"/>
      <c r="C2" s="8" t="s">
        <v>41</v>
      </c>
      <c r="D2" s="8"/>
      <c r="E2" s="8"/>
      <c r="F2" s="8"/>
      <c r="G2" s="8"/>
      <c r="H2" s="8"/>
      <c r="I2" s="8">
        <v>176</v>
      </c>
      <c r="J2" s="9">
        <v>43922</v>
      </c>
      <c r="K2" s="8">
        <f>I2*10</f>
        <v>1760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s="10" customFormat="1" x14ac:dyDescent="0.25">
      <c r="A3" s="8"/>
      <c r="B3" s="8"/>
      <c r="C3" s="8" t="s">
        <v>42</v>
      </c>
      <c r="D3" s="8"/>
      <c r="E3" s="8"/>
      <c r="F3" s="8"/>
      <c r="G3" s="8"/>
      <c r="H3" s="8"/>
      <c r="I3" s="8">
        <v>377</v>
      </c>
      <c r="J3" s="9">
        <v>43922</v>
      </c>
      <c r="K3" s="8">
        <f t="shared" ref="K3:K16" si="0">I3*10</f>
        <v>3770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s="10" customFormat="1" x14ac:dyDescent="0.25">
      <c r="A4" s="8"/>
      <c r="B4" s="8"/>
      <c r="C4" s="8" t="s">
        <v>43</v>
      </c>
      <c r="D4" s="8"/>
      <c r="E4" s="8"/>
      <c r="F4" s="8"/>
      <c r="G4" s="8"/>
      <c r="H4" s="8"/>
      <c r="I4" s="8">
        <v>196</v>
      </c>
      <c r="J4" s="9">
        <v>43922</v>
      </c>
      <c r="K4" s="8">
        <f t="shared" si="0"/>
        <v>1960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s="10" customFormat="1" x14ac:dyDescent="0.25">
      <c r="A5" s="8"/>
      <c r="B5" s="8"/>
      <c r="C5" s="8" t="s">
        <v>44</v>
      </c>
      <c r="D5" s="8"/>
      <c r="E5" s="8"/>
      <c r="F5" s="8"/>
      <c r="G5" s="8"/>
      <c r="H5" s="8"/>
      <c r="I5" s="8">
        <v>756</v>
      </c>
      <c r="J5" s="9">
        <v>43922</v>
      </c>
      <c r="K5" s="8">
        <f t="shared" si="0"/>
        <v>7560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s="10" customFormat="1" x14ac:dyDescent="0.25">
      <c r="A6" s="8"/>
      <c r="B6" s="8"/>
      <c r="C6" s="8" t="s">
        <v>45</v>
      </c>
      <c r="D6" s="8"/>
      <c r="E6" s="8"/>
      <c r="F6" s="8"/>
      <c r="G6" s="8"/>
      <c r="H6" s="8"/>
      <c r="I6" s="8">
        <v>209</v>
      </c>
      <c r="J6" s="9">
        <v>43922</v>
      </c>
      <c r="K6" s="8">
        <f t="shared" si="0"/>
        <v>2090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s="10" customFormat="1" x14ac:dyDescent="0.25">
      <c r="A7" s="8"/>
      <c r="B7" s="8"/>
      <c r="C7" s="8" t="s">
        <v>46</v>
      </c>
      <c r="D7" s="8"/>
      <c r="E7" s="8"/>
      <c r="F7" s="8"/>
      <c r="G7" s="8"/>
      <c r="H7" s="8"/>
      <c r="I7" s="8">
        <v>282</v>
      </c>
      <c r="J7" s="9">
        <v>43922</v>
      </c>
      <c r="K7" s="8">
        <f t="shared" si="0"/>
        <v>2820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s="10" customFormat="1" x14ac:dyDescent="0.25">
      <c r="A8" s="8"/>
      <c r="B8" s="8"/>
      <c r="C8" s="8" t="s">
        <v>47</v>
      </c>
      <c r="D8" s="8"/>
      <c r="E8" s="8"/>
      <c r="F8" s="8"/>
      <c r="G8" s="8"/>
      <c r="H8" s="8"/>
      <c r="I8" s="8">
        <v>364</v>
      </c>
      <c r="J8" s="9">
        <v>43922</v>
      </c>
      <c r="K8" s="8">
        <f t="shared" si="0"/>
        <v>3640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s="10" customFormat="1" x14ac:dyDescent="0.25">
      <c r="A9" s="8"/>
      <c r="B9" s="8"/>
      <c r="C9" s="8" t="s">
        <v>48</v>
      </c>
      <c r="D9" s="8"/>
      <c r="E9" s="8"/>
      <c r="F9" s="8"/>
      <c r="G9" s="8"/>
      <c r="H9" s="8"/>
      <c r="I9" s="8">
        <v>878</v>
      </c>
      <c r="J9" s="9">
        <v>43922</v>
      </c>
      <c r="K9" s="8">
        <f t="shared" si="0"/>
        <v>8780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s="10" customFormat="1" x14ac:dyDescent="0.25">
      <c r="A10" s="8"/>
      <c r="B10" s="8"/>
      <c r="C10" s="8" t="s">
        <v>49</v>
      </c>
      <c r="D10" s="8"/>
      <c r="E10" s="8"/>
      <c r="F10" s="8"/>
      <c r="G10" s="8"/>
      <c r="H10" s="8"/>
      <c r="I10" s="8">
        <v>156</v>
      </c>
      <c r="J10" s="9">
        <v>43922</v>
      </c>
      <c r="K10" s="8">
        <f t="shared" si="0"/>
        <v>1560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s="10" customFormat="1" x14ac:dyDescent="0.25">
      <c r="A11" s="8"/>
      <c r="B11" s="8"/>
      <c r="C11" s="8" t="s">
        <v>50</v>
      </c>
      <c r="D11" s="8"/>
      <c r="E11" s="8"/>
      <c r="F11" s="8"/>
      <c r="G11" s="8"/>
      <c r="H11" s="8"/>
      <c r="I11" s="8">
        <v>115</v>
      </c>
      <c r="J11" s="9">
        <v>43922</v>
      </c>
      <c r="K11" s="8">
        <f t="shared" si="0"/>
        <v>1150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s="10" customFormat="1" x14ac:dyDescent="0.25">
      <c r="A12" s="8"/>
      <c r="B12" s="8"/>
      <c r="C12" s="8" t="s">
        <v>51</v>
      </c>
      <c r="D12" s="8"/>
      <c r="E12" s="8"/>
      <c r="F12" s="8"/>
      <c r="G12" s="8"/>
      <c r="H12" s="8"/>
      <c r="I12" s="8">
        <v>543</v>
      </c>
      <c r="J12" s="9">
        <v>43922</v>
      </c>
      <c r="K12" s="8">
        <f t="shared" si="0"/>
        <v>5430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10" customFormat="1" x14ac:dyDescent="0.25">
      <c r="A13" s="8"/>
      <c r="B13" s="8"/>
      <c r="C13" s="8" t="s">
        <v>52</v>
      </c>
      <c r="D13" s="8"/>
      <c r="E13" s="8"/>
      <c r="F13" s="8"/>
      <c r="G13" s="8"/>
      <c r="H13" s="8"/>
      <c r="I13" s="8">
        <v>704</v>
      </c>
      <c r="J13" s="9">
        <v>43922</v>
      </c>
      <c r="K13" s="8">
        <f t="shared" si="0"/>
        <v>7040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s="10" customFormat="1" x14ac:dyDescent="0.25">
      <c r="A14" s="8"/>
      <c r="B14" s="8"/>
      <c r="C14" s="8" t="s">
        <v>53</v>
      </c>
      <c r="D14" s="8"/>
      <c r="E14" s="8"/>
      <c r="F14" s="8"/>
      <c r="G14" s="8"/>
      <c r="H14" s="8"/>
      <c r="I14" s="8">
        <v>200</v>
      </c>
      <c r="J14" s="9">
        <v>43922</v>
      </c>
      <c r="K14" s="8">
        <f t="shared" si="0"/>
        <v>2000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10" customFormat="1" x14ac:dyDescent="0.25">
      <c r="A15" s="8"/>
      <c r="B15" s="8"/>
      <c r="C15" s="8" t="s">
        <v>54</v>
      </c>
      <c r="D15" s="8"/>
      <c r="E15" s="8"/>
      <c r="F15" s="8"/>
      <c r="G15" s="8"/>
      <c r="H15" s="8"/>
      <c r="I15" s="8">
        <v>350</v>
      </c>
      <c r="J15" s="9">
        <v>43922</v>
      </c>
      <c r="K15" s="8">
        <f t="shared" si="0"/>
        <v>3500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10" customFormat="1" x14ac:dyDescent="0.25">
      <c r="A16" s="8"/>
      <c r="B16" s="8"/>
      <c r="C16" s="8" t="s">
        <v>55</v>
      </c>
      <c r="D16" s="8"/>
      <c r="E16" s="8"/>
      <c r="F16" s="8"/>
      <c r="G16" s="8"/>
      <c r="H16" s="8"/>
      <c r="I16" s="8">
        <v>376</v>
      </c>
      <c r="J16" s="9">
        <v>43922</v>
      </c>
      <c r="K16" s="8">
        <f t="shared" si="0"/>
        <v>3760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s="10" customFormat="1" x14ac:dyDescent="0.25">
      <c r="A17" s="8"/>
      <c r="B17" s="8"/>
      <c r="C17" s="8" t="s">
        <v>56</v>
      </c>
      <c r="D17" s="8"/>
      <c r="E17" s="8"/>
      <c r="F17" s="8"/>
      <c r="G17" s="8"/>
      <c r="H17" s="8"/>
      <c r="I17" s="8">
        <v>161</v>
      </c>
      <c r="J17" s="9">
        <v>43922</v>
      </c>
      <c r="K17" s="8">
        <f>I17*15</f>
        <v>2415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s="10" customFormat="1" x14ac:dyDescent="0.25">
      <c r="A18" s="8"/>
      <c r="B18" s="8"/>
      <c r="C18" s="8" t="s">
        <v>57</v>
      </c>
      <c r="D18" s="8"/>
      <c r="E18" s="8"/>
      <c r="F18" s="8"/>
      <c r="G18" s="8"/>
      <c r="H18" s="8"/>
      <c r="I18" s="8">
        <v>706</v>
      </c>
      <c r="J18" s="9">
        <v>43922</v>
      </c>
      <c r="K18" s="8">
        <f t="shared" ref="K18:K31" si="1">I18*15</f>
        <v>10590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s="10" customFormat="1" x14ac:dyDescent="0.25">
      <c r="A19" s="8"/>
      <c r="B19" s="8"/>
      <c r="C19" s="8" t="s">
        <v>58</v>
      </c>
      <c r="D19" s="8"/>
      <c r="E19" s="8"/>
      <c r="F19" s="8"/>
      <c r="G19" s="8"/>
      <c r="H19" s="8"/>
      <c r="I19" s="8">
        <v>351</v>
      </c>
      <c r="J19" s="9">
        <v>43922</v>
      </c>
      <c r="K19" s="8">
        <f t="shared" si="1"/>
        <v>5265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10" customFormat="1" x14ac:dyDescent="0.25">
      <c r="A20" s="8"/>
      <c r="B20" s="8"/>
      <c r="C20" s="8" t="s">
        <v>59</v>
      </c>
      <c r="D20" s="8"/>
      <c r="E20" s="8"/>
      <c r="F20" s="8"/>
      <c r="G20" s="8"/>
      <c r="H20" s="8"/>
      <c r="I20" s="8">
        <v>163</v>
      </c>
      <c r="J20" s="9">
        <v>43922</v>
      </c>
      <c r="K20" s="8">
        <f t="shared" si="1"/>
        <v>2445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s="10" customFormat="1" x14ac:dyDescent="0.25">
      <c r="A21" s="8"/>
      <c r="B21" s="8"/>
      <c r="C21" s="8" t="s">
        <v>60</v>
      </c>
      <c r="D21" s="8"/>
      <c r="E21" s="8"/>
      <c r="F21" s="8"/>
      <c r="G21" s="8"/>
      <c r="H21" s="8"/>
      <c r="I21" s="8">
        <v>792</v>
      </c>
      <c r="J21" s="9">
        <v>43922</v>
      </c>
      <c r="K21" s="8">
        <f t="shared" si="1"/>
        <v>11880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s="10" customFormat="1" x14ac:dyDescent="0.25">
      <c r="A22" s="8"/>
      <c r="B22" s="8"/>
      <c r="C22" s="8" t="s">
        <v>61</v>
      </c>
      <c r="D22" s="8"/>
      <c r="E22" s="8"/>
      <c r="F22" s="8"/>
      <c r="G22" s="8"/>
      <c r="H22" s="8"/>
      <c r="I22" s="8">
        <v>216</v>
      </c>
      <c r="J22" s="9">
        <v>43922</v>
      </c>
      <c r="K22" s="8">
        <f t="shared" si="1"/>
        <v>3240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10" customFormat="1" x14ac:dyDescent="0.25">
      <c r="A23" s="8"/>
      <c r="B23" s="8"/>
      <c r="C23" s="8" t="s">
        <v>62</v>
      </c>
      <c r="D23" s="8"/>
      <c r="E23" s="8"/>
      <c r="F23" s="8"/>
      <c r="G23" s="8"/>
      <c r="H23" s="8"/>
      <c r="I23" s="8">
        <v>962</v>
      </c>
      <c r="J23" s="9">
        <v>43922</v>
      </c>
      <c r="K23" s="8">
        <f t="shared" si="1"/>
        <v>14430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10" customFormat="1" x14ac:dyDescent="0.25">
      <c r="A24" s="8"/>
      <c r="B24" s="8"/>
      <c r="C24" s="8" t="s">
        <v>63</v>
      </c>
      <c r="D24" s="8"/>
      <c r="E24" s="8"/>
      <c r="F24" s="8"/>
      <c r="G24" s="8"/>
      <c r="H24" s="8"/>
      <c r="I24" s="8">
        <v>912</v>
      </c>
      <c r="J24" s="9">
        <v>43922</v>
      </c>
      <c r="K24" s="8">
        <f t="shared" si="1"/>
        <v>13680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10" customFormat="1" x14ac:dyDescent="0.25">
      <c r="A25" s="8"/>
      <c r="B25" s="8"/>
      <c r="C25" s="8" t="s">
        <v>64</v>
      </c>
      <c r="D25" s="8"/>
      <c r="E25" s="8"/>
      <c r="F25" s="8"/>
      <c r="G25" s="8"/>
      <c r="H25" s="8"/>
      <c r="I25" s="8">
        <v>900</v>
      </c>
      <c r="J25" s="9">
        <v>43922</v>
      </c>
      <c r="K25" s="8">
        <f t="shared" si="1"/>
        <v>13500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10" customFormat="1" x14ac:dyDescent="0.25">
      <c r="A26" s="8"/>
      <c r="B26" s="8"/>
      <c r="C26" s="8" t="s">
        <v>65</v>
      </c>
      <c r="D26" s="8"/>
      <c r="E26" s="8"/>
      <c r="F26" s="8"/>
      <c r="G26" s="8"/>
      <c r="H26" s="8"/>
      <c r="I26" s="8">
        <v>754</v>
      </c>
      <c r="J26" s="9">
        <v>43922</v>
      </c>
      <c r="K26" s="8">
        <f t="shared" si="1"/>
        <v>11310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10" customFormat="1" x14ac:dyDescent="0.25">
      <c r="A27" s="8"/>
      <c r="B27" s="8"/>
      <c r="C27" s="8" t="s">
        <v>66</v>
      </c>
      <c r="D27" s="8"/>
      <c r="E27" s="8"/>
      <c r="F27" s="8"/>
      <c r="G27" s="8"/>
      <c r="H27" s="8"/>
      <c r="I27" s="8">
        <v>713</v>
      </c>
      <c r="J27" s="9">
        <v>43922</v>
      </c>
      <c r="K27" s="8">
        <f t="shared" si="1"/>
        <v>10695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s="10" customFormat="1" x14ac:dyDescent="0.25">
      <c r="A28" s="8"/>
      <c r="B28" s="8"/>
      <c r="C28" s="8" t="s">
        <v>67</v>
      </c>
      <c r="D28" s="8"/>
      <c r="E28" s="8"/>
      <c r="F28" s="8"/>
      <c r="G28" s="8"/>
      <c r="H28" s="8"/>
      <c r="I28" s="8">
        <v>757</v>
      </c>
      <c r="J28" s="9">
        <v>43922</v>
      </c>
      <c r="K28" s="8">
        <f t="shared" si="1"/>
        <v>11355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s="10" customFormat="1" x14ac:dyDescent="0.25">
      <c r="A29" s="8"/>
      <c r="B29" s="8"/>
      <c r="C29" s="8" t="s">
        <v>68</v>
      </c>
      <c r="D29" s="8"/>
      <c r="E29" s="8"/>
      <c r="F29" s="8"/>
      <c r="G29" s="8"/>
      <c r="H29" s="8"/>
      <c r="I29" s="8">
        <v>347</v>
      </c>
      <c r="J29" s="9">
        <v>43922</v>
      </c>
      <c r="K29" s="8">
        <f t="shared" si="1"/>
        <v>5205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s="10" customFormat="1" x14ac:dyDescent="0.25">
      <c r="A30" s="8"/>
      <c r="B30" s="8"/>
      <c r="C30" s="8" t="s">
        <v>69</v>
      </c>
      <c r="D30" s="8"/>
      <c r="E30" s="8"/>
      <c r="F30" s="8"/>
      <c r="G30" s="8"/>
      <c r="H30" s="8"/>
      <c r="I30" s="8">
        <v>477</v>
      </c>
      <c r="J30" s="9">
        <v>43922</v>
      </c>
      <c r="K30" s="8">
        <f t="shared" si="1"/>
        <v>7155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10" customFormat="1" x14ac:dyDescent="0.25">
      <c r="A31" s="8"/>
      <c r="B31" s="8"/>
      <c r="C31" s="8" t="s">
        <v>70</v>
      </c>
      <c r="D31" s="8"/>
      <c r="E31" s="8"/>
      <c r="F31" s="8"/>
      <c r="G31" s="8"/>
      <c r="H31" s="8"/>
      <c r="I31" s="8">
        <v>363</v>
      </c>
      <c r="J31" s="9">
        <v>43922</v>
      </c>
      <c r="K31" s="8">
        <f t="shared" si="1"/>
        <v>5445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s="10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794-4A9F-442D-9E78-7B808D0DA897}">
  <dimension ref="A1:C34"/>
  <sheetViews>
    <sheetView showGridLines="0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13.42578125" bestFit="1" customWidth="1"/>
  </cols>
  <sheetData>
    <row r="1" spans="1:3" x14ac:dyDescent="0.25">
      <c r="A1" s="2" t="s">
        <v>9</v>
      </c>
      <c r="B1" s="3">
        <v>43922</v>
      </c>
      <c r="C1" s="11" t="s">
        <v>72</v>
      </c>
    </row>
    <row r="3" spans="1:3" x14ac:dyDescent="0.25">
      <c r="A3" s="2" t="s">
        <v>2</v>
      </c>
      <c r="B3" t="s">
        <v>71</v>
      </c>
    </row>
    <row r="4" spans="1:3" x14ac:dyDescent="0.25">
      <c r="A4" s="5" t="s">
        <v>62</v>
      </c>
      <c r="B4" s="6">
        <v>14430</v>
      </c>
    </row>
    <row r="5" spans="1:3" x14ac:dyDescent="0.25">
      <c r="A5" s="5" t="s">
        <v>63</v>
      </c>
      <c r="B5" s="6">
        <v>13680</v>
      </c>
    </row>
    <row r="6" spans="1:3" x14ac:dyDescent="0.25">
      <c r="A6" s="5" t="s">
        <v>64</v>
      </c>
      <c r="B6" s="6">
        <v>13500</v>
      </c>
    </row>
    <row r="7" spans="1:3" x14ac:dyDescent="0.25">
      <c r="A7" s="5" t="s">
        <v>60</v>
      </c>
      <c r="B7" s="6">
        <v>11880</v>
      </c>
    </row>
    <row r="8" spans="1:3" x14ac:dyDescent="0.25">
      <c r="A8" s="5" t="s">
        <v>67</v>
      </c>
      <c r="B8" s="6">
        <v>11355</v>
      </c>
    </row>
    <row r="9" spans="1:3" x14ac:dyDescent="0.25">
      <c r="A9" s="5" t="s">
        <v>65</v>
      </c>
      <c r="B9" s="6">
        <v>11310</v>
      </c>
    </row>
    <row r="10" spans="1:3" x14ac:dyDescent="0.25">
      <c r="A10" s="5" t="s">
        <v>66</v>
      </c>
      <c r="B10" s="6">
        <v>10695</v>
      </c>
    </row>
    <row r="11" spans="1:3" x14ac:dyDescent="0.25">
      <c r="A11" s="5" t="s">
        <v>57</v>
      </c>
      <c r="B11" s="6">
        <v>10590</v>
      </c>
    </row>
    <row r="12" spans="1:3" x14ac:dyDescent="0.25">
      <c r="A12" s="5" t="s">
        <v>48</v>
      </c>
      <c r="B12" s="6">
        <v>8780</v>
      </c>
    </row>
    <row r="13" spans="1:3" x14ac:dyDescent="0.25">
      <c r="A13" s="5" t="s">
        <v>44</v>
      </c>
      <c r="B13" s="6">
        <v>7560</v>
      </c>
    </row>
    <row r="14" spans="1:3" x14ac:dyDescent="0.25">
      <c r="A14" t="s">
        <v>69</v>
      </c>
      <c r="B14" s="4">
        <v>7155</v>
      </c>
    </row>
    <row r="15" spans="1:3" x14ac:dyDescent="0.25">
      <c r="A15" t="s">
        <v>52</v>
      </c>
      <c r="B15" s="4">
        <v>7040</v>
      </c>
    </row>
    <row r="16" spans="1:3" x14ac:dyDescent="0.25">
      <c r="A16" t="s">
        <v>70</v>
      </c>
      <c r="B16" s="4">
        <v>5445</v>
      </c>
    </row>
    <row r="17" spans="1:2" x14ac:dyDescent="0.25">
      <c r="A17" t="s">
        <v>51</v>
      </c>
      <c r="B17" s="4">
        <v>5430</v>
      </c>
    </row>
    <row r="18" spans="1:2" x14ac:dyDescent="0.25">
      <c r="A18" t="s">
        <v>58</v>
      </c>
      <c r="B18" s="4">
        <v>5265</v>
      </c>
    </row>
    <row r="19" spans="1:2" x14ac:dyDescent="0.25">
      <c r="A19" t="s">
        <v>68</v>
      </c>
      <c r="B19" s="4">
        <v>5205</v>
      </c>
    </row>
    <row r="20" spans="1:2" x14ac:dyDescent="0.25">
      <c r="A20" t="s">
        <v>42</v>
      </c>
      <c r="B20" s="4">
        <v>3770</v>
      </c>
    </row>
    <row r="21" spans="1:2" x14ac:dyDescent="0.25">
      <c r="A21" t="s">
        <v>55</v>
      </c>
      <c r="B21" s="4">
        <v>3760</v>
      </c>
    </row>
    <row r="22" spans="1:2" x14ac:dyDescent="0.25">
      <c r="A22" t="s">
        <v>47</v>
      </c>
      <c r="B22" s="4">
        <v>3640</v>
      </c>
    </row>
    <row r="23" spans="1:2" x14ac:dyDescent="0.25">
      <c r="A23" t="s">
        <v>54</v>
      </c>
      <c r="B23" s="4">
        <v>3500</v>
      </c>
    </row>
    <row r="24" spans="1:2" x14ac:dyDescent="0.25">
      <c r="A24" t="s">
        <v>61</v>
      </c>
      <c r="B24" s="4">
        <v>3240</v>
      </c>
    </row>
    <row r="25" spans="1:2" x14ac:dyDescent="0.25">
      <c r="A25" t="s">
        <v>46</v>
      </c>
      <c r="B25" s="4">
        <v>2820</v>
      </c>
    </row>
    <row r="26" spans="1:2" x14ac:dyDescent="0.25">
      <c r="A26" t="s">
        <v>59</v>
      </c>
      <c r="B26" s="4">
        <v>2445</v>
      </c>
    </row>
    <row r="27" spans="1:2" x14ac:dyDescent="0.25">
      <c r="A27" t="s">
        <v>56</v>
      </c>
      <c r="B27" s="4">
        <v>2415</v>
      </c>
    </row>
    <row r="28" spans="1:2" x14ac:dyDescent="0.25">
      <c r="A28" t="s">
        <v>45</v>
      </c>
      <c r="B28" s="4">
        <v>2090</v>
      </c>
    </row>
    <row r="29" spans="1:2" x14ac:dyDescent="0.25">
      <c r="A29" t="s">
        <v>53</v>
      </c>
      <c r="B29" s="4">
        <v>2000</v>
      </c>
    </row>
    <row r="30" spans="1:2" x14ac:dyDescent="0.25">
      <c r="A30" t="s">
        <v>43</v>
      </c>
      <c r="B30" s="4">
        <v>1960</v>
      </c>
    </row>
    <row r="31" spans="1:2" x14ac:dyDescent="0.25">
      <c r="A31" t="s">
        <v>41</v>
      </c>
      <c r="B31" s="4">
        <v>1760</v>
      </c>
    </row>
    <row r="32" spans="1:2" x14ac:dyDescent="0.25">
      <c r="A32" t="s">
        <v>49</v>
      </c>
      <c r="B32" s="4">
        <v>1560</v>
      </c>
    </row>
    <row r="33" spans="1:2" x14ac:dyDescent="0.25">
      <c r="A33" t="s">
        <v>50</v>
      </c>
      <c r="B33" s="4">
        <v>1150</v>
      </c>
    </row>
    <row r="34" spans="1:2" x14ac:dyDescent="0.25">
      <c r="A34" t="s">
        <v>73</v>
      </c>
      <c r="B34" s="4">
        <v>185430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Méndez</dc:creator>
  <cp:lastModifiedBy>Jacqueline de Cortez</cp:lastModifiedBy>
  <dcterms:created xsi:type="dcterms:W3CDTF">2020-04-04T17:44:40Z</dcterms:created>
  <dcterms:modified xsi:type="dcterms:W3CDTF">2020-04-05T01:11:25Z</dcterms:modified>
</cp:coreProperties>
</file>