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C:\Users\jacharles\Desktop\work\models\financial_models\"/>
    </mc:Choice>
  </mc:AlternateContent>
  <xr:revisionPtr revIDLastSave="0" documentId="8_{4806F8C8-8950-4F5F-B958-63C1FF80EF17}" xr6:coauthVersionLast="47" xr6:coauthVersionMax="47" xr10:uidLastSave="{00000000-0000-0000-0000-000000000000}"/>
  <bookViews>
    <workbookView xWindow="-120" yWindow="-120" windowWidth="29040" windowHeight="15720" xr2:uid="{AA51C6CB-968E-42BC-8878-56B3C9131C69}"/>
  </bookViews>
  <sheets>
    <sheet name="FSM Forecasting_Empty" sheetId="1" r:id="rId1"/>
  </sheets>
  <definedNames>
    <definedName name="CIQWBGuid" hidden="1">"a611639b-bab1-425e-aaa5-008c326fdfdb"</definedName>
    <definedName name="IQ_CH">110000</definedName>
    <definedName name="IQ_CQ">5000</definedName>
    <definedName name="IQ_CY">10000</definedName>
    <definedName name="IQ_DAILY">500000</definedName>
    <definedName name="IQ_DNTM" hidden="1">700000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MTD" hidden="1">800000</definedName>
    <definedName name="IQ_NAMES_REVISION_DATE_" hidden="1">43588.5561574074</definedName>
    <definedName name="IQ_NTM">6000</definedName>
    <definedName name="IQ_QTD" hidden="1">750000</definedName>
    <definedName name="IQ_TODAY" hidden="1">0</definedName>
    <definedName name="IQ_WEEK">50000</definedName>
    <definedName name="IQ_YTD">3000</definedName>
    <definedName name="IQ_YTDMONTH" hidden="1">130000</definedName>
    <definedName name="_xlnm.Print_Area" localSheetId="0">'FSM Forecasting_Empty'!$C$2:$U$119</definedName>
  </definedNames>
  <calcPr calcId="191029" iterate="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64" i="1" l="1"/>
  <c r="E64" i="1"/>
  <c r="F59" i="1"/>
  <c r="E59" i="1"/>
  <c r="F51" i="1"/>
  <c r="E51" i="1"/>
  <c r="D19" i="1"/>
  <c r="E19" i="1"/>
  <c r="F19" i="1"/>
  <c r="D22" i="1"/>
  <c r="D26" i="1" s="1"/>
  <c r="E22" i="1"/>
  <c r="E26" i="1" s="1"/>
  <c r="F22" i="1"/>
  <c r="F26" i="1" s="1"/>
  <c r="F28" i="1" s="1"/>
  <c r="D31" i="1"/>
  <c r="D33" i="1"/>
  <c r="C2" i="1"/>
  <c r="F14" i="1"/>
  <c r="E14" i="1" s="1"/>
  <c r="F15" i="1"/>
  <c r="E15" i="1" s="1"/>
  <c r="E44" i="1" s="1"/>
  <c r="G15" i="1"/>
  <c r="G44" i="1" s="1"/>
  <c r="E36" i="1"/>
  <c r="F36" i="1"/>
  <c r="D37" i="1"/>
  <c r="E37" i="1"/>
  <c r="D38" i="1"/>
  <c r="E38" i="1"/>
  <c r="F38" i="1"/>
  <c r="D39" i="1"/>
  <c r="E39" i="1"/>
  <c r="F39" i="1"/>
  <c r="C43" i="1"/>
  <c r="C44" i="1"/>
  <c r="F44" i="1"/>
  <c r="F66" i="1"/>
  <c r="G66" i="1"/>
  <c r="H66" i="1"/>
  <c r="I66" i="1"/>
  <c r="J66" i="1"/>
  <c r="K66" i="1"/>
  <c r="C69" i="1"/>
  <c r="C70" i="1"/>
  <c r="C93" i="1"/>
  <c r="C94" i="1"/>
  <c r="F94" i="1"/>
  <c r="E99" i="1"/>
  <c r="F99" i="1"/>
  <c r="D101" i="1"/>
  <c r="E101" i="1"/>
  <c r="F101" i="1"/>
  <c r="D106" i="1"/>
  <c r="D104" i="1" s="1"/>
  <c r="D105" i="1" s="1"/>
  <c r="E106" i="1"/>
  <c r="E104" i="1" s="1"/>
  <c r="E105" i="1" s="1"/>
  <c r="F106" i="1"/>
  <c r="F104" i="1" s="1"/>
  <c r="F105" i="1" s="1"/>
  <c r="G110" i="1"/>
  <c r="H110" i="1"/>
  <c r="I110" i="1"/>
  <c r="J110" i="1"/>
  <c r="K110" i="1"/>
  <c r="E112" i="1"/>
  <c r="F112" i="1"/>
  <c r="G112" i="1"/>
  <c r="H112" i="1"/>
  <c r="I112" i="1"/>
  <c r="J112" i="1"/>
  <c r="K112" i="1"/>
  <c r="D119" i="1"/>
  <c r="E119" i="1"/>
  <c r="F119" i="1"/>
  <c r="F31" i="1" l="1"/>
  <c r="F33" i="1" s="1"/>
  <c r="E31" i="1"/>
  <c r="E33" i="1" s="1"/>
  <c r="E40" i="1"/>
  <c r="E28" i="1"/>
  <c r="E116" i="1" s="1"/>
  <c r="D40" i="1"/>
  <c r="D28" i="1"/>
  <c r="D116" i="1" s="1"/>
  <c r="E66" i="1"/>
  <c r="D14" i="1"/>
  <c r="D93" i="1" s="1"/>
  <c r="E43" i="1"/>
  <c r="E93" i="1"/>
  <c r="G94" i="1"/>
  <c r="E94" i="1"/>
  <c r="G70" i="1"/>
  <c r="H15" i="1"/>
  <c r="D15" i="1"/>
  <c r="D94" i="1" s="1"/>
  <c r="F37" i="1"/>
  <c r="F93" i="1"/>
  <c r="G14" i="1"/>
  <c r="F43" i="1"/>
  <c r="G43" i="1" l="1"/>
  <c r="H14" i="1"/>
  <c r="G93" i="1"/>
  <c r="G69" i="1"/>
  <c r="F40" i="1"/>
  <c r="F116" i="1"/>
  <c r="H94" i="1"/>
  <c r="H70" i="1"/>
  <c r="I15" i="1"/>
  <c r="H44" i="1"/>
  <c r="J15" i="1" l="1"/>
  <c r="I94" i="1"/>
  <c r="I70" i="1"/>
  <c r="I44" i="1"/>
  <c r="H43" i="1"/>
  <c r="I14" i="1"/>
  <c r="H93" i="1"/>
  <c r="H69" i="1"/>
  <c r="I69" i="1" l="1"/>
  <c r="I43" i="1"/>
  <c r="J14" i="1"/>
  <c r="I93" i="1"/>
  <c r="K15" i="1"/>
  <c r="J70" i="1"/>
  <c r="J94" i="1"/>
  <c r="J44" i="1"/>
  <c r="J69" i="1" l="1"/>
  <c r="J43" i="1"/>
  <c r="K14" i="1"/>
  <c r="J93" i="1"/>
  <c r="K44" i="1"/>
  <c r="K70" i="1"/>
  <c r="K94" i="1"/>
  <c r="K93" i="1" l="1"/>
  <c r="K43" i="1"/>
  <c r="K69"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Matan Feldman</author>
  </authors>
  <commentList>
    <comment ref="D11" authorId="0" shapeId="0" xr:uid="{9EDC2D22-989C-495C-8A52-BFBC74876912}">
      <text>
        <r>
          <rPr>
            <sz val="9"/>
            <color indexed="81"/>
            <rFont val="Tahoma"/>
            <family val="2"/>
          </rPr>
          <t>Front cover of Apple 2018 10K</t>
        </r>
      </text>
    </comment>
    <comment ref="C48" authorId="0" shapeId="0" xr:uid="{20D4217B-7800-4D2D-AED4-0E248257EEA4}">
      <text>
        <r>
          <rPr>
            <sz val="9"/>
            <color indexed="81"/>
            <rFont val="Tahoma"/>
            <family val="2"/>
          </rPr>
          <t>Includes vendor non-trade receivables</t>
        </r>
      </text>
    </comment>
    <comment ref="C50" authorId="0" shapeId="0" xr:uid="{25365AB5-B1B2-4C42-8596-FE097D36C689}">
      <text>
        <r>
          <rPr>
            <sz val="9"/>
            <color indexed="81"/>
            <rFont val="Tahoma"/>
            <family val="2"/>
          </rPr>
          <t>AAPL started aggregating goodwill, intangible assets and other non current assets into one line item in 2018, with no footnote breakout of the individual line items. 10Ks prior to 2018 did have a breakout.</t>
        </r>
      </text>
    </comment>
    <comment ref="M101" authorId="0" shapeId="0" xr:uid="{2EE594CD-6553-476F-A4DB-CEB222B8E96B}">
      <text>
        <r>
          <rPr>
            <sz val="9"/>
            <color indexed="81"/>
            <rFont val="Tahoma"/>
            <family val="2"/>
          </rPr>
          <t>WSP estimate</t>
        </r>
      </text>
    </comment>
    <comment ref="C117" authorId="0" shapeId="0" xr:uid="{E3620E40-8023-43BB-B560-32BA3DA06D70}">
      <text>
        <r>
          <rPr>
            <sz val="9"/>
            <color indexed="81"/>
            <rFont val="Tahoma"/>
            <family val="2"/>
          </rPr>
          <t>Statement of shareholders equity schedule, p.41 Apple 2018 10K</t>
        </r>
      </text>
    </comment>
    <comment ref="C118" authorId="0" shapeId="0" xr:uid="{4EB23FAC-6D5E-49DD-AE9B-8D07272B2128}">
      <text>
        <r>
          <rPr>
            <sz val="9"/>
            <color indexed="81"/>
            <rFont val="Tahoma"/>
            <family val="2"/>
          </rPr>
          <t>Statement of shareholders equity schedule, p.41 Apple 2018 10K</t>
        </r>
      </text>
    </comment>
  </commentList>
</comments>
</file>

<file path=xl/sharedStrings.xml><?xml version="1.0" encoding="utf-8"?>
<sst xmlns="http://schemas.openxmlformats.org/spreadsheetml/2006/main" count="147" uniqueCount="128">
  <si>
    <t>BOP + net income - dividends - repurchases</t>
  </si>
  <si>
    <t>End of period</t>
  </si>
  <si>
    <t>WSP assumption: Straight-line last historical year repurchases</t>
  </si>
  <si>
    <t>Less: Repurchases</t>
  </si>
  <si>
    <t>WSP assumption: Straight-line last historical year dividends</t>
  </si>
  <si>
    <t>Less: Dividends</t>
  </si>
  <si>
    <t>Reference from income statement</t>
  </si>
  <si>
    <t>Plus: Net income</t>
  </si>
  <si>
    <t xml:space="preserve">BOP = Previous year EOP </t>
  </si>
  <si>
    <t>Beginning of period</t>
  </si>
  <si>
    <t>RETAINED EARNINGS</t>
  </si>
  <si>
    <t>Referenced from balance sheet</t>
  </si>
  <si>
    <t>Because we already know the EOP balance, this is a plug: EOP - D&amp;A not from PP&amp;E - BOP</t>
  </si>
  <si>
    <t xml:space="preserve">Plus: Additions </t>
  </si>
  <si>
    <t xml:space="preserve">Assume all D&amp;A not from PP&amp;E is in non-current assets </t>
  </si>
  <si>
    <r>
      <t xml:space="preserve">Less: D&amp;A </t>
    </r>
    <r>
      <rPr>
        <u/>
        <sz val="11"/>
        <color theme="1"/>
        <rFont val="Calibri"/>
        <family val="2"/>
        <scheme val="minor"/>
      </rPr>
      <t>not</t>
    </r>
    <r>
      <rPr>
        <sz val="11"/>
        <color theme="1"/>
        <rFont val="Calibri"/>
        <family val="2"/>
        <scheme val="minor"/>
      </rPr>
      <t xml:space="preserve"> related to PP&amp;E</t>
    </r>
  </si>
  <si>
    <t>OTHER NON-CURRENT ASSETS</t>
  </si>
  <si>
    <t>D&amp;A from PP&amp;E + D&amp;A not from PP&amp;E</t>
  </si>
  <si>
    <t xml:space="preserve">Depreciation &amp; Amortization - Total </t>
  </si>
  <si>
    <t>Straight line last historical % of revenue - WSP assumption</t>
  </si>
  <si>
    <t>as % of revenue</t>
  </si>
  <si>
    <t>Revenue x 'as % of revenue' assumption</t>
  </si>
  <si>
    <r>
      <t xml:space="preserve">D&amp;A </t>
    </r>
    <r>
      <rPr>
        <u/>
        <sz val="11"/>
        <color theme="1"/>
        <rFont val="Calibri"/>
        <family val="2"/>
        <scheme val="minor"/>
      </rPr>
      <t>not</t>
    </r>
    <r>
      <rPr>
        <sz val="11"/>
        <color theme="1"/>
        <rFont val="Calibri"/>
        <family val="2"/>
        <scheme val="minor"/>
      </rPr>
      <t xml:space="preserve"> related to PP&amp;E</t>
    </r>
  </si>
  <si>
    <t>IMPUTING TOTAL DEPRECIATION &amp; AMORTIZATION</t>
  </si>
  <si>
    <t>D&amp;A related to PP&amp;E as a % of capex</t>
  </si>
  <si>
    <t>Step</t>
  </si>
  <si>
    <t>BOP + Capex - Depreciation</t>
  </si>
  <si>
    <t>Capex x 'D&amp;A related to PP&amp;E as a % of capex' ratio (below)</t>
  </si>
  <si>
    <t>Less: Depreciation</t>
  </si>
  <si>
    <t>JP Morgan through 2021; WSP assumption thereafter</t>
  </si>
  <si>
    <t>Plus: Capital expenditures</t>
  </si>
  <si>
    <t>Forecast</t>
  </si>
  <si>
    <t>PROPERTY, PLANT &amp; EQUIPMENT</t>
  </si>
  <si>
    <t>Net change in cash during period</t>
  </si>
  <si>
    <t>Cash from financing activities</t>
  </si>
  <si>
    <t>Common dividends</t>
  </si>
  <si>
    <t>Share repurchases</t>
  </si>
  <si>
    <t>Revolver</t>
  </si>
  <si>
    <t>Long term debt</t>
  </si>
  <si>
    <t>Cash from investing activities</t>
  </si>
  <si>
    <t>Capital expenditures</t>
  </si>
  <si>
    <t>Cash from operating activities</t>
  </si>
  <si>
    <t>Other non current liabilities</t>
  </si>
  <si>
    <t>Reference additions to 'other non-current assets' from schedule</t>
  </si>
  <si>
    <t>Other non current assets</t>
  </si>
  <si>
    <t>Increases / (Decreases) in working capital liabilities</t>
  </si>
  <si>
    <t>Decreases / (Increases) in working capital assets</t>
  </si>
  <si>
    <t>Stock based compensation</t>
  </si>
  <si>
    <t>Depreciation and amortization</t>
  </si>
  <si>
    <t>Net income</t>
  </si>
  <si>
    <t>CASH FLOW STATEMENT</t>
  </si>
  <si>
    <t>Balance check</t>
  </si>
  <si>
    <t>Total equity</t>
  </si>
  <si>
    <t>WSP assumption: straight-line</t>
  </si>
  <si>
    <t>Other comprehensive income</t>
  </si>
  <si>
    <t>Reference from Retained Earnings schedule</t>
  </si>
  <si>
    <t xml:space="preserve">Retained earnings </t>
  </si>
  <si>
    <t>Increase by stock-based compensation forecasted in the I/S section</t>
  </si>
  <si>
    <t>Common stock</t>
  </si>
  <si>
    <t>Total liabilities</t>
  </si>
  <si>
    <t>Grow in-line with revenue growth</t>
  </si>
  <si>
    <t>Long term debt (includes current portion)</t>
  </si>
  <si>
    <t>Reference from revolver schedule</t>
  </si>
  <si>
    <t>Commercial paper / revolver</t>
  </si>
  <si>
    <t>Deferred revenue (current and non current)</t>
  </si>
  <si>
    <t>Other current liabilities</t>
  </si>
  <si>
    <t>Grow in-line with cost of sales growth</t>
  </si>
  <si>
    <t>Accounts payable</t>
  </si>
  <si>
    <t>Total assets</t>
  </si>
  <si>
    <t>Reference from PP&amp;E schedule</t>
  </si>
  <si>
    <t>Property, plant &amp; equipment</t>
  </si>
  <si>
    <t>Other current assets</t>
  </si>
  <si>
    <t>Inventories</t>
  </si>
  <si>
    <t>Accounts receivable</t>
  </si>
  <si>
    <t>Reference from 'net change in cash' line on the cash flow statement</t>
  </si>
  <si>
    <t>Cash &amp; equivalents, ST and LT marketable securities</t>
  </si>
  <si>
    <t>BALANCE SHEET</t>
  </si>
  <si>
    <t>JP Morgan estimates through 2021: straight-line margin thereafter</t>
  </si>
  <si>
    <t>Tax rate</t>
  </si>
  <si>
    <t>SG&amp;A % of sales</t>
  </si>
  <si>
    <t>R&amp;D % of sales</t>
  </si>
  <si>
    <t>JP Morgan estimates through 2021; straight-line margin thereafter</t>
  </si>
  <si>
    <t>Gross profit margin</t>
  </si>
  <si>
    <t>JP Morgan estimates through 2021; straight-line growth rate thereafter</t>
  </si>
  <si>
    <t>Revenue growth</t>
  </si>
  <si>
    <t>Growth rates &amp; margins</t>
  </si>
  <si>
    <t>EBITDA + Stock-based compensation</t>
  </si>
  <si>
    <t>Adjusted EBITDA</t>
  </si>
  <si>
    <t>WSP assumption: grow SBC in-line with revenue growth</t>
  </si>
  <si>
    <t>EBIT + D&amp;A</t>
  </si>
  <si>
    <t>EBITDA</t>
  </si>
  <si>
    <t>Reference from D&amp;A schedule</t>
  </si>
  <si>
    <t>Depreciation &amp; amortization</t>
  </si>
  <si>
    <t>Pre-tax Profit less taxes</t>
  </si>
  <si>
    <t>Pre-tax Profit x Tax Rate forecast</t>
  </si>
  <si>
    <t>Taxes (enter expense as -)</t>
  </si>
  <si>
    <t>EBIT + interest income less interest expense less other expense</t>
  </si>
  <si>
    <t>Pretax profit</t>
  </si>
  <si>
    <t>Straight-line</t>
  </si>
  <si>
    <t>Other expense, net (enter as -)</t>
  </si>
  <si>
    <t>Reference from interest expense schedule</t>
  </si>
  <si>
    <t>Interest expense (enter as -)</t>
  </si>
  <si>
    <t>Reference from interest on cash schedule</t>
  </si>
  <si>
    <t>Interest income</t>
  </si>
  <si>
    <t>Gross Profit - R&amp;D - SG&amp;A</t>
  </si>
  <si>
    <t>Operating profit (EBIT)</t>
  </si>
  <si>
    <t>Revenue x SG&amp;A % of sales forecast</t>
  </si>
  <si>
    <t>Selling, general &amp; administrative (enter as -)</t>
  </si>
  <si>
    <t>Revenue x R&amp;D % of sales forecast</t>
  </si>
  <si>
    <t>Research &amp; development (enter as -)</t>
  </si>
  <si>
    <t>Revenue x Gross Profit Margin forecast</t>
  </si>
  <si>
    <t>Gross Profit</t>
  </si>
  <si>
    <t>Plug = Revenue - Gross Profit</t>
  </si>
  <si>
    <t>Cost of sales (enter as -)</t>
  </si>
  <si>
    <t>Previous year's revenues x (1+revenue growth rate)</t>
  </si>
  <si>
    <t>Revenue</t>
  </si>
  <si>
    <t>WSP Comments</t>
  </si>
  <si>
    <t>Fiscal year end date</t>
  </si>
  <si>
    <t xml:space="preserve">Fiscal year  </t>
  </si>
  <si>
    <t>INCOME STATEMENT</t>
  </si>
  <si>
    <t>Shares outstanding (millions)</t>
  </si>
  <si>
    <t>Latest fiscal year end date</t>
  </si>
  <si>
    <t>Latest closing share price date</t>
  </si>
  <si>
    <t>Latest closing share price</t>
  </si>
  <si>
    <t>Circ break 1=off, 0=on</t>
  </si>
  <si>
    <t>Ticker</t>
  </si>
  <si>
    <t>Company name</t>
  </si>
  <si>
    <t>$ in thousands except per share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</si>
</sst>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8" formatCode="&quot;$&quot;#,##0.00_);[Red]\(&quot;$&quot;#,##0.00\)"/>
    <numFmt numFmtId="164" formatCode="_(#,##0_)_%;\(#,##0\)_%;_(&quot;–&quot;_)_%;_(@_)_%"/>
    <numFmt numFmtId="165" formatCode="0.0%_);\(0.0%\);@_)"/>
    <numFmt numFmtId="166" formatCode="_(#,##0.0%_);\(#,##0.0%\);_(&quot;–&quot;_)_%;_(@_)_%"/>
    <numFmt numFmtId="167" formatCode="m/d/yy;@"/>
    <numFmt numFmtId="168" formatCode="0\P_);\(0\P\)"/>
    <numFmt numFmtId="169" formatCode="0\A;[Red]0\A"/>
    <numFmt numFmtId="170" formatCode="0.0%"/>
    <numFmt numFmtId="171" formatCode="#,##0.000_);\(#,##0.000\)"/>
  </numFmts>
  <fonts count="10" x14ac:knownFonts="1">
    <font>
      <sz val="11"/>
      <color theme="1"/>
      <name val="Calibri"/>
      <family val="2"/>
      <scheme val="minor"/>
    </font>
    <font>
      <b/>
      <sz val="11"/>
      <color theme="1"/>
      <name val="Calibri"/>
      <family val="2"/>
      <scheme val="minor"/>
    </font>
    <font>
      <b/>
      <sz val="11"/>
      <color rgb="FF000000"/>
      <name val="Calibri"/>
      <family val="2"/>
      <scheme val="minor"/>
    </font>
    <font>
      <sz val="11"/>
      <color rgb="FF0000FF"/>
      <name val="Calibri"/>
      <family val="2"/>
      <scheme val="minor"/>
    </font>
    <font>
      <sz val="11"/>
      <color rgb="FF000000"/>
      <name val="Calibri"/>
      <family val="2"/>
      <scheme val="minor"/>
    </font>
    <font>
      <u/>
      <sz val="11"/>
      <color theme="1"/>
      <name val="Calibri"/>
      <family val="2"/>
      <scheme val="minor"/>
    </font>
    <font>
      <i/>
      <sz val="11"/>
      <color rgb="FF000000"/>
      <name val="Calibri"/>
      <family val="2"/>
      <scheme val="minor"/>
    </font>
    <font>
      <i/>
      <sz val="11"/>
      <color theme="1"/>
      <name val="Calibri"/>
      <family val="2"/>
      <scheme val="minor"/>
    </font>
    <font>
      <i/>
      <sz val="11"/>
      <color rgb="FF0000FF"/>
      <name val="Calibri"/>
      <family val="2"/>
      <scheme val="minor"/>
    </font>
    <font>
      <sz val="9"/>
      <color indexed="81"/>
      <name val="Tahoma"/>
      <family val="2"/>
    </font>
  </fonts>
  <fills count="5">
    <fill>
      <patternFill patternType="none"/>
    </fill>
    <fill>
      <patternFill patternType="gray125"/>
    </fill>
    <fill>
      <patternFill patternType="solid">
        <fgColor rgb="FFC9DAF8"/>
        <bgColor indexed="64"/>
      </patternFill>
    </fill>
    <fill>
      <patternFill patternType="darkDown"/>
    </fill>
    <fill>
      <patternFill patternType="solid">
        <fgColor rgb="FFFCE5CD"/>
        <bgColor indexed="64"/>
      </patternFill>
    </fill>
  </fills>
  <borders count="8">
    <border>
      <left/>
      <right/>
      <top/>
      <bottom/>
      <diagonal/>
    </border>
    <border>
      <left/>
      <right/>
      <top/>
      <bottom style="hair">
        <color rgb="FF000000"/>
      </bottom>
      <diagonal/>
    </border>
    <border>
      <left/>
      <right/>
      <top/>
      <bottom style="thin">
        <color rgb="FF000000"/>
      </bottom>
      <diagonal/>
    </border>
    <border>
      <left/>
      <right/>
      <top style="thin">
        <color rgb="FF000000"/>
      </top>
      <bottom/>
      <diagonal/>
    </border>
    <border>
      <left/>
      <right/>
      <top/>
      <bottom style="thin">
        <color auto="1"/>
      </bottom>
      <diagonal/>
    </border>
    <border>
      <left style="hair">
        <color rgb="FF000000"/>
      </left>
      <right style="hair">
        <color rgb="FF000000"/>
      </right>
      <top style="hair">
        <color rgb="FF000000"/>
      </top>
      <bottom style="hair">
        <color rgb="FF000000"/>
      </bottom>
      <diagonal/>
    </border>
    <border>
      <left/>
      <right/>
      <top style="medium">
        <color rgb="FF000000"/>
      </top>
      <bottom/>
      <diagonal/>
    </border>
    <border>
      <left/>
      <right/>
      <top style="medium">
        <color rgb="FF000000"/>
      </top>
      <bottom style="medium">
        <color rgb="FF000000"/>
      </bottom>
      <diagonal/>
    </border>
  </borders>
  <cellStyleXfs count="1">
    <xf numFmtId="0" fontId="0" fillId="0" borderId="0"/>
  </cellStyleXfs>
  <cellXfs count="78">
    <xf numFmtId="0" fontId="0" fillId="0" borderId="0" xfId="0"/>
    <xf numFmtId="3" fontId="0" fillId="0" borderId="0" xfId="0" applyNumberFormat="1"/>
    <xf numFmtId="0" fontId="0" fillId="2" borderId="0" xfId="0" applyFill="1"/>
    <xf numFmtId="37" fontId="2" fillId="0" borderId="0" xfId="0" applyNumberFormat="1" applyFont="1"/>
    <xf numFmtId="0" fontId="1" fillId="0" borderId="0" xfId="0" applyFont="1" applyAlignment="1">
      <alignment horizontal="left" indent="1"/>
    </xf>
    <xf numFmtId="0" fontId="0" fillId="2" borderId="1" xfId="0" applyFill="1" applyBorder="1"/>
    <xf numFmtId="37" fontId="3" fillId="0" borderId="1" xfId="0" applyNumberFormat="1" applyFont="1" applyBorder="1"/>
    <xf numFmtId="0" fontId="0" fillId="0" borderId="1" xfId="0" applyBorder="1" applyAlignment="1">
      <alignment horizontal="left" indent="1"/>
    </xf>
    <xf numFmtId="37" fontId="3" fillId="0" borderId="0" xfId="0" applyNumberFormat="1" applyFont="1"/>
    <xf numFmtId="0" fontId="0" fillId="0" borderId="0" xfId="0" applyAlignment="1">
      <alignment horizontal="left" indent="1"/>
    </xf>
    <xf numFmtId="37" fontId="4" fillId="0" borderId="0" xfId="0" applyNumberFormat="1" applyFont="1"/>
    <xf numFmtId="0" fontId="0" fillId="0" borderId="0" xfId="0" applyAlignment="1">
      <alignment horizontal="left"/>
    </xf>
    <xf numFmtId="0" fontId="0" fillId="0" borderId="2" xfId="0" applyBorder="1"/>
    <xf numFmtId="37" fontId="1" fillId="0" borderId="2" xfId="0" applyNumberFormat="1" applyFont="1" applyBorder="1"/>
    <xf numFmtId="37" fontId="1" fillId="0" borderId="2" xfId="0" applyNumberFormat="1" applyFont="1" applyBorder="1" applyAlignment="1">
      <alignment horizontal="left"/>
    </xf>
    <xf numFmtId="37" fontId="0" fillId="0" borderId="0" xfId="0" applyNumberFormat="1"/>
    <xf numFmtId="37" fontId="1" fillId="0" borderId="0" xfId="0" applyNumberFormat="1" applyFont="1"/>
    <xf numFmtId="37" fontId="4" fillId="2" borderId="1" xfId="0" applyNumberFormat="1" applyFont="1" applyFill="1" applyBorder="1"/>
    <xf numFmtId="0" fontId="0" fillId="0" borderId="1" xfId="0" applyBorder="1"/>
    <xf numFmtId="37" fontId="4" fillId="2" borderId="3" xfId="0" applyNumberFormat="1" applyFont="1" applyFill="1" applyBorder="1"/>
    <xf numFmtId="164" fontId="0" fillId="0" borderId="0" xfId="0" applyNumberFormat="1"/>
    <xf numFmtId="37" fontId="2" fillId="2" borderId="0" xfId="0" applyNumberFormat="1" applyFont="1" applyFill="1"/>
    <xf numFmtId="0" fontId="1" fillId="0" borderId="0" xfId="0" applyFont="1" applyAlignment="1">
      <alignment horizontal="left"/>
    </xf>
    <xf numFmtId="165" fontId="4" fillId="2" borderId="0" xfId="0" applyNumberFormat="1" applyFont="1" applyFill="1"/>
    <xf numFmtId="166" fontId="0" fillId="0" borderId="0" xfId="0" applyNumberFormat="1"/>
    <xf numFmtId="37" fontId="4" fillId="2" borderId="0" xfId="0" applyNumberFormat="1" applyFont="1" applyFill="1"/>
    <xf numFmtId="165" fontId="4" fillId="0" borderId="2" xfId="0" applyNumberFormat="1" applyFont="1" applyBorder="1"/>
    <xf numFmtId="165" fontId="0" fillId="0" borderId="2" xfId="0" applyNumberFormat="1" applyBorder="1"/>
    <xf numFmtId="0" fontId="1" fillId="0" borderId="2" xfId="0" applyFont="1" applyBorder="1" applyAlignment="1">
      <alignment horizontal="left"/>
    </xf>
    <xf numFmtId="165" fontId="4" fillId="0" borderId="0" xfId="0" applyNumberFormat="1" applyFont="1"/>
    <xf numFmtId="165" fontId="0" fillId="0" borderId="0" xfId="0" applyNumberFormat="1"/>
    <xf numFmtId="166" fontId="3" fillId="2" borderId="0" xfId="0" applyNumberFormat="1" applyFont="1" applyFill="1"/>
    <xf numFmtId="0" fontId="5" fillId="0" borderId="0" xfId="0" applyFont="1"/>
    <xf numFmtId="37" fontId="1" fillId="2" borderId="0" xfId="0" applyNumberFormat="1" applyFont="1" applyFill="1"/>
    <xf numFmtId="37" fontId="0" fillId="2" borderId="1" xfId="0" applyNumberFormat="1" applyFill="1" applyBorder="1"/>
    <xf numFmtId="0" fontId="0" fillId="0" borderId="1" xfId="0" quotePrefix="1" applyBorder="1" applyAlignment="1">
      <alignment horizontal="left" indent="1"/>
    </xf>
    <xf numFmtId="0" fontId="0" fillId="0" borderId="0" xfId="0" quotePrefix="1" applyAlignment="1">
      <alignment horizontal="left" indent="1"/>
    </xf>
    <xf numFmtId="37" fontId="0" fillId="2" borderId="0" xfId="0" applyNumberFormat="1" applyFill="1"/>
    <xf numFmtId="0" fontId="1" fillId="0" borderId="3" xfId="0" applyFont="1" applyBorder="1" applyAlignment="1">
      <alignment horizontal="centerContinuous"/>
    </xf>
    <xf numFmtId="0" fontId="1" fillId="0" borderId="0" xfId="0" applyFont="1"/>
    <xf numFmtId="167" fontId="6" fillId="0" borderId="2" xfId="0" applyNumberFormat="1" applyFont="1" applyBorder="1"/>
    <xf numFmtId="168" fontId="2" fillId="0" borderId="0" xfId="0" applyNumberFormat="1" applyFont="1"/>
    <xf numFmtId="169" fontId="2" fillId="0" borderId="0" xfId="0" applyNumberFormat="1" applyFont="1"/>
    <xf numFmtId="14" fontId="7" fillId="0" borderId="0" xfId="0" applyNumberFormat="1" applyFont="1"/>
    <xf numFmtId="0" fontId="1" fillId="0" borderId="2" xfId="0" applyFont="1" applyBorder="1"/>
    <xf numFmtId="0" fontId="1" fillId="2" borderId="0" xfId="0" applyFont="1" applyFill="1"/>
    <xf numFmtId="0" fontId="4" fillId="3" borderId="0" xfId="0" applyFont="1" applyFill="1"/>
    <xf numFmtId="0" fontId="4" fillId="2" borderId="0" xfId="0" applyFont="1" applyFill="1"/>
    <xf numFmtId="167" fontId="7" fillId="0" borderId="2" xfId="0" applyNumberFormat="1" applyFont="1" applyBorder="1"/>
    <xf numFmtId="37" fontId="7" fillId="0" borderId="0" xfId="0" applyNumberFormat="1" applyFont="1"/>
    <xf numFmtId="0" fontId="7" fillId="0" borderId="0" xfId="0" applyFont="1"/>
    <xf numFmtId="4" fontId="0" fillId="0" borderId="0" xfId="0" applyNumberFormat="1"/>
    <xf numFmtId="165" fontId="3" fillId="0" borderId="0" xfId="0" applyNumberFormat="1" applyFont="1"/>
    <xf numFmtId="0" fontId="3" fillId="2" borderId="0" xfId="0" applyFont="1" applyFill="1"/>
    <xf numFmtId="0" fontId="2" fillId="2" borderId="0" xfId="0" applyFont="1" applyFill="1"/>
    <xf numFmtId="0" fontId="0" fillId="0" borderId="0" xfId="0" quotePrefix="1"/>
    <xf numFmtId="167" fontId="7" fillId="0" borderId="0" xfId="0" applyNumberFormat="1" applyFont="1"/>
    <xf numFmtId="170" fontId="7" fillId="0" borderId="0" xfId="0" applyNumberFormat="1" applyFont="1"/>
    <xf numFmtId="9" fontId="7" fillId="0" borderId="0" xfId="0" applyNumberFormat="1" applyFont="1"/>
    <xf numFmtId="167" fontId="8" fillId="0" borderId="0" xfId="0" applyNumberFormat="1" applyFont="1"/>
    <xf numFmtId="0" fontId="0" fillId="0" borderId="4" xfId="0" applyBorder="1"/>
    <xf numFmtId="0" fontId="1" fillId="0" borderId="4" xfId="0" applyFont="1" applyBorder="1"/>
    <xf numFmtId="167" fontId="7" fillId="0" borderId="4" xfId="0" applyNumberFormat="1" applyFont="1" applyBorder="1"/>
    <xf numFmtId="0" fontId="7" fillId="0" borderId="2" xfId="0" applyFont="1" applyBorder="1"/>
    <xf numFmtId="168" fontId="1" fillId="0" borderId="0" xfId="0" applyNumberFormat="1" applyFont="1"/>
    <xf numFmtId="169" fontId="1" fillId="0" borderId="0" xfId="0" applyNumberFormat="1" applyFont="1"/>
    <xf numFmtId="171" fontId="3" fillId="0" borderId="0" xfId="0" applyNumberFormat="1" applyFont="1" applyAlignment="1">
      <alignment horizontal="center"/>
    </xf>
    <xf numFmtId="9" fontId="0" fillId="0" borderId="0" xfId="0" applyNumberFormat="1"/>
    <xf numFmtId="167" fontId="3" fillId="0" borderId="0" xfId="0" applyNumberFormat="1" applyFont="1" applyAlignment="1">
      <alignment horizontal="center"/>
    </xf>
    <xf numFmtId="0" fontId="4" fillId="0" borderId="0" xfId="0" applyFont="1"/>
    <xf numFmtId="14" fontId="3" fillId="0" borderId="0" xfId="0" applyNumberFormat="1" applyFont="1" applyAlignment="1">
      <alignment horizontal="center"/>
    </xf>
    <xf numFmtId="8" fontId="3" fillId="0" borderId="0" xfId="0" applyNumberFormat="1" applyFont="1" applyAlignment="1">
      <alignment horizontal="center"/>
    </xf>
    <xf numFmtId="164" fontId="3" fillId="4" borderId="5" xfId="0" applyNumberFormat="1" applyFont="1" applyFill="1" applyBorder="1" applyAlignment="1">
      <alignment horizontal="center"/>
    </xf>
    <xf numFmtId="0" fontId="3" fillId="0" borderId="0" xfId="0" applyFont="1" applyAlignment="1">
      <alignment horizontal="center"/>
    </xf>
    <xf numFmtId="0" fontId="0" fillId="0" borderId="6" xfId="0" applyBorder="1"/>
    <xf numFmtId="14" fontId="6" fillId="0" borderId="0" xfId="0" applyNumberFormat="1" applyFont="1" applyAlignment="1">
      <alignment horizontal="left"/>
    </xf>
    <xf numFmtId="0" fontId="0" fillId="0" borderId="7" xfId="0" applyBorder="1"/>
    <xf numFmtId="0" fontId="1" fillId="0" borderId="7" xfId="0" applyFont="1" applyBorder="1"/>
  </cellXfs>
  <cellStyles count="1">
    <cellStyle name="Normal" xfId="0" builtinId="0"/>
  </cellStyles>
  <dxfs count="1">
    <dxf>
      <fill>
        <patternFill>
          <bgColor theme="8"/>
        </patternFill>
      </fill>
      <border>
        <left/>
        <right/>
        <top style="thin">
          <color rgb="FF9C0006"/>
        </top>
        <bottom style="thin">
          <color rgb="FF9C0006"/>
        </bottom>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C4457A-0F6E-4F4C-9F66-060477A85578}">
  <dimension ref="C1:T120"/>
  <sheetViews>
    <sheetView tabSelected="1" topLeftCell="A90" zoomScaleNormal="100" workbookViewId="0">
      <selection activeCell="N107" sqref="N107"/>
    </sheetView>
  </sheetViews>
  <sheetFormatPr defaultColWidth="8.85546875" defaultRowHeight="15" x14ac:dyDescent="0.25"/>
  <cols>
    <col min="1" max="2" width="1.7109375" customWidth="1"/>
    <col min="3" max="3" width="42.7109375" customWidth="1"/>
    <col min="4" max="4" width="12.140625" customWidth="1"/>
    <col min="5" max="11" width="11.42578125" customWidth="1"/>
    <col min="12" max="12" width="2.28515625" customWidth="1"/>
    <col min="13" max="13" width="11.42578125" customWidth="1"/>
    <col min="14" max="14" width="11.85546875" customWidth="1"/>
    <col min="15" max="17" width="10.28515625" bestFit="1" customWidth="1"/>
    <col min="18" max="19" width="9.42578125" bestFit="1" customWidth="1"/>
  </cols>
  <sheetData>
    <row r="1" spans="3:19" ht="15.75" thickBot="1" x14ac:dyDescent="0.3"/>
    <row r="2" spans="3:19" ht="15.75" thickBot="1" x14ac:dyDescent="0.3">
      <c r="C2" s="77" t="str">
        <f>"Financial Statement Model for "&amp;D5</f>
        <v xml:space="preserve">Financial Statement Model for </v>
      </c>
      <c r="D2" s="76"/>
      <c r="E2" s="76"/>
      <c r="F2" s="76"/>
      <c r="G2" s="76"/>
      <c r="H2" s="76"/>
      <c r="I2" s="76"/>
      <c r="J2" s="76"/>
      <c r="K2" s="76"/>
    </row>
    <row r="3" spans="3:19" x14ac:dyDescent="0.25">
      <c r="C3" s="75" t="s">
        <v>127</v>
      </c>
      <c r="D3" s="74"/>
      <c r="E3" s="74"/>
      <c r="F3" s="74"/>
      <c r="G3" s="74"/>
      <c r="H3" s="74"/>
    </row>
    <row r="5" spans="3:19" x14ac:dyDescent="0.25">
      <c r="C5" s="69" t="s">
        <v>126</v>
      </c>
      <c r="D5" s="73"/>
    </row>
    <row r="6" spans="3:19" x14ac:dyDescent="0.25">
      <c r="C6" s="69" t="s">
        <v>125</v>
      </c>
      <c r="D6" s="73"/>
    </row>
    <row r="7" spans="3:19" x14ac:dyDescent="0.25">
      <c r="C7" t="s">
        <v>124</v>
      </c>
      <c r="D7" s="72">
        <v>1</v>
      </c>
    </row>
    <row r="8" spans="3:19" x14ac:dyDescent="0.25">
      <c r="C8" t="s">
        <v>123</v>
      </c>
      <c r="D8" s="71"/>
    </row>
    <row r="9" spans="3:19" x14ac:dyDescent="0.25">
      <c r="C9" t="s">
        <v>122</v>
      </c>
      <c r="D9" s="70">
        <v>44961</v>
      </c>
    </row>
    <row r="10" spans="3:19" x14ac:dyDescent="0.25">
      <c r="C10" s="69" t="s">
        <v>121</v>
      </c>
      <c r="D10" s="68">
        <v>45047</v>
      </c>
      <c r="G10" s="67"/>
    </row>
    <row r="11" spans="3:19" ht="15" customHeight="1" x14ac:dyDescent="0.25">
      <c r="C11" t="s">
        <v>120</v>
      </c>
      <c r="D11" s="66"/>
    </row>
    <row r="13" spans="3:19" x14ac:dyDescent="0.25">
      <c r="C13" s="44" t="s">
        <v>119</v>
      </c>
      <c r="D13" s="12"/>
      <c r="E13" s="12"/>
      <c r="F13" s="12"/>
      <c r="G13" s="12"/>
      <c r="H13" s="12"/>
      <c r="I13" s="12"/>
      <c r="J13" s="12"/>
      <c r="K13" s="12"/>
    </row>
    <row r="14" spans="3:19" x14ac:dyDescent="0.25">
      <c r="C14" t="s">
        <v>118</v>
      </c>
      <c r="D14" s="65">
        <f>E14-1</f>
        <v>2021</v>
      </c>
      <c r="E14" s="65">
        <f>F14-1</f>
        <v>2022</v>
      </c>
      <c r="F14" s="65">
        <f>YEAR(D10)</f>
        <v>2023</v>
      </c>
      <c r="G14" s="64">
        <f>F14+1</f>
        <v>2024</v>
      </c>
      <c r="H14" s="64">
        <f>G14+1</f>
        <v>2025</v>
      </c>
      <c r="I14" s="64">
        <f>H14+1</f>
        <v>2026</v>
      </c>
      <c r="J14" s="64">
        <f>I14+1</f>
        <v>2027</v>
      </c>
      <c r="K14" s="64">
        <f>J14+1</f>
        <v>2028</v>
      </c>
    </row>
    <row r="15" spans="3:19" x14ac:dyDescent="0.25">
      <c r="C15" s="63" t="s">
        <v>117</v>
      </c>
      <c r="D15" s="62">
        <f>EOMONTH(E15,-12)</f>
        <v>44347</v>
      </c>
      <c r="E15" s="62">
        <f>EOMONTH(F15,-12)</f>
        <v>44712</v>
      </c>
      <c r="F15" s="62">
        <f>D10</f>
        <v>45047</v>
      </c>
      <c r="G15" s="62">
        <f>EOMONTH(F15,12)</f>
        <v>45443</v>
      </c>
      <c r="H15" s="62">
        <f>EOMONTH(G15,12)</f>
        <v>45808</v>
      </c>
      <c r="I15" s="62">
        <f>EOMONTH(H15,12)</f>
        <v>46173</v>
      </c>
      <c r="J15" s="62">
        <f>EOMONTH(I15,12)</f>
        <v>46538</v>
      </c>
      <c r="K15" s="62">
        <f>EOMONTH(J15,12)</f>
        <v>46904</v>
      </c>
      <c r="M15" s="61" t="s">
        <v>116</v>
      </c>
      <c r="N15" s="60"/>
      <c r="O15" s="60"/>
      <c r="P15" s="60"/>
      <c r="Q15" s="60"/>
      <c r="R15" s="60"/>
      <c r="S15" s="60"/>
    </row>
    <row r="16" spans="3:19" x14ac:dyDescent="0.25">
      <c r="C16" s="50"/>
      <c r="D16" s="59"/>
      <c r="E16" s="56"/>
      <c r="F16" s="56"/>
      <c r="G16" s="58"/>
      <c r="H16" s="57"/>
      <c r="I16" s="57"/>
      <c r="J16" s="56"/>
      <c r="K16" s="56"/>
    </row>
    <row r="17" spans="3:14" x14ac:dyDescent="0.25">
      <c r="C17" t="s">
        <v>115</v>
      </c>
      <c r="D17" s="8"/>
      <c r="E17" s="8"/>
      <c r="F17" s="8"/>
      <c r="G17" s="2"/>
      <c r="H17" s="2"/>
      <c r="I17" s="2"/>
      <c r="J17" s="2"/>
      <c r="K17" s="2"/>
      <c r="M17" t="s">
        <v>114</v>
      </c>
    </row>
    <row r="18" spans="3:14" x14ac:dyDescent="0.25">
      <c r="C18" t="s">
        <v>113</v>
      </c>
      <c r="D18" s="8"/>
      <c r="E18" s="8"/>
      <c r="F18" s="8"/>
      <c r="G18" s="2"/>
      <c r="H18" s="2"/>
      <c r="I18" s="2"/>
      <c r="J18" s="2"/>
      <c r="K18" s="2"/>
      <c r="M18" t="s">
        <v>112</v>
      </c>
    </row>
    <row r="19" spans="3:14" x14ac:dyDescent="0.25">
      <c r="C19" s="39" t="s">
        <v>111</v>
      </c>
      <c r="D19" s="3">
        <f>SUM(D17:D18)</f>
        <v>0</v>
      </c>
      <c r="E19" s="3">
        <f>SUM(E17:E18)</f>
        <v>0</v>
      </c>
      <c r="F19" s="3">
        <f>SUM(F17:F18)</f>
        <v>0</v>
      </c>
      <c r="G19" s="45"/>
      <c r="H19" s="45"/>
      <c r="I19" s="45"/>
      <c r="J19" s="45"/>
      <c r="K19" s="45"/>
      <c r="M19" s="55" t="s">
        <v>110</v>
      </c>
    </row>
    <row r="20" spans="3:14" x14ac:dyDescent="0.25">
      <c r="C20" t="s">
        <v>109</v>
      </c>
      <c r="D20" s="8"/>
      <c r="E20" s="8"/>
      <c r="F20" s="8"/>
      <c r="G20" s="2"/>
      <c r="H20" s="2"/>
      <c r="I20" s="2"/>
      <c r="J20" s="2"/>
      <c r="K20" s="2"/>
      <c r="M20" s="55" t="s">
        <v>108</v>
      </c>
    </row>
    <row r="21" spans="3:14" x14ac:dyDescent="0.25">
      <c r="C21" t="s">
        <v>107</v>
      </c>
      <c r="D21" s="8"/>
      <c r="E21" s="8"/>
      <c r="F21" s="8"/>
      <c r="G21" s="2"/>
      <c r="H21" s="2"/>
      <c r="I21" s="2"/>
      <c r="J21" s="2"/>
      <c r="K21" s="2"/>
      <c r="M21" s="55" t="s">
        <v>106</v>
      </c>
    </row>
    <row r="22" spans="3:14" x14ac:dyDescent="0.25">
      <c r="C22" s="39" t="s">
        <v>105</v>
      </c>
      <c r="D22" s="3">
        <f>D19+D20+D21</f>
        <v>0</v>
      </c>
      <c r="E22" s="3">
        <f>E19+E20+E21</f>
        <v>0</v>
      </c>
      <c r="F22" s="3">
        <f>F19+F20+F21</f>
        <v>0</v>
      </c>
      <c r="G22" s="45"/>
      <c r="H22" s="45"/>
      <c r="I22" s="45"/>
      <c r="J22" s="45"/>
      <c r="K22" s="45"/>
      <c r="M22" s="39" t="s">
        <v>104</v>
      </c>
    </row>
    <row r="23" spans="3:14" x14ac:dyDescent="0.25">
      <c r="C23" t="s">
        <v>103</v>
      </c>
      <c r="D23" s="8"/>
      <c r="E23" s="8"/>
      <c r="F23" s="8"/>
      <c r="G23" s="46"/>
      <c r="H23" s="46"/>
      <c r="I23" s="46"/>
      <c r="J23" s="46"/>
      <c r="K23" s="46"/>
      <c r="M23" t="s">
        <v>102</v>
      </c>
    </row>
    <row r="24" spans="3:14" x14ac:dyDescent="0.25">
      <c r="C24" t="s">
        <v>101</v>
      </c>
      <c r="D24" s="8"/>
      <c r="E24" s="8"/>
      <c r="F24" s="8"/>
      <c r="G24" s="46"/>
      <c r="H24" s="46"/>
      <c r="I24" s="46"/>
      <c r="J24" s="46"/>
      <c r="K24" s="46"/>
      <c r="M24" t="s">
        <v>100</v>
      </c>
    </row>
    <row r="25" spans="3:14" x14ac:dyDescent="0.25">
      <c r="C25" t="s">
        <v>99</v>
      </c>
      <c r="D25" s="8"/>
      <c r="E25" s="8"/>
      <c r="F25" s="8"/>
      <c r="G25" s="2"/>
      <c r="H25" s="2"/>
      <c r="I25" s="2"/>
      <c r="J25" s="2"/>
      <c r="K25" s="2"/>
      <c r="M25" t="s">
        <v>98</v>
      </c>
    </row>
    <row r="26" spans="3:14" x14ac:dyDescent="0.25">
      <c r="C26" s="39" t="s">
        <v>97</v>
      </c>
      <c r="D26" s="3">
        <f>SUM(D22:D25)</f>
        <v>0</v>
      </c>
      <c r="E26" s="3">
        <f>SUM(E22:E25)</f>
        <v>0</v>
      </c>
      <c r="F26" s="3">
        <f>SUM(F22:F25)</f>
        <v>0</v>
      </c>
      <c r="G26" s="54"/>
      <c r="H26" s="54"/>
      <c r="I26" s="54"/>
      <c r="J26" s="54"/>
      <c r="K26" s="54"/>
      <c r="M26" s="39" t="s">
        <v>96</v>
      </c>
      <c r="N26" s="39"/>
    </row>
    <row r="27" spans="3:14" x14ac:dyDescent="0.25">
      <c r="C27" t="s">
        <v>95</v>
      </c>
      <c r="D27" s="8"/>
      <c r="E27" s="8"/>
      <c r="F27" s="8"/>
      <c r="G27" s="2"/>
      <c r="H27" s="2"/>
      <c r="I27" s="2"/>
      <c r="J27" s="2"/>
      <c r="K27" s="2"/>
      <c r="M27" t="s">
        <v>94</v>
      </c>
    </row>
    <row r="28" spans="3:14" x14ac:dyDescent="0.25">
      <c r="C28" s="39" t="s">
        <v>49</v>
      </c>
      <c r="D28" s="3">
        <f>SUM(D26:D27)</f>
        <v>0</v>
      </c>
      <c r="E28" s="3">
        <f>SUM(E26:E27)</f>
        <v>0</v>
      </c>
      <c r="F28" s="3">
        <f>SUM(F26:F27)</f>
        <v>0</v>
      </c>
      <c r="G28" s="45"/>
      <c r="H28" s="45"/>
      <c r="I28" s="45"/>
      <c r="J28" s="45"/>
      <c r="K28" s="45"/>
      <c r="M28" s="39" t="s">
        <v>93</v>
      </c>
    </row>
    <row r="29" spans="3:14" x14ac:dyDescent="0.25">
      <c r="C29" s="9"/>
      <c r="D29" s="15"/>
      <c r="E29" s="15"/>
      <c r="F29" s="15"/>
    </row>
    <row r="30" spans="3:14" x14ac:dyDescent="0.25">
      <c r="C30" s="11" t="s">
        <v>92</v>
      </c>
      <c r="D30" s="8"/>
      <c r="E30" s="8"/>
      <c r="F30" s="8"/>
      <c r="G30" s="46"/>
      <c r="H30" s="46"/>
      <c r="I30" s="46"/>
      <c r="J30" s="46"/>
      <c r="K30" s="46"/>
      <c r="M30" t="s">
        <v>91</v>
      </c>
    </row>
    <row r="31" spans="3:14" x14ac:dyDescent="0.25">
      <c r="C31" s="22" t="s">
        <v>90</v>
      </c>
      <c r="D31" s="3">
        <f>D22+D30</f>
        <v>0</v>
      </c>
      <c r="E31" s="3">
        <f>E22+E30</f>
        <v>0</v>
      </c>
      <c r="F31" s="3">
        <f>F22+F30</f>
        <v>0</v>
      </c>
      <c r="G31" s="45"/>
      <c r="H31" s="45"/>
      <c r="I31" s="45"/>
      <c r="J31" s="45"/>
      <c r="K31" s="45"/>
      <c r="M31" s="39" t="s">
        <v>89</v>
      </c>
    </row>
    <row r="32" spans="3:14" x14ac:dyDescent="0.25">
      <c r="C32" s="11" t="s">
        <v>47</v>
      </c>
      <c r="D32" s="8"/>
      <c r="E32" s="8"/>
      <c r="F32" s="8"/>
      <c r="G32" s="2"/>
      <c r="H32" s="2"/>
      <c r="I32" s="2"/>
      <c r="J32" s="2"/>
      <c r="K32" s="2"/>
      <c r="M32" t="s">
        <v>88</v>
      </c>
    </row>
    <row r="33" spans="3:20" x14ac:dyDescent="0.25">
      <c r="C33" s="22" t="s">
        <v>87</v>
      </c>
      <c r="D33" s="3">
        <f>SUM(D31:D32)</f>
        <v>0</v>
      </c>
      <c r="E33" s="3">
        <f>SUM(E31:E32)</f>
        <v>0</v>
      </c>
      <c r="F33" s="3">
        <f>SUM(F31:F32)</f>
        <v>0</v>
      </c>
      <c r="G33" s="45"/>
      <c r="H33" s="45"/>
      <c r="I33" s="45"/>
      <c r="J33" s="45"/>
      <c r="K33" s="45"/>
      <c r="M33" s="39" t="s">
        <v>86</v>
      </c>
    </row>
    <row r="34" spans="3:20" x14ac:dyDescent="0.25">
      <c r="C34" s="9"/>
    </row>
    <row r="35" spans="3:20" x14ac:dyDescent="0.25">
      <c r="C35" s="32" t="s">
        <v>85</v>
      </c>
    </row>
    <row r="36" spans="3:20" x14ac:dyDescent="0.25">
      <c r="C36" s="9" t="s">
        <v>84</v>
      </c>
      <c r="D36" s="29"/>
      <c r="E36" s="29" t="e">
        <f>E17/D17-1</f>
        <v>#DIV/0!</v>
      </c>
      <c r="F36" s="29" t="e">
        <f>F17/E17-1</f>
        <v>#DIV/0!</v>
      </c>
      <c r="G36" s="53"/>
      <c r="H36" s="53"/>
      <c r="I36" s="53"/>
      <c r="J36" s="47"/>
      <c r="K36" s="47"/>
      <c r="M36" t="s">
        <v>83</v>
      </c>
      <c r="O36" s="52"/>
      <c r="P36" s="52"/>
      <c r="Q36" s="52"/>
      <c r="R36" s="52"/>
      <c r="S36" s="52"/>
      <c r="T36" s="52"/>
    </row>
    <row r="37" spans="3:20" x14ac:dyDescent="0.25">
      <c r="C37" s="9" t="s">
        <v>82</v>
      </c>
      <c r="D37" s="29" t="e">
        <f>D19/D17</f>
        <v>#DIV/0!</v>
      </c>
      <c r="E37" s="29" t="e">
        <f>E19/E17</f>
        <v>#DIV/0!</v>
      </c>
      <c r="F37" s="29" t="e">
        <f>F19/F17</f>
        <v>#DIV/0!</v>
      </c>
      <c r="G37" s="53"/>
      <c r="H37" s="53"/>
      <c r="I37" s="53"/>
      <c r="J37" s="47"/>
      <c r="K37" s="47"/>
      <c r="M37" t="s">
        <v>81</v>
      </c>
      <c r="O37" s="52"/>
      <c r="P37" s="52"/>
      <c r="Q37" s="52"/>
      <c r="R37" s="52"/>
      <c r="S37" s="52"/>
      <c r="T37" s="52"/>
    </row>
    <row r="38" spans="3:20" x14ac:dyDescent="0.25">
      <c r="C38" s="9" t="s">
        <v>80</v>
      </c>
      <c r="D38" s="29" t="e">
        <f>-D20/D17</f>
        <v>#DIV/0!</v>
      </c>
      <c r="E38" s="29" t="e">
        <f>-E20/E17</f>
        <v>#DIV/0!</v>
      </c>
      <c r="F38" s="29" t="e">
        <f>-F20/F17</f>
        <v>#DIV/0!</v>
      </c>
      <c r="G38" s="53"/>
      <c r="H38" s="53"/>
      <c r="I38" s="53"/>
      <c r="J38" s="47"/>
      <c r="K38" s="47"/>
      <c r="M38" t="s">
        <v>77</v>
      </c>
      <c r="O38" s="52"/>
      <c r="P38" s="52"/>
      <c r="Q38" s="52"/>
      <c r="R38" s="52"/>
      <c r="S38" s="52"/>
      <c r="T38" s="52"/>
    </row>
    <row r="39" spans="3:20" x14ac:dyDescent="0.25">
      <c r="C39" s="9" t="s">
        <v>79</v>
      </c>
      <c r="D39" s="29" t="e">
        <f>-D21/D17</f>
        <v>#DIV/0!</v>
      </c>
      <c r="E39" s="29" t="e">
        <f>-E21/E17</f>
        <v>#DIV/0!</v>
      </c>
      <c r="F39" s="29" t="e">
        <f>-F21/F17</f>
        <v>#DIV/0!</v>
      </c>
      <c r="G39" s="53"/>
      <c r="H39" s="53"/>
      <c r="I39" s="53"/>
      <c r="J39" s="47"/>
      <c r="K39" s="47"/>
      <c r="M39" t="s">
        <v>77</v>
      </c>
      <c r="O39" s="52"/>
      <c r="P39" s="52"/>
      <c r="Q39" s="52"/>
      <c r="R39" s="52"/>
      <c r="S39" s="52"/>
      <c r="T39" s="52"/>
    </row>
    <row r="40" spans="3:20" x14ac:dyDescent="0.25">
      <c r="C40" s="9" t="s">
        <v>78</v>
      </c>
      <c r="D40" s="29" t="e">
        <f>-(D27/D26)</f>
        <v>#DIV/0!</v>
      </c>
      <c r="E40" s="29" t="e">
        <f>-(E27/E26)</f>
        <v>#DIV/0!</v>
      </c>
      <c r="F40" s="29" t="e">
        <f>-(F27/F26)</f>
        <v>#DIV/0!</v>
      </c>
      <c r="G40" s="53"/>
      <c r="H40" s="53"/>
      <c r="I40" s="53"/>
      <c r="J40" s="47"/>
      <c r="K40" s="47"/>
      <c r="M40" t="s">
        <v>77</v>
      </c>
      <c r="O40" s="52"/>
      <c r="P40" s="52"/>
      <c r="Q40" s="52"/>
      <c r="R40" s="52"/>
      <c r="S40" s="52"/>
      <c r="T40" s="52"/>
    </row>
    <row r="41" spans="3:20" x14ac:dyDescent="0.25">
      <c r="C41" s="9"/>
      <c r="G41" s="51"/>
    </row>
    <row r="42" spans="3:20" x14ac:dyDescent="0.25">
      <c r="C42" s="44" t="s">
        <v>76</v>
      </c>
      <c r="D42" s="48"/>
      <c r="E42" s="48"/>
      <c r="F42" s="48"/>
      <c r="G42" s="12"/>
      <c r="H42" s="12"/>
      <c r="I42" s="12"/>
      <c r="J42" s="12"/>
      <c r="K42" s="12"/>
    </row>
    <row r="43" spans="3:20" x14ac:dyDescent="0.25">
      <c r="C43" s="43" t="str">
        <f>C14</f>
        <v xml:space="preserve">Fiscal year  </v>
      </c>
      <c r="D43" s="42"/>
      <c r="E43" s="42">
        <f>E14</f>
        <v>2022</v>
      </c>
      <c r="F43" s="42">
        <f>F14</f>
        <v>2023</v>
      </c>
      <c r="G43" s="41">
        <f>G14</f>
        <v>2024</v>
      </c>
      <c r="H43" s="41">
        <f>H14</f>
        <v>2025</v>
      </c>
      <c r="I43" s="41">
        <f>I14</f>
        <v>2026</v>
      </c>
      <c r="J43" s="41">
        <f>J14</f>
        <v>2027</v>
      </c>
      <c r="K43" s="41">
        <f>K14</f>
        <v>2028</v>
      </c>
    </row>
    <row r="44" spans="3:20" x14ac:dyDescent="0.25">
      <c r="C44" s="12" t="str">
        <f>C15</f>
        <v>Fiscal year end date</v>
      </c>
      <c r="D44" s="40"/>
      <c r="E44" s="40">
        <f>E15</f>
        <v>44712</v>
      </c>
      <c r="F44" s="40">
        <f>F15</f>
        <v>45047</v>
      </c>
      <c r="G44" s="40">
        <f>G15</f>
        <v>45443</v>
      </c>
      <c r="H44" s="40">
        <f>H15</f>
        <v>45808</v>
      </c>
      <c r="I44" s="40">
        <f>I15</f>
        <v>46173</v>
      </c>
      <c r="J44" s="40">
        <f>J15</f>
        <v>46538</v>
      </c>
      <c r="K44" s="40">
        <f>K15</f>
        <v>46904</v>
      </c>
    </row>
    <row r="45" spans="3:20" x14ac:dyDescent="0.25">
      <c r="C45" t="s">
        <v>75</v>
      </c>
      <c r="D45" s="8"/>
      <c r="E45" s="8"/>
      <c r="F45" s="8"/>
      <c r="G45" s="2"/>
      <c r="H45" s="2"/>
      <c r="I45" s="2"/>
      <c r="J45" s="2"/>
      <c r="K45" s="2"/>
      <c r="M45" t="s">
        <v>74</v>
      </c>
    </row>
    <row r="46" spans="3:20" x14ac:dyDescent="0.25">
      <c r="C46" t="s">
        <v>73</v>
      </c>
      <c r="D46" s="8"/>
      <c r="E46" s="8"/>
      <c r="F46" s="8"/>
      <c r="G46" s="2"/>
      <c r="H46" s="2"/>
      <c r="I46" s="2"/>
      <c r="J46" s="2"/>
      <c r="K46" s="2"/>
      <c r="M46" t="s">
        <v>60</v>
      </c>
    </row>
    <row r="47" spans="3:20" x14ac:dyDescent="0.25">
      <c r="C47" t="s">
        <v>72</v>
      </c>
      <c r="D47" s="8"/>
      <c r="E47" s="8"/>
      <c r="F47" s="8"/>
      <c r="G47" s="2"/>
      <c r="H47" s="2"/>
      <c r="I47" s="2"/>
      <c r="J47" s="2"/>
      <c r="K47" s="2"/>
      <c r="M47" t="s">
        <v>66</v>
      </c>
    </row>
    <row r="48" spans="3:20" x14ac:dyDescent="0.25">
      <c r="C48" t="s">
        <v>71</v>
      </c>
      <c r="D48" s="8"/>
      <c r="E48" s="8"/>
      <c r="F48" s="8"/>
      <c r="G48" s="2"/>
      <c r="H48" s="2"/>
      <c r="I48" s="2"/>
      <c r="J48" s="2"/>
      <c r="K48" s="2"/>
      <c r="M48" t="s">
        <v>60</v>
      </c>
    </row>
    <row r="49" spans="3:13" x14ac:dyDescent="0.25">
      <c r="C49" t="s">
        <v>70</v>
      </c>
      <c r="D49" s="8"/>
      <c r="E49" s="8"/>
      <c r="F49" s="8"/>
      <c r="G49" s="46"/>
      <c r="H49" s="46"/>
      <c r="I49" s="46"/>
      <c r="J49" s="46"/>
      <c r="K49" s="46"/>
      <c r="M49" t="s">
        <v>69</v>
      </c>
    </row>
    <row r="50" spans="3:13" x14ac:dyDescent="0.25">
      <c r="C50" t="s">
        <v>44</v>
      </c>
      <c r="D50" s="8"/>
      <c r="E50" s="8"/>
      <c r="F50" s="8"/>
      <c r="G50" s="2"/>
      <c r="H50" s="2"/>
      <c r="I50" s="2"/>
      <c r="J50" s="2"/>
      <c r="K50" s="2"/>
      <c r="M50" t="s">
        <v>60</v>
      </c>
    </row>
    <row r="51" spans="3:13" x14ac:dyDescent="0.25">
      <c r="C51" s="22" t="s">
        <v>68</v>
      </c>
      <c r="D51" s="3"/>
      <c r="E51" s="3">
        <f>SUM(E45:E50)</f>
        <v>0</v>
      </c>
      <c r="F51" s="3">
        <f>SUM(F45:F50)</f>
        <v>0</v>
      </c>
      <c r="G51" s="45"/>
      <c r="H51" s="45"/>
      <c r="I51" s="45"/>
      <c r="J51" s="45"/>
      <c r="K51" s="45"/>
    </row>
    <row r="52" spans="3:13" x14ac:dyDescent="0.25">
      <c r="C52" s="11"/>
      <c r="D52" s="15"/>
      <c r="E52" s="15"/>
      <c r="F52" s="15"/>
    </row>
    <row r="53" spans="3:13" x14ac:dyDescent="0.25">
      <c r="C53" s="11" t="s">
        <v>67</v>
      </c>
      <c r="D53" s="8"/>
      <c r="E53" s="8"/>
      <c r="F53" s="8"/>
      <c r="G53" s="2"/>
      <c r="H53" s="2"/>
      <c r="I53" s="2"/>
      <c r="J53" s="2"/>
      <c r="K53" s="2"/>
      <c r="M53" t="s">
        <v>66</v>
      </c>
    </row>
    <row r="54" spans="3:13" x14ac:dyDescent="0.25">
      <c r="C54" s="11" t="s">
        <v>65</v>
      </c>
      <c r="D54" s="8"/>
      <c r="E54" s="8"/>
      <c r="F54" s="8"/>
      <c r="G54" s="2"/>
      <c r="H54" s="2"/>
      <c r="I54" s="2"/>
      <c r="J54" s="2"/>
      <c r="K54" s="2"/>
      <c r="M54" t="s">
        <v>60</v>
      </c>
    </row>
    <row r="55" spans="3:13" x14ac:dyDescent="0.25">
      <c r="C55" s="11" t="s">
        <v>64</v>
      </c>
      <c r="D55" s="8"/>
      <c r="E55" s="8"/>
      <c r="F55" s="8"/>
      <c r="G55" s="2"/>
      <c r="H55" s="2"/>
      <c r="I55" s="2"/>
      <c r="J55" s="2"/>
      <c r="K55" s="2"/>
      <c r="M55" t="s">
        <v>60</v>
      </c>
    </row>
    <row r="56" spans="3:13" x14ac:dyDescent="0.25">
      <c r="C56" s="11" t="s">
        <v>63</v>
      </c>
      <c r="D56" s="8"/>
      <c r="E56" s="8"/>
      <c r="F56" s="8"/>
      <c r="G56" s="46"/>
      <c r="H56" s="46"/>
      <c r="I56" s="46"/>
      <c r="J56" s="46"/>
      <c r="K56" s="46"/>
      <c r="M56" t="s">
        <v>62</v>
      </c>
    </row>
    <row r="57" spans="3:13" x14ac:dyDescent="0.25">
      <c r="C57" s="11" t="s">
        <v>61</v>
      </c>
      <c r="D57" s="8"/>
      <c r="E57" s="8"/>
      <c r="F57" s="8"/>
      <c r="G57" s="2"/>
      <c r="H57" s="2"/>
      <c r="I57" s="2"/>
      <c r="J57" s="2"/>
      <c r="K57" s="2"/>
      <c r="M57" t="s">
        <v>53</v>
      </c>
    </row>
    <row r="58" spans="3:13" ht="15.75" customHeight="1" x14ac:dyDescent="0.25">
      <c r="C58" s="11" t="s">
        <v>42</v>
      </c>
      <c r="D58" s="8"/>
      <c r="E58" s="8"/>
      <c r="F58" s="8"/>
      <c r="G58" s="2"/>
      <c r="H58" s="2"/>
      <c r="I58" s="2"/>
      <c r="J58" s="2"/>
      <c r="K58" s="2"/>
      <c r="M58" t="s">
        <v>60</v>
      </c>
    </row>
    <row r="59" spans="3:13" x14ac:dyDescent="0.25">
      <c r="C59" s="22" t="s">
        <v>59</v>
      </c>
      <c r="D59" s="3"/>
      <c r="E59" s="3">
        <f>SUM(E53:E58)</f>
        <v>0</v>
      </c>
      <c r="F59" s="3">
        <f>SUM(F53:F58)</f>
        <v>0</v>
      </c>
      <c r="G59" s="45"/>
      <c r="H59" s="45"/>
      <c r="I59" s="45"/>
      <c r="J59" s="45"/>
      <c r="K59" s="45"/>
    </row>
    <row r="60" spans="3:13" x14ac:dyDescent="0.25">
      <c r="C60" s="22"/>
      <c r="D60" s="3"/>
      <c r="E60" s="3"/>
      <c r="F60" s="3"/>
    </row>
    <row r="61" spans="3:13" x14ac:dyDescent="0.25">
      <c r="C61" s="11" t="s">
        <v>58</v>
      </c>
      <c r="D61" s="8"/>
      <c r="E61" s="8"/>
      <c r="F61" s="8"/>
      <c r="G61" s="2"/>
      <c r="H61" s="2"/>
      <c r="I61" s="2"/>
      <c r="J61" s="2"/>
      <c r="K61" s="2"/>
      <c r="M61" t="s">
        <v>57</v>
      </c>
    </row>
    <row r="62" spans="3:13" ht="15.75" customHeight="1" x14ac:dyDescent="0.25">
      <c r="C62" s="11" t="s">
        <v>56</v>
      </c>
      <c r="D62" s="10"/>
      <c r="E62" s="8"/>
      <c r="F62" s="8"/>
      <c r="G62" s="46"/>
      <c r="H62" s="46"/>
      <c r="I62" s="46"/>
      <c r="J62" s="46"/>
      <c r="K62" s="46"/>
      <c r="M62" t="s">
        <v>55</v>
      </c>
    </row>
    <row r="63" spans="3:13" ht="15.75" customHeight="1" x14ac:dyDescent="0.25">
      <c r="C63" s="11" t="s">
        <v>54</v>
      </c>
      <c r="D63" s="8"/>
      <c r="E63" s="8"/>
      <c r="F63" s="8"/>
      <c r="G63" s="2"/>
      <c r="H63" s="2"/>
      <c r="I63" s="2"/>
      <c r="J63" s="2"/>
      <c r="K63" s="2"/>
      <c r="M63" t="s">
        <v>53</v>
      </c>
    </row>
    <row r="64" spans="3:13" x14ac:dyDescent="0.25">
      <c r="C64" s="22" t="s">
        <v>52</v>
      </c>
      <c r="D64" s="16"/>
      <c r="E64" s="16">
        <f>SUM(E61:E63)</f>
        <v>0</v>
      </c>
      <c r="F64" s="16">
        <f>SUM(F61:F63)</f>
        <v>0</v>
      </c>
      <c r="G64" s="45"/>
      <c r="H64" s="45"/>
      <c r="I64" s="45"/>
      <c r="J64" s="45"/>
      <c r="K64" s="45"/>
    </row>
    <row r="65" spans="3:13" x14ac:dyDescent="0.25">
      <c r="D65" s="15"/>
      <c r="E65" s="15"/>
      <c r="F65" s="15"/>
    </row>
    <row r="66" spans="3:13" x14ac:dyDescent="0.25">
      <c r="C66" s="50" t="s">
        <v>51</v>
      </c>
      <c r="D66" s="49"/>
      <c r="E66" s="49">
        <f>ROUND(E51-E59-E64,3)</f>
        <v>0</v>
      </c>
      <c r="F66" s="49">
        <f>ROUND(F51-F59-F64,3)</f>
        <v>0</v>
      </c>
      <c r="G66" s="49">
        <f>ROUND(G51-G59-G64,3)</f>
        <v>0</v>
      </c>
      <c r="H66" s="49">
        <f>ROUND(H51-H59-H64,3)</f>
        <v>0</v>
      </c>
      <c r="I66" s="49">
        <f>ROUND(I51-I59-I64,3)</f>
        <v>0</v>
      </c>
      <c r="J66" s="49">
        <f>ROUND(J51-J59-J64,3)</f>
        <v>0</v>
      </c>
      <c r="K66" s="49">
        <f>ROUND(K51-K59-K64,3)</f>
        <v>0</v>
      </c>
    </row>
    <row r="67" spans="3:13" x14ac:dyDescent="0.25">
      <c r="E67" s="15"/>
      <c r="F67" s="15"/>
      <c r="H67" s="15"/>
      <c r="I67" s="15"/>
      <c r="J67" s="15"/>
      <c r="K67" s="15"/>
    </row>
    <row r="68" spans="3:13" x14ac:dyDescent="0.25">
      <c r="C68" s="44" t="s">
        <v>50</v>
      </c>
      <c r="D68" s="48"/>
      <c r="E68" s="48"/>
      <c r="F68" s="48"/>
      <c r="G68" s="48"/>
      <c r="H68" s="48"/>
      <c r="I68" s="48"/>
      <c r="J68" s="48"/>
      <c r="K68" s="48"/>
    </row>
    <row r="69" spans="3:13" x14ac:dyDescent="0.25">
      <c r="C69" s="43" t="str">
        <f>C14</f>
        <v xml:space="preserve">Fiscal year  </v>
      </c>
      <c r="D69" s="42"/>
      <c r="E69" s="42"/>
      <c r="F69" s="42"/>
      <c r="G69" s="41">
        <f>G14</f>
        <v>2024</v>
      </c>
      <c r="H69" s="41">
        <f>H14</f>
        <v>2025</v>
      </c>
      <c r="I69" s="41">
        <f>I14</f>
        <v>2026</v>
      </c>
      <c r="J69" s="41">
        <f>J14</f>
        <v>2027</v>
      </c>
      <c r="K69" s="41">
        <f>K14</f>
        <v>2028</v>
      </c>
    </row>
    <row r="70" spans="3:13" x14ac:dyDescent="0.25">
      <c r="C70" s="12" t="str">
        <f>C15</f>
        <v>Fiscal year end date</v>
      </c>
      <c r="D70" s="40"/>
      <c r="E70" s="40"/>
      <c r="F70" s="40"/>
      <c r="G70" s="40">
        <f>G15</f>
        <v>45443</v>
      </c>
      <c r="H70" s="40">
        <f>H15</f>
        <v>45808</v>
      </c>
      <c r="I70" s="40">
        <f>I15</f>
        <v>46173</v>
      </c>
      <c r="J70" s="40">
        <f>J15</f>
        <v>46538</v>
      </c>
      <c r="K70" s="40">
        <f>K15</f>
        <v>46904</v>
      </c>
    </row>
    <row r="72" spans="3:13" x14ac:dyDescent="0.25">
      <c r="C72" t="s">
        <v>49</v>
      </c>
      <c r="D72" s="1"/>
      <c r="E72" s="1"/>
      <c r="F72" s="1"/>
      <c r="G72" s="2"/>
      <c r="H72" s="2"/>
      <c r="I72" s="2"/>
      <c r="J72" s="2"/>
      <c r="K72" s="2"/>
      <c r="M72" s="39"/>
    </row>
    <row r="73" spans="3:13" x14ac:dyDescent="0.25">
      <c r="C73" t="s">
        <v>48</v>
      </c>
      <c r="D73" s="1"/>
      <c r="E73" s="1"/>
      <c r="F73" s="1"/>
      <c r="G73" s="46"/>
      <c r="H73" s="46"/>
      <c r="I73" s="46"/>
      <c r="J73" s="46"/>
      <c r="K73" s="46"/>
    </row>
    <row r="74" spans="3:13" x14ac:dyDescent="0.25">
      <c r="C74" t="s">
        <v>47</v>
      </c>
      <c r="D74" s="1"/>
      <c r="E74" s="1"/>
      <c r="F74" s="1"/>
      <c r="G74" s="2"/>
      <c r="H74" s="2"/>
      <c r="I74" s="2"/>
      <c r="J74" s="2"/>
      <c r="K74" s="2"/>
    </row>
    <row r="75" spans="3:13" x14ac:dyDescent="0.25">
      <c r="C75" t="s">
        <v>46</v>
      </c>
      <c r="D75" s="15"/>
      <c r="E75" s="15"/>
      <c r="F75" s="15"/>
      <c r="G75" s="2"/>
      <c r="H75" s="2"/>
      <c r="I75" s="2"/>
      <c r="J75" s="2"/>
      <c r="K75" s="2"/>
    </row>
    <row r="76" spans="3:13" x14ac:dyDescent="0.25">
      <c r="C76" t="s">
        <v>45</v>
      </c>
      <c r="D76" s="15"/>
      <c r="E76" s="15"/>
      <c r="F76" s="15"/>
      <c r="G76" s="2"/>
      <c r="H76" s="2"/>
      <c r="I76" s="2"/>
      <c r="J76" s="2"/>
      <c r="K76" s="2"/>
    </row>
    <row r="77" spans="3:13" x14ac:dyDescent="0.25">
      <c r="C77" t="s">
        <v>44</v>
      </c>
      <c r="G77" s="46"/>
      <c r="H77" s="46"/>
      <c r="I77" s="46"/>
      <c r="J77" s="46"/>
      <c r="K77" s="46"/>
      <c r="M77" t="s">
        <v>43</v>
      </c>
    </row>
    <row r="78" spans="3:13" x14ac:dyDescent="0.25">
      <c r="C78" t="s">
        <v>42</v>
      </c>
      <c r="G78" s="2"/>
      <c r="H78" s="2"/>
      <c r="I78" s="2"/>
      <c r="J78" s="2"/>
      <c r="K78" s="2"/>
      <c r="M78" s="39"/>
    </row>
    <row r="79" spans="3:13" x14ac:dyDescent="0.25">
      <c r="C79" s="39" t="s">
        <v>41</v>
      </c>
      <c r="G79" s="45"/>
      <c r="H79" s="45"/>
      <c r="I79" s="45"/>
      <c r="J79" s="45"/>
      <c r="K79" s="45"/>
    </row>
    <row r="81" spans="3:13" x14ac:dyDescent="0.25">
      <c r="C81" t="s">
        <v>40</v>
      </c>
      <c r="G81" s="46"/>
      <c r="H81" s="46"/>
      <c r="I81" s="46"/>
      <c r="J81" s="46"/>
      <c r="K81" s="46"/>
    </row>
    <row r="82" spans="3:13" x14ac:dyDescent="0.25">
      <c r="C82" s="39" t="s">
        <v>39</v>
      </c>
      <c r="G82" s="45"/>
      <c r="H82" s="45"/>
      <c r="I82" s="45"/>
      <c r="J82" s="45"/>
      <c r="K82" s="45"/>
    </row>
    <row r="84" spans="3:13" x14ac:dyDescent="0.25">
      <c r="C84" t="s">
        <v>38</v>
      </c>
      <c r="G84" s="47"/>
      <c r="H84" s="47"/>
      <c r="I84" s="47"/>
      <c r="J84" s="47"/>
      <c r="K84" s="47"/>
    </row>
    <row r="85" spans="3:13" x14ac:dyDescent="0.25">
      <c r="C85" t="s">
        <v>37</v>
      </c>
      <c r="G85" s="46"/>
      <c r="H85" s="46"/>
      <c r="I85" s="46"/>
      <c r="J85" s="46"/>
      <c r="K85" s="46"/>
    </row>
    <row r="86" spans="3:13" x14ac:dyDescent="0.25">
      <c r="C86" t="s">
        <v>36</v>
      </c>
      <c r="G86" s="46"/>
      <c r="H86" s="46"/>
      <c r="I86" s="46"/>
      <c r="J86" s="46"/>
      <c r="K86" s="46"/>
    </row>
    <row r="87" spans="3:13" x14ac:dyDescent="0.25">
      <c r="C87" t="s">
        <v>35</v>
      </c>
      <c r="G87" s="46"/>
      <c r="H87" s="46"/>
      <c r="I87" s="46"/>
      <c r="J87" s="46"/>
      <c r="K87" s="46"/>
    </row>
    <row r="88" spans="3:13" x14ac:dyDescent="0.25">
      <c r="C88" s="39" t="s">
        <v>34</v>
      </c>
      <c r="G88" s="45"/>
      <c r="H88" s="45"/>
      <c r="I88" s="45"/>
      <c r="J88" s="45"/>
      <c r="K88" s="45"/>
    </row>
    <row r="90" spans="3:13" x14ac:dyDescent="0.25">
      <c r="C90" s="39" t="s">
        <v>33</v>
      </c>
      <c r="G90" s="45"/>
      <c r="H90" s="45"/>
      <c r="I90" s="45"/>
      <c r="J90" s="45"/>
      <c r="K90" s="45"/>
    </row>
    <row r="92" spans="3:13" x14ac:dyDescent="0.25">
      <c r="C92" s="44" t="s">
        <v>32</v>
      </c>
      <c r="D92" s="12"/>
      <c r="E92" s="12"/>
      <c r="F92" s="12"/>
      <c r="G92" s="12"/>
      <c r="H92" s="12"/>
      <c r="I92" s="12"/>
      <c r="J92" s="12"/>
      <c r="K92" s="12"/>
    </row>
    <row r="93" spans="3:13" x14ac:dyDescent="0.25">
      <c r="C93" s="43" t="str">
        <f>C14</f>
        <v xml:space="preserve">Fiscal year  </v>
      </c>
      <c r="D93" s="42">
        <f>D14</f>
        <v>2021</v>
      </c>
      <c r="E93" s="42">
        <f>E14</f>
        <v>2022</v>
      </c>
      <c r="F93" s="42">
        <f>F14</f>
        <v>2023</v>
      </c>
      <c r="G93" s="41">
        <f>G14</f>
        <v>2024</v>
      </c>
      <c r="H93" s="41">
        <f>H14</f>
        <v>2025</v>
      </c>
      <c r="I93" s="41">
        <f>I14</f>
        <v>2026</v>
      </c>
      <c r="J93" s="41">
        <f>J14</f>
        <v>2027</v>
      </c>
      <c r="K93" s="41">
        <f>K14</f>
        <v>2028</v>
      </c>
    </row>
    <row r="94" spans="3:13" x14ac:dyDescent="0.25">
      <c r="C94" s="12" t="str">
        <f>C15</f>
        <v>Fiscal year end date</v>
      </c>
      <c r="D94" s="40">
        <f>D15</f>
        <v>44347</v>
      </c>
      <c r="E94" s="40">
        <f>E15</f>
        <v>44712</v>
      </c>
      <c r="F94" s="40">
        <f>F15</f>
        <v>45047</v>
      </c>
      <c r="G94" s="40">
        <f>G15</f>
        <v>45443</v>
      </c>
      <c r="H94" s="40">
        <f>H15</f>
        <v>45808</v>
      </c>
      <c r="I94" s="40">
        <f>I15</f>
        <v>46173</v>
      </c>
      <c r="J94" s="40">
        <f>J15</f>
        <v>46538</v>
      </c>
      <c r="K94" s="40">
        <f>K15</f>
        <v>46904</v>
      </c>
    </row>
    <row r="95" spans="3:13" x14ac:dyDescent="0.25">
      <c r="C95" s="39"/>
      <c r="G95" s="38" t="s">
        <v>31</v>
      </c>
      <c r="H95" s="38"/>
      <c r="I95" s="38"/>
      <c r="J95" s="38"/>
      <c r="K95" s="38"/>
    </row>
    <row r="96" spans="3:13" x14ac:dyDescent="0.25">
      <c r="C96" s="11" t="s">
        <v>9</v>
      </c>
      <c r="G96" s="37"/>
      <c r="H96" s="37"/>
      <c r="I96" s="37"/>
      <c r="J96" s="37"/>
      <c r="K96" s="37"/>
      <c r="M96" t="s">
        <v>8</v>
      </c>
    </row>
    <row r="97" spans="3:17" x14ac:dyDescent="0.25">
      <c r="C97" s="36" t="s">
        <v>30</v>
      </c>
      <c r="D97" s="8"/>
      <c r="E97" s="8"/>
      <c r="F97" s="8"/>
      <c r="G97" s="8"/>
      <c r="H97" s="8"/>
      <c r="I97" s="8"/>
      <c r="J97" s="8"/>
      <c r="K97" s="8"/>
      <c r="M97" t="s">
        <v>29</v>
      </c>
    </row>
    <row r="98" spans="3:17" x14ac:dyDescent="0.25">
      <c r="C98" s="35" t="s">
        <v>28</v>
      </c>
      <c r="D98" s="6"/>
      <c r="E98" s="6"/>
      <c r="F98" s="6"/>
      <c r="G98" s="34"/>
      <c r="H98" s="34"/>
      <c r="I98" s="34"/>
      <c r="J98" s="34"/>
      <c r="K98" s="34"/>
      <c r="M98" t="s">
        <v>27</v>
      </c>
    </row>
    <row r="99" spans="3:17" x14ac:dyDescent="0.25">
      <c r="C99" s="4" t="s">
        <v>1</v>
      </c>
      <c r="D99" s="16"/>
      <c r="E99" s="16">
        <f>E49</f>
        <v>0</v>
      </c>
      <c r="F99" s="16">
        <f>F49</f>
        <v>0</v>
      </c>
      <c r="G99" s="33"/>
      <c r="H99" s="33"/>
      <c r="I99" s="33"/>
      <c r="J99" s="33"/>
      <c r="K99" s="33"/>
      <c r="M99" t="s">
        <v>26</v>
      </c>
    </row>
    <row r="100" spans="3:17" x14ac:dyDescent="0.25">
      <c r="C100" s="11"/>
      <c r="M100" s="32" t="s">
        <v>25</v>
      </c>
    </row>
    <row r="101" spans="3:17" x14ac:dyDescent="0.25">
      <c r="C101" s="11" t="s">
        <v>24</v>
      </c>
      <c r="D101" s="30" t="e">
        <f>-(D98/D97)</f>
        <v>#DIV/0!</v>
      </c>
      <c r="E101" s="30" t="e">
        <f>-(E98/E97)</f>
        <v>#DIV/0!</v>
      </c>
      <c r="F101" s="30" t="e">
        <f>-(F98/F97)</f>
        <v>#DIV/0!</v>
      </c>
      <c r="G101" s="23"/>
      <c r="H101" s="23"/>
      <c r="I101" s="23"/>
      <c r="J101" s="23"/>
      <c r="K101" s="23"/>
      <c r="M101" s="31">
        <v>0.02</v>
      </c>
    </row>
    <row r="102" spans="3:17" x14ac:dyDescent="0.25">
      <c r="C102" s="11"/>
      <c r="D102" s="30"/>
      <c r="E102" s="30"/>
      <c r="F102" s="30"/>
      <c r="G102" s="29"/>
      <c r="H102" s="29"/>
      <c r="I102" s="29"/>
      <c r="J102" s="29"/>
      <c r="K102" s="29"/>
      <c r="O102" s="20"/>
      <c r="P102" s="20"/>
      <c r="Q102" s="20"/>
    </row>
    <row r="103" spans="3:17" x14ac:dyDescent="0.25">
      <c r="C103" s="28" t="s">
        <v>23</v>
      </c>
      <c r="D103" s="27"/>
      <c r="E103" s="27"/>
      <c r="F103" s="27"/>
      <c r="G103" s="26"/>
      <c r="H103" s="26"/>
      <c r="I103" s="26"/>
      <c r="J103" s="26"/>
      <c r="K103" s="26"/>
      <c r="O103" s="20"/>
      <c r="P103" s="20"/>
      <c r="Q103" s="20"/>
    </row>
    <row r="104" spans="3:17" x14ac:dyDescent="0.25">
      <c r="C104" s="11" t="s">
        <v>22</v>
      </c>
      <c r="D104" s="15">
        <f>D106+D98</f>
        <v>0</v>
      </c>
      <c r="E104" s="15">
        <f>E106+E98</f>
        <v>0</v>
      </c>
      <c r="F104" s="15">
        <f>F106+F98</f>
        <v>0</v>
      </c>
      <c r="G104" s="25"/>
      <c r="H104" s="25"/>
      <c r="I104" s="25"/>
      <c r="J104" s="25"/>
      <c r="K104" s="25"/>
      <c r="M104" t="s">
        <v>21</v>
      </c>
      <c r="O104" s="20"/>
      <c r="P104" s="20"/>
      <c r="Q104" s="20"/>
    </row>
    <row r="105" spans="3:17" x14ac:dyDescent="0.25">
      <c r="C105" s="9" t="s">
        <v>20</v>
      </c>
      <c r="D105" s="24" t="e">
        <f>D104/D17</f>
        <v>#DIV/0!</v>
      </c>
      <c r="E105" s="24" t="e">
        <f>E104/E17</f>
        <v>#DIV/0!</v>
      </c>
      <c r="F105" s="24" t="e">
        <f>F104/F17</f>
        <v>#DIV/0!</v>
      </c>
      <c r="G105" s="23"/>
      <c r="H105" s="23"/>
      <c r="I105" s="23"/>
      <c r="J105" s="23"/>
      <c r="K105" s="23"/>
      <c r="M105" t="s">
        <v>19</v>
      </c>
      <c r="O105" s="20"/>
      <c r="P105" s="20"/>
      <c r="Q105" s="20"/>
    </row>
    <row r="106" spans="3:17" x14ac:dyDescent="0.25">
      <c r="C106" s="22" t="s">
        <v>18</v>
      </c>
      <c r="D106" s="16">
        <f>D30</f>
        <v>0</v>
      </c>
      <c r="E106" s="16">
        <f>E30</f>
        <v>0</v>
      </c>
      <c r="F106" s="16">
        <f>F30</f>
        <v>0</v>
      </c>
      <c r="G106" s="21"/>
      <c r="H106" s="21"/>
      <c r="I106" s="21"/>
      <c r="J106" s="21"/>
      <c r="K106" s="21"/>
      <c r="M106" t="s">
        <v>17</v>
      </c>
      <c r="O106" s="20"/>
      <c r="P106" s="20"/>
      <c r="Q106" s="20"/>
    </row>
    <row r="107" spans="3:17" x14ac:dyDescent="0.25">
      <c r="H107" s="15"/>
      <c r="I107" s="15"/>
      <c r="J107" s="15"/>
      <c r="K107" s="15"/>
    </row>
    <row r="108" spans="3:17" x14ac:dyDescent="0.25">
      <c r="C108" s="13" t="s">
        <v>16</v>
      </c>
      <c r="D108" s="12"/>
      <c r="E108" s="12"/>
      <c r="F108" s="12"/>
      <c r="H108" s="15"/>
      <c r="I108" s="15"/>
      <c r="J108" s="15"/>
      <c r="K108" s="15"/>
    </row>
    <row r="109" spans="3:17" ht="15" customHeight="1" x14ac:dyDescent="0.25">
      <c r="C109" s="11" t="s">
        <v>9</v>
      </c>
      <c r="D109" s="15"/>
      <c r="G109" s="19"/>
      <c r="H109" s="19"/>
      <c r="I109" s="19"/>
      <c r="J109" s="19"/>
      <c r="K109" s="19"/>
      <c r="M109" t="s">
        <v>8</v>
      </c>
    </row>
    <row r="110" spans="3:17" x14ac:dyDescent="0.25">
      <c r="C110" s="9" t="s">
        <v>15</v>
      </c>
      <c r="G110" s="15">
        <f>-(G104)</f>
        <v>0</v>
      </c>
      <c r="H110" s="15">
        <f>-(H104)</f>
        <v>0</v>
      </c>
      <c r="I110" s="15">
        <f>-(I104)</f>
        <v>0</v>
      </c>
      <c r="J110" s="15">
        <f>-(J104)</f>
        <v>0</v>
      </c>
      <c r="K110" s="15">
        <f>-(K104)</f>
        <v>0</v>
      </c>
      <c r="M110" t="s">
        <v>14</v>
      </c>
    </row>
    <row r="111" spans="3:17" ht="15" customHeight="1" x14ac:dyDescent="0.25">
      <c r="C111" s="7" t="s">
        <v>13</v>
      </c>
      <c r="D111" s="18"/>
      <c r="E111" s="18"/>
      <c r="F111" s="18"/>
      <c r="G111" s="17"/>
      <c r="H111" s="17"/>
      <c r="I111" s="17"/>
      <c r="J111" s="17"/>
      <c r="K111" s="17"/>
      <c r="M111" t="s">
        <v>12</v>
      </c>
    </row>
    <row r="112" spans="3:17" x14ac:dyDescent="0.25">
      <c r="C112" s="4" t="s">
        <v>1</v>
      </c>
      <c r="E112" s="16">
        <f>E50</f>
        <v>0</v>
      </c>
      <c r="F112" s="16">
        <f>F50</f>
        <v>0</v>
      </c>
      <c r="G112" s="16">
        <f>G50</f>
        <v>0</v>
      </c>
      <c r="H112" s="16">
        <f>H50</f>
        <v>0</v>
      </c>
      <c r="I112" s="16">
        <f>I50</f>
        <v>0</v>
      </c>
      <c r="J112" s="16">
        <f>J50</f>
        <v>0</v>
      </c>
      <c r="K112" s="16">
        <f>K50</f>
        <v>0</v>
      </c>
      <c r="M112" t="s">
        <v>11</v>
      </c>
    </row>
    <row r="113" spans="3:13" x14ac:dyDescent="0.25">
      <c r="C113" s="9"/>
      <c r="E113" s="15"/>
      <c r="F113" s="15"/>
      <c r="H113" s="15"/>
      <c r="I113" s="15"/>
      <c r="J113" s="15"/>
      <c r="K113" s="15"/>
    </row>
    <row r="114" spans="3:13" x14ac:dyDescent="0.25">
      <c r="C114" s="14" t="s">
        <v>10</v>
      </c>
      <c r="D114" s="13"/>
      <c r="E114" s="13"/>
      <c r="F114" s="13"/>
      <c r="G114" s="12"/>
      <c r="H114" s="12"/>
      <c r="I114" s="12"/>
      <c r="J114" s="12"/>
      <c r="K114" s="12"/>
    </row>
    <row r="115" spans="3:13" x14ac:dyDescent="0.25">
      <c r="C115" s="11" t="s">
        <v>9</v>
      </c>
      <c r="G115" s="2"/>
      <c r="H115" s="2"/>
      <c r="I115" s="2"/>
      <c r="J115" s="2"/>
      <c r="K115" s="2"/>
      <c r="M115" t="s">
        <v>8</v>
      </c>
    </row>
    <row r="116" spans="3:13" x14ac:dyDescent="0.25">
      <c r="C116" s="9" t="s">
        <v>7</v>
      </c>
      <c r="D116" s="10">
        <f>D28</f>
        <v>0</v>
      </c>
      <c r="E116" s="10">
        <f>E28</f>
        <v>0</v>
      </c>
      <c r="F116" s="10">
        <f>F28</f>
        <v>0</v>
      </c>
      <c r="G116" s="2"/>
      <c r="H116" s="2"/>
      <c r="I116" s="2"/>
      <c r="J116" s="2"/>
      <c r="K116" s="2"/>
      <c r="M116" t="s">
        <v>6</v>
      </c>
    </row>
    <row r="117" spans="3:13" x14ac:dyDescent="0.25">
      <c r="C117" s="9" t="s">
        <v>5</v>
      </c>
      <c r="D117" s="8"/>
      <c r="E117" s="8"/>
      <c r="F117" s="8"/>
      <c r="G117" s="2"/>
      <c r="H117" s="2"/>
      <c r="I117" s="2"/>
      <c r="J117" s="2"/>
      <c r="K117" s="2"/>
      <c r="M117" t="s">
        <v>4</v>
      </c>
    </row>
    <row r="118" spans="3:13" x14ac:dyDescent="0.25">
      <c r="C118" s="7" t="s">
        <v>3</v>
      </c>
      <c r="D118" s="6"/>
      <c r="E118" s="6"/>
      <c r="F118" s="6"/>
      <c r="G118" s="5"/>
      <c r="H118" s="5"/>
      <c r="I118" s="5"/>
      <c r="J118" s="5"/>
      <c r="K118" s="5"/>
      <c r="M118" t="s">
        <v>2</v>
      </c>
    </row>
    <row r="119" spans="3:13" x14ac:dyDescent="0.25">
      <c r="C119" s="4" t="s">
        <v>1</v>
      </c>
      <c r="D119" s="3">
        <f>D62</f>
        <v>0</v>
      </c>
      <c r="E119" s="3">
        <f>E62</f>
        <v>0</v>
      </c>
      <c r="F119" s="3">
        <f>F62</f>
        <v>0</v>
      </c>
      <c r="G119" s="2"/>
      <c r="H119" s="2"/>
      <c r="I119" s="2"/>
      <c r="J119" s="2"/>
      <c r="K119" s="2"/>
      <c r="M119" t="s">
        <v>0</v>
      </c>
    </row>
    <row r="120" spans="3:13" x14ac:dyDescent="0.25">
      <c r="E120" s="1"/>
      <c r="F120" s="1"/>
    </row>
  </sheetData>
  <conditionalFormatting sqref="C39">
    <cfRule type="expression" dxfId="0" priority="1">
      <formula>#REF!=$C39</formula>
    </cfRule>
  </conditionalFormatting>
  <dataValidations count="2">
    <dataValidation type="list" allowBlank="1" showInputMessage="1" showErrorMessage="1" sqref="C3" xr:uid="{FCC6ED00-C6F6-4723-BB61-A6CCA5F6A9E3}">
      <formula1>"$ bns except per share, $ mm except per share,$ in thousands except per share"</formula1>
    </dataValidation>
    <dataValidation type="list" allowBlank="1" showInputMessage="1" showErrorMessage="1" sqref="D7" xr:uid="{A4334518-F1B1-4909-A556-B5CEE49FC183}">
      <formula1>"0,1"</formula1>
    </dataValidation>
  </dataValidations>
  <pageMargins left="0.7" right="0.7" top="0.75" bottom="0.75" header="0.3" footer="0.3"/>
  <pageSetup scale="23"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FSM Forecasting_Empty</vt:lpstr>
      <vt:lpstr>'FSM Forecasting_Empty'!Print_Area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jacharles</dc:creator>
  <cp:lastModifiedBy>jacharles</cp:lastModifiedBy>
  <dcterms:created xsi:type="dcterms:W3CDTF">2023-05-02T15:00:24Z</dcterms:created>
  <dcterms:modified xsi:type="dcterms:W3CDTF">2023-05-02T15:25:04Z</dcterms:modified>
</cp:coreProperties>
</file>