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filterPrivacy="1"/>
  <xr:revisionPtr revIDLastSave="0" documentId="13_ncr:1_{1A087272-03BC-6D44-971E-C39E6BDC124A}" xr6:coauthVersionLast="45" xr6:coauthVersionMax="45" xr10:uidLastSave="{00000000-0000-0000-0000-000000000000}"/>
  <bookViews>
    <workbookView xWindow="0" yWindow="0" windowWidth="38400" windowHeight="24000" xr2:uid="{00000000-000D-0000-FFFF-FFFF00000000}"/>
  </bookViews>
  <sheets>
    <sheet name="CI, indep, var unk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1" l="1"/>
  <c r="D31" i="1"/>
  <c r="D28" i="1"/>
  <c r="E17" i="1"/>
  <c r="E16" i="1"/>
  <c r="E15" i="1"/>
  <c r="E14" i="1"/>
  <c r="E13" i="1"/>
  <c r="E12" i="1"/>
  <c r="E11" i="1"/>
  <c r="E10" i="1"/>
  <c r="D19" i="1"/>
  <c r="D18" i="1"/>
  <c r="D17" i="1"/>
  <c r="D16" i="1"/>
  <c r="D15" i="1"/>
  <c r="D14" i="1"/>
  <c r="D13" i="1"/>
  <c r="D12" i="1"/>
  <c r="D11" i="1"/>
  <c r="D10" i="1"/>
  <c r="D25" i="1"/>
  <c r="C25" i="1"/>
  <c r="D24" i="1"/>
  <c r="C24" i="1"/>
  <c r="D23" i="1"/>
  <c r="C23" i="1"/>
</calcChain>
</file>

<file path=xl/sharedStrings.xml><?xml version="1.0" encoding="utf-8"?>
<sst xmlns="http://schemas.openxmlformats.org/spreadsheetml/2006/main" count="19" uniqueCount="19">
  <si>
    <t>LA apples</t>
  </si>
  <si>
    <t>NY apples</t>
  </si>
  <si>
    <t>Confidence interval for difference of two means; independent samples, variances unknown but assumed to be equal</t>
  </si>
  <si>
    <t>Apples example</t>
  </si>
  <si>
    <t>Background</t>
  </si>
  <si>
    <t>You have the same datasets from the lesson.</t>
  </si>
  <si>
    <t>Task 1</t>
  </si>
  <si>
    <t>Calculate the 90% confidence interval</t>
  </si>
  <si>
    <t>Task 2</t>
  </si>
  <si>
    <t>Compare the result with the 95% confidence interval from the lesson</t>
  </si>
  <si>
    <t>Count</t>
  </si>
  <si>
    <t>Mean</t>
  </si>
  <si>
    <t>NY - mean</t>
  </si>
  <si>
    <t>LA - mean</t>
  </si>
  <si>
    <t>Std Dev</t>
  </si>
  <si>
    <t>Pooled variance</t>
  </si>
  <si>
    <t>t stat (16 df, 90%)</t>
  </si>
  <si>
    <t>Lower bound</t>
  </si>
  <si>
    <t>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</si>
</sst>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* #,##0.000_);_(* \(#,##0.0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2" xfId="1" applyFont="1" applyFill="1" applyBorder="1"/>
    <xf numFmtId="9" fontId="3" fillId="2" borderId="0" xfId="0" applyNumberFormat="1" applyFont="1" applyFill="1" applyBorder="1"/>
    <xf numFmtId="164" fontId="2" fillId="2" borderId="0" xfId="1" applyFont="1" applyFill="1" applyBorder="1"/>
    <xf numFmtId="0" fontId="3" fillId="2" borderId="0" xfId="0" applyFont="1" applyFill="1" applyBorder="1" applyAlignment="1">
      <alignment horizontal="right"/>
    </xf>
    <xf numFmtId="0" fontId="2" fillId="2" borderId="0" xfId="0" applyFont="1" applyFill="1" applyBorder="1"/>
    <xf numFmtId="0" fontId="3" fillId="2" borderId="0" xfId="0" applyFont="1" applyFill="1" applyBorder="1"/>
    <xf numFmtId="2" fontId="2" fillId="2" borderId="0" xfId="0" applyNumberFormat="1" applyFont="1" applyFill="1" applyBorder="1"/>
    <xf numFmtId="164" fontId="2" fillId="2" borderId="0" xfId="0" applyNumberFormat="1" applyFont="1" applyFill="1"/>
    <xf numFmtId="43" fontId="2" fillId="2" borderId="0" xfId="0" applyNumberFormat="1" applyFont="1" applyFill="1"/>
    <xf numFmtId="165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1"/>
  <sheetViews>
    <sheetView tabSelected="1" zoomScale="163" workbookViewId="0">
      <selection activeCell="E31" sqref="E31"/>
    </sheetView>
  </sheetViews>
  <sheetFormatPr baseColWidth="10" defaultColWidth="8.83203125" defaultRowHeight="12" x14ac:dyDescent="0.15"/>
  <cols>
    <col min="1" max="1" width="8.33203125" style="1" customWidth="1"/>
    <col min="2" max="2" width="10.83203125" style="1" customWidth="1"/>
    <col min="3" max="4" width="8.83203125" style="1"/>
    <col min="5" max="5" width="13.6640625" style="1" bestFit="1" customWidth="1"/>
    <col min="6" max="7" width="6" style="1" bestFit="1" customWidth="1"/>
    <col min="8" max="9" width="8.83203125" style="1"/>
    <col min="10" max="10" width="5.83203125" style="1" bestFit="1" customWidth="1"/>
    <col min="11" max="11" width="6.5" style="1" bestFit="1" customWidth="1"/>
    <col min="12" max="16384" width="8.83203125" style="1"/>
  </cols>
  <sheetData>
    <row r="1" spans="2:14" ht="16" x14ac:dyDescent="0.2">
      <c r="B1" s="3" t="s">
        <v>2</v>
      </c>
    </row>
    <row r="2" spans="2:14" x14ac:dyDescent="0.15">
      <c r="B2" s="2" t="s">
        <v>3</v>
      </c>
    </row>
    <row r="3" spans="2:14" x14ac:dyDescent="0.15">
      <c r="B3" s="2"/>
    </row>
    <row r="4" spans="2:14" x14ac:dyDescent="0.15">
      <c r="B4" s="2" t="s">
        <v>4</v>
      </c>
      <c r="C4" s="1" t="s">
        <v>5</v>
      </c>
    </row>
    <row r="5" spans="2:14" x14ac:dyDescent="0.15">
      <c r="B5" s="2" t="s">
        <v>6</v>
      </c>
      <c r="C5" s="1" t="s">
        <v>7</v>
      </c>
    </row>
    <row r="6" spans="2:14" x14ac:dyDescent="0.15">
      <c r="B6" s="2" t="s">
        <v>8</v>
      </c>
      <c r="C6" s="1" t="s">
        <v>9</v>
      </c>
    </row>
    <row r="7" spans="2:14" x14ac:dyDescent="0.15">
      <c r="B7" s="2"/>
    </row>
    <row r="9" spans="2:14" ht="13" thickBot="1" x14ac:dyDescent="0.2">
      <c r="B9" s="4" t="s">
        <v>1</v>
      </c>
      <c r="C9" s="4" t="s">
        <v>0</v>
      </c>
      <c r="D9" s="1" t="s">
        <v>12</v>
      </c>
      <c r="E9" s="1" t="s">
        <v>13</v>
      </c>
      <c r="H9" s="10"/>
      <c r="I9" s="11"/>
      <c r="J9" s="10"/>
      <c r="K9" s="10"/>
      <c r="L9" s="10"/>
      <c r="M9" s="10"/>
      <c r="N9" s="10"/>
    </row>
    <row r="10" spans="2:14" x14ac:dyDescent="0.15">
      <c r="B10" s="5">
        <v>3.8</v>
      </c>
      <c r="C10" s="5">
        <v>3.02</v>
      </c>
      <c r="D10" s="15">
        <f>(B10-C$24)^2</f>
        <v>1.9881000000000003E-2</v>
      </c>
      <c r="E10" s="14">
        <f>(C10-D$24)^2</f>
        <v>5.0625000000000038E-2</v>
      </c>
      <c r="H10" s="10"/>
      <c r="I10" s="10"/>
      <c r="J10" s="10"/>
      <c r="K10" s="10"/>
      <c r="L10" s="10"/>
      <c r="M10" s="10"/>
      <c r="N10" s="10"/>
    </row>
    <row r="11" spans="2:14" x14ac:dyDescent="0.15">
      <c r="B11" s="5">
        <v>3.76</v>
      </c>
      <c r="C11" s="5">
        <v>3.22</v>
      </c>
      <c r="D11" s="15">
        <f t="shared" ref="D11:E19" si="0">(B11-C$24)^2</f>
        <v>3.2761000000000019E-2</v>
      </c>
      <c r="E11" s="14">
        <f t="shared" si="0"/>
        <v>6.2499999999999557E-4</v>
      </c>
      <c r="I11" s="9"/>
      <c r="J11" s="9"/>
      <c r="K11" s="9"/>
      <c r="L11" s="10"/>
      <c r="M11" s="10"/>
      <c r="N11" s="10"/>
    </row>
    <row r="12" spans="2:14" x14ac:dyDescent="0.15">
      <c r="B12" s="5">
        <v>3.87</v>
      </c>
      <c r="C12" s="5">
        <v>3.24</v>
      </c>
      <c r="D12" s="15">
        <f t="shared" si="0"/>
        <v>5.0409999999999613E-3</v>
      </c>
      <c r="E12" s="14">
        <f t="shared" si="0"/>
        <v>2.4999999999998934E-5</v>
      </c>
      <c r="I12" s="7"/>
      <c r="J12" s="8"/>
      <c r="K12" s="8"/>
      <c r="L12" s="10"/>
      <c r="M12" s="10"/>
      <c r="N12" s="10"/>
    </row>
    <row r="13" spans="2:14" x14ac:dyDescent="0.15">
      <c r="B13" s="5">
        <v>3.99</v>
      </c>
      <c r="C13" s="5">
        <v>3.02</v>
      </c>
      <c r="D13" s="15">
        <f t="shared" si="0"/>
        <v>2.4010000000000368E-3</v>
      </c>
      <c r="E13" s="14">
        <f t="shared" si="0"/>
        <v>5.0625000000000038E-2</v>
      </c>
      <c r="F13" s="10"/>
      <c r="G13" s="10"/>
      <c r="H13" s="10"/>
      <c r="I13" s="7"/>
      <c r="J13" s="8"/>
      <c r="K13" s="8"/>
      <c r="L13" s="10"/>
      <c r="M13" s="10"/>
      <c r="N13" s="10"/>
    </row>
    <row r="14" spans="2:14" x14ac:dyDescent="0.15">
      <c r="B14" s="5">
        <v>4.0199999999999996</v>
      </c>
      <c r="C14" s="5">
        <v>3.06</v>
      </c>
      <c r="D14" s="15">
        <f t="shared" si="0"/>
        <v>6.2409999999999584E-3</v>
      </c>
      <c r="E14" s="14">
        <f t="shared" si="0"/>
        <v>3.4225000000000019E-2</v>
      </c>
      <c r="F14" s="12"/>
      <c r="G14" s="10"/>
      <c r="H14" s="10"/>
      <c r="I14" s="11"/>
      <c r="J14" s="10"/>
      <c r="K14" s="10"/>
      <c r="L14" s="10"/>
      <c r="M14" s="10"/>
      <c r="N14" s="10"/>
    </row>
    <row r="15" spans="2:14" x14ac:dyDescent="0.15">
      <c r="B15" s="5">
        <v>4.25</v>
      </c>
      <c r="C15" s="5">
        <v>3.15</v>
      </c>
      <c r="D15" s="15">
        <f t="shared" si="0"/>
        <v>9.5481000000000107E-2</v>
      </c>
      <c r="E15" s="14">
        <f t="shared" si="0"/>
        <v>9.0250000000000365E-3</v>
      </c>
      <c r="F15" s="12"/>
      <c r="G15" s="10"/>
      <c r="H15" s="10"/>
      <c r="I15" s="10"/>
      <c r="J15" s="10"/>
      <c r="K15" s="10"/>
      <c r="L15" s="10"/>
      <c r="M15" s="10"/>
      <c r="N15" s="10"/>
    </row>
    <row r="16" spans="2:14" x14ac:dyDescent="0.15">
      <c r="B16" s="5">
        <v>4.13</v>
      </c>
      <c r="C16" s="5">
        <v>3.81</v>
      </c>
      <c r="D16" s="15">
        <f t="shared" si="0"/>
        <v>3.5721000000000024E-2</v>
      </c>
      <c r="E16" s="14">
        <f t="shared" si="0"/>
        <v>0.31922499999999993</v>
      </c>
      <c r="F16" s="10"/>
      <c r="G16" s="10"/>
      <c r="H16" s="10"/>
      <c r="I16" s="10"/>
      <c r="J16" s="10"/>
      <c r="K16" s="10"/>
      <c r="L16" s="10"/>
      <c r="M16" s="10"/>
      <c r="N16" s="10"/>
    </row>
    <row r="17" spans="2:14" x14ac:dyDescent="0.15">
      <c r="B17" s="5">
        <v>3.98</v>
      </c>
      <c r="C17" s="5">
        <v>3.44</v>
      </c>
      <c r="D17" s="15">
        <f t="shared" si="0"/>
        <v>1.5210000000000113E-3</v>
      </c>
      <c r="E17" s="14">
        <f t="shared" si="0"/>
        <v>3.8024999999999941E-2</v>
      </c>
      <c r="F17" s="10"/>
      <c r="G17" s="10"/>
      <c r="H17" s="10"/>
      <c r="I17" s="10"/>
      <c r="J17" s="10"/>
      <c r="K17" s="10"/>
      <c r="L17" s="10"/>
      <c r="M17" s="10"/>
      <c r="N17" s="10"/>
    </row>
    <row r="18" spans="2:14" x14ac:dyDescent="0.15">
      <c r="B18" s="5">
        <v>3.99</v>
      </c>
      <c r="C18" s="5"/>
      <c r="D18" s="15">
        <f t="shared" si="0"/>
        <v>2.4010000000000368E-3</v>
      </c>
      <c r="E18" s="14"/>
      <c r="F18" s="10"/>
      <c r="G18" s="10"/>
      <c r="H18" s="10"/>
      <c r="I18" s="10"/>
      <c r="J18" s="10"/>
      <c r="K18" s="10"/>
      <c r="L18" s="10"/>
      <c r="M18" s="10"/>
      <c r="N18" s="10"/>
    </row>
    <row r="19" spans="2:14" x14ac:dyDescent="0.15">
      <c r="B19" s="6">
        <v>3.62</v>
      </c>
      <c r="C19" s="6"/>
      <c r="D19" s="15">
        <f t="shared" si="0"/>
        <v>0.10304099999999983</v>
      </c>
      <c r="E19" s="14"/>
    </row>
    <row r="20" spans="2:14" x14ac:dyDescent="0.15">
      <c r="D20" s="14"/>
    </row>
    <row r="23" spans="2:14" x14ac:dyDescent="0.15">
      <c r="B23" s="1" t="s">
        <v>10</v>
      </c>
      <c r="C23" s="1">
        <f>COUNT(B10:B19)</f>
        <v>10</v>
      </c>
      <c r="D23" s="1">
        <f>COUNT(C10:C19)</f>
        <v>8</v>
      </c>
    </row>
    <row r="24" spans="2:14" x14ac:dyDescent="0.15">
      <c r="B24" s="1" t="s">
        <v>11</v>
      </c>
      <c r="C24" s="13">
        <f>AVERAGE(B10:B19)</f>
        <v>3.9409999999999998</v>
      </c>
      <c r="D24" s="13">
        <f>AVERAGE(C10:C19)</f>
        <v>3.2450000000000001</v>
      </c>
    </row>
    <row r="25" spans="2:14" x14ac:dyDescent="0.15">
      <c r="B25" s="1" t="s">
        <v>14</v>
      </c>
      <c r="C25" s="1">
        <f>STDEV(B10:B19)</f>
        <v>0.18393537512458616</v>
      </c>
      <c r="D25" s="1">
        <f>STDEV(C10:C19)</f>
        <v>0.26790190102242384</v>
      </c>
    </row>
    <row r="28" spans="2:14" x14ac:dyDescent="0.15">
      <c r="B28" s="1" t="s">
        <v>15</v>
      </c>
      <c r="D28" s="1">
        <f>((C23-1)*C25^2+(D23-1)*D25^2)/(C23+D23-2)</f>
        <v>5.0430625000000007E-2</v>
      </c>
    </row>
    <row r="29" spans="2:14" x14ac:dyDescent="0.15">
      <c r="B29" s="1" t="s">
        <v>16</v>
      </c>
      <c r="D29" s="1">
        <v>1.734</v>
      </c>
    </row>
    <row r="30" spans="2:14" x14ac:dyDescent="0.15">
      <c r="B30" s="1" t="s">
        <v>17</v>
      </c>
      <c r="D30" s="14">
        <f>C24-D24-(D29*D28)</f>
        <v>0.60855329624999976</v>
      </c>
    </row>
    <row r="31" spans="2:14" x14ac:dyDescent="0.15">
      <c r="B31" s="1" t="s">
        <v>18</v>
      </c>
      <c r="D31" s="14">
        <f>C24-D24+(D29*D28)</f>
        <v>0.7834467037499997</v>
      </c>
      <c r="E3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unkwn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2020-01-31T17:18:36Z</dcterms:modified>
</cp:coreProperties>
</file>