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U:\Statistics\Prices Team\Quarterly Prices Publication QEP\Tables\"/>
    </mc:Choice>
  </mc:AlternateContent>
  <xr:revisionPtr revIDLastSave="0" documentId="13_ncr:1_{6A003162-AB02-4AB2-B1FA-177E248CD1C5}" xr6:coauthVersionLast="47" xr6:coauthVersionMax="47" xr10:uidLastSave="{00000000-0000-0000-0000-000000000000}"/>
  <bookViews>
    <workbookView xWindow="-110" yWindow="-110" windowWidth="38620" windowHeight="21220" tabRatio="828" xr2:uid="{00000000-000D-0000-FFFF-FFFF00000000}"/>
  </bookViews>
  <sheets>
    <sheet name="Cover sheet" sheetId="53" r:id="rId1"/>
    <sheet name="Contents" sheetId="58" r:id="rId2"/>
    <sheet name="2.1.1" sheetId="38" r:id="rId3"/>
    <sheet name="2.1.1a" sheetId="40" r:id="rId4"/>
    <sheet name="2.1.2" sheetId="39" r:id="rId5"/>
    <sheet name="2.1.3" sheetId="59" r:id="rId6"/>
    <sheet name="2.1.3a" sheetId="60" r:id="rId7"/>
    <sheet name="Charts" sheetId="52" r:id="rId8"/>
    <sheet name="Methodology " sheetId="44" r:id="rId9"/>
  </sheets>
  <definedNames>
    <definedName name="contents">Table9[Contents]</definedName>
    <definedName name="_xlnm.Print_Area" localSheetId="6">'2.1.3a'!$A$1:$E$212</definedName>
    <definedName name="_xlnm.Print_Area" localSheetId="0">'Cover sheet'!$A$1:$I$23</definedName>
    <definedName name="_xlnm.Print_Titles" localSheetId="2">'2.1.1'!$A:$B,'2.1.1'!$1:$10</definedName>
    <definedName name="_xlnm.Print_Titles" localSheetId="3">'2.1.1a'!$A:$B,'2.1.1a'!$1:$5</definedName>
    <definedName name="_xlnm.Print_Titles" localSheetId="4">'2.1.2'!$1:$10</definedName>
    <definedName name="_xlnm.Print_Titles" localSheetId="5">'2.1.3'!$1:$10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29" i="59" l="1"/>
  <c r="M117" i="38" l="1"/>
  <c r="E111" i="40" l="1"/>
  <c r="F111" i="40"/>
  <c r="J117" i="38"/>
  <c r="K117" i="38"/>
  <c r="L117" i="38"/>
  <c r="N117" i="38"/>
  <c r="O117" i="38"/>
  <c r="P117" i="38"/>
  <c r="J328" i="59" l="1"/>
  <c r="K328" i="59"/>
  <c r="L328" i="59"/>
  <c r="M328" i="59"/>
  <c r="N328" i="59"/>
  <c r="O328" i="59"/>
  <c r="P328" i="59"/>
  <c r="K329" i="59"/>
  <c r="L329" i="59"/>
  <c r="M329" i="59"/>
  <c r="N329" i="59"/>
  <c r="O329" i="59"/>
  <c r="P329" i="59"/>
  <c r="J327" i="59"/>
  <c r="K327" i="59"/>
  <c r="L327" i="59"/>
  <c r="M327" i="59"/>
  <c r="N327" i="59"/>
  <c r="O327" i="59"/>
  <c r="P327" i="59"/>
  <c r="C111" i="40" l="1"/>
  <c r="D111" i="40"/>
  <c r="C110" i="40"/>
  <c r="P326" i="59"/>
  <c r="O326" i="59"/>
  <c r="N326" i="59"/>
  <c r="M326" i="59"/>
  <c r="L326" i="59"/>
  <c r="K326" i="59"/>
  <c r="J326" i="59"/>
  <c r="P325" i="59"/>
  <c r="O325" i="59"/>
  <c r="N325" i="59"/>
  <c r="M325" i="59"/>
  <c r="L325" i="59"/>
  <c r="K325" i="59"/>
  <c r="J325" i="59"/>
  <c r="P324" i="59"/>
  <c r="O324" i="59"/>
  <c r="N324" i="59"/>
  <c r="M324" i="59"/>
  <c r="L324" i="59"/>
  <c r="K324" i="59"/>
  <c r="J324" i="59"/>
  <c r="P116" i="38"/>
  <c r="O116" i="38"/>
  <c r="N116" i="38"/>
  <c r="M116" i="38"/>
  <c r="L116" i="38"/>
  <c r="F110" i="40" s="1"/>
  <c r="K116" i="38"/>
  <c r="E110" i="40" s="1"/>
  <c r="J116" i="38"/>
  <c r="D110" i="40" l="1"/>
  <c r="P323" i="59"/>
  <c r="O323" i="59"/>
  <c r="N323" i="59"/>
  <c r="M323" i="59"/>
  <c r="L323" i="59"/>
  <c r="K323" i="59"/>
  <c r="J323" i="59"/>
  <c r="P322" i="59"/>
  <c r="O322" i="59"/>
  <c r="N322" i="59"/>
  <c r="M322" i="59"/>
  <c r="L322" i="59"/>
  <c r="K322" i="59"/>
  <c r="J322" i="59"/>
  <c r="P321" i="59"/>
  <c r="O321" i="59"/>
  <c r="N321" i="59"/>
  <c r="M321" i="59"/>
  <c r="L321" i="59"/>
  <c r="K321" i="59"/>
  <c r="J321" i="59"/>
  <c r="O36" i="39"/>
  <c r="N36" i="39"/>
  <c r="M36" i="39"/>
  <c r="L36" i="39"/>
  <c r="K36" i="39"/>
  <c r="J36" i="39"/>
  <c r="I36" i="39"/>
  <c r="J115" i="38"/>
  <c r="K115" i="38"/>
  <c r="E109" i="40" s="1"/>
  <c r="L115" i="38"/>
  <c r="F109" i="40" s="1"/>
  <c r="M115" i="38"/>
  <c r="N115" i="38"/>
  <c r="O115" i="38"/>
  <c r="P115" i="38"/>
  <c r="C109" i="40" l="1"/>
  <c r="D109" i="40"/>
  <c r="C108" i="40"/>
  <c r="J114" i="38" l="1"/>
  <c r="K114" i="38"/>
  <c r="E108" i="40" s="1"/>
  <c r="L114" i="38"/>
  <c r="F108" i="40" s="1"/>
  <c r="M114" i="38"/>
  <c r="N114" i="38"/>
  <c r="O114" i="38"/>
  <c r="P114" i="38"/>
  <c r="J320" i="59"/>
  <c r="J318" i="59"/>
  <c r="K318" i="59"/>
  <c r="L318" i="59"/>
  <c r="M318" i="59"/>
  <c r="N318" i="59"/>
  <c r="O318" i="59"/>
  <c r="P318" i="59"/>
  <c r="J319" i="59"/>
  <c r="K319" i="59"/>
  <c r="L319" i="59"/>
  <c r="M319" i="59"/>
  <c r="N319" i="59"/>
  <c r="O319" i="59"/>
  <c r="P319" i="59"/>
  <c r="K320" i="59"/>
  <c r="L320" i="59"/>
  <c r="M320" i="59"/>
  <c r="N320" i="59"/>
  <c r="O320" i="59"/>
  <c r="P320" i="59"/>
  <c r="D108" i="40"/>
  <c r="J316" i="59"/>
  <c r="J317" i="59"/>
  <c r="P317" i="59"/>
  <c r="O317" i="59"/>
  <c r="N317" i="59"/>
  <c r="M317" i="59"/>
  <c r="L317" i="59"/>
  <c r="K317" i="59"/>
  <c r="P316" i="59"/>
  <c r="O316" i="59"/>
  <c r="N316" i="59"/>
  <c r="M316" i="59"/>
  <c r="L316" i="59"/>
  <c r="K316" i="59"/>
  <c r="P315" i="59"/>
  <c r="O315" i="59"/>
  <c r="N315" i="59"/>
  <c r="M315" i="59"/>
  <c r="L315" i="59"/>
  <c r="K315" i="59"/>
  <c r="J315" i="59"/>
  <c r="P314" i="59"/>
  <c r="O314" i="59"/>
  <c r="N314" i="59"/>
  <c r="M314" i="59"/>
  <c r="L314" i="59"/>
  <c r="K314" i="59"/>
  <c r="J314" i="59"/>
  <c r="P313" i="59"/>
  <c r="O313" i="59"/>
  <c r="N313" i="59"/>
  <c r="M313" i="59"/>
  <c r="L313" i="59"/>
  <c r="K313" i="59"/>
  <c r="J313" i="59"/>
  <c r="P312" i="59"/>
  <c r="O312" i="59"/>
  <c r="N312" i="59"/>
  <c r="M312" i="59"/>
  <c r="L312" i="59"/>
  <c r="K312" i="59"/>
  <c r="J312" i="59"/>
  <c r="P311" i="59"/>
  <c r="O311" i="59"/>
  <c r="N311" i="59"/>
  <c r="M311" i="59"/>
  <c r="L311" i="59"/>
  <c r="K311" i="59"/>
  <c r="J311" i="59"/>
  <c r="P310" i="59"/>
  <c r="O310" i="59"/>
  <c r="N310" i="59"/>
  <c r="M310" i="59"/>
  <c r="L310" i="59"/>
  <c r="K310" i="59"/>
  <c r="J310" i="59"/>
  <c r="P309" i="59"/>
  <c r="O309" i="59"/>
  <c r="N309" i="59"/>
  <c r="M309" i="59"/>
  <c r="L309" i="59"/>
  <c r="K309" i="59"/>
  <c r="J309" i="59"/>
  <c r="P308" i="59"/>
  <c r="O308" i="59"/>
  <c r="N308" i="59"/>
  <c r="M308" i="59"/>
  <c r="L308" i="59"/>
  <c r="K308" i="59"/>
  <c r="J308" i="59"/>
  <c r="P307" i="59"/>
  <c r="O307" i="59"/>
  <c r="N307" i="59"/>
  <c r="M307" i="59"/>
  <c r="L307" i="59"/>
  <c r="K307" i="59"/>
  <c r="J307" i="59"/>
  <c r="P306" i="59"/>
  <c r="O306" i="59"/>
  <c r="N306" i="59"/>
  <c r="M306" i="59"/>
  <c r="L306" i="59"/>
  <c r="K306" i="59"/>
  <c r="J306" i="59"/>
  <c r="P305" i="59"/>
  <c r="O305" i="59"/>
  <c r="N305" i="59"/>
  <c r="M305" i="59"/>
  <c r="L305" i="59"/>
  <c r="K305" i="59"/>
  <c r="J305" i="59"/>
  <c r="P304" i="59"/>
  <c r="O304" i="59"/>
  <c r="N304" i="59"/>
  <c r="M304" i="59"/>
  <c r="L304" i="59"/>
  <c r="K304" i="59"/>
  <c r="J304" i="59"/>
  <c r="P303" i="59"/>
  <c r="O303" i="59"/>
  <c r="N303" i="59"/>
  <c r="M303" i="59"/>
  <c r="L303" i="59"/>
  <c r="K303" i="59"/>
  <c r="J303" i="59"/>
  <c r="P302" i="59"/>
  <c r="O302" i="59"/>
  <c r="N302" i="59"/>
  <c r="M302" i="59"/>
  <c r="L302" i="59"/>
  <c r="K302" i="59"/>
  <c r="J302" i="59"/>
  <c r="P301" i="59"/>
  <c r="O301" i="59"/>
  <c r="N301" i="59"/>
  <c r="M301" i="59"/>
  <c r="L301" i="59"/>
  <c r="K301" i="59"/>
  <c r="J301" i="59"/>
  <c r="P300" i="59"/>
  <c r="O300" i="59"/>
  <c r="N300" i="59"/>
  <c r="M300" i="59"/>
  <c r="L300" i="59"/>
  <c r="K300" i="59"/>
  <c r="J300" i="59"/>
  <c r="P299" i="59"/>
  <c r="O299" i="59"/>
  <c r="N299" i="59"/>
  <c r="M299" i="59"/>
  <c r="L299" i="59"/>
  <c r="K299" i="59"/>
  <c r="J299" i="59"/>
  <c r="P298" i="59"/>
  <c r="O298" i="59"/>
  <c r="N298" i="59"/>
  <c r="M298" i="59"/>
  <c r="L298" i="59"/>
  <c r="K298" i="59"/>
  <c r="J298" i="59"/>
  <c r="P297" i="59"/>
  <c r="O297" i="59"/>
  <c r="N297" i="59"/>
  <c r="M297" i="59"/>
  <c r="L297" i="59"/>
  <c r="K297" i="59"/>
  <c r="J297" i="59"/>
  <c r="P296" i="59"/>
  <c r="O296" i="59"/>
  <c r="N296" i="59"/>
  <c r="M296" i="59"/>
  <c r="L296" i="59"/>
  <c r="K296" i="59"/>
  <c r="J296" i="59"/>
  <c r="P295" i="59"/>
  <c r="O295" i="59"/>
  <c r="N295" i="59"/>
  <c r="M295" i="59"/>
  <c r="L295" i="59"/>
  <c r="K295" i="59"/>
  <c r="J295" i="59"/>
  <c r="P294" i="59"/>
  <c r="O294" i="59"/>
  <c r="N294" i="59"/>
  <c r="M294" i="59"/>
  <c r="L294" i="59"/>
  <c r="K294" i="59"/>
  <c r="J294" i="59"/>
  <c r="P293" i="59"/>
  <c r="O293" i="59"/>
  <c r="N293" i="59"/>
  <c r="M293" i="59"/>
  <c r="L293" i="59"/>
  <c r="K293" i="59"/>
  <c r="J293" i="59"/>
  <c r="P292" i="59"/>
  <c r="O292" i="59"/>
  <c r="N292" i="59"/>
  <c r="M292" i="59"/>
  <c r="L292" i="59"/>
  <c r="K292" i="59"/>
  <c r="J292" i="59"/>
  <c r="P291" i="59"/>
  <c r="O291" i="59"/>
  <c r="N291" i="59"/>
  <c r="M291" i="59"/>
  <c r="L291" i="59"/>
  <c r="K291" i="59"/>
  <c r="J291" i="59"/>
  <c r="P290" i="59"/>
  <c r="O290" i="59"/>
  <c r="N290" i="59"/>
  <c r="M290" i="59"/>
  <c r="L290" i="59"/>
  <c r="K290" i="59"/>
  <c r="J290" i="59"/>
  <c r="P289" i="59"/>
  <c r="O289" i="59"/>
  <c r="N289" i="59"/>
  <c r="M289" i="59"/>
  <c r="L289" i="59"/>
  <c r="K289" i="59"/>
  <c r="J289" i="59"/>
  <c r="P288" i="59"/>
  <c r="O288" i="59"/>
  <c r="N288" i="59"/>
  <c r="M288" i="59"/>
  <c r="L288" i="59"/>
  <c r="K288" i="59"/>
  <c r="J288" i="59"/>
  <c r="P287" i="59"/>
  <c r="O287" i="59"/>
  <c r="N287" i="59"/>
  <c r="M287" i="59"/>
  <c r="L287" i="59"/>
  <c r="K287" i="59"/>
  <c r="J287" i="59"/>
  <c r="P286" i="59"/>
  <c r="O286" i="59"/>
  <c r="N286" i="59"/>
  <c r="M286" i="59"/>
  <c r="L286" i="59"/>
  <c r="K286" i="59"/>
  <c r="J286" i="59"/>
  <c r="P285" i="59"/>
  <c r="O285" i="59"/>
  <c r="N285" i="59"/>
  <c r="M285" i="59"/>
  <c r="L285" i="59"/>
  <c r="K285" i="59"/>
  <c r="J285" i="59"/>
  <c r="P284" i="59"/>
  <c r="O284" i="59"/>
  <c r="N284" i="59"/>
  <c r="M284" i="59"/>
  <c r="L284" i="59"/>
  <c r="K284" i="59"/>
  <c r="J284" i="59"/>
  <c r="P283" i="59"/>
  <c r="O283" i="59"/>
  <c r="N283" i="59"/>
  <c r="M283" i="59"/>
  <c r="L283" i="59"/>
  <c r="K283" i="59"/>
  <c r="J283" i="59"/>
  <c r="P282" i="59"/>
  <c r="O282" i="59"/>
  <c r="N282" i="59"/>
  <c r="M282" i="59"/>
  <c r="L282" i="59"/>
  <c r="K282" i="59"/>
  <c r="J282" i="59"/>
  <c r="P281" i="59"/>
  <c r="O281" i="59"/>
  <c r="N281" i="59"/>
  <c r="M281" i="59"/>
  <c r="L281" i="59"/>
  <c r="K281" i="59"/>
  <c r="J281" i="59"/>
  <c r="P280" i="59"/>
  <c r="O280" i="59"/>
  <c r="N280" i="59"/>
  <c r="M280" i="59"/>
  <c r="L280" i="59"/>
  <c r="K280" i="59"/>
  <c r="J280" i="59"/>
  <c r="P279" i="59"/>
  <c r="O279" i="59"/>
  <c r="N279" i="59"/>
  <c r="M279" i="59"/>
  <c r="L279" i="59"/>
  <c r="K279" i="59"/>
  <c r="J279" i="59"/>
  <c r="P278" i="59"/>
  <c r="O278" i="59"/>
  <c r="N278" i="59"/>
  <c r="M278" i="59"/>
  <c r="L278" i="59"/>
  <c r="K278" i="59"/>
  <c r="J278" i="59"/>
  <c r="P277" i="59"/>
  <c r="O277" i="59"/>
  <c r="N277" i="59"/>
  <c r="M277" i="59"/>
  <c r="L277" i="59"/>
  <c r="K277" i="59"/>
  <c r="J277" i="59"/>
  <c r="P276" i="59"/>
  <c r="O276" i="59"/>
  <c r="N276" i="59"/>
  <c r="M276" i="59"/>
  <c r="L276" i="59"/>
  <c r="K276" i="59"/>
  <c r="J276" i="59"/>
  <c r="P275" i="59"/>
  <c r="O275" i="59"/>
  <c r="N275" i="59"/>
  <c r="M275" i="59"/>
  <c r="L275" i="59"/>
  <c r="K275" i="59"/>
  <c r="J275" i="59"/>
  <c r="P274" i="59"/>
  <c r="O274" i="59"/>
  <c r="N274" i="59"/>
  <c r="M274" i="59"/>
  <c r="L274" i="59"/>
  <c r="K274" i="59"/>
  <c r="J274" i="59"/>
  <c r="P273" i="59"/>
  <c r="O273" i="59"/>
  <c r="N273" i="59"/>
  <c r="M273" i="59"/>
  <c r="L273" i="59"/>
  <c r="K273" i="59"/>
  <c r="J273" i="59"/>
  <c r="P272" i="59"/>
  <c r="O272" i="59"/>
  <c r="N272" i="59"/>
  <c r="M272" i="59"/>
  <c r="L272" i="59"/>
  <c r="K272" i="59"/>
  <c r="J272" i="59"/>
  <c r="P271" i="59"/>
  <c r="O271" i="59"/>
  <c r="N271" i="59"/>
  <c r="M271" i="59"/>
  <c r="L271" i="59"/>
  <c r="K271" i="59"/>
  <c r="J271" i="59"/>
  <c r="P270" i="59"/>
  <c r="O270" i="59"/>
  <c r="N270" i="59"/>
  <c r="M270" i="59"/>
  <c r="L270" i="59"/>
  <c r="K270" i="59"/>
  <c r="J270" i="59"/>
  <c r="P269" i="59"/>
  <c r="O269" i="59"/>
  <c r="N269" i="59"/>
  <c r="M269" i="59"/>
  <c r="L269" i="59"/>
  <c r="K269" i="59"/>
  <c r="J269" i="59"/>
  <c r="P268" i="59"/>
  <c r="O268" i="59"/>
  <c r="N268" i="59"/>
  <c r="M268" i="59"/>
  <c r="L268" i="59"/>
  <c r="K268" i="59"/>
  <c r="J268" i="59"/>
  <c r="P267" i="59"/>
  <c r="O267" i="59"/>
  <c r="N267" i="59"/>
  <c r="M267" i="59"/>
  <c r="L267" i="59"/>
  <c r="K267" i="59"/>
  <c r="J267" i="59"/>
  <c r="P266" i="59"/>
  <c r="O266" i="59"/>
  <c r="N266" i="59"/>
  <c r="M266" i="59"/>
  <c r="L266" i="59"/>
  <c r="K266" i="59"/>
  <c r="J266" i="59"/>
  <c r="P265" i="59"/>
  <c r="O265" i="59"/>
  <c r="N265" i="59"/>
  <c r="M265" i="59"/>
  <c r="L265" i="59"/>
  <c r="K265" i="59"/>
  <c r="J265" i="59"/>
  <c r="P264" i="59"/>
  <c r="O264" i="59"/>
  <c r="N264" i="59"/>
  <c r="M264" i="59"/>
  <c r="L264" i="59"/>
  <c r="K264" i="59"/>
  <c r="J264" i="59"/>
  <c r="P263" i="59"/>
  <c r="O263" i="59"/>
  <c r="N263" i="59"/>
  <c r="M263" i="59"/>
  <c r="L263" i="59"/>
  <c r="K263" i="59"/>
  <c r="J263" i="59"/>
  <c r="P262" i="59"/>
  <c r="O262" i="59"/>
  <c r="N262" i="59"/>
  <c r="M262" i="59"/>
  <c r="L262" i="59"/>
  <c r="K262" i="59"/>
  <c r="J262" i="59"/>
  <c r="P261" i="59"/>
  <c r="O261" i="59"/>
  <c r="N261" i="59"/>
  <c r="M261" i="59"/>
  <c r="L261" i="59"/>
  <c r="K261" i="59"/>
  <c r="J261" i="59"/>
  <c r="P260" i="59"/>
  <c r="O260" i="59"/>
  <c r="N260" i="59"/>
  <c r="M260" i="59"/>
  <c r="L260" i="59"/>
  <c r="K260" i="59"/>
  <c r="J260" i="59"/>
  <c r="P259" i="59"/>
  <c r="O259" i="59"/>
  <c r="N259" i="59"/>
  <c r="M259" i="59"/>
  <c r="L259" i="59"/>
  <c r="K259" i="59"/>
  <c r="J259" i="59"/>
  <c r="P258" i="59"/>
  <c r="O258" i="59"/>
  <c r="N258" i="59"/>
  <c r="M258" i="59"/>
  <c r="L258" i="59"/>
  <c r="K258" i="59"/>
  <c r="J258" i="59"/>
  <c r="P257" i="59"/>
  <c r="O257" i="59"/>
  <c r="N257" i="59"/>
  <c r="M257" i="59"/>
  <c r="L257" i="59"/>
  <c r="K257" i="59"/>
  <c r="J257" i="59"/>
  <c r="P256" i="59"/>
  <c r="O256" i="59"/>
  <c r="N256" i="59"/>
  <c r="M256" i="59"/>
  <c r="L256" i="59"/>
  <c r="K256" i="59"/>
  <c r="J256" i="59"/>
  <c r="P255" i="59"/>
  <c r="O255" i="59"/>
  <c r="N255" i="59"/>
  <c r="M255" i="59"/>
  <c r="L255" i="59"/>
  <c r="K255" i="59"/>
  <c r="J255" i="59"/>
  <c r="P254" i="59"/>
  <c r="O254" i="59"/>
  <c r="N254" i="59"/>
  <c r="M254" i="59"/>
  <c r="L254" i="59"/>
  <c r="K254" i="59"/>
  <c r="J254" i="59"/>
  <c r="P253" i="59"/>
  <c r="O253" i="59"/>
  <c r="N253" i="59"/>
  <c r="M253" i="59"/>
  <c r="L253" i="59"/>
  <c r="K253" i="59"/>
  <c r="J253" i="59"/>
  <c r="P252" i="59"/>
  <c r="O252" i="59"/>
  <c r="N252" i="59"/>
  <c r="M252" i="59"/>
  <c r="L252" i="59"/>
  <c r="K252" i="59"/>
  <c r="J252" i="59"/>
  <c r="P251" i="59"/>
  <c r="O251" i="59"/>
  <c r="N251" i="59"/>
  <c r="M251" i="59"/>
  <c r="L251" i="59"/>
  <c r="K251" i="59"/>
  <c r="J251" i="59"/>
  <c r="P250" i="59"/>
  <c r="O250" i="59"/>
  <c r="N250" i="59"/>
  <c r="M250" i="59"/>
  <c r="L250" i="59"/>
  <c r="K250" i="59"/>
  <c r="J250" i="59"/>
  <c r="P249" i="59"/>
  <c r="O249" i="59"/>
  <c r="N249" i="59"/>
  <c r="M249" i="59"/>
  <c r="L249" i="59"/>
  <c r="K249" i="59"/>
  <c r="J249" i="59"/>
  <c r="P248" i="59"/>
  <c r="O248" i="59"/>
  <c r="N248" i="59"/>
  <c r="M248" i="59"/>
  <c r="L248" i="59"/>
  <c r="K248" i="59"/>
  <c r="J248" i="59"/>
  <c r="P247" i="59"/>
  <c r="O247" i="59"/>
  <c r="N247" i="59"/>
  <c r="M247" i="59"/>
  <c r="L247" i="59"/>
  <c r="K247" i="59"/>
  <c r="J247" i="59"/>
  <c r="P246" i="59"/>
  <c r="O246" i="59"/>
  <c r="N246" i="59"/>
  <c r="M246" i="59"/>
  <c r="L246" i="59"/>
  <c r="K246" i="59"/>
  <c r="J246" i="59"/>
  <c r="P245" i="59"/>
  <c r="O245" i="59"/>
  <c r="N245" i="59"/>
  <c r="M245" i="59"/>
  <c r="L245" i="59"/>
  <c r="K245" i="59"/>
  <c r="J245" i="59"/>
  <c r="P244" i="59"/>
  <c r="O244" i="59"/>
  <c r="N244" i="59"/>
  <c r="M244" i="59"/>
  <c r="L244" i="59"/>
  <c r="K244" i="59"/>
  <c r="J244" i="59"/>
  <c r="P243" i="59"/>
  <c r="O243" i="59"/>
  <c r="N243" i="59"/>
  <c r="M243" i="59"/>
  <c r="L243" i="59"/>
  <c r="K243" i="59"/>
  <c r="J243" i="59"/>
  <c r="P242" i="59"/>
  <c r="O242" i="59"/>
  <c r="N242" i="59"/>
  <c r="M242" i="59"/>
  <c r="L242" i="59"/>
  <c r="K242" i="59"/>
  <c r="J242" i="59"/>
  <c r="P241" i="59"/>
  <c r="O241" i="59"/>
  <c r="N241" i="59"/>
  <c r="M241" i="59"/>
  <c r="L241" i="59"/>
  <c r="K241" i="59"/>
  <c r="J241" i="59"/>
  <c r="P240" i="59"/>
  <c r="O240" i="59"/>
  <c r="N240" i="59"/>
  <c r="M240" i="59"/>
  <c r="L240" i="59"/>
  <c r="K240" i="59"/>
  <c r="J240" i="59"/>
  <c r="P239" i="59"/>
  <c r="O239" i="59"/>
  <c r="N239" i="59"/>
  <c r="M239" i="59"/>
  <c r="L239" i="59"/>
  <c r="K239" i="59"/>
  <c r="J239" i="59"/>
  <c r="P238" i="59"/>
  <c r="O238" i="59"/>
  <c r="N238" i="59"/>
  <c r="M238" i="59"/>
  <c r="L238" i="59"/>
  <c r="K238" i="59"/>
  <c r="J238" i="59"/>
  <c r="P237" i="59"/>
  <c r="O237" i="59"/>
  <c r="N237" i="59"/>
  <c r="M237" i="59"/>
  <c r="L237" i="59"/>
  <c r="K237" i="59"/>
  <c r="J237" i="59"/>
  <c r="P236" i="59"/>
  <c r="O236" i="59"/>
  <c r="N236" i="59"/>
  <c r="M236" i="59"/>
  <c r="L236" i="59"/>
  <c r="K236" i="59"/>
  <c r="J236" i="59"/>
  <c r="P235" i="59"/>
  <c r="O235" i="59"/>
  <c r="N235" i="59"/>
  <c r="M235" i="59"/>
  <c r="L235" i="59"/>
  <c r="K235" i="59"/>
  <c r="J235" i="59"/>
  <c r="P234" i="59"/>
  <c r="O234" i="59"/>
  <c r="N234" i="59"/>
  <c r="M234" i="59"/>
  <c r="L234" i="59"/>
  <c r="K234" i="59"/>
  <c r="J234" i="59"/>
  <c r="P233" i="59"/>
  <c r="O233" i="59"/>
  <c r="N233" i="59"/>
  <c r="M233" i="59"/>
  <c r="L233" i="59"/>
  <c r="K233" i="59"/>
  <c r="J233" i="59"/>
  <c r="P232" i="59"/>
  <c r="O232" i="59"/>
  <c r="N232" i="59"/>
  <c r="M232" i="59"/>
  <c r="L232" i="59"/>
  <c r="K232" i="59"/>
  <c r="J232" i="59"/>
  <c r="P231" i="59"/>
  <c r="O231" i="59"/>
  <c r="N231" i="59"/>
  <c r="M231" i="59"/>
  <c r="L231" i="59"/>
  <c r="K231" i="59"/>
  <c r="J231" i="59"/>
  <c r="P230" i="59"/>
  <c r="O230" i="59"/>
  <c r="N230" i="59"/>
  <c r="M230" i="59"/>
  <c r="L230" i="59"/>
  <c r="K230" i="59"/>
  <c r="J230" i="59"/>
  <c r="P229" i="59"/>
  <c r="O229" i="59"/>
  <c r="N229" i="59"/>
  <c r="M229" i="59"/>
  <c r="L229" i="59"/>
  <c r="K229" i="59"/>
  <c r="J229" i="59"/>
  <c r="P228" i="59"/>
  <c r="O228" i="59"/>
  <c r="N228" i="59"/>
  <c r="M228" i="59"/>
  <c r="L228" i="59"/>
  <c r="K228" i="59"/>
  <c r="J228" i="59"/>
  <c r="P227" i="59"/>
  <c r="O227" i="59"/>
  <c r="N227" i="59"/>
  <c r="M227" i="59"/>
  <c r="L227" i="59"/>
  <c r="K227" i="59"/>
  <c r="J227" i="59"/>
  <c r="P226" i="59"/>
  <c r="O226" i="59"/>
  <c r="N226" i="59"/>
  <c r="M226" i="59"/>
  <c r="L226" i="59"/>
  <c r="K226" i="59"/>
  <c r="J226" i="59"/>
  <c r="P225" i="59"/>
  <c r="O225" i="59"/>
  <c r="N225" i="59"/>
  <c r="M225" i="59"/>
  <c r="L225" i="59"/>
  <c r="K225" i="59"/>
  <c r="J225" i="59"/>
  <c r="P224" i="59"/>
  <c r="O224" i="59"/>
  <c r="N224" i="59"/>
  <c r="M224" i="59"/>
  <c r="L224" i="59"/>
  <c r="K224" i="59"/>
  <c r="J224" i="59"/>
  <c r="P223" i="59"/>
  <c r="O223" i="59"/>
  <c r="N223" i="59"/>
  <c r="M223" i="59"/>
  <c r="L223" i="59"/>
  <c r="K223" i="59"/>
  <c r="J223" i="59"/>
  <c r="P222" i="59"/>
  <c r="O222" i="59"/>
  <c r="N222" i="59"/>
  <c r="M222" i="59"/>
  <c r="L222" i="59"/>
  <c r="K222" i="59"/>
  <c r="J222" i="59"/>
  <c r="P221" i="59"/>
  <c r="O221" i="59"/>
  <c r="N221" i="59"/>
  <c r="M221" i="59"/>
  <c r="L221" i="59"/>
  <c r="K221" i="59"/>
  <c r="J221" i="59"/>
  <c r="P220" i="59"/>
  <c r="O220" i="59"/>
  <c r="N220" i="59"/>
  <c r="M220" i="59"/>
  <c r="L220" i="59"/>
  <c r="K220" i="59"/>
  <c r="J220" i="59"/>
  <c r="P219" i="59"/>
  <c r="O219" i="59"/>
  <c r="N219" i="59"/>
  <c r="M219" i="59"/>
  <c r="L219" i="59"/>
  <c r="K219" i="59"/>
  <c r="J219" i="59"/>
  <c r="P218" i="59"/>
  <c r="O218" i="59"/>
  <c r="N218" i="59"/>
  <c r="M218" i="59"/>
  <c r="L218" i="59"/>
  <c r="K218" i="59"/>
  <c r="J218" i="59"/>
  <c r="P217" i="59"/>
  <c r="O217" i="59"/>
  <c r="N217" i="59"/>
  <c r="M217" i="59"/>
  <c r="L217" i="59"/>
  <c r="K217" i="59"/>
  <c r="J217" i="59"/>
  <c r="P216" i="59"/>
  <c r="O216" i="59"/>
  <c r="N216" i="59"/>
  <c r="M216" i="59"/>
  <c r="L216" i="59"/>
  <c r="K216" i="59"/>
  <c r="J216" i="59"/>
  <c r="P215" i="59"/>
  <c r="O215" i="59"/>
  <c r="N215" i="59"/>
  <c r="M215" i="59"/>
  <c r="L215" i="59"/>
  <c r="K215" i="59"/>
  <c r="J215" i="59"/>
  <c r="P214" i="59"/>
  <c r="O214" i="59"/>
  <c r="N214" i="59"/>
  <c r="M214" i="59"/>
  <c r="L214" i="59"/>
  <c r="K214" i="59"/>
  <c r="J214" i="59"/>
  <c r="P213" i="59"/>
  <c r="O213" i="59"/>
  <c r="N213" i="59"/>
  <c r="M213" i="59"/>
  <c r="L213" i="59"/>
  <c r="K213" i="59"/>
  <c r="J213" i="59"/>
  <c r="P212" i="59"/>
  <c r="O212" i="59"/>
  <c r="N212" i="59"/>
  <c r="M212" i="59"/>
  <c r="L212" i="59"/>
  <c r="K212" i="59"/>
  <c r="J212" i="59"/>
  <c r="P211" i="59"/>
  <c r="O211" i="59"/>
  <c r="N211" i="59"/>
  <c r="M211" i="59"/>
  <c r="L211" i="59"/>
  <c r="K211" i="59"/>
  <c r="J211" i="59"/>
  <c r="P210" i="59"/>
  <c r="O210" i="59"/>
  <c r="N210" i="59"/>
  <c r="M210" i="59"/>
  <c r="L210" i="59"/>
  <c r="K210" i="59"/>
  <c r="J210" i="59"/>
  <c r="P209" i="59"/>
  <c r="O209" i="59"/>
  <c r="N209" i="59"/>
  <c r="M209" i="59"/>
  <c r="L209" i="59"/>
  <c r="K209" i="59"/>
  <c r="J209" i="59"/>
  <c r="P208" i="59"/>
  <c r="O208" i="59"/>
  <c r="N208" i="59"/>
  <c r="M208" i="59"/>
  <c r="L208" i="59"/>
  <c r="K208" i="59"/>
  <c r="J208" i="59"/>
  <c r="P207" i="59"/>
  <c r="O207" i="59"/>
  <c r="N207" i="59"/>
  <c r="M207" i="59"/>
  <c r="L207" i="59"/>
  <c r="K207" i="59"/>
  <c r="J207" i="59"/>
  <c r="P206" i="59"/>
  <c r="O206" i="59"/>
  <c r="N206" i="59"/>
  <c r="M206" i="59"/>
  <c r="L206" i="59"/>
  <c r="K206" i="59"/>
  <c r="J206" i="59"/>
  <c r="P205" i="59"/>
  <c r="O205" i="59"/>
  <c r="N205" i="59"/>
  <c r="M205" i="59"/>
  <c r="L205" i="59"/>
  <c r="K205" i="59"/>
  <c r="J205" i="59"/>
  <c r="P204" i="59"/>
  <c r="O204" i="59"/>
  <c r="N204" i="59"/>
  <c r="M204" i="59"/>
  <c r="L204" i="59"/>
  <c r="K204" i="59"/>
  <c r="J204" i="59"/>
  <c r="P203" i="59"/>
  <c r="O203" i="59"/>
  <c r="N203" i="59"/>
  <c r="M203" i="59"/>
  <c r="L203" i="59"/>
  <c r="K203" i="59"/>
  <c r="J203" i="59"/>
  <c r="P202" i="59"/>
  <c r="O202" i="59"/>
  <c r="N202" i="59"/>
  <c r="M202" i="59"/>
  <c r="L202" i="59"/>
  <c r="K202" i="59"/>
  <c r="J202" i="59"/>
  <c r="P201" i="59"/>
  <c r="O201" i="59"/>
  <c r="N201" i="59"/>
  <c r="M201" i="59"/>
  <c r="L201" i="59"/>
  <c r="K201" i="59"/>
  <c r="J201" i="59"/>
  <c r="P200" i="59"/>
  <c r="O200" i="59"/>
  <c r="N200" i="59"/>
  <c r="M200" i="59"/>
  <c r="L200" i="59"/>
  <c r="K200" i="59"/>
  <c r="J200" i="59"/>
  <c r="P199" i="59"/>
  <c r="O199" i="59"/>
  <c r="N199" i="59"/>
  <c r="M199" i="59"/>
  <c r="L199" i="59"/>
  <c r="K199" i="59"/>
  <c r="J199" i="59"/>
  <c r="P198" i="59"/>
  <c r="O198" i="59"/>
  <c r="N198" i="59"/>
  <c r="M198" i="59"/>
  <c r="L198" i="59"/>
  <c r="K198" i="59"/>
  <c r="J198" i="59"/>
  <c r="P197" i="59"/>
  <c r="O197" i="59"/>
  <c r="N197" i="59"/>
  <c r="M197" i="59"/>
  <c r="L197" i="59"/>
  <c r="K197" i="59"/>
  <c r="J197" i="59"/>
  <c r="P196" i="59"/>
  <c r="O196" i="59"/>
  <c r="N196" i="59"/>
  <c r="M196" i="59"/>
  <c r="L196" i="59"/>
  <c r="K196" i="59"/>
  <c r="J196" i="59"/>
  <c r="P195" i="59"/>
  <c r="O195" i="59"/>
  <c r="N195" i="59"/>
  <c r="M195" i="59"/>
  <c r="L195" i="59"/>
  <c r="K195" i="59"/>
  <c r="J195" i="59"/>
  <c r="P194" i="59"/>
  <c r="O194" i="59"/>
  <c r="N194" i="59"/>
  <c r="M194" i="59"/>
  <c r="L194" i="59"/>
  <c r="K194" i="59"/>
  <c r="J194" i="59"/>
  <c r="P193" i="59"/>
  <c r="O193" i="59"/>
  <c r="N193" i="59"/>
  <c r="M193" i="59"/>
  <c r="L193" i="59"/>
  <c r="K193" i="59"/>
  <c r="J193" i="59"/>
  <c r="P192" i="59"/>
  <c r="O192" i="59"/>
  <c r="N192" i="59"/>
  <c r="M192" i="59"/>
  <c r="L192" i="59"/>
  <c r="K192" i="59"/>
  <c r="J192" i="59"/>
  <c r="P191" i="59"/>
  <c r="O191" i="59"/>
  <c r="N191" i="59"/>
  <c r="M191" i="59"/>
  <c r="L191" i="59"/>
  <c r="K191" i="59"/>
  <c r="J191" i="59"/>
  <c r="P190" i="59"/>
  <c r="O190" i="59"/>
  <c r="N190" i="59"/>
  <c r="M190" i="59"/>
  <c r="L190" i="59"/>
  <c r="K190" i="59"/>
  <c r="J190" i="59"/>
  <c r="P189" i="59"/>
  <c r="O189" i="59"/>
  <c r="N189" i="59"/>
  <c r="M189" i="59"/>
  <c r="L189" i="59"/>
  <c r="K189" i="59"/>
  <c r="J189" i="59"/>
  <c r="P188" i="59"/>
  <c r="O188" i="59"/>
  <c r="N188" i="59"/>
  <c r="M188" i="59"/>
  <c r="L188" i="59"/>
  <c r="K188" i="59"/>
  <c r="J188" i="59"/>
  <c r="P187" i="59"/>
  <c r="O187" i="59"/>
  <c r="N187" i="59"/>
  <c r="M187" i="59"/>
  <c r="L187" i="59"/>
  <c r="K187" i="59"/>
  <c r="J187" i="59"/>
  <c r="P186" i="59"/>
  <c r="O186" i="59"/>
  <c r="N186" i="59"/>
  <c r="M186" i="59"/>
  <c r="L186" i="59"/>
  <c r="K186" i="59"/>
  <c r="J186" i="59"/>
  <c r="P185" i="59"/>
  <c r="O185" i="59"/>
  <c r="N185" i="59"/>
  <c r="M185" i="59"/>
  <c r="L185" i="59"/>
  <c r="K185" i="59"/>
  <c r="J185" i="59"/>
  <c r="P184" i="59"/>
  <c r="O184" i="59"/>
  <c r="N184" i="59"/>
  <c r="M184" i="59"/>
  <c r="L184" i="59"/>
  <c r="K184" i="59"/>
  <c r="J184" i="59"/>
  <c r="P183" i="59"/>
  <c r="O183" i="59"/>
  <c r="N183" i="59"/>
  <c r="M183" i="59"/>
  <c r="L183" i="59"/>
  <c r="K183" i="59"/>
  <c r="J183" i="59"/>
  <c r="P182" i="59"/>
  <c r="O182" i="59"/>
  <c r="N182" i="59"/>
  <c r="M182" i="59"/>
  <c r="L182" i="59"/>
  <c r="K182" i="59"/>
  <c r="J182" i="59"/>
  <c r="P181" i="59"/>
  <c r="O181" i="59"/>
  <c r="N181" i="59"/>
  <c r="M181" i="59"/>
  <c r="L181" i="59"/>
  <c r="K181" i="59"/>
  <c r="J181" i="59"/>
  <c r="P180" i="59"/>
  <c r="O180" i="59"/>
  <c r="N180" i="59"/>
  <c r="M180" i="59"/>
  <c r="L180" i="59"/>
  <c r="K180" i="59"/>
  <c r="J180" i="59"/>
  <c r="P179" i="59"/>
  <c r="O179" i="59"/>
  <c r="N179" i="59"/>
  <c r="M179" i="59"/>
  <c r="L179" i="59"/>
  <c r="K179" i="59"/>
  <c r="J179" i="59"/>
  <c r="P178" i="59"/>
  <c r="O178" i="59"/>
  <c r="N178" i="59"/>
  <c r="M178" i="59"/>
  <c r="L178" i="59"/>
  <c r="K178" i="59"/>
  <c r="J178" i="59"/>
  <c r="P177" i="59"/>
  <c r="O177" i="59"/>
  <c r="N177" i="59"/>
  <c r="M177" i="59"/>
  <c r="L177" i="59"/>
  <c r="K177" i="59"/>
  <c r="J177" i="59"/>
  <c r="P176" i="59"/>
  <c r="O176" i="59"/>
  <c r="N176" i="59"/>
  <c r="M176" i="59"/>
  <c r="L176" i="59"/>
  <c r="K176" i="59"/>
  <c r="J176" i="59"/>
  <c r="P175" i="59"/>
  <c r="O175" i="59"/>
  <c r="N175" i="59"/>
  <c r="M175" i="59"/>
  <c r="L175" i="59"/>
  <c r="K175" i="59"/>
  <c r="J175" i="59"/>
  <c r="P174" i="59"/>
  <c r="O174" i="59"/>
  <c r="N174" i="59"/>
  <c r="M174" i="59"/>
  <c r="L174" i="59"/>
  <c r="K174" i="59"/>
  <c r="J174" i="59"/>
  <c r="P173" i="59"/>
  <c r="O173" i="59"/>
  <c r="N173" i="59"/>
  <c r="M173" i="59"/>
  <c r="L173" i="59"/>
  <c r="K173" i="59"/>
  <c r="J173" i="59"/>
  <c r="P172" i="59"/>
  <c r="O172" i="59"/>
  <c r="N172" i="59"/>
  <c r="M172" i="59"/>
  <c r="L172" i="59"/>
  <c r="K172" i="59"/>
  <c r="J172" i="59"/>
  <c r="P171" i="59"/>
  <c r="O171" i="59"/>
  <c r="N171" i="59"/>
  <c r="M171" i="59"/>
  <c r="L171" i="59"/>
  <c r="K171" i="59"/>
  <c r="J171" i="59"/>
  <c r="P170" i="59"/>
  <c r="O170" i="59"/>
  <c r="N170" i="59"/>
  <c r="M170" i="59"/>
  <c r="L170" i="59"/>
  <c r="K170" i="59"/>
  <c r="J170" i="59"/>
  <c r="P169" i="59"/>
  <c r="O169" i="59"/>
  <c r="N169" i="59"/>
  <c r="M169" i="59"/>
  <c r="L169" i="59"/>
  <c r="K169" i="59"/>
  <c r="J169" i="59"/>
  <c r="P168" i="59"/>
  <c r="O168" i="59"/>
  <c r="N168" i="59"/>
  <c r="M168" i="59"/>
  <c r="L168" i="59"/>
  <c r="K168" i="59"/>
  <c r="J168" i="59"/>
  <c r="P167" i="59"/>
  <c r="O167" i="59"/>
  <c r="N167" i="59"/>
  <c r="M167" i="59"/>
  <c r="L167" i="59"/>
  <c r="K167" i="59"/>
  <c r="J167" i="59"/>
  <c r="P166" i="59"/>
  <c r="O166" i="59"/>
  <c r="N166" i="59"/>
  <c r="M166" i="59"/>
  <c r="L166" i="59"/>
  <c r="K166" i="59"/>
  <c r="J166" i="59"/>
  <c r="P165" i="59"/>
  <c r="O165" i="59"/>
  <c r="N165" i="59"/>
  <c r="M165" i="59"/>
  <c r="L165" i="59"/>
  <c r="K165" i="59"/>
  <c r="J165" i="59"/>
  <c r="P164" i="59"/>
  <c r="O164" i="59"/>
  <c r="N164" i="59"/>
  <c r="M164" i="59"/>
  <c r="L164" i="59"/>
  <c r="K164" i="59"/>
  <c r="J164" i="59"/>
  <c r="P163" i="59"/>
  <c r="O163" i="59"/>
  <c r="N163" i="59"/>
  <c r="M163" i="59"/>
  <c r="L163" i="59"/>
  <c r="K163" i="59"/>
  <c r="J163" i="59"/>
  <c r="P162" i="59"/>
  <c r="O162" i="59"/>
  <c r="N162" i="59"/>
  <c r="M162" i="59"/>
  <c r="L162" i="59"/>
  <c r="K162" i="59"/>
  <c r="J162" i="59"/>
  <c r="P161" i="59"/>
  <c r="O161" i="59"/>
  <c r="N161" i="59"/>
  <c r="M161" i="59"/>
  <c r="L161" i="59"/>
  <c r="K161" i="59"/>
  <c r="J161" i="59"/>
  <c r="P160" i="59"/>
  <c r="O160" i="59"/>
  <c r="N160" i="59"/>
  <c r="M160" i="59"/>
  <c r="L160" i="59"/>
  <c r="K160" i="59"/>
  <c r="J160" i="59"/>
  <c r="P159" i="59"/>
  <c r="O159" i="59"/>
  <c r="N159" i="59"/>
  <c r="M159" i="59"/>
  <c r="L159" i="59"/>
  <c r="K159" i="59"/>
  <c r="J159" i="59"/>
  <c r="P158" i="59"/>
  <c r="O158" i="59"/>
  <c r="N158" i="59"/>
  <c r="M158" i="59"/>
  <c r="L158" i="59"/>
  <c r="K158" i="59"/>
  <c r="J158" i="59"/>
  <c r="P157" i="59"/>
  <c r="O157" i="59"/>
  <c r="N157" i="59"/>
  <c r="M157" i="59"/>
  <c r="L157" i="59"/>
  <c r="K157" i="59"/>
  <c r="J157" i="59"/>
  <c r="P156" i="59"/>
  <c r="O156" i="59"/>
  <c r="N156" i="59"/>
  <c r="M156" i="59"/>
  <c r="L156" i="59"/>
  <c r="K156" i="59"/>
  <c r="J156" i="59"/>
  <c r="P155" i="59"/>
  <c r="O155" i="59"/>
  <c r="N155" i="59"/>
  <c r="M155" i="59"/>
  <c r="L155" i="59"/>
  <c r="K155" i="59"/>
  <c r="J155" i="59"/>
  <c r="P154" i="59"/>
  <c r="O154" i="59"/>
  <c r="N154" i="59"/>
  <c r="M154" i="59"/>
  <c r="L154" i="59"/>
  <c r="K154" i="59"/>
  <c r="J154" i="59"/>
  <c r="P153" i="59"/>
  <c r="O153" i="59"/>
  <c r="N153" i="59"/>
  <c r="M153" i="59"/>
  <c r="L153" i="59"/>
  <c r="K153" i="59"/>
  <c r="J153" i="59"/>
  <c r="P152" i="59"/>
  <c r="O152" i="59"/>
  <c r="N152" i="59"/>
  <c r="M152" i="59"/>
  <c r="L152" i="59"/>
  <c r="K152" i="59"/>
  <c r="J152" i="59"/>
  <c r="P151" i="59"/>
  <c r="O151" i="59"/>
  <c r="N151" i="59"/>
  <c r="M151" i="59"/>
  <c r="L151" i="59"/>
  <c r="K151" i="59"/>
  <c r="J151" i="59"/>
  <c r="P150" i="59"/>
  <c r="O150" i="59"/>
  <c r="N150" i="59"/>
  <c r="M150" i="59"/>
  <c r="L150" i="59"/>
  <c r="K150" i="59"/>
  <c r="J150" i="59"/>
  <c r="P149" i="59"/>
  <c r="O149" i="59"/>
  <c r="N149" i="59"/>
  <c r="M149" i="59"/>
  <c r="L149" i="59"/>
  <c r="K149" i="59"/>
  <c r="J149" i="59"/>
  <c r="P148" i="59"/>
  <c r="O148" i="59"/>
  <c r="N148" i="59"/>
  <c r="M148" i="59"/>
  <c r="L148" i="59"/>
  <c r="K148" i="59"/>
  <c r="J148" i="59"/>
  <c r="P147" i="59"/>
  <c r="O147" i="59"/>
  <c r="N147" i="59"/>
  <c r="M147" i="59"/>
  <c r="L147" i="59"/>
  <c r="K147" i="59"/>
  <c r="J147" i="59"/>
  <c r="P146" i="59"/>
  <c r="O146" i="59"/>
  <c r="N146" i="59"/>
  <c r="M146" i="59"/>
  <c r="L146" i="59"/>
  <c r="K146" i="59"/>
  <c r="J146" i="59"/>
  <c r="P145" i="59"/>
  <c r="O145" i="59"/>
  <c r="N145" i="59"/>
  <c r="M145" i="59"/>
  <c r="L145" i="59"/>
  <c r="K145" i="59"/>
  <c r="J145" i="59"/>
  <c r="P144" i="59"/>
  <c r="O144" i="59"/>
  <c r="N144" i="59"/>
  <c r="M144" i="59"/>
  <c r="L144" i="59"/>
  <c r="K144" i="59"/>
  <c r="J144" i="59"/>
  <c r="P143" i="59"/>
  <c r="O143" i="59"/>
  <c r="N143" i="59"/>
  <c r="M143" i="59"/>
  <c r="L143" i="59"/>
  <c r="K143" i="59"/>
  <c r="J143" i="59"/>
  <c r="P142" i="59"/>
  <c r="O142" i="59"/>
  <c r="N142" i="59"/>
  <c r="M142" i="59"/>
  <c r="L142" i="59"/>
  <c r="K142" i="59"/>
  <c r="J142" i="59"/>
  <c r="P141" i="59"/>
  <c r="O141" i="59"/>
  <c r="N141" i="59"/>
  <c r="M141" i="59"/>
  <c r="L141" i="59"/>
  <c r="K141" i="59"/>
  <c r="J141" i="59"/>
  <c r="P140" i="59"/>
  <c r="O140" i="59"/>
  <c r="N140" i="59"/>
  <c r="M140" i="59"/>
  <c r="L140" i="59"/>
  <c r="K140" i="59"/>
  <c r="J140" i="59"/>
  <c r="P139" i="59"/>
  <c r="O139" i="59"/>
  <c r="N139" i="59"/>
  <c r="M139" i="59"/>
  <c r="L139" i="59"/>
  <c r="K139" i="59"/>
  <c r="J139" i="59"/>
  <c r="P138" i="59"/>
  <c r="O138" i="59"/>
  <c r="N138" i="59"/>
  <c r="M138" i="59"/>
  <c r="L138" i="59"/>
  <c r="K138" i="59"/>
  <c r="J138" i="59"/>
  <c r="P137" i="59"/>
  <c r="O137" i="59"/>
  <c r="N137" i="59"/>
  <c r="M137" i="59"/>
  <c r="L137" i="59"/>
  <c r="K137" i="59"/>
  <c r="J137" i="59"/>
  <c r="P136" i="59"/>
  <c r="O136" i="59"/>
  <c r="N136" i="59"/>
  <c r="M136" i="59"/>
  <c r="L136" i="59"/>
  <c r="K136" i="59"/>
  <c r="J136" i="59"/>
  <c r="P135" i="59"/>
  <c r="O135" i="59"/>
  <c r="N135" i="59"/>
  <c r="M135" i="59"/>
  <c r="L135" i="59"/>
  <c r="K135" i="59"/>
  <c r="J135" i="59"/>
  <c r="P134" i="59"/>
  <c r="O134" i="59"/>
  <c r="N134" i="59"/>
  <c r="M134" i="59"/>
  <c r="L134" i="59"/>
  <c r="K134" i="59"/>
  <c r="J134" i="59"/>
  <c r="P133" i="59"/>
  <c r="O133" i="59"/>
  <c r="N133" i="59"/>
  <c r="M133" i="59"/>
  <c r="L133" i="59"/>
  <c r="K133" i="59"/>
  <c r="J133" i="59"/>
  <c r="P132" i="59"/>
  <c r="O132" i="59"/>
  <c r="N132" i="59"/>
  <c r="M132" i="59"/>
  <c r="L132" i="59"/>
  <c r="K132" i="59"/>
  <c r="J132" i="59"/>
  <c r="P131" i="59"/>
  <c r="O131" i="59"/>
  <c r="N131" i="59"/>
  <c r="M131" i="59"/>
  <c r="L131" i="59"/>
  <c r="K131" i="59"/>
  <c r="J131" i="59"/>
  <c r="P130" i="59"/>
  <c r="O130" i="59"/>
  <c r="N130" i="59"/>
  <c r="M130" i="59"/>
  <c r="L130" i="59"/>
  <c r="K130" i="59"/>
  <c r="J130" i="59"/>
  <c r="P129" i="59"/>
  <c r="O129" i="59"/>
  <c r="N129" i="59"/>
  <c r="M129" i="59"/>
  <c r="L129" i="59"/>
  <c r="K129" i="59"/>
  <c r="J129" i="59"/>
  <c r="P128" i="59"/>
  <c r="O128" i="59"/>
  <c r="N128" i="59"/>
  <c r="M128" i="59"/>
  <c r="L128" i="59"/>
  <c r="K128" i="59"/>
  <c r="J128" i="59"/>
  <c r="P127" i="59"/>
  <c r="O127" i="59"/>
  <c r="N127" i="59"/>
  <c r="M127" i="59"/>
  <c r="L127" i="59"/>
  <c r="K127" i="59"/>
  <c r="J127" i="59"/>
  <c r="P126" i="59"/>
  <c r="O126" i="59"/>
  <c r="N126" i="59"/>
  <c r="M126" i="59"/>
  <c r="L126" i="59"/>
  <c r="K126" i="59"/>
  <c r="J126" i="59"/>
  <c r="P125" i="59"/>
  <c r="O125" i="59"/>
  <c r="N125" i="59"/>
  <c r="M125" i="59"/>
  <c r="L125" i="59"/>
  <c r="K125" i="59"/>
  <c r="J125" i="59"/>
  <c r="P124" i="59"/>
  <c r="O124" i="59"/>
  <c r="N124" i="59"/>
  <c r="M124" i="59"/>
  <c r="L124" i="59"/>
  <c r="K124" i="59"/>
  <c r="J124" i="59"/>
  <c r="P123" i="59"/>
  <c r="O123" i="59"/>
  <c r="N123" i="59"/>
  <c r="M123" i="59"/>
  <c r="L123" i="59"/>
  <c r="K123" i="59"/>
  <c r="J123" i="59"/>
  <c r="P122" i="59"/>
  <c r="O122" i="59"/>
  <c r="N122" i="59"/>
  <c r="M122" i="59"/>
  <c r="L122" i="59"/>
  <c r="K122" i="59"/>
  <c r="J122" i="59"/>
  <c r="P121" i="59"/>
  <c r="O121" i="59"/>
  <c r="N121" i="59"/>
  <c r="M121" i="59"/>
  <c r="L121" i="59"/>
  <c r="K121" i="59"/>
  <c r="J121" i="59"/>
  <c r="P120" i="59"/>
  <c r="O120" i="59"/>
  <c r="N120" i="59"/>
  <c r="M120" i="59"/>
  <c r="L120" i="59"/>
  <c r="K120" i="59"/>
  <c r="J120" i="59"/>
  <c r="P119" i="59"/>
  <c r="O119" i="59"/>
  <c r="N119" i="59"/>
  <c r="M119" i="59"/>
  <c r="L119" i="59"/>
  <c r="K119" i="59"/>
  <c r="J119" i="59"/>
  <c r="P118" i="59"/>
  <c r="O118" i="59"/>
  <c r="N118" i="59"/>
  <c r="M118" i="59"/>
  <c r="L118" i="59"/>
  <c r="K118" i="59"/>
  <c r="J118" i="59"/>
  <c r="P117" i="59"/>
  <c r="O117" i="59"/>
  <c r="N117" i="59"/>
  <c r="M117" i="59"/>
  <c r="L117" i="59"/>
  <c r="K117" i="59"/>
  <c r="J117" i="59"/>
  <c r="P116" i="59"/>
  <c r="O116" i="59"/>
  <c r="N116" i="59"/>
  <c r="M116" i="59"/>
  <c r="L116" i="59"/>
  <c r="K116" i="59"/>
  <c r="J116" i="59"/>
  <c r="P115" i="59"/>
  <c r="O115" i="59"/>
  <c r="N115" i="59"/>
  <c r="M115" i="59"/>
  <c r="L115" i="59"/>
  <c r="K115" i="59"/>
  <c r="J115" i="59"/>
  <c r="P114" i="59"/>
  <c r="O114" i="59"/>
  <c r="N114" i="59"/>
  <c r="M114" i="59"/>
  <c r="L114" i="59"/>
  <c r="K114" i="59"/>
  <c r="J114" i="59"/>
  <c r="P113" i="59"/>
  <c r="O113" i="59"/>
  <c r="N113" i="59"/>
  <c r="M113" i="59"/>
  <c r="L113" i="59"/>
  <c r="K113" i="59"/>
  <c r="J113" i="59"/>
  <c r="P112" i="59"/>
  <c r="O112" i="59"/>
  <c r="N112" i="59"/>
  <c r="M112" i="59"/>
  <c r="L112" i="59"/>
  <c r="K112" i="59"/>
  <c r="J112" i="59"/>
  <c r="P111" i="59"/>
  <c r="O111" i="59"/>
  <c r="N111" i="59"/>
  <c r="M111" i="59"/>
  <c r="L111" i="59"/>
  <c r="K111" i="59"/>
  <c r="J111" i="59"/>
  <c r="P110" i="59"/>
  <c r="O110" i="59"/>
  <c r="N110" i="59"/>
  <c r="M110" i="59"/>
  <c r="L110" i="59"/>
  <c r="K110" i="59"/>
  <c r="J110" i="59"/>
  <c r="P109" i="59"/>
  <c r="O109" i="59"/>
  <c r="N109" i="59"/>
  <c r="M109" i="59"/>
  <c r="L109" i="59"/>
  <c r="K109" i="59"/>
  <c r="J109" i="59"/>
  <c r="P108" i="59"/>
  <c r="O108" i="59"/>
  <c r="N108" i="59"/>
  <c r="M108" i="59"/>
  <c r="L108" i="59"/>
  <c r="K108" i="59"/>
  <c r="J108" i="59"/>
  <c r="P107" i="59"/>
  <c r="O107" i="59"/>
  <c r="N107" i="59"/>
  <c r="M107" i="59"/>
  <c r="L107" i="59"/>
  <c r="K107" i="59"/>
  <c r="J107" i="59"/>
  <c r="P106" i="59"/>
  <c r="O106" i="59"/>
  <c r="N106" i="59"/>
  <c r="M106" i="59"/>
  <c r="L106" i="59"/>
  <c r="K106" i="59"/>
  <c r="J106" i="59"/>
  <c r="P105" i="59"/>
  <c r="O105" i="59"/>
  <c r="N105" i="59"/>
  <c r="M105" i="59"/>
  <c r="L105" i="59"/>
  <c r="K105" i="59"/>
  <c r="J105" i="59"/>
  <c r="P104" i="59"/>
  <c r="O104" i="59"/>
  <c r="N104" i="59"/>
  <c r="M104" i="59"/>
  <c r="L104" i="59"/>
  <c r="K104" i="59"/>
  <c r="J104" i="59"/>
  <c r="P103" i="59"/>
  <c r="O103" i="59"/>
  <c r="N103" i="59"/>
  <c r="M103" i="59"/>
  <c r="L103" i="59"/>
  <c r="K103" i="59"/>
  <c r="J103" i="59"/>
  <c r="P102" i="59"/>
  <c r="O102" i="59"/>
  <c r="N102" i="59"/>
  <c r="M102" i="59"/>
  <c r="L102" i="59"/>
  <c r="K102" i="59"/>
  <c r="J102" i="59"/>
  <c r="P101" i="59"/>
  <c r="O101" i="59"/>
  <c r="N101" i="59"/>
  <c r="M101" i="59"/>
  <c r="L101" i="59"/>
  <c r="K101" i="59"/>
  <c r="J101" i="59"/>
  <c r="P100" i="59"/>
  <c r="O100" i="59"/>
  <c r="N100" i="59"/>
  <c r="M100" i="59"/>
  <c r="L100" i="59"/>
  <c r="K100" i="59"/>
  <c r="J100" i="59"/>
  <c r="P99" i="59"/>
  <c r="O99" i="59"/>
  <c r="N99" i="59"/>
  <c r="M99" i="59"/>
  <c r="L99" i="59"/>
  <c r="K99" i="59"/>
  <c r="J99" i="59"/>
  <c r="P98" i="59"/>
  <c r="O98" i="59"/>
  <c r="N98" i="59"/>
  <c r="M98" i="59"/>
  <c r="L98" i="59"/>
  <c r="K98" i="59"/>
  <c r="J98" i="59"/>
  <c r="P97" i="59"/>
  <c r="O97" i="59"/>
  <c r="N97" i="59"/>
  <c r="M97" i="59"/>
  <c r="L97" i="59"/>
  <c r="K97" i="59"/>
  <c r="J97" i="59"/>
  <c r="P96" i="59"/>
  <c r="O96" i="59"/>
  <c r="N96" i="59"/>
  <c r="M96" i="59"/>
  <c r="L96" i="59"/>
  <c r="K96" i="59"/>
  <c r="J96" i="59"/>
  <c r="P95" i="59"/>
  <c r="O95" i="59"/>
  <c r="N95" i="59"/>
  <c r="M95" i="59"/>
  <c r="L95" i="59"/>
  <c r="K95" i="59"/>
  <c r="J95" i="59"/>
  <c r="P94" i="59"/>
  <c r="O94" i="59"/>
  <c r="N94" i="59"/>
  <c r="M94" i="59"/>
  <c r="L94" i="59"/>
  <c r="K94" i="59"/>
  <c r="J94" i="59"/>
  <c r="P93" i="59"/>
  <c r="O93" i="59"/>
  <c r="N93" i="59"/>
  <c r="M93" i="59"/>
  <c r="L93" i="59"/>
  <c r="K93" i="59"/>
  <c r="J93" i="59"/>
  <c r="P92" i="59"/>
  <c r="O92" i="59"/>
  <c r="N92" i="59"/>
  <c r="M92" i="59"/>
  <c r="L92" i="59"/>
  <c r="K92" i="59"/>
  <c r="J92" i="59"/>
  <c r="P91" i="59"/>
  <c r="O91" i="59"/>
  <c r="N91" i="59"/>
  <c r="M91" i="59"/>
  <c r="L91" i="59"/>
  <c r="K91" i="59"/>
  <c r="J91" i="59"/>
  <c r="P90" i="59"/>
  <c r="O90" i="59"/>
  <c r="N90" i="59"/>
  <c r="M90" i="59"/>
  <c r="L90" i="59"/>
  <c r="K90" i="59"/>
  <c r="J90" i="59"/>
  <c r="P89" i="59"/>
  <c r="O89" i="59"/>
  <c r="N89" i="59"/>
  <c r="M89" i="59"/>
  <c r="L89" i="59"/>
  <c r="K89" i="59"/>
  <c r="J89" i="59"/>
  <c r="P88" i="59"/>
  <c r="O88" i="59"/>
  <c r="N88" i="59"/>
  <c r="M88" i="59"/>
  <c r="L88" i="59"/>
  <c r="K88" i="59"/>
  <c r="J88" i="59"/>
  <c r="P87" i="59"/>
  <c r="O87" i="59"/>
  <c r="N87" i="59"/>
  <c r="M87" i="59"/>
  <c r="L87" i="59"/>
  <c r="K87" i="59"/>
  <c r="J87" i="59"/>
  <c r="P86" i="59"/>
  <c r="O86" i="59"/>
  <c r="N86" i="59"/>
  <c r="M86" i="59"/>
  <c r="L86" i="59"/>
  <c r="K86" i="59"/>
  <c r="J86" i="59"/>
  <c r="P85" i="59"/>
  <c r="O85" i="59"/>
  <c r="N85" i="59"/>
  <c r="M85" i="59"/>
  <c r="L85" i="59"/>
  <c r="K85" i="59"/>
  <c r="J85" i="59"/>
  <c r="P84" i="59"/>
  <c r="O84" i="59"/>
  <c r="N84" i="59"/>
  <c r="M84" i="59"/>
  <c r="L84" i="59"/>
  <c r="K84" i="59"/>
  <c r="J84" i="59"/>
  <c r="P83" i="59"/>
  <c r="O83" i="59"/>
  <c r="N83" i="59"/>
  <c r="M83" i="59"/>
  <c r="L83" i="59"/>
  <c r="K83" i="59"/>
  <c r="J83" i="59"/>
  <c r="P82" i="59"/>
  <c r="O82" i="59"/>
  <c r="N82" i="59"/>
  <c r="M82" i="59"/>
  <c r="L82" i="59"/>
  <c r="K82" i="59"/>
  <c r="J82" i="59"/>
  <c r="P81" i="59"/>
  <c r="O81" i="59"/>
  <c r="N81" i="59"/>
  <c r="M81" i="59"/>
  <c r="L81" i="59"/>
  <c r="K81" i="59"/>
  <c r="J81" i="59"/>
  <c r="P80" i="59"/>
  <c r="O80" i="59"/>
  <c r="N80" i="59"/>
  <c r="M80" i="59"/>
  <c r="L80" i="59"/>
  <c r="K80" i="59"/>
  <c r="J80" i="59"/>
  <c r="P79" i="59"/>
  <c r="O79" i="59"/>
  <c r="N79" i="59"/>
  <c r="M79" i="59"/>
  <c r="L79" i="59"/>
  <c r="K79" i="59"/>
  <c r="J79" i="59"/>
  <c r="P78" i="59"/>
  <c r="O78" i="59"/>
  <c r="N78" i="59"/>
  <c r="M78" i="59"/>
  <c r="L78" i="59"/>
  <c r="K78" i="59"/>
  <c r="J78" i="59"/>
  <c r="P77" i="59"/>
  <c r="O77" i="59"/>
  <c r="N77" i="59"/>
  <c r="M77" i="59"/>
  <c r="L77" i="59"/>
  <c r="K77" i="59"/>
  <c r="J77" i="59"/>
  <c r="P76" i="59"/>
  <c r="O76" i="59"/>
  <c r="N76" i="59"/>
  <c r="M76" i="59"/>
  <c r="L76" i="59"/>
  <c r="K76" i="59"/>
  <c r="J76" i="59"/>
  <c r="P75" i="59"/>
  <c r="O75" i="59"/>
  <c r="N75" i="59"/>
  <c r="M75" i="59"/>
  <c r="L75" i="59"/>
  <c r="K75" i="59"/>
  <c r="J75" i="59"/>
  <c r="P74" i="59"/>
  <c r="O74" i="59"/>
  <c r="N74" i="59"/>
  <c r="M74" i="59"/>
  <c r="L74" i="59"/>
  <c r="K74" i="59"/>
  <c r="J74" i="59"/>
  <c r="P73" i="59"/>
  <c r="O73" i="59"/>
  <c r="N73" i="59"/>
  <c r="M73" i="59"/>
  <c r="L73" i="59"/>
  <c r="K73" i="59"/>
  <c r="J73" i="59"/>
  <c r="P72" i="59"/>
  <c r="O72" i="59"/>
  <c r="N72" i="59"/>
  <c r="M72" i="59"/>
  <c r="L72" i="59"/>
  <c r="K72" i="59"/>
  <c r="J72" i="59"/>
  <c r="P71" i="59"/>
  <c r="O71" i="59"/>
  <c r="N71" i="59"/>
  <c r="M71" i="59"/>
  <c r="L71" i="59"/>
  <c r="K71" i="59"/>
  <c r="J71" i="59"/>
  <c r="P70" i="59"/>
  <c r="O70" i="59"/>
  <c r="N70" i="59"/>
  <c r="M70" i="59"/>
  <c r="L70" i="59"/>
  <c r="K70" i="59"/>
  <c r="J70" i="59"/>
  <c r="P69" i="59"/>
  <c r="O69" i="59"/>
  <c r="N69" i="59"/>
  <c r="M69" i="59"/>
  <c r="L69" i="59"/>
  <c r="K69" i="59"/>
  <c r="J69" i="59"/>
  <c r="P68" i="59"/>
  <c r="O68" i="59"/>
  <c r="N68" i="59"/>
  <c r="M68" i="59"/>
  <c r="L68" i="59"/>
  <c r="K68" i="59"/>
  <c r="J68" i="59"/>
  <c r="P67" i="59"/>
  <c r="O67" i="59"/>
  <c r="N67" i="59"/>
  <c r="M67" i="59"/>
  <c r="L67" i="59"/>
  <c r="K67" i="59"/>
  <c r="J67" i="59"/>
  <c r="P66" i="59"/>
  <c r="O66" i="59"/>
  <c r="N66" i="59"/>
  <c r="M66" i="59"/>
  <c r="L66" i="59"/>
  <c r="K66" i="59"/>
  <c r="J66" i="59"/>
  <c r="P65" i="59"/>
  <c r="O65" i="59"/>
  <c r="N65" i="59"/>
  <c r="M65" i="59"/>
  <c r="L65" i="59"/>
  <c r="K65" i="59"/>
  <c r="J65" i="59"/>
  <c r="P64" i="59"/>
  <c r="O64" i="59"/>
  <c r="N64" i="59"/>
  <c r="M64" i="59"/>
  <c r="L64" i="59"/>
  <c r="K64" i="59"/>
  <c r="J64" i="59"/>
  <c r="P63" i="59"/>
  <c r="O63" i="59"/>
  <c r="N63" i="59"/>
  <c r="M63" i="59"/>
  <c r="L63" i="59"/>
  <c r="K63" i="59"/>
  <c r="J63" i="59"/>
  <c r="P62" i="59"/>
  <c r="O62" i="59"/>
  <c r="N62" i="59"/>
  <c r="M62" i="59"/>
  <c r="L62" i="59"/>
  <c r="K62" i="59"/>
  <c r="J62" i="59"/>
  <c r="P61" i="59"/>
  <c r="O61" i="59"/>
  <c r="N61" i="59"/>
  <c r="M61" i="59"/>
  <c r="L61" i="59"/>
  <c r="K61" i="59"/>
  <c r="J61" i="59"/>
  <c r="P60" i="59"/>
  <c r="O60" i="59"/>
  <c r="N60" i="59"/>
  <c r="M60" i="59"/>
  <c r="L60" i="59"/>
  <c r="K60" i="59"/>
  <c r="J60" i="59"/>
  <c r="P59" i="59"/>
  <c r="O59" i="59"/>
  <c r="N59" i="59"/>
  <c r="M59" i="59"/>
  <c r="L59" i="59"/>
  <c r="K59" i="59"/>
  <c r="J59" i="59"/>
  <c r="P58" i="59"/>
  <c r="O58" i="59"/>
  <c r="N58" i="59"/>
  <c r="M58" i="59"/>
  <c r="L58" i="59"/>
  <c r="K58" i="59"/>
  <c r="J58" i="59"/>
  <c r="P57" i="59"/>
  <c r="O57" i="59"/>
  <c r="N57" i="59"/>
  <c r="M57" i="59"/>
  <c r="L57" i="59"/>
  <c r="K57" i="59"/>
  <c r="J57" i="59"/>
  <c r="P56" i="59"/>
  <c r="O56" i="59"/>
  <c r="N56" i="59"/>
  <c r="M56" i="59"/>
  <c r="L56" i="59"/>
  <c r="K56" i="59"/>
  <c r="J56" i="59"/>
  <c r="P55" i="59"/>
  <c r="O55" i="59"/>
  <c r="N55" i="59"/>
  <c r="M55" i="59"/>
  <c r="L55" i="59"/>
  <c r="K55" i="59"/>
  <c r="J55" i="59"/>
  <c r="P54" i="59"/>
  <c r="O54" i="59"/>
  <c r="N54" i="59"/>
  <c r="M54" i="59"/>
  <c r="L54" i="59"/>
  <c r="K54" i="59"/>
  <c r="J54" i="59"/>
  <c r="P53" i="59"/>
  <c r="O53" i="59"/>
  <c r="N53" i="59"/>
  <c r="M53" i="59"/>
  <c r="L53" i="59"/>
  <c r="K53" i="59"/>
  <c r="J53" i="59"/>
  <c r="P52" i="59"/>
  <c r="O52" i="59"/>
  <c r="N52" i="59"/>
  <c r="M52" i="59"/>
  <c r="L52" i="59"/>
  <c r="K52" i="59"/>
  <c r="J52" i="59"/>
  <c r="P51" i="59"/>
  <c r="O51" i="59"/>
  <c r="N51" i="59"/>
  <c r="M51" i="59"/>
  <c r="L51" i="59"/>
  <c r="K51" i="59"/>
  <c r="J51" i="59"/>
  <c r="P50" i="59"/>
  <c r="O50" i="59"/>
  <c r="N50" i="59"/>
  <c r="M50" i="59"/>
  <c r="L50" i="59"/>
  <c r="K50" i="59"/>
  <c r="J50" i="59"/>
  <c r="P49" i="59"/>
  <c r="O49" i="59"/>
  <c r="N49" i="59"/>
  <c r="M49" i="59"/>
  <c r="L49" i="59"/>
  <c r="K49" i="59"/>
  <c r="J49" i="59"/>
  <c r="P48" i="59"/>
  <c r="O48" i="59"/>
  <c r="N48" i="59"/>
  <c r="M48" i="59"/>
  <c r="L48" i="59"/>
  <c r="K48" i="59"/>
  <c r="J48" i="59"/>
  <c r="P47" i="59"/>
  <c r="O47" i="59"/>
  <c r="N47" i="59"/>
  <c r="M47" i="59"/>
  <c r="L47" i="59"/>
  <c r="K47" i="59"/>
  <c r="J47" i="59"/>
  <c r="P46" i="59"/>
  <c r="O46" i="59"/>
  <c r="N46" i="59"/>
  <c r="M46" i="59"/>
  <c r="L46" i="59"/>
  <c r="K46" i="59"/>
  <c r="J46" i="59"/>
  <c r="P45" i="59"/>
  <c r="O45" i="59"/>
  <c r="N45" i="59"/>
  <c r="M45" i="59"/>
  <c r="L45" i="59"/>
  <c r="K45" i="59"/>
  <c r="J45" i="59"/>
  <c r="P44" i="59"/>
  <c r="O44" i="59"/>
  <c r="N44" i="59"/>
  <c r="M44" i="59"/>
  <c r="L44" i="59"/>
  <c r="K44" i="59"/>
  <c r="J44" i="59"/>
  <c r="P43" i="59"/>
  <c r="O43" i="59"/>
  <c r="N43" i="59"/>
  <c r="M43" i="59"/>
  <c r="L43" i="59"/>
  <c r="K43" i="59"/>
  <c r="J43" i="59"/>
  <c r="P42" i="59"/>
  <c r="O42" i="59"/>
  <c r="N42" i="59"/>
  <c r="M42" i="59"/>
  <c r="L42" i="59"/>
  <c r="K42" i="59"/>
  <c r="J42" i="59"/>
  <c r="P41" i="59"/>
  <c r="O41" i="59"/>
  <c r="N41" i="59"/>
  <c r="M41" i="59"/>
  <c r="L41" i="59"/>
  <c r="K41" i="59"/>
  <c r="J41" i="59"/>
  <c r="P40" i="59"/>
  <c r="O40" i="59"/>
  <c r="N40" i="59"/>
  <c r="M40" i="59"/>
  <c r="L40" i="59"/>
  <c r="K40" i="59"/>
  <c r="J40" i="59"/>
  <c r="P39" i="59"/>
  <c r="O39" i="59"/>
  <c r="N39" i="59"/>
  <c r="M39" i="59"/>
  <c r="L39" i="59"/>
  <c r="K39" i="59"/>
  <c r="J39" i="59"/>
  <c r="P38" i="59"/>
  <c r="O38" i="59"/>
  <c r="N38" i="59"/>
  <c r="M38" i="59"/>
  <c r="L38" i="59"/>
  <c r="K38" i="59"/>
  <c r="J38" i="59"/>
  <c r="P37" i="59"/>
  <c r="O37" i="59"/>
  <c r="N37" i="59"/>
  <c r="M37" i="59"/>
  <c r="L37" i="59"/>
  <c r="K37" i="59"/>
  <c r="J37" i="59"/>
  <c r="P36" i="59"/>
  <c r="O36" i="59"/>
  <c r="N36" i="59"/>
  <c r="M36" i="59"/>
  <c r="L36" i="59"/>
  <c r="K36" i="59"/>
  <c r="J36" i="59"/>
  <c r="P35" i="59"/>
  <c r="O35" i="59"/>
  <c r="N35" i="59"/>
  <c r="M35" i="59"/>
  <c r="L35" i="59"/>
  <c r="K35" i="59"/>
  <c r="J35" i="59"/>
  <c r="P34" i="59"/>
  <c r="O34" i="59"/>
  <c r="N34" i="59"/>
  <c r="M34" i="59"/>
  <c r="L34" i="59"/>
  <c r="K34" i="59"/>
  <c r="J34" i="59"/>
  <c r="P33" i="59"/>
  <c r="O33" i="59"/>
  <c r="N33" i="59"/>
  <c r="M33" i="59"/>
  <c r="L33" i="59"/>
  <c r="K33" i="59"/>
  <c r="J33" i="59"/>
  <c r="P32" i="59"/>
  <c r="O32" i="59"/>
  <c r="N32" i="59"/>
  <c r="M32" i="59"/>
  <c r="L32" i="59"/>
  <c r="K32" i="59"/>
  <c r="J32" i="59"/>
  <c r="P31" i="59"/>
  <c r="O31" i="59"/>
  <c r="N31" i="59"/>
  <c r="M31" i="59"/>
  <c r="L31" i="59"/>
  <c r="K31" i="59"/>
  <c r="J31" i="59"/>
  <c r="P30" i="59"/>
  <c r="O30" i="59"/>
  <c r="N30" i="59"/>
  <c r="M30" i="59"/>
  <c r="L30" i="59"/>
  <c r="K30" i="59"/>
  <c r="J30" i="59"/>
  <c r="P29" i="59"/>
  <c r="O29" i="59"/>
  <c r="N29" i="59"/>
  <c r="M29" i="59"/>
  <c r="L29" i="59"/>
  <c r="K29" i="59"/>
  <c r="J29" i="59"/>
  <c r="P28" i="59"/>
  <c r="O28" i="59"/>
  <c r="N28" i="59"/>
  <c r="M28" i="59"/>
  <c r="L28" i="59"/>
  <c r="K28" i="59"/>
  <c r="J28" i="59"/>
  <c r="P27" i="59"/>
  <c r="O27" i="59"/>
  <c r="N27" i="59"/>
  <c r="M27" i="59"/>
  <c r="L27" i="59"/>
  <c r="K27" i="59"/>
  <c r="J27" i="59"/>
  <c r="P26" i="59"/>
  <c r="O26" i="59"/>
  <c r="N26" i="59"/>
  <c r="M26" i="59"/>
  <c r="L26" i="59"/>
  <c r="K26" i="59"/>
  <c r="J26" i="59"/>
  <c r="P25" i="59"/>
  <c r="O25" i="59"/>
  <c r="N25" i="59"/>
  <c r="M25" i="59"/>
  <c r="L25" i="59"/>
  <c r="K25" i="59"/>
  <c r="J25" i="59"/>
  <c r="P24" i="59"/>
  <c r="O24" i="59"/>
  <c r="N24" i="59"/>
  <c r="M24" i="59"/>
  <c r="L24" i="59"/>
  <c r="K24" i="59"/>
  <c r="J24" i="59"/>
  <c r="P23" i="59"/>
  <c r="O23" i="59"/>
  <c r="N23" i="59"/>
  <c r="M23" i="59"/>
  <c r="L23" i="59"/>
  <c r="K23" i="59"/>
  <c r="J23" i="59"/>
  <c r="P22" i="59"/>
  <c r="O22" i="59"/>
  <c r="N22" i="59"/>
  <c r="M22" i="59"/>
  <c r="L22" i="59"/>
  <c r="K22" i="59"/>
  <c r="J22" i="59"/>
  <c r="P21" i="59"/>
  <c r="O21" i="59"/>
  <c r="N21" i="59"/>
  <c r="M21" i="59"/>
  <c r="L21" i="59"/>
  <c r="K21" i="59"/>
  <c r="J21" i="59"/>
  <c r="P20" i="59"/>
  <c r="O20" i="59"/>
  <c r="N20" i="59"/>
  <c r="M20" i="59"/>
  <c r="L20" i="59"/>
  <c r="K20" i="59"/>
  <c r="J20" i="59"/>
  <c r="P19" i="59"/>
  <c r="O19" i="59"/>
  <c r="N19" i="59"/>
  <c r="M19" i="59"/>
  <c r="L19" i="59"/>
  <c r="K19" i="59"/>
  <c r="J19" i="59"/>
  <c r="P18" i="59"/>
  <c r="O18" i="59"/>
  <c r="N18" i="59"/>
  <c r="M18" i="59"/>
  <c r="L18" i="59"/>
  <c r="K18" i="59"/>
  <c r="J18" i="59"/>
  <c r="P17" i="59"/>
  <c r="O17" i="59"/>
  <c r="N17" i="59"/>
  <c r="M17" i="59"/>
  <c r="L17" i="59"/>
  <c r="K17" i="59"/>
  <c r="J17" i="59"/>
  <c r="P16" i="59"/>
  <c r="O16" i="59"/>
  <c r="N16" i="59"/>
  <c r="M16" i="59"/>
  <c r="L16" i="59"/>
  <c r="K16" i="59"/>
  <c r="J16" i="59"/>
  <c r="P15" i="59"/>
  <c r="O15" i="59"/>
  <c r="N15" i="59"/>
  <c r="M15" i="59"/>
  <c r="L15" i="59"/>
  <c r="K15" i="59"/>
  <c r="J15" i="59"/>
  <c r="P14" i="59"/>
  <c r="O14" i="59"/>
  <c r="N14" i="59"/>
  <c r="M14" i="59"/>
  <c r="L14" i="59"/>
  <c r="K14" i="59"/>
  <c r="J14" i="59"/>
  <c r="P13" i="59"/>
  <c r="O13" i="59"/>
  <c r="N13" i="59"/>
  <c r="M13" i="59"/>
  <c r="L13" i="59"/>
  <c r="K13" i="59"/>
  <c r="J13" i="59"/>
  <c r="P12" i="59"/>
  <c r="O12" i="59"/>
  <c r="N12" i="59"/>
  <c r="M12" i="59"/>
  <c r="L12" i="59"/>
  <c r="K12" i="59"/>
  <c r="J12" i="59"/>
  <c r="P113" i="38" l="1"/>
  <c r="O113" i="38"/>
  <c r="N113" i="38"/>
  <c r="M113" i="38"/>
  <c r="L113" i="38"/>
  <c r="K113" i="38"/>
  <c r="J113" i="38"/>
  <c r="E107" i="40" l="1"/>
  <c r="F107" i="40"/>
  <c r="D107" i="40"/>
  <c r="C107" i="40"/>
  <c r="J112" i="38" l="1"/>
  <c r="K112" i="38" l="1"/>
  <c r="L112" i="38"/>
  <c r="M112" i="38"/>
  <c r="N112" i="38"/>
  <c r="O112" i="38"/>
  <c r="P112" i="38"/>
  <c r="D106" i="40"/>
  <c r="C106" i="40"/>
  <c r="J35" i="39"/>
  <c r="K35" i="39"/>
  <c r="L35" i="39"/>
  <c r="M35" i="39"/>
  <c r="N35" i="39"/>
  <c r="O35" i="39"/>
  <c r="I35" i="39"/>
  <c r="K111" i="38"/>
  <c r="E105" i="40" s="1"/>
  <c r="L111" i="38"/>
  <c r="F105" i="40" s="1"/>
  <c r="M111" i="38"/>
  <c r="N111" i="38"/>
  <c r="O111" i="38"/>
  <c r="P111" i="38"/>
  <c r="J111" i="38"/>
  <c r="D105" i="40"/>
  <c r="C105" i="40"/>
  <c r="J110" i="38"/>
  <c r="K110" i="38"/>
  <c r="L110" i="38"/>
  <c r="M110" i="38"/>
  <c r="N110" i="38"/>
  <c r="O110" i="38"/>
  <c r="P110" i="38"/>
  <c r="E106" i="40" l="1"/>
  <c r="F106" i="40"/>
  <c r="F104" i="40"/>
  <c r="E104" i="40"/>
  <c r="D104" i="40" l="1"/>
  <c r="C104" i="40"/>
  <c r="P109" i="38" l="1"/>
  <c r="O109" i="38"/>
  <c r="N109" i="38"/>
  <c r="M109" i="38"/>
  <c r="L109" i="38"/>
  <c r="K109" i="38"/>
  <c r="J109" i="38"/>
  <c r="F103" i="40" l="1"/>
  <c r="E103" i="40"/>
  <c r="D103" i="40" l="1"/>
  <c r="C103" i="40"/>
  <c r="J108" i="38" l="1"/>
  <c r="K108" i="38"/>
  <c r="L108" i="38"/>
  <c r="M108" i="38"/>
  <c r="N108" i="38"/>
  <c r="O108" i="38"/>
  <c r="P108" i="38"/>
  <c r="E102" i="40" l="1"/>
  <c r="F102" i="40"/>
  <c r="D102" i="40"/>
  <c r="C102" i="40"/>
  <c r="O34" i="39" l="1"/>
  <c r="N34" i="39"/>
  <c r="M34" i="39"/>
  <c r="L34" i="39"/>
  <c r="K34" i="39"/>
  <c r="J34" i="39"/>
  <c r="I34" i="39"/>
  <c r="P107" i="38"/>
  <c r="O107" i="38"/>
  <c r="N107" i="38"/>
  <c r="M107" i="38"/>
  <c r="L107" i="38"/>
  <c r="K107" i="38"/>
  <c r="J107" i="38"/>
  <c r="F101" i="40" l="1"/>
  <c r="E101" i="40"/>
  <c r="D101" i="40"/>
  <c r="C101" i="40"/>
  <c r="J106" i="38" l="1"/>
  <c r="P106" i="38" l="1"/>
  <c r="O106" i="38"/>
  <c r="N106" i="38"/>
  <c r="M106" i="38"/>
  <c r="L106" i="38"/>
  <c r="K106" i="38"/>
  <c r="F100" i="40" l="1"/>
  <c r="E100" i="40"/>
  <c r="D100" i="40" l="1"/>
  <c r="C100" i="40"/>
  <c r="P105" i="38" l="1"/>
  <c r="O105" i="38"/>
  <c r="N105" i="38"/>
  <c r="M105" i="38"/>
  <c r="L105" i="38"/>
  <c r="K105" i="38"/>
  <c r="J105" i="38"/>
  <c r="E99" i="40" l="1"/>
  <c r="F99" i="40"/>
  <c r="D99" i="40"/>
  <c r="C99" i="40"/>
  <c r="P103" i="38" l="1"/>
  <c r="P104" i="38" l="1"/>
  <c r="O104" i="38"/>
  <c r="N104" i="38"/>
  <c r="M104" i="38"/>
  <c r="L104" i="38"/>
  <c r="K104" i="38"/>
  <c r="J104" i="38"/>
  <c r="F98" i="40" l="1"/>
  <c r="E98" i="40"/>
  <c r="D98" i="40"/>
  <c r="C98" i="40"/>
  <c r="I33" i="39" l="1"/>
  <c r="J33" i="39"/>
  <c r="K33" i="39"/>
  <c r="L33" i="39"/>
  <c r="M33" i="39"/>
  <c r="N33" i="39"/>
  <c r="O33" i="39"/>
  <c r="J103" i="38"/>
  <c r="K103" i="38"/>
  <c r="L103" i="38"/>
  <c r="M103" i="38"/>
  <c r="N103" i="38"/>
  <c r="O103" i="38"/>
  <c r="F97" i="40" l="1"/>
  <c r="E97" i="40"/>
  <c r="D97" i="40" l="1"/>
  <c r="C97" i="40"/>
  <c r="P102" i="38" l="1"/>
  <c r="O102" i="38"/>
  <c r="N102" i="38"/>
  <c r="M102" i="38"/>
  <c r="L102" i="38"/>
  <c r="K102" i="38"/>
  <c r="J102" i="38"/>
  <c r="C96" i="40"/>
  <c r="D96" i="40"/>
  <c r="J101" i="38"/>
  <c r="P101" i="38"/>
  <c r="O101" i="38"/>
  <c r="N101" i="38"/>
  <c r="M101" i="38"/>
  <c r="L101" i="38"/>
  <c r="K101" i="38"/>
  <c r="D95" i="40"/>
  <c r="C95" i="40"/>
  <c r="P100" i="38"/>
  <c r="O100" i="38"/>
  <c r="N100" i="38"/>
  <c r="M100" i="38"/>
  <c r="L100" i="38"/>
  <c r="F94" i="40" s="1"/>
  <c r="K100" i="38"/>
  <c r="J100" i="38"/>
  <c r="C94" i="40"/>
  <c r="D94" i="40"/>
  <c r="K32" i="39"/>
  <c r="I32" i="39"/>
  <c r="J32" i="39"/>
  <c r="L32" i="39"/>
  <c r="M32" i="39"/>
  <c r="N32" i="39"/>
  <c r="O32" i="39"/>
  <c r="J99" i="38"/>
  <c r="K99" i="38"/>
  <c r="L99" i="38"/>
  <c r="M99" i="38"/>
  <c r="N99" i="38"/>
  <c r="O99" i="38"/>
  <c r="P99" i="38"/>
  <c r="D93" i="40"/>
  <c r="C93" i="40"/>
  <c r="P13" i="38"/>
  <c r="P14" i="38"/>
  <c r="P15" i="38"/>
  <c r="P16" i="38"/>
  <c r="P17" i="38"/>
  <c r="P18" i="38"/>
  <c r="P19" i="38"/>
  <c r="P20" i="38"/>
  <c r="P21" i="38"/>
  <c r="P22" i="38"/>
  <c r="P23" i="38"/>
  <c r="P24" i="38"/>
  <c r="P25" i="38"/>
  <c r="P26" i="38"/>
  <c r="P27" i="38"/>
  <c r="P28" i="38"/>
  <c r="P29" i="38"/>
  <c r="P30" i="38"/>
  <c r="P31" i="38"/>
  <c r="P32" i="38"/>
  <c r="P33" i="38"/>
  <c r="P34" i="38"/>
  <c r="P35" i="38"/>
  <c r="P36" i="38"/>
  <c r="P37" i="38"/>
  <c r="P38" i="38"/>
  <c r="P39" i="38"/>
  <c r="P40" i="38"/>
  <c r="P41" i="38"/>
  <c r="P42" i="38"/>
  <c r="P43" i="38"/>
  <c r="P44" i="38"/>
  <c r="P45" i="38"/>
  <c r="P46" i="38"/>
  <c r="P47" i="38"/>
  <c r="P48" i="38"/>
  <c r="P49" i="38"/>
  <c r="P50" i="38"/>
  <c r="P51" i="38"/>
  <c r="P52" i="38"/>
  <c r="P53" i="38"/>
  <c r="P54" i="38"/>
  <c r="P55" i="38"/>
  <c r="P56" i="38"/>
  <c r="P57" i="38"/>
  <c r="P58" i="38"/>
  <c r="P59" i="38"/>
  <c r="P60" i="38"/>
  <c r="P61" i="38"/>
  <c r="P62" i="38"/>
  <c r="P63" i="38"/>
  <c r="P64" i="38"/>
  <c r="P65" i="38"/>
  <c r="P66" i="38"/>
  <c r="P67" i="38"/>
  <c r="P68" i="38"/>
  <c r="P69" i="38"/>
  <c r="P70" i="38"/>
  <c r="P71" i="38"/>
  <c r="P72" i="38"/>
  <c r="P73" i="38"/>
  <c r="P74" i="38"/>
  <c r="P75" i="38"/>
  <c r="P76" i="38"/>
  <c r="P77" i="38"/>
  <c r="P78" i="38"/>
  <c r="P79" i="38"/>
  <c r="P80" i="38"/>
  <c r="P81" i="38"/>
  <c r="P82" i="38"/>
  <c r="P83" i="38"/>
  <c r="P84" i="38"/>
  <c r="P85" i="38"/>
  <c r="P86" i="38"/>
  <c r="P87" i="38"/>
  <c r="P88" i="38"/>
  <c r="P89" i="38"/>
  <c r="P90" i="38"/>
  <c r="P91" i="38"/>
  <c r="P92" i="38"/>
  <c r="P93" i="38"/>
  <c r="P94" i="38"/>
  <c r="P95" i="38"/>
  <c r="P96" i="38"/>
  <c r="P97" i="38"/>
  <c r="P98" i="38"/>
  <c r="O13" i="38"/>
  <c r="O14" i="38"/>
  <c r="O15" i="38"/>
  <c r="O16" i="38"/>
  <c r="O17" i="38"/>
  <c r="O18" i="38"/>
  <c r="O19" i="38"/>
  <c r="O20" i="38"/>
  <c r="O21" i="38"/>
  <c r="O22" i="38"/>
  <c r="O23" i="38"/>
  <c r="O24" i="38"/>
  <c r="O25" i="38"/>
  <c r="O26" i="38"/>
  <c r="O27" i="38"/>
  <c r="O28" i="38"/>
  <c r="O29" i="38"/>
  <c r="O30" i="38"/>
  <c r="O31" i="38"/>
  <c r="O32" i="38"/>
  <c r="O33" i="38"/>
  <c r="O34" i="38"/>
  <c r="O35" i="38"/>
  <c r="O36" i="38"/>
  <c r="O37" i="38"/>
  <c r="O38" i="38"/>
  <c r="O39" i="38"/>
  <c r="O40" i="38"/>
  <c r="O41" i="38"/>
  <c r="O42" i="38"/>
  <c r="O43" i="38"/>
  <c r="O44" i="38"/>
  <c r="O45" i="38"/>
  <c r="O46" i="38"/>
  <c r="O47" i="38"/>
  <c r="O48" i="38"/>
  <c r="O49" i="38"/>
  <c r="O50" i="38"/>
  <c r="O51" i="38"/>
  <c r="O52" i="38"/>
  <c r="O53" i="38"/>
  <c r="O54" i="38"/>
  <c r="O55" i="38"/>
  <c r="O56" i="38"/>
  <c r="O57" i="38"/>
  <c r="O58" i="38"/>
  <c r="O59" i="38"/>
  <c r="O60" i="38"/>
  <c r="O61" i="38"/>
  <c r="O62" i="38"/>
  <c r="O63" i="38"/>
  <c r="O64" i="38"/>
  <c r="O65" i="38"/>
  <c r="O66" i="38"/>
  <c r="O67" i="38"/>
  <c r="O68" i="38"/>
  <c r="O69" i="38"/>
  <c r="O70" i="38"/>
  <c r="O71" i="38"/>
  <c r="O72" i="38"/>
  <c r="O73" i="38"/>
  <c r="O74" i="38"/>
  <c r="O75" i="38"/>
  <c r="O76" i="38"/>
  <c r="O77" i="38"/>
  <c r="O78" i="38"/>
  <c r="O79" i="38"/>
  <c r="O80" i="38"/>
  <c r="O81" i="38"/>
  <c r="O82" i="38"/>
  <c r="O83" i="38"/>
  <c r="O84" i="38"/>
  <c r="O85" i="38"/>
  <c r="O86" i="38"/>
  <c r="O87" i="38"/>
  <c r="O88" i="38"/>
  <c r="O89" i="38"/>
  <c r="O90" i="38"/>
  <c r="O91" i="38"/>
  <c r="O92" i="38"/>
  <c r="O93" i="38"/>
  <c r="O94" i="38"/>
  <c r="O95" i="38"/>
  <c r="O96" i="38"/>
  <c r="O97" i="38"/>
  <c r="O98"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7" i="38"/>
  <c r="N98" i="38"/>
  <c r="M13" i="38"/>
  <c r="M14" i="38"/>
  <c r="M15" i="38"/>
  <c r="M16" i="38"/>
  <c r="M17" i="38"/>
  <c r="M18" i="38"/>
  <c r="M19" i="38"/>
  <c r="M20" i="38"/>
  <c r="M21" i="38"/>
  <c r="M22" i="38"/>
  <c r="M23" i="38"/>
  <c r="M24" i="38"/>
  <c r="M25" i="38"/>
  <c r="M26" i="38"/>
  <c r="M27" i="38"/>
  <c r="M28" i="38"/>
  <c r="M29" i="38"/>
  <c r="M30" i="38"/>
  <c r="M31" i="38"/>
  <c r="M32" i="38"/>
  <c r="M33" i="38"/>
  <c r="M34" i="38"/>
  <c r="M35" i="38"/>
  <c r="M36" i="38"/>
  <c r="M37" i="38"/>
  <c r="M38" i="38"/>
  <c r="M39" i="38"/>
  <c r="M40" i="38"/>
  <c r="M41" i="38"/>
  <c r="M42" i="38"/>
  <c r="M43" i="38"/>
  <c r="M44" i="38"/>
  <c r="M45" i="38"/>
  <c r="M46" i="38"/>
  <c r="M47" i="38"/>
  <c r="M48" i="38"/>
  <c r="M49" i="38"/>
  <c r="M50" i="38"/>
  <c r="M51" i="38"/>
  <c r="M52" i="38"/>
  <c r="M53" i="38"/>
  <c r="M54" i="38"/>
  <c r="M55" i="38"/>
  <c r="M56" i="38"/>
  <c r="M57" i="38"/>
  <c r="M58" i="38"/>
  <c r="M59" i="38"/>
  <c r="M60" i="38"/>
  <c r="M61" i="38"/>
  <c r="M62" i="38"/>
  <c r="M63" i="38"/>
  <c r="M64" i="38"/>
  <c r="M65" i="38"/>
  <c r="M66" i="38"/>
  <c r="M67" i="38"/>
  <c r="M68" i="38"/>
  <c r="M69" i="38"/>
  <c r="M70" i="38"/>
  <c r="M71" i="38"/>
  <c r="M72" i="38"/>
  <c r="M73" i="38"/>
  <c r="M74" i="38"/>
  <c r="M75" i="38"/>
  <c r="M76" i="38"/>
  <c r="M77" i="38"/>
  <c r="M78" i="38"/>
  <c r="M79" i="38"/>
  <c r="M80" i="38"/>
  <c r="M81" i="38"/>
  <c r="M82" i="38"/>
  <c r="M83" i="38"/>
  <c r="M84" i="38"/>
  <c r="M85" i="38"/>
  <c r="M86" i="38"/>
  <c r="M87" i="38"/>
  <c r="M88" i="38"/>
  <c r="M89" i="38"/>
  <c r="M90" i="38"/>
  <c r="M91" i="38"/>
  <c r="M92" i="38"/>
  <c r="M93" i="38"/>
  <c r="M94" i="38"/>
  <c r="M95" i="38"/>
  <c r="M96" i="38"/>
  <c r="M97" i="38"/>
  <c r="M98" i="38"/>
  <c r="L13" i="38"/>
  <c r="F7" i="40" s="1"/>
  <c r="L14" i="38"/>
  <c r="F8" i="40" s="1"/>
  <c r="L15" i="38"/>
  <c r="F9" i="40" s="1"/>
  <c r="L16" i="38"/>
  <c r="F10" i="40" s="1"/>
  <c r="L17" i="38"/>
  <c r="F11" i="40" s="1"/>
  <c r="L18" i="38"/>
  <c r="F12" i="40" s="1"/>
  <c r="L19" i="38"/>
  <c r="F13" i="40" s="1"/>
  <c r="L20" i="38"/>
  <c r="F14" i="40" s="1"/>
  <c r="L21" i="38"/>
  <c r="F15" i="40" s="1"/>
  <c r="L22" i="38"/>
  <c r="F16" i="40" s="1"/>
  <c r="L23" i="38"/>
  <c r="F17" i="40" s="1"/>
  <c r="L24" i="38"/>
  <c r="F18" i="40" s="1"/>
  <c r="L25" i="38"/>
  <c r="F19" i="40" s="1"/>
  <c r="L26" i="38"/>
  <c r="F20" i="40" s="1"/>
  <c r="L27" i="38"/>
  <c r="F21" i="40" s="1"/>
  <c r="L28" i="38"/>
  <c r="F22" i="40" s="1"/>
  <c r="L29" i="38"/>
  <c r="F23" i="40" s="1"/>
  <c r="L30" i="38"/>
  <c r="F24" i="40" s="1"/>
  <c r="L31" i="38"/>
  <c r="F25" i="40" s="1"/>
  <c r="L32" i="38"/>
  <c r="F26" i="40" s="1"/>
  <c r="L33" i="38"/>
  <c r="F27" i="40" s="1"/>
  <c r="L34" i="38"/>
  <c r="F28" i="40" s="1"/>
  <c r="L35" i="38"/>
  <c r="F29" i="40" s="1"/>
  <c r="L36" i="38"/>
  <c r="F30" i="40" s="1"/>
  <c r="L37" i="38"/>
  <c r="F31" i="40" s="1"/>
  <c r="L38" i="38"/>
  <c r="F32" i="40" s="1"/>
  <c r="L39" i="38"/>
  <c r="F33" i="40" s="1"/>
  <c r="L40" i="38"/>
  <c r="F34" i="40" s="1"/>
  <c r="L41" i="38"/>
  <c r="F35" i="40" s="1"/>
  <c r="L42" i="38"/>
  <c r="F36" i="40" s="1"/>
  <c r="L43" i="38"/>
  <c r="F37" i="40" s="1"/>
  <c r="L44" i="38"/>
  <c r="F38" i="40" s="1"/>
  <c r="L45" i="38"/>
  <c r="F39" i="40" s="1"/>
  <c r="L46" i="38"/>
  <c r="F40" i="40" s="1"/>
  <c r="L47" i="38"/>
  <c r="F41" i="40" s="1"/>
  <c r="L48" i="38"/>
  <c r="F42" i="40" s="1"/>
  <c r="L49" i="38"/>
  <c r="F43" i="40" s="1"/>
  <c r="L50" i="38"/>
  <c r="F44" i="40" s="1"/>
  <c r="L51" i="38"/>
  <c r="F45" i="40" s="1"/>
  <c r="L52" i="38"/>
  <c r="F46" i="40" s="1"/>
  <c r="L53" i="38"/>
  <c r="F47" i="40" s="1"/>
  <c r="L54" i="38"/>
  <c r="F48" i="40" s="1"/>
  <c r="L55" i="38"/>
  <c r="F49" i="40" s="1"/>
  <c r="L56" i="38"/>
  <c r="F50" i="40" s="1"/>
  <c r="L57" i="38"/>
  <c r="F51" i="40" s="1"/>
  <c r="L58" i="38"/>
  <c r="F52" i="40" s="1"/>
  <c r="L59" i="38"/>
  <c r="F53" i="40" s="1"/>
  <c r="L60" i="38"/>
  <c r="F54" i="40" s="1"/>
  <c r="L61" i="38"/>
  <c r="F55" i="40" s="1"/>
  <c r="L62" i="38"/>
  <c r="F56" i="40" s="1"/>
  <c r="L63" i="38"/>
  <c r="F57" i="40" s="1"/>
  <c r="L64" i="38"/>
  <c r="F58" i="40" s="1"/>
  <c r="L65" i="38"/>
  <c r="F59" i="40" s="1"/>
  <c r="L66" i="38"/>
  <c r="F60" i="40" s="1"/>
  <c r="L67" i="38"/>
  <c r="F61" i="40" s="1"/>
  <c r="L68" i="38"/>
  <c r="F62" i="40" s="1"/>
  <c r="L69" i="38"/>
  <c r="F63" i="40" s="1"/>
  <c r="L70" i="38"/>
  <c r="F64" i="40" s="1"/>
  <c r="L71" i="38"/>
  <c r="F65" i="40" s="1"/>
  <c r="L72" i="38"/>
  <c r="F66" i="40" s="1"/>
  <c r="L73" i="38"/>
  <c r="F67" i="40" s="1"/>
  <c r="L74" i="38"/>
  <c r="F68" i="40" s="1"/>
  <c r="L75" i="38"/>
  <c r="F69" i="40" s="1"/>
  <c r="L76" i="38"/>
  <c r="F70" i="40" s="1"/>
  <c r="L77" i="38"/>
  <c r="F71" i="40" s="1"/>
  <c r="L78" i="38"/>
  <c r="F72" i="40" s="1"/>
  <c r="L79" i="38"/>
  <c r="F73" i="40" s="1"/>
  <c r="L80" i="38"/>
  <c r="F74" i="40" s="1"/>
  <c r="L81" i="38"/>
  <c r="F75" i="40" s="1"/>
  <c r="L82" i="38"/>
  <c r="F76" i="40" s="1"/>
  <c r="L83" i="38"/>
  <c r="F77" i="40" s="1"/>
  <c r="L84" i="38"/>
  <c r="F78" i="40" s="1"/>
  <c r="L85" i="38"/>
  <c r="F79" i="40" s="1"/>
  <c r="L86" i="38"/>
  <c r="L87" i="38"/>
  <c r="F81" i="40" s="1"/>
  <c r="L88" i="38"/>
  <c r="F82" i="40" s="1"/>
  <c r="L89" i="38"/>
  <c r="F83" i="40" s="1"/>
  <c r="L90" i="38"/>
  <c r="F84" i="40" s="1"/>
  <c r="L91" i="38"/>
  <c r="F85" i="40" s="1"/>
  <c r="L92" i="38"/>
  <c r="F86" i="40" s="1"/>
  <c r="L93" i="38"/>
  <c r="F87" i="40" s="1"/>
  <c r="L94" i="38"/>
  <c r="L95" i="38"/>
  <c r="F89" i="40" s="1"/>
  <c r="L96" i="38"/>
  <c r="F90" i="40" s="1"/>
  <c r="L97" i="38"/>
  <c r="L98" i="38"/>
  <c r="F92" i="40" s="1"/>
  <c r="K13" i="38"/>
  <c r="E7" i="40" s="1"/>
  <c r="K14" i="38"/>
  <c r="E8" i="40" s="1"/>
  <c r="K15" i="38"/>
  <c r="E9" i="40" s="1"/>
  <c r="K16" i="38"/>
  <c r="E10" i="40" s="1"/>
  <c r="K17" i="38"/>
  <c r="E11" i="40" s="1"/>
  <c r="K18" i="38"/>
  <c r="E12" i="40" s="1"/>
  <c r="K19" i="38"/>
  <c r="E13" i="40" s="1"/>
  <c r="K20" i="38"/>
  <c r="E14" i="40" s="1"/>
  <c r="K21" i="38"/>
  <c r="E15" i="40" s="1"/>
  <c r="K22" i="38"/>
  <c r="E16" i="40" s="1"/>
  <c r="K23" i="38"/>
  <c r="E17" i="40" s="1"/>
  <c r="K24" i="38"/>
  <c r="E18" i="40" s="1"/>
  <c r="K25" i="38"/>
  <c r="E19" i="40" s="1"/>
  <c r="K26" i="38"/>
  <c r="E20" i="40" s="1"/>
  <c r="K27" i="38"/>
  <c r="E21" i="40" s="1"/>
  <c r="K28" i="38"/>
  <c r="E22" i="40" s="1"/>
  <c r="K29" i="38"/>
  <c r="E23" i="40" s="1"/>
  <c r="K30" i="38"/>
  <c r="E24" i="40" s="1"/>
  <c r="K31" i="38"/>
  <c r="E25" i="40" s="1"/>
  <c r="K32" i="38"/>
  <c r="E26" i="40" s="1"/>
  <c r="K33" i="38"/>
  <c r="E27" i="40" s="1"/>
  <c r="K34" i="38"/>
  <c r="E28" i="40" s="1"/>
  <c r="K35" i="38"/>
  <c r="E29" i="40" s="1"/>
  <c r="K36" i="38"/>
  <c r="E30" i="40" s="1"/>
  <c r="K37" i="38"/>
  <c r="E31" i="40" s="1"/>
  <c r="K38" i="38"/>
  <c r="E32" i="40" s="1"/>
  <c r="K39" i="38"/>
  <c r="E33" i="40" s="1"/>
  <c r="K40" i="38"/>
  <c r="E34" i="40" s="1"/>
  <c r="K41" i="38"/>
  <c r="E35" i="40" s="1"/>
  <c r="K42" i="38"/>
  <c r="E36" i="40" s="1"/>
  <c r="K43" i="38"/>
  <c r="E37" i="40" s="1"/>
  <c r="K44" i="38"/>
  <c r="E38" i="40" s="1"/>
  <c r="K45" i="38"/>
  <c r="E39" i="40" s="1"/>
  <c r="K46" i="38"/>
  <c r="E40" i="40" s="1"/>
  <c r="K47" i="38"/>
  <c r="E41" i="40" s="1"/>
  <c r="K48" i="38"/>
  <c r="E42" i="40" s="1"/>
  <c r="K49" i="38"/>
  <c r="E43" i="40" s="1"/>
  <c r="K50" i="38"/>
  <c r="E44" i="40" s="1"/>
  <c r="K51" i="38"/>
  <c r="E45" i="40" s="1"/>
  <c r="K52" i="38"/>
  <c r="E46" i="40" s="1"/>
  <c r="K53" i="38"/>
  <c r="E47" i="40" s="1"/>
  <c r="K54" i="38"/>
  <c r="E48" i="40" s="1"/>
  <c r="K55" i="38"/>
  <c r="E49" i="40" s="1"/>
  <c r="K56" i="38"/>
  <c r="E50" i="40" s="1"/>
  <c r="K57" i="38"/>
  <c r="E51" i="40" s="1"/>
  <c r="K58" i="38"/>
  <c r="E52" i="40" s="1"/>
  <c r="K59" i="38"/>
  <c r="E53" i="40" s="1"/>
  <c r="K60" i="38"/>
  <c r="E54" i="40" s="1"/>
  <c r="K61" i="38"/>
  <c r="E55" i="40" s="1"/>
  <c r="K62" i="38"/>
  <c r="E56" i="40" s="1"/>
  <c r="K63" i="38"/>
  <c r="E57" i="40" s="1"/>
  <c r="K64" i="38"/>
  <c r="E58" i="40" s="1"/>
  <c r="K65" i="38"/>
  <c r="E59" i="40" s="1"/>
  <c r="K66" i="38"/>
  <c r="E60" i="40" s="1"/>
  <c r="K67" i="38"/>
  <c r="E61" i="40" s="1"/>
  <c r="K68" i="38"/>
  <c r="E62" i="40" s="1"/>
  <c r="K69" i="38"/>
  <c r="E63" i="40" s="1"/>
  <c r="K70" i="38"/>
  <c r="E64" i="40" s="1"/>
  <c r="K71" i="38"/>
  <c r="E65" i="40" s="1"/>
  <c r="K72" i="38"/>
  <c r="E66" i="40" s="1"/>
  <c r="K73" i="38"/>
  <c r="E67" i="40" s="1"/>
  <c r="K74" i="38"/>
  <c r="E68" i="40" s="1"/>
  <c r="K75" i="38"/>
  <c r="E69" i="40" s="1"/>
  <c r="K76" i="38"/>
  <c r="E70" i="40" s="1"/>
  <c r="K77" i="38"/>
  <c r="E71" i="40" s="1"/>
  <c r="K78" i="38"/>
  <c r="E72" i="40" s="1"/>
  <c r="K79" i="38"/>
  <c r="E73" i="40" s="1"/>
  <c r="K80" i="38"/>
  <c r="E74" i="40" s="1"/>
  <c r="K81" i="38"/>
  <c r="E75" i="40" s="1"/>
  <c r="K82" i="38"/>
  <c r="E76" i="40" s="1"/>
  <c r="K83" i="38"/>
  <c r="E77" i="40" s="1"/>
  <c r="K84" i="38"/>
  <c r="E78" i="40" s="1"/>
  <c r="K85" i="38"/>
  <c r="E79" i="40" s="1"/>
  <c r="K86" i="38"/>
  <c r="E80" i="40" s="1"/>
  <c r="K87" i="38"/>
  <c r="E81" i="40" s="1"/>
  <c r="K88" i="38"/>
  <c r="E82" i="40" s="1"/>
  <c r="K89" i="38"/>
  <c r="E83" i="40" s="1"/>
  <c r="K90" i="38"/>
  <c r="E84" i="40" s="1"/>
  <c r="K91" i="38"/>
  <c r="E85" i="40" s="1"/>
  <c r="K92" i="38"/>
  <c r="E86" i="40" s="1"/>
  <c r="K93" i="38"/>
  <c r="E87" i="40" s="1"/>
  <c r="K94" i="38"/>
  <c r="K95" i="38"/>
  <c r="K96" i="38"/>
  <c r="K97" i="38"/>
  <c r="K98" i="38"/>
  <c r="E92" i="40" s="1"/>
  <c r="J13" i="38"/>
  <c r="J14" i="38"/>
  <c r="J15" i="38"/>
  <c r="J16" i="38"/>
  <c r="J17" i="38"/>
  <c r="J18" i="38"/>
  <c r="J19" i="38"/>
  <c r="J20" i="38"/>
  <c r="J21" i="38"/>
  <c r="J22" i="38"/>
  <c r="J23" i="38"/>
  <c r="J24" i="38"/>
  <c r="J25" i="38"/>
  <c r="J26" i="38"/>
  <c r="J27" i="38"/>
  <c r="J28" i="38"/>
  <c r="J29" i="38"/>
  <c r="J30" i="38"/>
  <c r="J31" i="38"/>
  <c r="J32" i="38"/>
  <c r="J33" i="38"/>
  <c r="J34" i="38"/>
  <c r="J35" i="38"/>
  <c r="J36" i="38"/>
  <c r="J37" i="38"/>
  <c r="J38" i="38"/>
  <c r="J39" i="38"/>
  <c r="J40" i="38"/>
  <c r="J41" i="38"/>
  <c r="J42" i="38"/>
  <c r="J43" i="38"/>
  <c r="J44" i="38"/>
  <c r="J45" i="38"/>
  <c r="J46" i="38"/>
  <c r="J47" i="38"/>
  <c r="J48" i="38"/>
  <c r="J49" i="38"/>
  <c r="J50" i="38"/>
  <c r="J51" i="38"/>
  <c r="J52" i="38"/>
  <c r="J53" i="38"/>
  <c r="J54" i="38"/>
  <c r="J55" i="38"/>
  <c r="J56" i="38"/>
  <c r="J57" i="38"/>
  <c r="J58" i="38"/>
  <c r="J59" i="38"/>
  <c r="J60" i="38"/>
  <c r="J61" i="38"/>
  <c r="J62" i="38"/>
  <c r="J63" i="38"/>
  <c r="J64" i="38"/>
  <c r="J65" i="38"/>
  <c r="J66" i="38"/>
  <c r="J67" i="38"/>
  <c r="J68" i="38"/>
  <c r="J69" i="38"/>
  <c r="J70" i="38"/>
  <c r="J71" i="38"/>
  <c r="J72" i="38"/>
  <c r="J73" i="38"/>
  <c r="J74" i="38"/>
  <c r="J75" i="38"/>
  <c r="J76" i="38"/>
  <c r="J77" i="38"/>
  <c r="J78" i="38"/>
  <c r="J79" i="38"/>
  <c r="J80" i="38"/>
  <c r="J81" i="38"/>
  <c r="J82" i="38"/>
  <c r="J83" i="38"/>
  <c r="J84" i="38"/>
  <c r="J85" i="38"/>
  <c r="J86" i="38"/>
  <c r="J87" i="38"/>
  <c r="J88" i="38"/>
  <c r="J89" i="38"/>
  <c r="J90" i="38"/>
  <c r="J91" i="38"/>
  <c r="J92" i="38"/>
  <c r="J93" i="38"/>
  <c r="J94" i="38"/>
  <c r="J95" i="38"/>
  <c r="J96" i="38"/>
  <c r="J97" i="38"/>
  <c r="J98" i="38"/>
  <c r="P12" i="38"/>
  <c r="O12" i="38"/>
  <c r="N12" i="38"/>
  <c r="M12" i="38"/>
  <c r="L12" i="38"/>
  <c r="F6" i="40" s="1"/>
  <c r="K12" i="38"/>
  <c r="E6" i="40" s="1"/>
  <c r="J12" i="38"/>
  <c r="C92" i="40"/>
  <c r="D92" i="40"/>
  <c r="C91" i="40"/>
  <c r="D91" i="40"/>
  <c r="C90" i="40"/>
  <c r="D90" i="40"/>
  <c r="O31" i="39"/>
  <c r="N31" i="39"/>
  <c r="M31" i="39"/>
  <c r="L31" i="39"/>
  <c r="K31" i="39"/>
  <c r="J31" i="39"/>
  <c r="I31" i="39"/>
  <c r="C89" i="40"/>
  <c r="D89" i="40"/>
  <c r="C88" i="40"/>
  <c r="D88" i="40"/>
  <c r="C87" i="40"/>
  <c r="D87" i="40"/>
  <c r="C86" i="40"/>
  <c r="D86" i="40"/>
  <c r="O30" i="39"/>
  <c r="N30" i="39"/>
  <c r="M30" i="39"/>
  <c r="L30" i="39"/>
  <c r="K30" i="39"/>
  <c r="J30" i="39"/>
  <c r="I30" i="39"/>
  <c r="C85" i="40"/>
  <c r="D85" i="40"/>
  <c r="D84" i="40"/>
  <c r="C84" i="40"/>
  <c r="D83" i="40"/>
  <c r="C83" i="40"/>
  <c r="D82" i="40"/>
  <c r="C82" i="40"/>
  <c r="O29" i="39"/>
  <c r="N29" i="39"/>
  <c r="M29" i="39"/>
  <c r="L29" i="39"/>
  <c r="K29" i="39"/>
  <c r="J29" i="39"/>
  <c r="I29" i="39"/>
  <c r="D81" i="40"/>
  <c r="C81" i="40"/>
  <c r="F80" i="40"/>
  <c r="D80" i="40"/>
  <c r="C80" i="40"/>
  <c r="D79" i="40"/>
  <c r="C79" i="40"/>
  <c r="D78" i="40"/>
  <c r="C78" i="40"/>
  <c r="O28" i="39"/>
  <c r="N28" i="39"/>
  <c r="M28" i="39"/>
  <c r="L28" i="39"/>
  <c r="K28" i="39"/>
  <c r="J28" i="39"/>
  <c r="I28" i="39"/>
  <c r="D77" i="40"/>
  <c r="C77" i="40"/>
  <c r="D76" i="40"/>
  <c r="C76" i="40"/>
  <c r="D75" i="40"/>
  <c r="C75" i="40"/>
  <c r="D14" i="40"/>
  <c r="D15" i="40"/>
  <c r="D16" i="40"/>
  <c r="D17" i="40"/>
  <c r="D18" i="40"/>
  <c r="D19" i="40"/>
  <c r="D20" i="40"/>
  <c r="D21" i="40"/>
  <c r="D22" i="40"/>
  <c r="D23" i="40"/>
  <c r="D24" i="40"/>
  <c r="D25" i="40"/>
  <c r="D26" i="40"/>
  <c r="D27" i="40"/>
  <c r="D28" i="40"/>
  <c r="D29" i="40"/>
  <c r="D30" i="40"/>
  <c r="D31" i="40"/>
  <c r="D32" i="40"/>
  <c r="D33" i="40"/>
  <c r="D34" i="40"/>
  <c r="D35" i="40"/>
  <c r="D36" i="40"/>
  <c r="D37" i="40"/>
  <c r="D38" i="40"/>
  <c r="D39" i="40"/>
  <c r="D40" i="40"/>
  <c r="D41" i="40"/>
  <c r="D42" i="40"/>
  <c r="D43" i="40"/>
  <c r="D44" i="40"/>
  <c r="D45" i="40"/>
  <c r="D46" i="40"/>
  <c r="D47" i="40"/>
  <c r="D48" i="40"/>
  <c r="D49" i="40"/>
  <c r="D50" i="40"/>
  <c r="D51" i="40"/>
  <c r="D52" i="40"/>
  <c r="D53" i="40"/>
  <c r="D54" i="40"/>
  <c r="D55" i="40"/>
  <c r="D56" i="40"/>
  <c r="D57" i="40"/>
  <c r="D58" i="40"/>
  <c r="D59" i="40"/>
  <c r="D60" i="40"/>
  <c r="D61" i="40"/>
  <c r="D62" i="40"/>
  <c r="D63" i="40"/>
  <c r="D64" i="40"/>
  <c r="D65" i="40"/>
  <c r="D66" i="40"/>
  <c r="D67" i="40"/>
  <c r="D68" i="40"/>
  <c r="D69" i="40"/>
  <c r="D70" i="40"/>
  <c r="D71" i="40"/>
  <c r="D72" i="40"/>
  <c r="D73" i="40"/>
  <c r="D74" i="40"/>
  <c r="D13" i="40"/>
  <c r="D7" i="40"/>
  <c r="D8" i="40"/>
  <c r="D9" i="40"/>
  <c r="D10" i="40"/>
  <c r="D11" i="40"/>
  <c r="D12" i="40"/>
  <c r="D6" i="40"/>
  <c r="C74"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0" i="40"/>
  <c r="C41" i="40"/>
  <c r="C42" i="40"/>
  <c r="C43" i="40"/>
  <c r="C44" i="40"/>
  <c r="C45" i="40"/>
  <c r="C46" i="40"/>
  <c r="C47" i="40"/>
  <c r="C48" i="40"/>
  <c r="C49" i="40"/>
  <c r="C50" i="40"/>
  <c r="C51" i="40"/>
  <c r="C52" i="40"/>
  <c r="C53" i="40"/>
  <c r="C54" i="40"/>
  <c r="C55" i="40"/>
  <c r="C56" i="40"/>
  <c r="C57" i="40"/>
  <c r="C58" i="40"/>
  <c r="C59" i="40"/>
  <c r="C60" i="40"/>
  <c r="C61" i="40"/>
  <c r="C62" i="40"/>
  <c r="C63" i="40"/>
  <c r="C64" i="40"/>
  <c r="C65" i="40"/>
  <c r="C66" i="40"/>
  <c r="C67" i="40"/>
  <c r="C68" i="40"/>
  <c r="C69" i="40"/>
  <c r="C70" i="40"/>
  <c r="C71" i="40"/>
  <c r="C72" i="40"/>
  <c r="C73" i="40"/>
  <c r="C13" i="40"/>
  <c r="C7" i="40"/>
  <c r="C8" i="40"/>
  <c r="C9" i="40"/>
  <c r="C10" i="40"/>
  <c r="C11" i="40"/>
  <c r="C12" i="40"/>
  <c r="C6" i="40"/>
  <c r="O27" i="39"/>
  <c r="N27" i="39"/>
  <c r="M27" i="39"/>
  <c r="L27" i="39"/>
  <c r="K27" i="39"/>
  <c r="J27" i="39"/>
  <c r="I27" i="39"/>
  <c r="O26" i="39"/>
  <c r="N26" i="39"/>
  <c r="M26" i="39"/>
  <c r="L26" i="39"/>
  <c r="K26" i="39"/>
  <c r="J26" i="39"/>
  <c r="I26" i="39"/>
  <c r="O25" i="39"/>
  <c r="N25" i="39"/>
  <c r="M25" i="39"/>
  <c r="L25" i="39"/>
  <c r="K25" i="39"/>
  <c r="J25" i="39"/>
  <c r="I25" i="39"/>
  <c r="O24" i="39"/>
  <c r="N24" i="39"/>
  <c r="M24" i="39"/>
  <c r="L24" i="39"/>
  <c r="K24" i="39"/>
  <c r="J24" i="39"/>
  <c r="I24" i="39"/>
  <c r="O23" i="39"/>
  <c r="N23" i="39"/>
  <c r="M23" i="39"/>
  <c r="L23" i="39"/>
  <c r="K23" i="39"/>
  <c r="J23" i="39"/>
  <c r="I23" i="39"/>
  <c r="O22" i="39"/>
  <c r="N22" i="39"/>
  <c r="M22" i="39"/>
  <c r="L22" i="39"/>
  <c r="K22" i="39"/>
  <c r="J22" i="39"/>
  <c r="I22" i="39"/>
  <c r="O21" i="39"/>
  <c r="N21" i="39"/>
  <c r="M21" i="39"/>
  <c r="L21" i="39"/>
  <c r="K21" i="39"/>
  <c r="J21" i="39"/>
  <c r="I21" i="39"/>
  <c r="O20" i="39"/>
  <c r="N20" i="39"/>
  <c r="M20" i="39"/>
  <c r="L20" i="39"/>
  <c r="K20" i="39"/>
  <c r="J20" i="39"/>
  <c r="I20" i="39"/>
  <c r="O19" i="39"/>
  <c r="N19" i="39"/>
  <c r="M19" i="39"/>
  <c r="L19" i="39"/>
  <c r="K19" i="39"/>
  <c r="J19" i="39"/>
  <c r="I19" i="39"/>
  <c r="O18" i="39"/>
  <c r="N18" i="39"/>
  <c r="M18" i="39"/>
  <c r="L18" i="39"/>
  <c r="K18" i="39"/>
  <c r="J18" i="39"/>
  <c r="I18" i="39"/>
  <c r="O17" i="39"/>
  <c r="N17" i="39"/>
  <c r="M17" i="39"/>
  <c r="L17" i="39"/>
  <c r="K17" i="39"/>
  <c r="J17" i="39"/>
  <c r="I17" i="39"/>
  <c r="O16" i="39"/>
  <c r="N16" i="39"/>
  <c r="M16" i="39"/>
  <c r="L16" i="39"/>
  <c r="K16" i="39"/>
  <c r="J16" i="39"/>
  <c r="I16" i="39"/>
  <c r="O15" i="39"/>
  <c r="N15" i="39"/>
  <c r="M15" i="39"/>
  <c r="L15" i="39"/>
  <c r="K15" i="39"/>
  <c r="J15" i="39"/>
  <c r="I15" i="39"/>
  <c r="O14" i="39"/>
  <c r="N14" i="39"/>
  <c r="M14" i="39"/>
  <c r="L14" i="39"/>
  <c r="K14" i="39"/>
  <c r="J14" i="39"/>
  <c r="I14" i="39"/>
  <c r="O13" i="39"/>
  <c r="N13" i="39"/>
  <c r="M13" i="39"/>
  <c r="L13" i="39"/>
  <c r="K13" i="39"/>
  <c r="J13" i="39"/>
  <c r="I13" i="39"/>
  <c r="O12" i="39"/>
  <c r="N12" i="39"/>
  <c r="M12" i="39"/>
  <c r="L12" i="39"/>
  <c r="K12" i="39"/>
  <c r="J12" i="39"/>
  <c r="I12" i="39"/>
  <c r="O11" i="39"/>
  <c r="N11" i="39"/>
  <c r="M11" i="39"/>
  <c r="L11" i="39"/>
  <c r="K11" i="39"/>
  <c r="J11" i="39"/>
  <c r="I11" i="39"/>
  <c r="E93" i="40"/>
  <c r="F93" i="40" l="1"/>
  <c r="E90" i="40"/>
  <c r="E91" i="40"/>
  <c r="E96" i="40"/>
  <c r="E88" i="40"/>
  <c r="F88" i="40"/>
  <c r="F95" i="40"/>
  <c r="F96" i="40"/>
  <c r="E94" i="40"/>
  <c r="E89" i="40"/>
  <c r="E95" i="40"/>
  <c r="F91" i="40"/>
</calcChain>
</file>

<file path=xl/sharedStrings.xml><?xml version="1.0" encoding="utf-8"?>
<sst xmlns="http://schemas.openxmlformats.org/spreadsheetml/2006/main" count="1087" uniqueCount="288">
  <si>
    <t xml:space="preserve">Gas </t>
  </si>
  <si>
    <t>GDP Deflator</t>
  </si>
  <si>
    <t>Gas</t>
  </si>
  <si>
    <t>Solid fuels</t>
  </si>
  <si>
    <t>Liquid fuels</t>
  </si>
  <si>
    <t>Domestic fuels</t>
  </si>
  <si>
    <t>Motor fuel &amp; oil</t>
  </si>
  <si>
    <t>All items</t>
  </si>
  <si>
    <t>Electricity</t>
  </si>
  <si>
    <t>Motor fuels &amp; oil</t>
  </si>
  <si>
    <t>D7DW</t>
  </si>
  <si>
    <t>D7DU</t>
  </si>
  <si>
    <t>D7DT</t>
  </si>
  <si>
    <t>D7DV</t>
  </si>
  <si>
    <t>D7CH</t>
  </si>
  <si>
    <t>D7EC</t>
  </si>
  <si>
    <t>D7BT</t>
  </si>
  <si>
    <t>GDP Deflator  2010=100</t>
  </si>
  <si>
    <t>Return to Contents Page</t>
  </si>
  <si>
    <t>Contents</t>
  </si>
  <si>
    <t>Tables</t>
  </si>
  <si>
    <t>Charts</t>
  </si>
  <si>
    <t>Methodology</t>
  </si>
  <si>
    <t>Methodology notes</t>
  </si>
  <si>
    <t>Further information</t>
  </si>
  <si>
    <t>Contacts</t>
  </si>
  <si>
    <t>Consumer prices index: fuel components</t>
  </si>
  <si>
    <t>Table A1: Consumer price index, fuel component weights</t>
  </si>
  <si>
    <t xml:space="preserve">BEIS Press Office (media enquiries)                </t>
  </si>
  <si>
    <t>newsdesk@beis.gov.uk</t>
  </si>
  <si>
    <t>energyprices.stats@beis.gov.uk</t>
  </si>
  <si>
    <t>About this data</t>
  </si>
  <si>
    <t>Consumer prices index: fuel components, quarterly and annual, real terms relative to GDP deflator, United Kingdom</t>
  </si>
  <si>
    <t>Deflated using GDP (market prices) deflator</t>
  </si>
  <si>
    <t>Elec</t>
  </si>
  <si>
    <t>Consumer Price Index for all items</t>
  </si>
  <si>
    <t>BEIS provides ONS with data that informs this series and we present relevant fuel series in these tables, rebased to 2010 prices.</t>
  </si>
  <si>
    <t>Notes on this series</t>
  </si>
  <si>
    <t xml:space="preserve">Table A1 below gives the weights within the total index, in parts per 1,000, of the fuel components.  </t>
  </si>
  <si>
    <t>CPI is calculated using prices collected on the second or third Tuesday of each month.</t>
  </si>
  <si>
    <t>Quarterly data is published three months in arrears.  Any revised data is marked with an r.</t>
  </si>
  <si>
    <t>Provisional annual data is published in the March edition of QEP, with final data being published in June.</t>
  </si>
  <si>
    <t>Prior to September 2013 the Retail Prices Index (RPI) was used - in February 2013 the RPI’s designation as a National Statistic was removed, which prompted the switch to CPI.</t>
  </si>
  <si>
    <t>Definitions</t>
  </si>
  <si>
    <t>ONS publishes a full methodology on it's inflation measures here:</t>
  </si>
  <si>
    <t>Coal plus smokeless fuel. Retail prices of one standard grade of household coal and of the boiler/room heater grade of smokeless fuel sold by the retailer.</t>
  </si>
  <si>
    <t>Average of the gas companies' tariffs plus butane gas.</t>
  </si>
  <si>
    <t>Average of the electricity companies' tariffs.</t>
  </si>
  <si>
    <t>Below are definitions of what are included in the series in these tables and details on how these were derived.</t>
  </si>
  <si>
    <t>Motor fuel &amp; Oil</t>
  </si>
  <si>
    <t>Ultra-low sulphur petrol (ULSP), ultra-low sulphur diesel (ULSD) and motor oil.</t>
  </si>
  <si>
    <t>Retail prices of the different grades of motor spirit and engine oil are obtained weekly from oil companies and supermarkets throughout the United Kingdom.</t>
  </si>
  <si>
    <t xml:space="preserve">The weekly data is then averaged to produce a monthly figure. </t>
  </si>
  <si>
    <t xml:space="preserve">This comprises domestic kerosene heating oil.  Prices of heating oil are provided by retailers throughout the United Kingdom.  </t>
  </si>
  <si>
    <t>Obtained from local retailers throughout the United Kingdom</t>
  </si>
  <si>
    <t>BEIS Series</t>
  </si>
  <si>
    <t>ONS Code</t>
  </si>
  <si>
    <t>ONS Series Name</t>
  </si>
  <si>
    <r>
      <t>CPI</t>
    </r>
    <r>
      <rPr>
        <vertAlign val="superscript"/>
        <sz val="8"/>
        <rFont val="Calibri"/>
        <family val="2"/>
      </rPr>
      <t/>
    </r>
  </si>
  <si>
    <t>07.2.2 Fuels and lubricants (under D7CP 07.2 Operation of personal transport equipment)</t>
  </si>
  <si>
    <t>04.5 Electricity, gas and other fuels</t>
  </si>
  <si>
    <t>04.5.3 Liquid fuels</t>
  </si>
  <si>
    <t>04.5.1 Electricity</t>
  </si>
  <si>
    <t>04.5.2 Gas</t>
  </si>
  <si>
    <t>04.5.4 Solid fuels</t>
  </si>
  <si>
    <r>
      <t xml:space="preserve">Below is a table matching the series presented in these tables with the relevant tables in the Office of National Statistics' </t>
    </r>
    <r>
      <rPr>
        <b/>
        <sz val="11"/>
        <color theme="1"/>
        <rFont val="Arial"/>
        <family val="2"/>
      </rPr>
      <t>Consumer Price Inflation Detailed Reference Tables</t>
    </r>
    <r>
      <rPr>
        <sz val="11"/>
        <color theme="1"/>
        <rFont val="Arial"/>
        <family val="2"/>
      </rPr>
      <t>:</t>
    </r>
  </si>
  <si>
    <t>The source of the prices in these tables is the Consumer Prices Index (CPI) series published by the Office for National Statistics, available here:</t>
  </si>
  <si>
    <t>The dataset itself is available here, where the fuel components within the CPI are published, together with the all other items that make up the CPI:</t>
  </si>
  <si>
    <r>
      <t xml:space="preserve">In the last release, </t>
    </r>
    <r>
      <rPr>
        <b/>
        <sz val="11"/>
        <color theme="1"/>
        <rFont val="Arial"/>
        <family val="2"/>
      </rPr>
      <t xml:space="preserve">monthly </t>
    </r>
    <r>
      <rPr>
        <sz val="11"/>
        <color theme="1"/>
        <rFont val="Arial"/>
        <family val="2"/>
      </rPr>
      <t xml:space="preserve">data was available in Table 57 and </t>
    </r>
    <r>
      <rPr>
        <b/>
        <sz val="11"/>
        <color theme="1"/>
        <rFont val="Arial"/>
        <family val="2"/>
      </rPr>
      <t xml:space="preserve">annual </t>
    </r>
    <r>
      <rPr>
        <sz val="11"/>
        <color theme="1"/>
        <rFont val="Arial"/>
        <family val="2"/>
      </rPr>
      <t>data was available in Table 23</t>
    </r>
  </si>
  <si>
    <t>Data in these tables are a re-publication of data within the Office of National Statistics' Consumer Prices Index (CPI) series</t>
  </si>
  <si>
    <t>YBGB</t>
  </si>
  <si>
    <t>Gross domestic product at market prices, implied deflator, seasonally adjusted</t>
  </si>
  <si>
    <t>Energy Prices Statistics Team</t>
  </si>
  <si>
    <t>Year</t>
  </si>
  <si>
    <t>Quarter</t>
  </si>
  <si>
    <t>Year and dataset code row</t>
  </si>
  <si>
    <t>Dataset identifier code</t>
  </si>
  <si>
    <t>Source: Office for National Statistics (ONS)</t>
  </si>
  <si>
    <t>Jan to Mar</t>
  </si>
  <si>
    <t>Apr to June</t>
  </si>
  <si>
    <t>July to Sept</t>
  </si>
  <si>
    <t>Oct to Dec</t>
  </si>
  <si>
    <t xml:space="preserve">July to Sept </t>
  </si>
  <si>
    <t>Freeze panes are turned on. To turn off freeze panes select the 'View' ribbon then 'Freeze Panes' then 'Unfreeze Panes' or use [Alt,W,F]</t>
  </si>
  <si>
    <t>This worksheet contains one table</t>
  </si>
  <si>
    <t xml:space="preserve">This table includes a list of worksheets in this workbook with links to those worksheets </t>
  </si>
  <si>
    <r>
      <t xml:space="preserve">Energy Prices </t>
    </r>
    <r>
      <rPr>
        <sz val="18"/>
        <rFont val="Arial"/>
        <family val="2"/>
      </rPr>
      <t>Domestic Prices</t>
    </r>
  </si>
  <si>
    <t>0207 215 1000</t>
  </si>
  <si>
    <t>020 7215 5073</t>
  </si>
  <si>
    <t>Quarterly Energy Prices Publication (opens in a new window)</t>
  </si>
  <si>
    <t>Domestic energy price indices website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</si>
  <si>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</si>
  <si>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</si>
  <si>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</si>
  <si>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2.1.3 Consumer prices index: fuel components, monthly, United Kingdom</t>
  </si>
  <si>
    <t>Month</t>
  </si>
  <si>
    <t>GDP Deflator     2010=100</t>
  </si>
  <si>
    <t>January</t>
  </si>
  <si>
    <t>February</t>
  </si>
  <si>
    <t>March</t>
  </si>
  <si>
    <t>April</t>
  </si>
  <si>
    <t>May</t>
  </si>
  <si>
    <t>June</t>
  </si>
  <si>
    <t>July</t>
  </si>
  <si>
    <t>August</t>
  </si>
  <si>
    <t>September</t>
  </si>
  <si>
    <t>October</t>
  </si>
  <si>
    <t>November</t>
  </si>
  <si>
    <t>December</t>
  </si>
  <si>
    <t>This data is sourced from Table 55 - Average retail prices of selected items of the CPI Detailed Reference Tables</t>
  </si>
  <si>
    <t>Smokeless fuels: £/50kg</t>
  </si>
  <si>
    <t>CZMO</t>
  </si>
  <si>
    <t>CZMN</t>
  </si>
  <si>
    <t>KJ5U</t>
  </si>
  <si>
    <t>Notes for Tables 2.1.1 - 2.1.3</t>
  </si>
  <si>
    <t>Data in these tables show monthly, quarterly and annual price indices for a range of fuels purchased by UK domestic consumers.</t>
  </si>
  <si>
    <r>
      <t xml:space="preserve">Data is available in current (cash) and real terms in </t>
    </r>
    <r>
      <rPr>
        <b/>
        <sz val="11"/>
        <rFont val="Arial"/>
        <family val="2"/>
      </rPr>
      <t>2010 prices</t>
    </r>
    <r>
      <rPr>
        <sz val="11"/>
        <rFont val="Arial"/>
        <family val="2"/>
      </rPr>
      <t>.  Real terms data has been deflated using the GDP deflator.</t>
    </r>
  </si>
  <si>
    <r>
      <t xml:space="preserve">Indices are available back to </t>
    </r>
    <r>
      <rPr>
        <b/>
        <sz val="11"/>
        <rFont val="Arial"/>
        <family val="2"/>
      </rPr>
      <t>1996</t>
    </r>
    <r>
      <rPr>
        <sz val="11"/>
        <rFont val="Arial"/>
        <family val="2"/>
      </rPr>
      <t xml:space="preserve"> (both in real and current terms).</t>
    </r>
  </si>
  <si>
    <t>Table 2.1.3: Monthly consumer price index data for fuel components, United Kingdom</t>
  </si>
  <si>
    <t>Table 2.1.2: Annual consumer price index data for fuel components, United Kingdom</t>
  </si>
  <si>
    <t>Table 2.1.1a: Quarterly consumer price index for fuel components excluding tax, United Kingdom</t>
  </si>
  <si>
    <t>Table 2.1.1: Quarterly consumer price index for fuel components, United Kingdom</t>
  </si>
  <si>
    <t>Table 2.1.3a: Monthly average prices for coal, smokeless fuels and heating oils, United Kingdom</t>
  </si>
  <si>
    <t>Fuel price indices in the domestic sector in real terms</t>
  </si>
  <si>
    <t>Quarter Code</t>
  </si>
  <si>
    <t>Link to ONS inflation and price indices</t>
  </si>
  <si>
    <t>Link to ONS consumer price inflation</t>
  </si>
  <si>
    <t>Link to ONS consumer price inflationin methodology</t>
  </si>
  <si>
    <t>2.1.1 Consumer prices index: fuel components, quarterly, United Kingdom</t>
  </si>
  <si>
    <t>2.2.1a Consumer prices index: fuel components excluding tax, quarterly, United Kingdom</t>
  </si>
  <si>
    <t>2.1.2 Consumer prices index: fuel components, annually, United Kingdom</t>
  </si>
  <si>
    <t>2.1.3a Average prices for coal, smokeless fuels and heating oils, monthly, United Kingdom</t>
  </si>
  <si>
    <r>
      <rPr>
        <b/>
        <sz val="11"/>
        <rFont val="Arial"/>
        <family val="2"/>
      </rPr>
      <t>Table 2.1.3</t>
    </r>
    <r>
      <rPr>
        <sz val="11"/>
        <rFont val="Arial"/>
        <family val="2"/>
      </rPr>
      <t xml:space="preserve"> shows </t>
    </r>
    <r>
      <rPr>
        <b/>
        <sz val="11"/>
        <rFont val="Arial"/>
        <family val="2"/>
      </rPr>
      <t xml:space="preserve">monthly </t>
    </r>
    <r>
      <rPr>
        <sz val="11"/>
        <rFont val="Arial"/>
        <family val="2"/>
      </rPr>
      <t>figures for this series (data is available back to January 1996).</t>
    </r>
  </si>
  <si>
    <r>
      <rPr>
        <b/>
        <sz val="11"/>
        <rFont val="Arial"/>
        <family val="2"/>
      </rPr>
      <t>Table 2.1.3a</t>
    </r>
    <r>
      <rPr>
        <sz val="11"/>
        <rFont val="Arial"/>
        <family val="2"/>
      </rPr>
      <t xml:space="preserve"> shows </t>
    </r>
    <r>
      <rPr>
        <b/>
        <sz val="11"/>
        <rFont val="Arial"/>
        <family val="2"/>
      </rPr>
      <t xml:space="preserve">monthly average prices </t>
    </r>
    <r>
      <rPr>
        <sz val="11"/>
        <rFont val="Arial"/>
        <family val="2"/>
      </rPr>
      <t>for coal, smokeless fuels and heating oils.</t>
    </r>
  </si>
  <si>
    <r>
      <rPr>
        <b/>
        <sz val="11"/>
        <rFont val="Arial"/>
        <family val="2"/>
      </rPr>
      <t>Table 2.1.1a</t>
    </r>
    <r>
      <rPr>
        <sz val="11"/>
        <rFont val="Arial"/>
        <family val="2"/>
      </rPr>
      <t xml:space="preserve"> shows </t>
    </r>
    <r>
      <rPr>
        <b/>
        <sz val="11"/>
        <rFont val="Arial"/>
        <family val="2"/>
      </rPr>
      <t xml:space="preserve">quarterly </t>
    </r>
    <r>
      <rPr>
        <sz val="11"/>
        <rFont val="Arial"/>
        <family val="2"/>
      </rPr>
      <t xml:space="preserve">figures for gas and electricity </t>
    </r>
    <r>
      <rPr>
        <b/>
        <sz val="11"/>
        <rFont val="Arial"/>
        <family val="2"/>
      </rPr>
      <t>excluding VAT</t>
    </r>
    <r>
      <rPr>
        <sz val="11"/>
        <rFont val="Arial"/>
        <family val="2"/>
      </rPr>
      <t>.</t>
    </r>
  </si>
  <si>
    <r>
      <rPr>
        <b/>
        <sz val="11"/>
        <rFont val="Arial"/>
        <family val="2"/>
      </rPr>
      <t>Table 2.1.2</t>
    </r>
    <r>
      <rPr>
        <sz val="11"/>
        <rFont val="Arial"/>
        <family val="2"/>
      </rPr>
      <t xml:space="preserve"> shows </t>
    </r>
    <r>
      <rPr>
        <b/>
        <sz val="11"/>
        <rFont val="Arial"/>
        <family val="2"/>
      </rPr>
      <t xml:space="preserve">annual </t>
    </r>
    <r>
      <rPr>
        <sz val="11"/>
        <rFont val="Arial"/>
        <family val="2"/>
      </rPr>
      <t>figures for this series (data is available back to 1996).</t>
    </r>
  </si>
  <si>
    <r>
      <rPr>
        <b/>
        <sz val="11"/>
        <rFont val="Arial"/>
        <family val="2"/>
      </rPr>
      <t>Table 2.1.1</t>
    </r>
    <r>
      <rPr>
        <sz val="11"/>
        <rFont val="Arial"/>
        <family val="2"/>
      </rPr>
      <t xml:space="preserve"> shows </t>
    </r>
    <r>
      <rPr>
        <b/>
        <sz val="11"/>
        <rFont val="Arial"/>
        <family val="2"/>
      </rPr>
      <t xml:space="preserve">quarterly </t>
    </r>
    <r>
      <rPr>
        <sz val="11"/>
        <rFont val="Arial"/>
        <family val="2"/>
      </rPr>
      <t>figures for this series (data is available back to January - March 1996).</t>
    </r>
  </si>
  <si>
    <t>Current price indices: Solid fuels</t>
  </si>
  <si>
    <t xml:space="preserve">Current price indices: Gas </t>
  </si>
  <si>
    <t xml:space="preserve">Current price indices: Electricity </t>
  </si>
  <si>
    <t>Current price indices: Liquid fuels</t>
  </si>
  <si>
    <t>Current price indices: Domestic fuels
[Note 1]</t>
  </si>
  <si>
    <t>Current price indices: Motor fuel &amp; oil
[Note 2]</t>
  </si>
  <si>
    <t>Current price indices: All Items CPI 2010=100
[Note 3]</t>
  </si>
  <si>
    <t>Real terms price indices: Solid fuels</t>
  </si>
  <si>
    <t xml:space="preserve">Real terms price indices: Gas </t>
  </si>
  <si>
    <t xml:space="preserve">Real terms price indices: Electricity </t>
  </si>
  <si>
    <t>Real terms price indices: Liquid fuels</t>
  </si>
  <si>
    <t>Real terms price indices: Domestic fuels
[Note 1]</t>
  </si>
  <si>
    <t>Real terms price indices: Motor fuel &amp; oil
[Note 2]</t>
  </si>
  <si>
    <t>Real terms price indices: All Items CPI 2010=100
[Note 3]</t>
  </si>
  <si>
    <t>Current price indices: Electricity excluding tax</t>
  </si>
  <si>
    <t>Current price indices: Gas  excluding tax</t>
  </si>
  <si>
    <t>Real price indices: Gas  excluding tax</t>
  </si>
  <si>
    <t>Real price indices: Electricity  excluding tax</t>
  </si>
  <si>
    <t>Current price indices: Motor &amp; oil
[Note 2]</t>
  </si>
  <si>
    <t>Real price indices: Solid fuels</t>
  </si>
  <si>
    <t xml:space="preserve">Real price indices: Gas </t>
  </si>
  <si>
    <t xml:space="preserve">Real price indices: Electricity </t>
  </si>
  <si>
    <t>Real price indices: Liquid fuels</t>
  </si>
  <si>
    <t>Real price indices: Domestic fuels
[Note 1]</t>
  </si>
  <si>
    <t>Real price indices: Motor fuel &amp; oil
[Note 2]</t>
  </si>
  <si>
    <t>Real price indices: All Items CPI 2010=100
[Note 3]</t>
  </si>
  <si>
    <t>Contents: List of tables</t>
  </si>
  <si>
    <t>Coal: £/50kg [Note 1]</t>
  </si>
  <si>
    <t>Heating oils: £/1000 litres [Note 2]</t>
  </si>
  <si>
    <t>Price data for coal (up to January 2022), smokeless fuel and heating oil since 2005 is also available.</t>
  </si>
  <si>
    <t>Data may change regularly due to rebasing. The ONS use the latest full year of data as the base year and BEIS rebase to 2010=100</t>
  </si>
  <si>
    <t>Note 2. ULSP, ULSD &amp; motor oil. Other fuels are as defined by ONS. See the Methodology tab for further details.</t>
  </si>
  <si>
    <t>Real price indices: All Items CPI 2010=100</t>
  </si>
  <si>
    <t>Monthly figures are available in the 2.1.3 tab</t>
  </si>
  <si>
    <t>Note 1. Aggregate of individual solid fuels, gas, electricity and liquid fuels indices.</t>
  </si>
  <si>
    <t>Real price series are deflated using GDP (market prices) deflator. GDP updated is updated when published by ONS.</t>
  </si>
  <si>
    <t>Quarterly figures are available in the 2.1.1 tab and annual figures are avaliable in the 2.1.2 tab.</t>
  </si>
  <si>
    <t>Data may change regularly due to rebasing. The ONS use the latest full year of data as the base year and BEIS rebase to 2010=100.</t>
  </si>
  <si>
    <t xml:space="preserve">Figures include VAT where applicable.  VAT rates for coal and coke, gas, electricity and heating oils was 8% from the 2nd quarter of 1994 and 5% since the 4th quarter of 1997 (the rate changed on 1st September). </t>
  </si>
  <si>
    <t>Note 1. Coal was removed from the CPI basket in 2022 as sales of domestic coal is to be banned in 2023. Previously in February to April 2022 coal was estimated based on the monthly change of smokeless fuels.  However, this has now been removed.</t>
  </si>
  <si>
    <t>Note 2. Includes kerosene only.</t>
  </si>
  <si>
    <t>Link to ONS decision to drop coal from the CPI basket (in table 3)</t>
  </si>
  <si>
    <r>
      <t>Publication date:</t>
    </r>
    <r>
      <rPr>
        <sz val="11"/>
        <rFont val="Arial"/>
        <family val="2"/>
      </rPr>
      <t xml:space="preserve"> 29/09/2022</t>
    </r>
  </si>
  <si>
    <r>
      <t>Next update:</t>
    </r>
    <r>
      <rPr>
        <sz val="11"/>
        <rFont val="Arial"/>
        <family val="2"/>
      </rPr>
      <t xml:space="preserve"> 27/10/2022</t>
    </r>
  </si>
  <si>
    <r>
      <t xml:space="preserve">Data period: </t>
    </r>
    <r>
      <rPr>
        <sz val="11"/>
        <rFont val="Arial"/>
        <family val="2"/>
      </rPr>
      <t>Monthly data for August 2022</t>
    </r>
  </si>
  <si>
    <t>Q1 1996</t>
  </si>
  <si>
    <t>Q1 1997</t>
  </si>
  <si>
    <t>Q1 1998</t>
  </si>
  <si>
    <t>Q1 1999</t>
  </si>
  <si>
    <t>Q1 2000</t>
  </si>
  <si>
    <t>Q1 2001</t>
  </si>
  <si>
    <t>Q1 2002</t>
  </si>
  <si>
    <t>Q1 2003</t>
  </si>
  <si>
    <t>Q2 1996</t>
  </si>
  <si>
    <t>Q3 1996</t>
  </si>
  <si>
    <t>Q4 1996</t>
  </si>
  <si>
    <t>Q2 1997</t>
  </si>
  <si>
    <t>Q3 1997</t>
  </si>
  <si>
    <t>Q4 1997</t>
  </si>
  <si>
    <t>Q2 1998</t>
  </si>
  <si>
    <t>Q3 1998</t>
  </si>
  <si>
    <t>Q4 1998</t>
  </si>
  <si>
    <t>Q2 1999</t>
  </si>
  <si>
    <t>Q3 1999</t>
  </si>
  <si>
    <t>Q4 1999</t>
  </si>
  <si>
    <t>Q2 2000</t>
  </si>
  <si>
    <t>Q3 2000</t>
  </si>
  <si>
    <t>Q4 2000</t>
  </si>
  <si>
    <t>Q2 2001</t>
  </si>
  <si>
    <t>Q3 2001</t>
  </si>
  <si>
    <t>Q4 2001</t>
  </si>
  <si>
    <t>Q2 2002</t>
  </si>
  <si>
    <t>Q3 2002</t>
  </si>
  <si>
    <t>Q4 2002</t>
  </si>
  <si>
    <t>Q2 2003</t>
  </si>
  <si>
    <t>Q3 2003</t>
  </si>
  <si>
    <t>Q4 2003</t>
  </si>
  <si>
    <t>Q1 2004</t>
  </si>
  <si>
    <t>Q2 2004</t>
  </si>
  <si>
    <t>Q3 2004</t>
  </si>
  <si>
    <t>Q4 2004</t>
  </si>
  <si>
    <t>Q1 2005</t>
  </si>
  <si>
    <t>Q2 2005</t>
  </si>
  <si>
    <t>Q3 2005</t>
  </si>
  <si>
    <t>Q4 2005</t>
  </si>
  <si>
    <t>Q1 2006</t>
  </si>
  <si>
    <t>Q2 2006</t>
  </si>
  <si>
    <t>Q3 2006</t>
  </si>
  <si>
    <t>Q4 2006</t>
  </si>
  <si>
    <t>Q1 2007</t>
  </si>
  <si>
    <t>Q2 2007</t>
  </si>
  <si>
    <t>Q3 2007</t>
  </si>
  <si>
    <t>Q4 2007</t>
  </si>
  <si>
    <t>Q1 2008</t>
  </si>
  <si>
    <t>Q2 2008</t>
  </si>
  <si>
    <t>Q3 2008</t>
  </si>
  <si>
    <t>Q4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</si>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</sst>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0.0"/>
    <numFmt numFmtId="165" formatCode="@\ "/>
    <numFmt numFmtId="166" formatCode="0;;;@"/>
    <numFmt numFmtId="167" formatCode="0.0%"/>
    <numFmt numFmtId="168" formatCode="dd\-mmm\-yyyy"/>
    <numFmt numFmtId="169" formatCode="#,##0.0;[Red]\-#,##0.0"/>
    <numFmt numFmtId="170" formatCode="#,##0.00_ ;\-#,##0.00\ "/>
    <numFmt numFmtId="171" formatCode="#,##0.0"/>
  </numFmts>
  <fonts count="40" x14ac:knownFonts="1">
    <font>
      <sz val="10"/>
      <name val="Arial"/>
      <family val="2"/>
    </font>
    <font>
      <sz val="10"/>
      <name val="MS Sans Serif"/>
      <family val="2"/>
    </font>
    <font>
      <sz val="12"/>
      <name val="Arial"/>
      <family val="2"/>
    </font>
    <font>
      <sz val="9"/>
      <name val="Arial"/>
      <family val="2"/>
    </font>
    <font>
      <u/>
      <sz val="10"/>
      <color indexed="12"/>
      <name val="MS Sans Serif"/>
      <family val="2"/>
    </font>
    <font>
      <sz val="8"/>
      <name val="Arial"/>
      <family val="2"/>
    </font>
    <font>
      <sz val="10"/>
      <name val="Arial"/>
      <family val="2"/>
    </font>
    <font>
      <b/>
      <sz val="12"/>
      <name val="Arial"/>
      <family val="2"/>
    </font>
    <font>
      <b/>
      <sz val="10"/>
      <name val="MS Sans Serif"/>
      <family val="2"/>
    </font>
    <font>
      <b/>
      <sz val="9"/>
      <name val="Arial"/>
      <family val="2"/>
    </font>
    <font>
      <sz val="10"/>
      <color indexed="8"/>
      <name val="MS Sans Serif"/>
      <family val="2"/>
    </font>
    <font>
      <sz val="11"/>
      <name val="Arial"/>
      <family val="2"/>
    </font>
    <font>
      <b/>
      <sz val="11"/>
      <name val="Arial"/>
      <family val="2"/>
    </font>
    <font>
      <b/>
      <sz val="14"/>
      <name val="Arial"/>
      <family val="2"/>
    </font>
    <font>
      <sz val="10"/>
      <color rgb="FFFF0000"/>
      <name val="Arial"/>
      <family val="2"/>
    </font>
    <font>
      <b/>
      <sz val="12"/>
      <color theme="1"/>
      <name val="Arial"/>
      <family val="2"/>
    </font>
    <font>
      <sz val="12"/>
      <color theme="1"/>
      <name val="Arial"/>
      <family val="2"/>
    </font>
    <font>
      <sz val="9"/>
      <color theme="1"/>
      <name val="Arial"/>
      <family val="2"/>
    </font>
    <font>
      <sz val="9"/>
      <color rgb="FFFF0000"/>
      <name val="Arial"/>
      <family val="2"/>
    </font>
    <font>
      <sz val="11"/>
      <color rgb="FFFF0000"/>
      <name val="Arial"/>
      <family val="2"/>
    </font>
    <font>
      <b/>
      <sz val="11"/>
      <color rgb="FFFF0000"/>
      <name val="Arial"/>
      <family val="2"/>
    </font>
    <font>
      <b/>
      <sz val="9"/>
      <color theme="1"/>
      <name val="Arial"/>
      <family val="2"/>
    </font>
    <font>
      <sz val="11"/>
      <color rgb="FF000000"/>
      <name val="Arial"/>
      <family val="2"/>
    </font>
    <font>
      <b/>
      <sz val="11"/>
      <color rgb="FF000000"/>
      <name val="Arial"/>
      <family val="2"/>
    </font>
    <font>
      <sz val="8"/>
      <name val="MS Sans Serif"/>
    </font>
    <font>
      <sz val="12"/>
      <color theme="3"/>
      <name val="Arial"/>
      <family val="2"/>
    </font>
    <font>
      <b/>
      <sz val="11"/>
      <color theme="3"/>
      <name val="Arial"/>
      <family val="2"/>
    </font>
    <font>
      <sz val="12"/>
      <color rgb="FFFF0000"/>
      <name val="MS Sans Serif"/>
      <family val="2"/>
    </font>
    <font>
      <b/>
      <sz val="11"/>
      <name val="Calibri"/>
      <family val="2"/>
      <scheme val="minor"/>
    </font>
    <font>
      <sz val="11"/>
      <color theme="1"/>
      <name val="Arial"/>
      <family val="2"/>
    </font>
    <font>
      <b/>
      <sz val="11"/>
      <color theme="1"/>
      <name val="Arial"/>
      <family val="2"/>
    </font>
    <font>
      <b/>
      <sz val="12"/>
      <color theme="0"/>
      <name val="Arial"/>
      <family val="2"/>
    </font>
    <font>
      <b/>
      <sz val="12"/>
      <color rgb="FFFF0000"/>
      <name val="Arial"/>
      <family val="2"/>
    </font>
    <font>
      <vertAlign val="superscript"/>
      <sz val="8"/>
      <name val="Calibri"/>
      <family val="2"/>
    </font>
    <font>
      <b/>
      <sz val="10"/>
      <name val="Arial"/>
      <family val="2"/>
    </font>
    <font>
      <sz val="12"/>
      <color theme="1"/>
      <name val="Calibri"/>
      <family val="2"/>
      <scheme val="minor"/>
    </font>
    <font>
      <b/>
      <sz val="18"/>
      <name val="Arial"/>
      <family val="2"/>
    </font>
    <font>
      <sz val="18"/>
      <name val="Arial"/>
      <family val="2"/>
    </font>
    <font>
      <sz val="12"/>
      <color rgb="FF000000"/>
      <name val="Arial"/>
      <family val="2"/>
    </font>
    <font>
      <sz val="11"/>
      <color theme="3"/>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s>
  <borders count="3">
    <border>
      <left/>
      <right/>
      <top/>
      <bottom/>
      <diagonal/>
    </border>
    <border>
      <left/>
      <right/>
      <top/>
      <bottom style="thin">
        <color indexed="64"/>
      </bottom>
      <diagonal/>
    </border>
    <border>
      <left/>
      <right/>
      <top/>
      <bottom style="thick">
        <color theme="4"/>
      </bottom>
      <diagonal/>
    </border>
  </borders>
  <cellStyleXfs count="13">
    <xf numFmtId="0" fontId="0" fillId="0" borderId="0"/>
    <xf numFmtId="0" fontId="4" fillId="0" borderId="0" applyNumberFormat="0" applyFill="0" applyBorder="0" applyAlignment="0" applyProtection="0">
      <alignment vertical="top"/>
      <protection locked="0"/>
    </xf>
    <xf numFmtId="0" fontId="6" fillId="0" borderId="0"/>
    <xf numFmtId="9" fontId="1" fillId="0" borderId="0" applyFont="0" applyFill="0" applyBorder="0" applyAlignment="0" applyProtection="0"/>
    <xf numFmtId="9" fontId="6" fillId="0" borderId="0" applyFont="0" applyFill="0" applyBorder="0" applyAlignment="0" applyProtection="0"/>
    <xf numFmtId="0" fontId="4" fillId="0" borderId="0" applyNumberFormat="0" applyFill="0" applyBorder="0" applyAlignment="0" applyProtection="0">
      <alignment vertical="top"/>
      <protection locked="0"/>
    </xf>
    <xf numFmtId="0" fontId="1" fillId="0" borderId="0"/>
    <xf numFmtId="0" fontId="6" fillId="0" borderId="0"/>
    <xf numFmtId="0" fontId="7" fillId="0" borderId="2" applyNumberFormat="0" applyFill="0" applyAlignment="0" applyProtection="0"/>
    <xf numFmtId="0" fontId="35" fillId="0" borderId="0">
      <alignment vertical="center"/>
    </xf>
    <xf numFmtId="40" fontId="1" fillId="0" borderId="0" applyFont="0" applyFill="0" applyBorder="0" applyAlignment="0" applyProtection="0"/>
    <xf numFmtId="0" fontId="10" fillId="0" borderId="0"/>
    <xf numFmtId="0" fontId="10" fillId="0" borderId="0"/>
  </cellStyleXfs>
  <cellXfs count="173">
    <xf numFmtId="0" fontId="0" fillId="0" borderId="0" xfId="0"/>
    <xf numFmtId="0" fontId="2" fillId="0" borderId="0" xfId="0" applyFont="1"/>
    <xf numFmtId="0" fontId="2" fillId="0" borderId="0" xfId="0" applyFont="1" applyAlignment="1">
      <alignment vertical="center"/>
    </xf>
    <xf numFmtId="164" fontId="3" fillId="0" borderId="0" xfId="0" applyNumberFormat="1" applyFont="1" applyAlignment="1">
      <alignment horizontal="right" wrapText="1"/>
    </xf>
    <xf numFmtId="0" fontId="14" fillId="3" borderId="0" xfId="2" applyFont="1" applyFill="1"/>
    <xf numFmtId="0" fontId="20" fillId="0" borderId="0" xfId="0" applyFont="1"/>
    <xf numFmtId="0" fontId="0" fillId="3" borderId="0" xfId="0" applyFill="1"/>
    <xf numFmtId="0" fontId="8" fillId="3" borderId="0" xfId="0" applyFont="1" applyFill="1"/>
    <xf numFmtId="0" fontId="2" fillId="3" borderId="0" xfId="0" applyFont="1" applyFill="1" applyAlignment="1">
      <alignment horizontal="left" vertical="center"/>
    </xf>
    <xf numFmtId="0" fontId="7" fillId="2" borderId="0" xfId="0" applyFont="1" applyFill="1" applyAlignment="1">
      <alignment horizontal="left" vertical="center"/>
    </xf>
    <xf numFmtId="0" fontId="3" fillId="0" borderId="0" xfId="0" applyFont="1" applyAlignment="1">
      <alignment vertical="center"/>
    </xf>
    <xf numFmtId="166" fontId="3" fillId="0" borderId="0" xfId="0" applyNumberFormat="1" applyFont="1" applyAlignment="1">
      <alignment vertical="center"/>
    </xf>
    <xf numFmtId="0" fontId="3" fillId="0" borderId="0" xfId="0" applyFont="1" applyAlignment="1">
      <alignment horizontal="right" vertical="center"/>
    </xf>
    <xf numFmtId="164" fontId="3" fillId="0" borderId="0" xfId="0" applyNumberFormat="1" applyFont="1" applyAlignment="1">
      <alignment vertical="center"/>
    </xf>
    <xf numFmtId="165" fontId="3" fillId="0" borderId="0" xfId="0" applyNumberFormat="1" applyFont="1" applyAlignment="1">
      <alignment vertical="center"/>
    </xf>
    <xf numFmtId="10" fontId="3" fillId="0" borderId="0" xfId="0" applyNumberFormat="1" applyFont="1" applyAlignment="1">
      <alignment vertical="center"/>
    </xf>
    <xf numFmtId="0" fontId="0" fillId="3" borderId="0" xfId="0" applyFill="1" applyAlignment="1">
      <alignment vertical="center"/>
    </xf>
    <xf numFmtId="0" fontId="2" fillId="3" borderId="0" xfId="0" applyFont="1" applyFill="1" applyAlignment="1">
      <alignment vertical="center"/>
    </xf>
    <xf numFmtId="0" fontId="7" fillId="3" borderId="0" xfId="2" applyFont="1" applyFill="1" applyAlignment="1">
      <alignment horizontal="left" vertical="center"/>
    </xf>
    <xf numFmtId="0" fontId="0" fillId="0" borderId="0" xfId="0" applyAlignment="1">
      <alignment vertical="center"/>
    </xf>
    <xf numFmtId="0" fontId="13" fillId="3" borderId="0" xfId="0" applyFont="1" applyFill="1" applyAlignment="1">
      <alignment vertical="center"/>
    </xf>
    <xf numFmtId="0" fontId="25" fillId="3" borderId="0" xfId="1" applyFont="1" applyFill="1" applyAlignment="1" applyProtection="1">
      <alignment horizontal="left" vertical="center"/>
    </xf>
    <xf numFmtId="0" fontId="12" fillId="3" borderId="0" xfId="0" applyFont="1" applyFill="1" applyAlignment="1">
      <alignment vertical="center"/>
    </xf>
    <xf numFmtId="0" fontId="11" fillId="3" borderId="0" xfId="0" applyFont="1" applyFill="1" applyAlignment="1">
      <alignment vertical="center"/>
    </xf>
    <xf numFmtId="0" fontId="26" fillId="0" borderId="0" xfId="1" applyFont="1" applyAlignment="1" applyProtection="1"/>
    <xf numFmtId="0" fontId="27" fillId="2" borderId="0" xfId="6" applyFont="1" applyFill="1"/>
    <xf numFmtId="0" fontId="5" fillId="2" borderId="0" xfId="0" applyFont="1" applyFill="1" applyBorder="1" applyAlignment="1">
      <alignment horizontal="left" vertical="center"/>
    </xf>
    <xf numFmtId="0" fontId="5" fillId="2" borderId="0" xfId="0" quotePrefix="1" applyFont="1" applyFill="1" applyBorder="1" applyAlignment="1">
      <alignment horizontal="right" vertical="center"/>
    </xf>
    <xf numFmtId="0" fontId="5" fillId="2" borderId="0" xfId="0" quotePrefix="1" applyFont="1" applyFill="1" applyAlignment="1">
      <alignment horizontal="right" vertical="center"/>
    </xf>
    <xf numFmtId="0" fontId="28" fillId="0" borderId="0" xfId="0" applyFont="1"/>
    <xf numFmtId="0" fontId="11" fillId="0" borderId="0" xfId="0" applyFont="1" applyAlignment="1">
      <alignment vertical="center"/>
    </xf>
    <xf numFmtId="0" fontId="31" fillId="4" borderId="0" xfId="1" applyFont="1" applyFill="1" applyAlignment="1" applyProtection="1">
      <alignment vertical="center"/>
    </xf>
    <xf numFmtId="0" fontId="31" fillId="4" borderId="0" xfId="2" applyFont="1" applyFill="1" applyAlignment="1">
      <alignment vertical="center"/>
    </xf>
    <xf numFmtId="0" fontId="12" fillId="0" borderId="0" xfId="0" applyFont="1" applyAlignment="1">
      <alignment vertical="center"/>
    </xf>
    <xf numFmtId="0" fontId="29" fillId="0" borderId="0" xfId="1" applyFont="1" applyAlignment="1" applyProtection="1">
      <alignment vertical="center"/>
    </xf>
    <xf numFmtId="0" fontId="19" fillId="3" borderId="0" xfId="2" applyFont="1" applyFill="1" applyAlignment="1">
      <alignment vertical="center"/>
    </xf>
    <xf numFmtId="0" fontId="14" fillId="3" borderId="0" xfId="2" applyFont="1" applyFill="1" applyAlignment="1">
      <alignment vertical="center"/>
    </xf>
    <xf numFmtId="0" fontId="22" fillId="3" borderId="0" xfId="0" applyFont="1" applyFill="1" applyAlignment="1">
      <alignment vertical="center"/>
    </xf>
    <xf numFmtId="0" fontId="23" fillId="3" borderId="0" xfId="0" applyFont="1" applyFill="1" applyAlignment="1">
      <alignment vertical="center"/>
    </xf>
    <xf numFmtId="0" fontId="29" fillId="3" borderId="0" xfId="2" applyFont="1" applyFill="1" applyAlignment="1">
      <alignment vertical="center"/>
    </xf>
    <xf numFmtId="0" fontId="11" fillId="3" borderId="0" xfId="2" applyFont="1" applyFill="1" applyAlignment="1">
      <alignment vertical="center"/>
    </xf>
    <xf numFmtId="0" fontId="6" fillId="3" borderId="0" xfId="2" applyFill="1" applyAlignment="1">
      <alignment vertical="center"/>
    </xf>
    <xf numFmtId="0" fontId="11" fillId="3" borderId="1" xfId="2" applyFont="1" applyFill="1" applyBorder="1" applyAlignment="1">
      <alignment vertical="center" wrapText="1"/>
    </xf>
    <xf numFmtId="0" fontId="11" fillId="3" borderId="1" xfId="2" applyFont="1" applyFill="1" applyBorder="1" applyAlignment="1">
      <alignment horizontal="center" vertical="center" wrapText="1"/>
    </xf>
    <xf numFmtId="0" fontId="11" fillId="3" borderId="1" xfId="2" applyFont="1" applyFill="1" applyBorder="1" applyAlignment="1">
      <alignment horizontal="center" vertical="center"/>
    </xf>
    <xf numFmtId="0" fontId="6" fillId="3" borderId="0" xfId="2" applyFill="1" applyAlignment="1">
      <alignment vertical="center" wrapText="1"/>
    </xf>
    <xf numFmtId="0" fontId="14" fillId="3" borderId="0" xfId="2" applyFont="1" applyFill="1" applyAlignment="1">
      <alignment vertical="center" wrapText="1"/>
    </xf>
    <xf numFmtId="0" fontId="11" fillId="3" borderId="0" xfId="2" applyFont="1" applyFill="1" applyAlignment="1">
      <alignment horizontal="left" vertical="center"/>
    </xf>
    <xf numFmtId="0" fontId="11" fillId="3" borderId="0" xfId="2" applyFont="1" applyFill="1" applyAlignment="1">
      <alignment horizontal="center" vertical="center"/>
    </xf>
    <xf numFmtId="0" fontId="26" fillId="0" borderId="0" xfId="1" applyFont="1" applyAlignment="1" applyProtection="1">
      <alignment vertical="center"/>
    </xf>
    <xf numFmtId="0" fontId="27" fillId="2" borderId="0" xfId="6" applyFont="1" applyFill="1" applyAlignment="1">
      <alignment vertical="center"/>
    </xf>
    <xf numFmtId="2" fontId="21" fillId="0" borderId="0" xfId="0" applyNumberFormat="1" applyFont="1" applyAlignment="1">
      <alignment horizontal="right" vertical="center" wrapText="1"/>
    </xf>
    <xf numFmtId="164" fontId="17" fillId="0" borderId="0" xfId="0" applyNumberFormat="1" applyFont="1" applyFill="1"/>
    <xf numFmtId="0" fontId="17" fillId="0" borderId="0" xfId="0" applyFont="1" applyFill="1" applyAlignment="1">
      <alignment horizontal="right" vertical="center"/>
    </xf>
    <xf numFmtId="2" fontId="3" fillId="0" borderId="0" xfId="0" applyNumberFormat="1" applyFont="1" applyFill="1"/>
    <xf numFmtId="168" fontId="2" fillId="0" borderId="0" xfId="0" applyNumberFormat="1" applyFont="1" applyFill="1" applyAlignment="1">
      <alignment horizontal="left" vertical="center"/>
    </xf>
    <xf numFmtId="2" fontId="21" fillId="0" borderId="0" xfId="0" applyNumberFormat="1" applyFont="1" applyBorder="1" applyAlignment="1">
      <alignment horizontal="right" vertical="center" wrapText="1"/>
    </xf>
    <xf numFmtId="0" fontId="0" fillId="0" borderId="0" xfId="0" applyAlignment="1">
      <alignment wrapText="1"/>
    </xf>
    <xf numFmtId="0" fontId="2" fillId="2"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wrapText="1"/>
    </xf>
    <xf numFmtId="0" fontId="0" fillId="0" borderId="0" xfId="0" applyAlignment="1">
      <alignment horizontal="right" wrapText="1"/>
    </xf>
    <xf numFmtId="0" fontId="3" fillId="0" borderId="0" xfId="0" applyFont="1" applyAlignment="1">
      <alignment vertical="center" wrapText="1"/>
    </xf>
    <xf numFmtId="2" fontId="3" fillId="0" borderId="0" xfId="0" applyNumberFormat="1" applyFont="1" applyAlignment="1">
      <alignment wrapText="1"/>
    </xf>
    <xf numFmtId="166" fontId="3" fillId="0" borderId="0" xfId="0" applyNumberFormat="1" applyFont="1" applyAlignment="1">
      <alignment vertical="center" wrapText="1"/>
    </xf>
    <xf numFmtId="164" fontId="3" fillId="0" borderId="0" xfId="3" applyNumberFormat="1" applyFont="1" applyAlignment="1">
      <alignment horizontal="right" wrapText="1"/>
    </xf>
    <xf numFmtId="0" fontId="3" fillId="0" borderId="0" xfId="0" applyFont="1" applyAlignment="1">
      <alignment horizontal="right" vertical="center" wrapText="1"/>
    </xf>
    <xf numFmtId="164" fontId="3" fillId="0" borderId="0" xfId="0" applyNumberFormat="1" applyFont="1" applyAlignment="1">
      <alignment vertical="center" wrapText="1"/>
    </xf>
    <xf numFmtId="164" fontId="3" fillId="0" borderId="0" xfId="0" applyNumberFormat="1" applyFont="1" applyAlignment="1">
      <alignment wrapText="1"/>
    </xf>
    <xf numFmtId="165" fontId="3" fillId="0" borderId="0" xfId="0" applyNumberFormat="1" applyFont="1" applyAlignment="1">
      <alignment vertical="center" wrapText="1"/>
    </xf>
    <xf numFmtId="49" fontId="3" fillId="0" borderId="0" xfId="0" applyNumberFormat="1" applyFont="1" applyAlignment="1">
      <alignment vertical="center" wrapText="1"/>
    </xf>
    <xf numFmtId="164" fontId="3" fillId="0" borderId="0" xfId="3" applyNumberFormat="1" applyFont="1" applyAlignment="1">
      <alignment wrapText="1"/>
    </xf>
    <xf numFmtId="167" fontId="3" fillId="0" borderId="0" xfId="3" applyNumberFormat="1" applyFont="1" applyAlignment="1">
      <alignment vertical="center" wrapText="1"/>
    </xf>
    <xf numFmtId="2" fontId="3" fillId="0" borderId="0" xfId="0" applyNumberFormat="1" applyFont="1" applyAlignment="1">
      <alignment horizontal="right" wrapText="1"/>
    </xf>
    <xf numFmtId="164" fontId="3" fillId="0" borderId="0" xfId="3" applyNumberFormat="1" applyFont="1" applyFill="1" applyAlignment="1">
      <alignment wrapText="1"/>
    </xf>
    <xf numFmtId="2" fontId="3" fillId="0" borderId="0" xfId="0" applyNumberFormat="1" applyFont="1" applyFill="1" applyAlignment="1">
      <alignment wrapText="1"/>
    </xf>
    <xf numFmtId="0" fontId="34" fillId="0" borderId="0" xfId="2" applyFont="1" applyAlignment="1">
      <alignment wrapText="1"/>
    </xf>
    <xf numFmtId="0" fontId="16" fillId="0" borderId="0" xfId="0" applyFont="1" applyFill="1" applyAlignment="1">
      <alignment vertical="center"/>
    </xf>
    <xf numFmtId="0" fontId="16" fillId="0" borderId="0" xfId="0" applyFont="1" applyFill="1"/>
    <xf numFmtId="0" fontId="2" fillId="0" borderId="0" xfId="0" applyFont="1" applyFill="1"/>
    <xf numFmtId="0" fontId="34" fillId="0" borderId="0" xfId="2" applyFont="1" applyFill="1" applyAlignment="1">
      <alignment wrapText="1"/>
    </xf>
    <xf numFmtId="164" fontId="3" fillId="0" borderId="0" xfId="0" applyNumberFormat="1" applyFont="1" applyFill="1"/>
    <xf numFmtId="0" fontId="0" fillId="0" borderId="0" xfId="0" applyFont="1" applyFill="1"/>
    <xf numFmtId="164" fontId="3" fillId="0" borderId="0" xfId="2" applyNumberFormat="1" applyFont="1" applyAlignment="1">
      <alignment horizontal="right" wrapText="1"/>
    </xf>
    <xf numFmtId="0" fontId="3" fillId="0" borderId="0" xfId="2" applyFont="1" applyAlignment="1">
      <alignment horizontal="right" wrapText="1"/>
    </xf>
    <xf numFmtId="0" fontId="9" fillId="0" borderId="0" xfId="2" applyFont="1" applyAlignment="1">
      <alignment horizontal="right" vertical="center" wrapText="1"/>
    </xf>
    <xf numFmtId="0" fontId="2" fillId="2" borderId="0" xfId="0" applyFont="1" applyFill="1" applyBorder="1" applyAlignment="1">
      <alignment horizontal="left" vertical="center"/>
    </xf>
    <xf numFmtId="0" fontId="2" fillId="0" borderId="0" xfId="0" applyFont="1" applyBorder="1" applyAlignment="1">
      <alignment vertical="center"/>
    </xf>
    <xf numFmtId="0" fontId="2" fillId="2" borderId="0" xfId="0" applyFont="1" applyFill="1" applyBorder="1" applyAlignment="1">
      <alignment horizontal="left"/>
    </xf>
    <xf numFmtId="0" fontId="7" fillId="0" borderId="0" xfId="8" applyBorder="1" applyAlignment="1">
      <alignment vertical="center"/>
    </xf>
    <xf numFmtId="0" fontId="7" fillId="2" borderId="0" xfId="8" applyFill="1" applyBorder="1" applyAlignment="1">
      <alignment vertical="center"/>
    </xf>
    <xf numFmtId="0" fontId="7" fillId="0" borderId="0" xfId="8" applyFill="1" applyBorder="1" applyAlignment="1">
      <alignment vertical="center"/>
    </xf>
    <xf numFmtId="0" fontId="0" fillId="0" borderId="0" xfId="0" applyFill="1" applyAlignment="1">
      <alignment wrapText="1"/>
    </xf>
    <xf numFmtId="0" fontId="5" fillId="0" borderId="0" xfId="0" quotePrefix="1" applyFont="1" applyFill="1" applyBorder="1" applyAlignment="1">
      <alignment horizontal="right" vertical="center"/>
    </xf>
    <xf numFmtId="0" fontId="5" fillId="0" borderId="0" xfId="0" applyFont="1" applyFill="1" applyBorder="1" applyAlignment="1">
      <alignment horizontal="left" vertical="center"/>
    </xf>
    <xf numFmtId="0" fontId="5" fillId="0" borderId="0" xfId="0" quotePrefix="1" applyFont="1" applyFill="1" applyAlignment="1">
      <alignment horizontal="right" vertical="center"/>
    </xf>
    <xf numFmtId="0" fontId="2" fillId="0" borderId="0" xfId="0" applyFont="1" applyFill="1" applyAlignment="1">
      <alignment vertical="center" wrapText="1"/>
    </xf>
    <xf numFmtId="0" fontId="2" fillId="0" borderId="0" xfId="0" applyFont="1" applyFill="1" applyAlignment="1">
      <alignment wrapText="1"/>
    </xf>
    <xf numFmtId="0" fontId="2" fillId="0" borderId="0" xfId="0" applyFont="1" applyFill="1" applyBorder="1" applyAlignment="1">
      <alignment horizontal="left"/>
    </xf>
    <xf numFmtId="0" fontId="7" fillId="3" borderId="0" xfId="0" applyFont="1" applyFill="1" applyAlignment="1"/>
    <xf numFmtId="0" fontId="2" fillId="0" borderId="0" xfId="0" applyFont="1" applyFill="1" applyBorder="1" applyAlignment="1">
      <alignment vertical="center"/>
    </xf>
    <xf numFmtId="0" fontId="0" fillId="0" borderId="0" xfId="0" applyFont="1" applyFill="1" applyBorder="1" applyAlignment="1">
      <alignment vertical="center"/>
    </xf>
    <xf numFmtId="0" fontId="36" fillId="0" borderId="0" xfId="0" applyFont="1" applyFill="1" applyBorder="1" applyAlignment="1">
      <alignment vertical="center"/>
    </xf>
    <xf numFmtId="0" fontId="0" fillId="0" borderId="0" xfId="0" applyFont="1" applyFill="1" applyAlignment="1">
      <alignment vertical="center"/>
    </xf>
    <xf numFmtId="169" fontId="3" fillId="0" borderId="0" xfId="10" applyNumberFormat="1" applyFont="1" applyFill="1" applyAlignment="1">
      <alignment vertical="center"/>
    </xf>
    <xf numFmtId="2" fontId="3" fillId="0" borderId="0" xfId="0" applyNumberFormat="1" applyFont="1" applyAlignment="1">
      <alignment vertical="center"/>
    </xf>
    <xf numFmtId="0" fontId="18" fillId="0" borderId="0" xfId="0" applyFont="1" applyAlignment="1">
      <alignment vertical="center"/>
    </xf>
    <xf numFmtId="169" fontId="18" fillId="0" borderId="0" xfId="10" applyNumberFormat="1" applyFont="1" applyFill="1" applyAlignment="1">
      <alignment vertical="center"/>
    </xf>
    <xf numFmtId="2" fontId="18" fillId="0" borderId="0" xfId="0" applyNumberFormat="1" applyFont="1" applyAlignment="1">
      <alignment vertical="center"/>
    </xf>
    <xf numFmtId="0" fontId="3" fillId="0" borderId="0" xfId="2" applyFont="1" applyAlignment="1">
      <alignment vertical="center"/>
    </xf>
    <xf numFmtId="164" fontId="3" fillId="0" borderId="0" xfId="10" applyNumberFormat="1" applyFont="1" applyFill="1" applyAlignment="1">
      <alignment vertical="center"/>
    </xf>
    <xf numFmtId="2" fontId="17" fillId="0" borderId="0" xfId="2" applyNumberFormat="1" applyFont="1" applyAlignment="1">
      <alignment vertical="center"/>
    </xf>
    <xf numFmtId="0" fontId="3" fillId="0" borderId="0" xfId="11" applyFont="1" applyAlignment="1">
      <alignment horizontal="center" vertical="center" wrapText="1"/>
    </xf>
    <xf numFmtId="166" fontId="3" fillId="0" borderId="0" xfId="0" applyNumberFormat="1" applyFont="1" applyAlignment="1">
      <alignment horizontal="left" vertical="center"/>
    </xf>
    <xf numFmtId="164" fontId="3" fillId="0" borderId="0" xfId="11" applyNumberFormat="1" applyFont="1" applyAlignment="1">
      <alignment horizontal="right" vertical="center" wrapText="1"/>
    </xf>
    <xf numFmtId="164" fontId="3" fillId="0" borderId="0" xfId="10" applyNumberFormat="1" applyFont="1" applyFill="1" applyBorder="1" applyAlignment="1">
      <alignment vertical="center"/>
    </xf>
    <xf numFmtId="164" fontId="3" fillId="0" borderId="0" xfId="10" applyNumberFormat="1" applyFont="1" applyFill="1" applyBorder="1" applyAlignment="1">
      <alignment horizontal="right" vertical="center"/>
    </xf>
    <xf numFmtId="164" fontId="3" fillId="0" borderId="0" xfId="10" applyNumberFormat="1" applyFont="1" applyFill="1" applyAlignment="1">
      <alignment horizontal="right" vertical="center"/>
    </xf>
    <xf numFmtId="164" fontId="3" fillId="0" borderId="0" xfId="0" applyNumberFormat="1" applyFont="1" applyAlignment="1">
      <alignment horizontal="right" vertical="center"/>
    </xf>
    <xf numFmtId="0" fontId="3" fillId="0" borderId="0" xfId="0" applyFont="1" applyAlignment="1">
      <alignment horizontal="center" vertical="center"/>
    </xf>
    <xf numFmtId="164" fontId="3" fillId="0" borderId="0" xfId="12" applyNumberFormat="1" applyFont="1" applyAlignment="1">
      <alignment horizontal="right" vertical="center" wrapText="1"/>
    </xf>
    <xf numFmtId="2" fontId="3" fillId="0" borderId="0" xfId="0" applyNumberFormat="1" applyFont="1" applyAlignment="1">
      <alignment horizontal="right" vertical="center"/>
    </xf>
    <xf numFmtId="2" fontId="17" fillId="0" borderId="0" xfId="0" applyNumberFormat="1" applyFont="1" applyAlignment="1">
      <alignment vertical="center"/>
    </xf>
    <xf numFmtId="2" fontId="3" fillId="0" borderId="0" xfId="0" applyNumberFormat="1" applyFont="1"/>
    <xf numFmtId="0" fontId="7" fillId="0" borderId="0" xfId="8" applyFill="1" applyBorder="1" applyAlignment="1">
      <alignment horizontal="left" vertical="center"/>
    </xf>
    <xf numFmtId="0" fontId="7" fillId="0" borderId="0" xfId="0" applyFont="1" applyAlignment="1">
      <alignment horizontal="left" vertical="center"/>
    </xf>
    <xf numFmtId="167" fontId="3" fillId="0" borderId="0" xfId="3" applyNumberFormat="1" applyFont="1" applyFill="1" applyAlignment="1">
      <alignment vertical="center"/>
    </xf>
    <xf numFmtId="0" fontId="38" fillId="0" borderId="0" xfId="0" applyFont="1" applyAlignment="1">
      <alignment horizontal="left" vertical="center" readingOrder="1"/>
    </xf>
    <xf numFmtId="164" fontId="3" fillId="0" borderId="0" xfId="2" applyNumberFormat="1" applyFont="1" applyAlignment="1">
      <alignment horizontal="left" vertical="center"/>
    </xf>
    <xf numFmtId="1" fontId="3" fillId="0" borderId="0" xfId="0" applyNumberFormat="1" applyFont="1" applyAlignment="1">
      <alignment horizontal="center" vertical="center"/>
    </xf>
    <xf numFmtId="164" fontId="3" fillId="0" borderId="0" xfId="0" applyNumberFormat="1" applyFont="1" applyAlignment="1">
      <alignment horizontal="left" vertical="center"/>
    </xf>
    <xf numFmtId="170" fontId="3" fillId="0" borderId="0" xfId="10" applyNumberFormat="1" applyFont="1" applyFill="1" applyAlignment="1">
      <alignment horizontal="right" vertical="center"/>
    </xf>
    <xf numFmtId="0" fontId="11" fillId="3" borderId="0" xfId="0" applyFont="1" applyFill="1" applyAlignment="1">
      <alignment horizontal="left" vertical="center"/>
    </xf>
    <xf numFmtId="0" fontId="11" fillId="0" borderId="0" xfId="0" applyFont="1" applyAlignment="1"/>
    <xf numFmtId="0" fontId="39" fillId="0" borderId="0" xfId="1" applyFont="1" applyFill="1" applyAlignment="1" applyProtection="1">
      <alignment horizontal="left" vertical="center"/>
    </xf>
    <xf numFmtId="0" fontId="39" fillId="0" borderId="0" xfId="1" applyFont="1" applyFill="1" applyAlignment="1" applyProtection="1">
      <alignment vertical="center"/>
    </xf>
    <xf numFmtId="168" fontId="2" fillId="3" borderId="0" xfId="0" applyNumberFormat="1" applyFont="1" applyFill="1" applyAlignment="1">
      <alignment horizontal="left" vertical="center"/>
    </xf>
    <xf numFmtId="0" fontId="0" fillId="0" borderId="0" xfId="0" applyAlignment="1"/>
    <xf numFmtId="0" fontId="11" fillId="3" borderId="0" xfId="0" applyFont="1" applyFill="1" applyAlignment="1"/>
    <xf numFmtId="0" fontId="39" fillId="0" borderId="0" xfId="5" applyFont="1" applyAlignment="1" applyProtection="1">
      <alignment horizontal="left" vertical="center"/>
    </xf>
    <xf numFmtId="0" fontId="39" fillId="0" borderId="0" xfId="1" applyFont="1" applyAlignment="1" applyProtection="1">
      <alignment horizontal="left" vertical="center"/>
    </xf>
    <xf numFmtId="0" fontId="16" fillId="0" borderId="0" xfId="9" applyFont="1" applyAlignment="1">
      <alignment vertical="center"/>
    </xf>
    <xf numFmtId="0" fontId="16" fillId="0" borderId="0" xfId="9" applyFont="1">
      <alignment vertical="center"/>
    </xf>
    <xf numFmtId="0" fontId="7" fillId="0" borderId="0" xfId="0" applyFont="1" applyFill="1" applyAlignment="1"/>
    <xf numFmtId="0" fontId="2" fillId="0" borderId="0" xfId="0" applyFont="1" applyFill="1" applyAlignment="1">
      <alignment horizontal="left" vertical="center"/>
    </xf>
    <xf numFmtId="164" fontId="3" fillId="0" borderId="0" xfId="0" applyNumberFormat="1" applyFont="1" applyFill="1" applyAlignment="1">
      <alignment horizontal="right" vertical="center"/>
    </xf>
    <xf numFmtId="2" fontId="17" fillId="0" borderId="0" xfId="0" applyNumberFormat="1" applyFont="1" applyFill="1" applyAlignment="1">
      <alignment vertical="center"/>
    </xf>
    <xf numFmtId="0" fontId="15" fillId="0" borderId="0" xfId="1" applyFont="1" applyAlignment="1" applyProtection="1"/>
    <xf numFmtId="0" fontId="32" fillId="0" borderId="0" xfId="2" applyFont="1" applyFill="1" applyAlignment="1">
      <alignment vertical="center"/>
    </xf>
    <xf numFmtId="0" fontId="7" fillId="0" borderId="0" xfId="0" applyFont="1" applyFill="1" applyAlignment="1">
      <alignment vertical="center"/>
    </xf>
    <xf numFmtId="164" fontId="3" fillId="0" borderId="0" xfId="3" applyNumberFormat="1" applyFont="1" applyFill="1" applyAlignment="1">
      <alignment horizontal="right" vertical="center"/>
    </xf>
    <xf numFmtId="2" fontId="17" fillId="0" borderId="0" xfId="6" applyNumberFormat="1" applyFont="1" applyFill="1" applyAlignment="1">
      <alignment vertical="center"/>
    </xf>
    <xf numFmtId="170" fontId="3" fillId="0" borderId="0" xfId="3" applyNumberFormat="1" applyFont="1" applyFill="1" applyAlignment="1">
      <alignment horizontal="right" vertical="center"/>
    </xf>
    <xf numFmtId="0" fontId="12" fillId="3" borderId="0" xfId="2" applyFont="1" applyFill="1" applyAlignment="1"/>
    <xf numFmtId="0" fontId="34" fillId="0" borderId="0" xfId="2" applyFont="1" applyAlignment="1">
      <alignment horizontal="right" wrapText="1"/>
    </xf>
    <xf numFmtId="0" fontId="34" fillId="0" borderId="0" xfId="2" applyFont="1" applyAlignment="1">
      <alignment horizontal="left" wrapText="1"/>
    </xf>
    <xf numFmtId="0" fontId="3" fillId="2" borderId="0" xfId="6" applyFont="1" applyFill="1" applyAlignment="1">
      <alignment vertical="center"/>
    </xf>
    <xf numFmtId="164" fontId="3" fillId="2" borderId="0" xfId="6" applyNumberFormat="1" applyFont="1" applyFill="1" applyAlignment="1">
      <alignment horizontal="right" wrapText="1"/>
    </xf>
    <xf numFmtId="0" fontId="3" fillId="0" borderId="0" xfId="0" applyFont="1" applyFill="1" applyAlignment="1">
      <alignment horizontal="center" vertical="center"/>
    </xf>
    <xf numFmtId="0" fontId="3" fillId="0" borderId="0" xfId="0" applyFont="1" applyFill="1" applyAlignment="1">
      <alignment vertical="center"/>
    </xf>
    <xf numFmtId="170" fontId="3" fillId="0" borderId="0" xfId="0" applyNumberFormat="1" applyFont="1" applyFill="1" applyAlignment="1">
      <alignment horizontal="right" vertical="center"/>
    </xf>
    <xf numFmtId="1" fontId="3" fillId="0" borderId="0" xfId="0" applyNumberFormat="1" applyFont="1" applyFill="1" applyAlignment="1">
      <alignment horizontal="center" vertical="center"/>
    </xf>
    <xf numFmtId="164" fontId="3" fillId="0" borderId="0" xfId="0" applyNumberFormat="1" applyFont="1" applyFill="1" applyAlignment="1">
      <alignment horizontal="left" vertical="center"/>
    </xf>
    <xf numFmtId="164" fontId="3" fillId="0" borderId="0" xfId="0" applyNumberFormat="1" applyFont="1" applyFill="1" applyAlignment="1">
      <alignment vertical="center"/>
    </xf>
    <xf numFmtId="0" fontId="39" fillId="0" borderId="0" xfId="1" applyFont="1" applyAlignment="1" applyProtection="1">
      <alignment vertical="center"/>
    </xf>
    <xf numFmtId="0" fontId="0" fillId="0" borderId="0" xfId="0" applyAlignment="1">
      <alignment vertical="center" wrapText="1"/>
    </xf>
    <xf numFmtId="0" fontId="0" fillId="0" borderId="0" xfId="0" applyAlignment="1">
      <alignment horizontal="right" vertical="center" wrapText="1"/>
    </xf>
    <xf numFmtId="0" fontId="0" fillId="0" borderId="0" xfId="0" applyFill="1" applyAlignment="1">
      <alignment vertical="center" wrapText="1"/>
    </xf>
    <xf numFmtId="0" fontId="2" fillId="0" borderId="0" xfId="0" applyFont="1" applyAlignment="1">
      <alignment horizontal="left" vertical="center"/>
    </xf>
    <xf numFmtId="0" fontId="25" fillId="0" borderId="0" xfId="1" applyFont="1" applyAlignment="1" applyProtection="1">
      <alignment horizontal="left" vertical="center" readingOrder="1"/>
    </xf>
    <xf numFmtId="0" fontId="3" fillId="0" borderId="0" xfId="0" applyFont="1"/>
    <xf numFmtId="171" fontId="3" fillId="0" borderId="0" xfId="0" applyNumberFormat="1" applyFont="1" applyAlignment="1">
      <alignment horizontal="right" wrapText="1"/>
    </xf>
    <xf numFmtId="171" fontId="3" fillId="0" borderId="0" xfId="10" applyNumberFormat="1" applyFont="1" applyFill="1" applyAlignment="1">
      <alignment vertical="center"/>
    </xf>
  </cellXfs>
  <cellStyles count="13">
    <cellStyle name="Comma 2" xfId="10" xr:uid="{F5767606-21DF-418C-BED3-FBA65AC21C78}"/>
    <cellStyle name="Heading 1" xfId="8" builtinId="16" customBuiltin="1"/>
    <cellStyle name="Hyperlink" xfId="1" builtinId="8"/>
    <cellStyle name="Hyperlink 2" xfId="5" xr:uid="{F7C24F66-8DC3-481F-A72D-42819B0DD4FB}"/>
    <cellStyle name="Normal" xfId="0" builtinId="0" customBuiltin="1"/>
    <cellStyle name="Normal 2" xfId="2" xr:uid="{00000000-0005-0000-0000-000002000000}"/>
    <cellStyle name="Normal 3" xfId="7" xr:uid="{93E025E7-333A-40F9-ADA3-CADA7DB7B929}"/>
    <cellStyle name="Normal 4" xfId="9" xr:uid="{133E012B-FE02-491E-AE05-02CD8661C894}"/>
    <cellStyle name="Normal_Sheet1" xfId="11" xr:uid="{64583962-3FDB-40AA-9CF7-B4B9BB404EBD}"/>
    <cellStyle name="Normal_Sheet8" xfId="12" xr:uid="{A69CAB53-FE9B-4372-B619-82EF21DE3B01}"/>
    <cellStyle name="Normal_table_213" xfId="6" xr:uid="{644A5C23-A966-44D3-A8CF-50061C55D6A0}"/>
    <cellStyle name="Percent" xfId="3" builtinId="5"/>
    <cellStyle name="Percent 2" xfId="4" xr:uid="{00000000-0005-0000-0000-000005000000}"/>
  </cellStyles>
  <dxfs count="94">
    <dxf>
      <font>
        <b val="0"/>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70" formatCode="#,##0.00_ ;\-#,##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0" formatCode="#,##0.00_ ;\-#,##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0" formatCode="#,##0.00_ ;\-#,##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dxf>
    <dxf>
      <font>
        <b/>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1" indent="0" justifyLastLine="0" shrinkToFit="0" readingOrder="0"/>
    </dxf>
    <dxf>
      <font>
        <b/>
      </font>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0%"/>
      <alignment horizontal="general"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2" formatCode="0.00"/>
      <alignment horizontal="right" vertical="bottom" textRotation="0" wrapText="1" indent="0" justifyLastLine="0" shrinkToFit="0" readingOrder="0"/>
    </dxf>
    <dxf>
      <font>
        <b/>
      </font>
      <alignment horizontal="right" vertical="bottom" textRotation="0" wrapText="1" indent="0" justifyLastLine="0" shrinkToFit="0" readingOrder="0"/>
    </dxf>
    <dxf>
      <font>
        <b val="0"/>
        <i val="0"/>
        <strike val="0"/>
        <condense val="0"/>
        <extend val="0"/>
        <outline val="0"/>
        <shadow val="0"/>
        <u val="none"/>
        <vertAlign val="baseline"/>
        <sz val="12"/>
        <color theme="3"/>
        <name val="Arial"/>
        <family val="2"/>
        <scheme val="none"/>
      </font>
      <fill>
        <patternFill patternType="solid">
          <fgColor indexed="64"/>
          <bgColor theme="0"/>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3"/>
        <name val="Arial"/>
        <family val="2"/>
        <scheme val="none"/>
      </font>
      <fill>
        <patternFill patternType="solid">
          <fgColor indexed="64"/>
          <bgColor theme="0"/>
        </patternFill>
      </fill>
      <alignment horizontal="left" vertical="center" textRotation="0" wrapText="0" indent="0" justifyLastLine="0" shrinkToFit="0" readingOrder="0"/>
      <protection locked="1" hidden="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s>
  <tableStyles count="1" defaultTableStyle="TableStyleMedium9" defaultPivotStyle="PivotStyleLight16">
    <tableStyle name="Invisible" pivot="0" table="0" count="0" xr9:uid="{D1E3AEB7-24C4-4865-B3A3-DF615C36137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80941965587635"/>
          <c:y val="0.10208230550128602"/>
          <c:w val="0.87273300438596491"/>
          <c:h val="0.70099803921568626"/>
        </c:manualLayout>
      </c:layout>
      <c:lineChart>
        <c:grouping val="standard"/>
        <c:varyColors val="0"/>
        <c:ser>
          <c:idx val="0"/>
          <c:order val="0"/>
          <c:tx>
            <c:v>Solid Fuels</c:v>
          </c:tx>
          <c:spPr>
            <a:ln w="25400">
              <a:solidFill>
                <a:schemeClr val="tx1">
                  <a:lumMod val="50000"/>
                  <a:lumOff val="50000"/>
                </a:schemeClr>
              </a:solidFill>
              <a:prstDash val="solid"/>
            </a:ln>
          </c:spPr>
          <c:marker>
            <c:symbol val="none"/>
          </c:marker>
          <c:cat>
            <c:strRef>
              <c:extLst>
                <c:ext xmlns:c15="http://schemas.microsoft.com/office/drawing/2012/chart" uri="{02D57815-91ED-43cb-92C2-25804820EDAC}">
                  <c15:fullRef>
                    <c15:sqref>'2.1.1'!$R$84:$R$117</c15:sqref>
                  </c15:fullRef>
                </c:ext>
              </c:extLst>
              <c:f>'2.1.1'!$R$85:$R$117</c:f>
              <c:strCache>
                <c:ptCount val="33"/>
                <c:pt idx="0">
                  <c:v>Q2 2014</c:v>
                </c:pt>
                <c:pt idx="1">
                  <c:v>Q3 2014</c:v>
                </c:pt>
                <c:pt idx="2">
                  <c:v>Q4 2014</c:v>
                </c:pt>
                <c:pt idx="3">
                  <c:v>Q1 2015</c:v>
                </c:pt>
                <c:pt idx="4">
                  <c:v>Q2 2015</c:v>
                </c:pt>
                <c:pt idx="5">
                  <c:v>Q3 2015</c:v>
                </c:pt>
                <c:pt idx="6">
                  <c:v>Q4 2015</c:v>
                </c:pt>
                <c:pt idx="7">
                  <c:v>Q1 2016</c:v>
                </c:pt>
                <c:pt idx="8">
                  <c:v>Q2 2016</c:v>
                </c:pt>
                <c:pt idx="9">
                  <c:v>Q3 2016</c:v>
                </c:pt>
                <c:pt idx="10">
                  <c:v>Q4 2016</c:v>
                </c:pt>
                <c:pt idx="11">
                  <c:v>Q1 2017</c:v>
                </c:pt>
                <c:pt idx="12">
                  <c:v>Q2 2017</c:v>
                </c:pt>
                <c:pt idx="13">
                  <c:v>Q3 2017</c:v>
                </c:pt>
                <c:pt idx="14">
                  <c:v>Q4 2017</c:v>
                </c:pt>
                <c:pt idx="15">
                  <c:v>Q1 2018</c:v>
                </c:pt>
                <c:pt idx="16">
                  <c:v>Q2 2018</c:v>
                </c:pt>
                <c:pt idx="17">
                  <c:v>Q3 2018</c:v>
                </c:pt>
                <c:pt idx="18">
                  <c:v>Q4 2018</c:v>
                </c:pt>
                <c:pt idx="19">
                  <c:v>Q1 2019</c:v>
                </c:pt>
                <c:pt idx="20">
                  <c:v>Q2 2019</c:v>
                </c:pt>
                <c:pt idx="21">
                  <c:v>Q3 2019</c:v>
                </c:pt>
                <c:pt idx="22">
                  <c:v>Q4 2019</c:v>
                </c:pt>
                <c:pt idx="23">
                  <c:v>Q1 2020</c:v>
                </c:pt>
                <c:pt idx="24">
                  <c:v>Q2 2020</c:v>
                </c:pt>
                <c:pt idx="25">
                  <c:v>Q3 2020</c:v>
                </c:pt>
                <c:pt idx="26">
                  <c:v>Q4 2020</c:v>
                </c:pt>
                <c:pt idx="27">
                  <c:v>Q1 2021</c:v>
                </c:pt>
                <c:pt idx="28">
                  <c:v>Q2 2021</c:v>
                </c:pt>
                <c:pt idx="29">
                  <c:v>Q3 2021</c:v>
                </c:pt>
                <c:pt idx="30">
                  <c:v>Q4 2021</c:v>
                </c:pt>
                <c:pt idx="31">
                  <c:v>Q1 2022</c:v>
                </c:pt>
                <c:pt idx="32">
                  <c:v>Q2 2022</c:v>
                </c:pt>
              </c:strCache>
            </c:strRef>
          </c:cat>
          <c:val>
            <c:numRef>
              <c:extLst>
                <c:ext xmlns:c15="http://schemas.microsoft.com/office/drawing/2012/chart" uri="{02D57815-91ED-43cb-92C2-25804820EDAC}">
                  <c15:fullRef>
                    <c15:sqref>'2.1.1'!$J$84:$J$117</c15:sqref>
                  </c15:fullRef>
                </c:ext>
              </c:extLst>
              <c:f>'2.1.1'!$J$85:$J$117</c:f>
              <c:numCache>
                <c:formatCode>0.0</c:formatCode>
                <c:ptCount val="33"/>
                <c:pt idx="0">
                  <c:v>104.86340208413871</c:v>
                </c:pt>
                <c:pt idx="1">
                  <c:v>103.65148086677472</c:v>
                </c:pt>
                <c:pt idx="2">
                  <c:v>106.41686015447837</c:v>
                </c:pt>
                <c:pt idx="3">
                  <c:v>106.08148945265859</c:v>
                </c:pt>
                <c:pt idx="4">
                  <c:v>104.04049650324045</c:v>
                </c:pt>
                <c:pt idx="5">
                  <c:v>103.43497570060501</c:v>
                </c:pt>
                <c:pt idx="6">
                  <c:v>105.55633356427909</c:v>
                </c:pt>
                <c:pt idx="7">
                  <c:v>104.53810526623137</c:v>
                </c:pt>
                <c:pt idx="8">
                  <c:v>102.50330110269471</c:v>
                </c:pt>
                <c:pt idx="9">
                  <c:v>100.53313708263265</c:v>
                </c:pt>
                <c:pt idx="10">
                  <c:v>103.06338767061878</c:v>
                </c:pt>
                <c:pt idx="11">
                  <c:v>103.95908980157007</c:v>
                </c:pt>
                <c:pt idx="12">
                  <c:v>102.93055412238161</c:v>
                </c:pt>
                <c:pt idx="13">
                  <c:v>101.79521190209309</c:v>
                </c:pt>
                <c:pt idx="14">
                  <c:v>103.64532860444375</c:v>
                </c:pt>
                <c:pt idx="15">
                  <c:v>104.22284738035692</c:v>
                </c:pt>
                <c:pt idx="16">
                  <c:v>101.91117177217748</c:v>
                </c:pt>
                <c:pt idx="17">
                  <c:v>101.00191644839806</c:v>
                </c:pt>
                <c:pt idx="18">
                  <c:v>104.23396334149145</c:v>
                </c:pt>
                <c:pt idx="19">
                  <c:v>104.98115273557364</c:v>
                </c:pt>
                <c:pt idx="20">
                  <c:v>103.46686562682687</c:v>
                </c:pt>
                <c:pt idx="21">
                  <c:v>102.93933284767986</c:v>
                </c:pt>
                <c:pt idx="22">
                  <c:v>106.31914208751927</c:v>
                </c:pt>
                <c:pt idx="23">
                  <c:v>105.9060595562853</c:v>
                </c:pt>
                <c:pt idx="24">
                  <c:v>98.372201011247554</c:v>
                </c:pt>
                <c:pt idx="25">
                  <c:v>103.45068939997353</c:v>
                </c:pt>
                <c:pt idx="26">
                  <c:v>105.93877533337381</c:v>
                </c:pt>
                <c:pt idx="27">
                  <c:v>104.91515831658182</c:v>
                </c:pt>
                <c:pt idx="28">
                  <c:v>107.11727242097824</c:v>
                </c:pt>
                <c:pt idx="29">
                  <c:v>106.67960593011068</c:v>
                </c:pt>
                <c:pt idx="30">
                  <c:v>107.71050822528817</c:v>
                </c:pt>
                <c:pt idx="31">
                  <c:v>110.30295337666244</c:v>
                </c:pt>
                <c:pt idx="32">
                  <c:v>118.67381434141045</c:v>
                </c:pt>
              </c:numCache>
            </c:numRef>
          </c:val>
          <c:smooth val="0"/>
          <c:extLst>
            <c:ext xmlns:c16="http://schemas.microsoft.com/office/drawing/2014/chart" uri="{C3380CC4-5D6E-409C-BE32-E72D297353CC}">
              <c16:uniqueId val="{00000000-B42D-499B-A6A5-D00FCD97AAF7}"/>
            </c:ext>
          </c:extLst>
        </c:ser>
        <c:ser>
          <c:idx val="1"/>
          <c:order val="1"/>
          <c:tx>
            <c:v>Gas</c:v>
          </c:tx>
          <c:spPr>
            <a:ln w="25400">
              <a:solidFill>
                <a:schemeClr val="tx2"/>
              </a:solidFill>
              <a:prstDash val="solid"/>
            </a:ln>
          </c:spPr>
          <c:marker>
            <c:symbol val="none"/>
          </c:marker>
          <c:cat>
            <c:strRef>
              <c:extLst>
                <c:ext xmlns:c15="http://schemas.microsoft.com/office/drawing/2012/chart" uri="{02D57815-91ED-43cb-92C2-25804820EDAC}">
                  <c15:fullRef>
                    <c15:sqref>'2.1.1'!$R$84:$R$117</c15:sqref>
                  </c15:fullRef>
                </c:ext>
              </c:extLst>
              <c:f>'2.1.1'!$R$85:$R$117</c:f>
              <c:strCache>
                <c:ptCount val="33"/>
                <c:pt idx="0">
                  <c:v>Q2 2014</c:v>
                </c:pt>
                <c:pt idx="1">
                  <c:v>Q3 2014</c:v>
                </c:pt>
                <c:pt idx="2">
                  <c:v>Q4 2014</c:v>
                </c:pt>
                <c:pt idx="3">
                  <c:v>Q1 2015</c:v>
                </c:pt>
                <c:pt idx="4">
                  <c:v>Q2 2015</c:v>
                </c:pt>
                <c:pt idx="5">
                  <c:v>Q3 2015</c:v>
                </c:pt>
                <c:pt idx="6">
                  <c:v>Q4 2015</c:v>
                </c:pt>
                <c:pt idx="7">
                  <c:v>Q1 2016</c:v>
                </c:pt>
                <c:pt idx="8">
                  <c:v>Q2 2016</c:v>
                </c:pt>
                <c:pt idx="9">
                  <c:v>Q3 2016</c:v>
                </c:pt>
                <c:pt idx="10">
                  <c:v>Q4 2016</c:v>
                </c:pt>
                <c:pt idx="11">
                  <c:v>Q1 2017</c:v>
                </c:pt>
                <c:pt idx="12">
                  <c:v>Q2 2017</c:v>
                </c:pt>
                <c:pt idx="13">
                  <c:v>Q3 2017</c:v>
                </c:pt>
                <c:pt idx="14">
                  <c:v>Q4 2017</c:v>
                </c:pt>
                <c:pt idx="15">
                  <c:v>Q1 2018</c:v>
                </c:pt>
                <c:pt idx="16">
                  <c:v>Q2 2018</c:v>
                </c:pt>
                <c:pt idx="17">
                  <c:v>Q3 2018</c:v>
                </c:pt>
                <c:pt idx="18">
                  <c:v>Q4 2018</c:v>
                </c:pt>
                <c:pt idx="19">
                  <c:v>Q1 2019</c:v>
                </c:pt>
                <c:pt idx="20">
                  <c:v>Q2 2019</c:v>
                </c:pt>
                <c:pt idx="21">
                  <c:v>Q3 2019</c:v>
                </c:pt>
                <c:pt idx="22">
                  <c:v>Q4 2019</c:v>
                </c:pt>
                <c:pt idx="23">
                  <c:v>Q1 2020</c:v>
                </c:pt>
                <c:pt idx="24">
                  <c:v>Q2 2020</c:v>
                </c:pt>
                <c:pt idx="25">
                  <c:v>Q3 2020</c:v>
                </c:pt>
                <c:pt idx="26">
                  <c:v>Q4 2020</c:v>
                </c:pt>
                <c:pt idx="27">
                  <c:v>Q1 2021</c:v>
                </c:pt>
                <c:pt idx="28">
                  <c:v>Q2 2021</c:v>
                </c:pt>
                <c:pt idx="29">
                  <c:v>Q3 2021</c:v>
                </c:pt>
                <c:pt idx="30">
                  <c:v>Q4 2021</c:v>
                </c:pt>
                <c:pt idx="31">
                  <c:v>Q1 2022</c:v>
                </c:pt>
                <c:pt idx="32">
                  <c:v>Q2 2022</c:v>
                </c:pt>
              </c:strCache>
            </c:strRef>
          </c:cat>
          <c:val>
            <c:numRef>
              <c:extLst>
                <c:ext xmlns:c15="http://schemas.microsoft.com/office/drawing/2012/chart" uri="{02D57815-91ED-43cb-92C2-25804820EDAC}">
                  <c15:fullRef>
                    <c15:sqref>'2.1.1'!$K$84:$K$117</c15:sqref>
                  </c15:fullRef>
                </c:ext>
              </c:extLst>
              <c:f>'2.1.1'!$K$85:$K$117</c:f>
              <c:numCache>
                <c:formatCode>0.0</c:formatCode>
                <c:ptCount val="33"/>
                <c:pt idx="0">
                  <c:v>128.38464431626667</c:v>
                </c:pt>
                <c:pt idx="1">
                  <c:v>127.4141340460573</c:v>
                </c:pt>
                <c:pt idx="2">
                  <c:v>127.96690686187533</c:v>
                </c:pt>
                <c:pt idx="3">
                  <c:v>125.37050680190522</c:v>
                </c:pt>
                <c:pt idx="4">
                  <c:v>121.52949187164866</c:v>
                </c:pt>
                <c:pt idx="5">
                  <c:v>120.82767630709328</c:v>
                </c:pt>
                <c:pt idx="6">
                  <c:v>119.38885652605971</c:v>
                </c:pt>
                <c:pt idx="7">
                  <c:v>116.66553546734086</c:v>
                </c:pt>
                <c:pt idx="8">
                  <c:v>111.60068495258774</c:v>
                </c:pt>
                <c:pt idx="9">
                  <c:v>111.1292987437067</c:v>
                </c:pt>
                <c:pt idx="10">
                  <c:v>110.54563646038891</c:v>
                </c:pt>
                <c:pt idx="11">
                  <c:v>109.72592520963131</c:v>
                </c:pt>
                <c:pt idx="12">
                  <c:v>109.26088287110942</c:v>
                </c:pt>
                <c:pt idx="13">
                  <c:v>109.51034954244562</c:v>
                </c:pt>
                <c:pt idx="14">
                  <c:v>108.3825395574565</c:v>
                </c:pt>
                <c:pt idx="15">
                  <c:v>108.28032810866162</c:v>
                </c:pt>
                <c:pt idx="16">
                  <c:v>109.10613982550139</c:v>
                </c:pt>
                <c:pt idx="17">
                  <c:v>112.22251180886566</c:v>
                </c:pt>
                <c:pt idx="18">
                  <c:v>114.85600518070937</c:v>
                </c:pt>
                <c:pt idx="19">
                  <c:v>104.60170558775684</c:v>
                </c:pt>
                <c:pt idx="20">
                  <c:v>113.58799392981211</c:v>
                </c:pt>
                <c:pt idx="21">
                  <c:v>112.79683377308704</c:v>
                </c:pt>
                <c:pt idx="22">
                  <c:v>102.92009608947347</c:v>
                </c:pt>
                <c:pt idx="23">
                  <c:v>101.5060810303443</c:v>
                </c:pt>
                <c:pt idx="24">
                  <c:v>90.750179899256423</c:v>
                </c:pt>
                <c:pt idx="25">
                  <c:v>95.327343265209336</c:v>
                </c:pt>
                <c:pt idx="26">
                  <c:v>83.521319664041584</c:v>
                </c:pt>
                <c:pt idx="27">
                  <c:v>82.497967019713073</c:v>
                </c:pt>
                <c:pt idx="28">
                  <c:v>91.992806794765542</c:v>
                </c:pt>
                <c:pt idx="29">
                  <c:v>91.37835102418984</c:v>
                </c:pt>
                <c:pt idx="30">
                  <c:v>105.27704485488125</c:v>
                </c:pt>
                <c:pt idx="31">
                  <c:v>102.87153950891077</c:v>
                </c:pt>
                <c:pt idx="32">
                  <c:v>169.50176379488357</c:v>
                </c:pt>
              </c:numCache>
            </c:numRef>
          </c:val>
          <c:smooth val="0"/>
          <c:extLst>
            <c:ext xmlns:c16="http://schemas.microsoft.com/office/drawing/2014/chart" uri="{C3380CC4-5D6E-409C-BE32-E72D297353CC}">
              <c16:uniqueId val="{00000001-B42D-499B-A6A5-D00FCD97AAF7}"/>
            </c:ext>
          </c:extLst>
        </c:ser>
        <c:ser>
          <c:idx val="2"/>
          <c:order val="2"/>
          <c:tx>
            <c:v>Electricity</c:v>
          </c:tx>
          <c:spPr>
            <a:ln w="25400">
              <a:solidFill>
                <a:schemeClr val="accent6">
                  <a:lumMod val="75000"/>
                </a:schemeClr>
              </a:solidFill>
              <a:prstDash val="solid"/>
            </a:ln>
          </c:spPr>
          <c:marker>
            <c:symbol val="none"/>
          </c:marker>
          <c:cat>
            <c:strRef>
              <c:extLst>
                <c:ext xmlns:c15="http://schemas.microsoft.com/office/drawing/2012/chart" uri="{02D57815-91ED-43cb-92C2-25804820EDAC}">
                  <c15:fullRef>
                    <c15:sqref>'2.1.1'!$R$84:$R$117</c15:sqref>
                  </c15:fullRef>
                </c:ext>
              </c:extLst>
              <c:f>'2.1.1'!$R$85:$R$117</c:f>
              <c:strCache>
                <c:ptCount val="33"/>
                <c:pt idx="0">
                  <c:v>Q2 2014</c:v>
                </c:pt>
                <c:pt idx="1">
                  <c:v>Q3 2014</c:v>
                </c:pt>
                <c:pt idx="2">
                  <c:v>Q4 2014</c:v>
                </c:pt>
                <c:pt idx="3">
                  <c:v>Q1 2015</c:v>
                </c:pt>
                <c:pt idx="4">
                  <c:v>Q2 2015</c:v>
                </c:pt>
                <c:pt idx="5">
                  <c:v>Q3 2015</c:v>
                </c:pt>
                <c:pt idx="6">
                  <c:v>Q4 2015</c:v>
                </c:pt>
                <c:pt idx="7">
                  <c:v>Q1 2016</c:v>
                </c:pt>
                <c:pt idx="8">
                  <c:v>Q2 2016</c:v>
                </c:pt>
                <c:pt idx="9">
                  <c:v>Q3 2016</c:v>
                </c:pt>
                <c:pt idx="10">
                  <c:v>Q4 2016</c:v>
                </c:pt>
                <c:pt idx="11">
                  <c:v>Q1 2017</c:v>
                </c:pt>
                <c:pt idx="12">
                  <c:v>Q2 2017</c:v>
                </c:pt>
                <c:pt idx="13">
                  <c:v>Q3 2017</c:v>
                </c:pt>
                <c:pt idx="14">
                  <c:v>Q4 2017</c:v>
                </c:pt>
                <c:pt idx="15">
                  <c:v>Q1 2018</c:v>
                </c:pt>
                <c:pt idx="16">
                  <c:v>Q2 2018</c:v>
                </c:pt>
                <c:pt idx="17">
                  <c:v>Q3 2018</c:v>
                </c:pt>
                <c:pt idx="18">
                  <c:v>Q4 2018</c:v>
                </c:pt>
                <c:pt idx="19">
                  <c:v>Q1 2019</c:v>
                </c:pt>
                <c:pt idx="20">
                  <c:v>Q2 2019</c:v>
                </c:pt>
                <c:pt idx="21">
                  <c:v>Q3 2019</c:v>
                </c:pt>
                <c:pt idx="22">
                  <c:v>Q4 2019</c:v>
                </c:pt>
                <c:pt idx="23">
                  <c:v>Q1 2020</c:v>
                </c:pt>
                <c:pt idx="24">
                  <c:v>Q2 2020</c:v>
                </c:pt>
                <c:pt idx="25">
                  <c:v>Q3 2020</c:v>
                </c:pt>
                <c:pt idx="26">
                  <c:v>Q4 2020</c:v>
                </c:pt>
                <c:pt idx="27">
                  <c:v>Q1 2021</c:v>
                </c:pt>
                <c:pt idx="28">
                  <c:v>Q2 2021</c:v>
                </c:pt>
                <c:pt idx="29">
                  <c:v>Q3 2021</c:v>
                </c:pt>
                <c:pt idx="30">
                  <c:v>Q4 2021</c:v>
                </c:pt>
                <c:pt idx="31">
                  <c:v>Q1 2022</c:v>
                </c:pt>
                <c:pt idx="32">
                  <c:v>Q2 2022</c:v>
                </c:pt>
              </c:strCache>
            </c:strRef>
          </c:cat>
          <c:val>
            <c:numRef>
              <c:extLst>
                <c:ext xmlns:c15="http://schemas.microsoft.com/office/drawing/2012/chart" uri="{02D57815-91ED-43cb-92C2-25804820EDAC}">
                  <c15:fullRef>
                    <c15:sqref>'2.1.1'!$L$84:$L$117</c15:sqref>
                  </c15:fullRef>
                </c:ext>
              </c:extLst>
              <c:f>'2.1.1'!$L$85:$L$117</c:f>
              <c:numCache>
                <c:formatCode>0.0</c:formatCode>
                <c:ptCount val="33"/>
                <c:pt idx="0">
                  <c:v>119.362330875151</c:v>
                </c:pt>
                <c:pt idx="1">
                  <c:v>118.46002383829781</c:v>
                </c:pt>
                <c:pt idx="2">
                  <c:v>118.97395018900625</c:v>
                </c:pt>
                <c:pt idx="3">
                  <c:v>118.71643081630279</c:v>
                </c:pt>
                <c:pt idx="4">
                  <c:v>117.59737309487423</c:v>
                </c:pt>
                <c:pt idx="5">
                  <c:v>117.97794711783503</c:v>
                </c:pt>
                <c:pt idx="6">
                  <c:v>118.36099240068512</c:v>
                </c:pt>
                <c:pt idx="7">
                  <c:v>117.21924649328301</c:v>
                </c:pt>
                <c:pt idx="8">
                  <c:v>115.74401581570793</c:v>
                </c:pt>
                <c:pt idx="9">
                  <c:v>115.25512873728887</c:v>
                </c:pt>
                <c:pt idx="10">
                  <c:v>114.64979717879471</c:v>
                </c:pt>
                <c:pt idx="11">
                  <c:v>114.74817491335448</c:v>
                </c:pt>
                <c:pt idx="12">
                  <c:v>121.25761121301765</c:v>
                </c:pt>
                <c:pt idx="13">
                  <c:v>123.828678246758</c:v>
                </c:pt>
                <c:pt idx="14">
                  <c:v>125.2592796739241</c:v>
                </c:pt>
                <c:pt idx="15">
                  <c:v>124.87347080429187</c:v>
                </c:pt>
                <c:pt idx="16">
                  <c:v>126.48955641265329</c:v>
                </c:pt>
                <c:pt idx="17">
                  <c:v>130.87951892059638</c:v>
                </c:pt>
                <c:pt idx="18">
                  <c:v>134.56768640610028</c:v>
                </c:pt>
                <c:pt idx="19">
                  <c:v>127.3710513701418</c:v>
                </c:pt>
                <c:pt idx="20">
                  <c:v>140.29916426964047</c:v>
                </c:pt>
                <c:pt idx="21">
                  <c:v>139.32195616029966</c:v>
                </c:pt>
                <c:pt idx="22">
                  <c:v>136.3808358973379</c:v>
                </c:pt>
                <c:pt idx="23">
                  <c:v>134.50710508029891</c:v>
                </c:pt>
                <c:pt idx="24">
                  <c:v>124.80153649167735</c:v>
                </c:pt>
                <c:pt idx="25">
                  <c:v>131.13978499888609</c:v>
                </c:pt>
                <c:pt idx="26">
                  <c:v>126.60662098894551</c:v>
                </c:pt>
                <c:pt idx="27">
                  <c:v>125.05536173083401</c:v>
                </c:pt>
                <c:pt idx="28">
                  <c:v>139.13109255480484</c:v>
                </c:pt>
                <c:pt idx="29">
                  <c:v>138.41070363890495</c:v>
                </c:pt>
                <c:pt idx="30">
                  <c:v>148.02257849272328</c:v>
                </c:pt>
                <c:pt idx="31">
                  <c:v>144.99671975692166</c:v>
                </c:pt>
                <c:pt idx="32">
                  <c:v>201.49752268552024</c:v>
                </c:pt>
              </c:numCache>
            </c:numRef>
          </c:val>
          <c:smooth val="0"/>
          <c:extLst>
            <c:ext xmlns:c16="http://schemas.microsoft.com/office/drawing/2014/chart" uri="{C3380CC4-5D6E-409C-BE32-E72D297353CC}">
              <c16:uniqueId val="{00000002-B42D-499B-A6A5-D00FCD97AAF7}"/>
            </c:ext>
          </c:extLst>
        </c:ser>
        <c:dLbls>
          <c:showLegendKey val="0"/>
          <c:showVal val="0"/>
          <c:showCatName val="0"/>
          <c:showSerName val="0"/>
          <c:showPercent val="0"/>
          <c:showBubbleSize val="0"/>
        </c:dLbls>
        <c:smooth val="0"/>
        <c:axId val="1271944168"/>
        <c:axId val="1"/>
      </c:lineChart>
      <c:catAx>
        <c:axId val="12719441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a:t>
                </a:r>
              </a:p>
            </c:rich>
          </c:tx>
          <c:layout>
            <c:manualLayout>
              <c:xMode val="edge"/>
              <c:yMode val="edge"/>
              <c:x val="3.3997644233864708E-3"/>
              <c:y val="0.3421972445998807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1944168"/>
        <c:crosses val="autoZero"/>
        <c:crossBetween val="between"/>
        <c:majorUnit val="20"/>
      </c:valAx>
      <c:spPr>
        <a:noFill/>
        <a:ln w="25400">
          <a:noFill/>
        </a:ln>
      </c:spPr>
    </c:plotArea>
    <c:legend>
      <c:legendPos val="r"/>
      <c:layout>
        <c:manualLayout>
          <c:xMode val="edge"/>
          <c:yMode val="edge"/>
          <c:x val="0.12914881851889726"/>
          <c:y val="0.54685494223363285"/>
          <c:w val="0.25036112910128661"/>
          <c:h val="0.21951219512195119"/>
        </c:manualLayout>
      </c:layout>
      <c:overlay val="0"/>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3175">
      <a:no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533891305544848E-2"/>
          <c:y val="9.7905142626443092E-2"/>
          <c:w val="0.87273300438596491"/>
          <c:h val="0.70099803921568626"/>
        </c:manualLayout>
      </c:layout>
      <c:lineChart>
        <c:grouping val="standard"/>
        <c:varyColors val="0"/>
        <c:ser>
          <c:idx val="5"/>
          <c:order val="0"/>
          <c:tx>
            <c:v>Motor Fuel &amp; Oil</c:v>
          </c:tx>
          <c:spPr>
            <a:ln w="25400">
              <a:solidFill>
                <a:schemeClr val="accent3">
                  <a:lumMod val="75000"/>
                </a:schemeClr>
              </a:solidFill>
              <a:prstDash val="solid"/>
            </a:ln>
          </c:spPr>
          <c:marker>
            <c:symbol val="none"/>
          </c:marker>
          <c:cat>
            <c:strRef>
              <c:extLst>
                <c:ext xmlns:c15="http://schemas.microsoft.com/office/drawing/2012/chart" uri="{02D57815-91ED-43cb-92C2-25804820EDAC}">
                  <c15:fullRef>
                    <c15:sqref>'2.1.1'!$R$84:$R$117</c15:sqref>
                  </c15:fullRef>
                </c:ext>
              </c:extLst>
              <c:f>'2.1.1'!$R$85:$R$117</c:f>
              <c:strCache>
                <c:ptCount val="33"/>
                <c:pt idx="0">
                  <c:v>Q2 2014</c:v>
                </c:pt>
                <c:pt idx="1">
                  <c:v>Q3 2014</c:v>
                </c:pt>
                <c:pt idx="2">
                  <c:v>Q4 2014</c:v>
                </c:pt>
                <c:pt idx="3">
                  <c:v>Q1 2015</c:v>
                </c:pt>
                <c:pt idx="4">
                  <c:v>Q2 2015</c:v>
                </c:pt>
                <c:pt idx="5">
                  <c:v>Q3 2015</c:v>
                </c:pt>
                <c:pt idx="6">
                  <c:v>Q4 2015</c:v>
                </c:pt>
                <c:pt idx="7">
                  <c:v>Q1 2016</c:v>
                </c:pt>
                <c:pt idx="8">
                  <c:v>Q2 2016</c:v>
                </c:pt>
                <c:pt idx="9">
                  <c:v>Q3 2016</c:v>
                </c:pt>
                <c:pt idx="10">
                  <c:v>Q4 2016</c:v>
                </c:pt>
                <c:pt idx="11">
                  <c:v>Q1 2017</c:v>
                </c:pt>
                <c:pt idx="12">
                  <c:v>Q2 2017</c:v>
                </c:pt>
                <c:pt idx="13">
                  <c:v>Q3 2017</c:v>
                </c:pt>
                <c:pt idx="14">
                  <c:v>Q4 2017</c:v>
                </c:pt>
                <c:pt idx="15">
                  <c:v>Q1 2018</c:v>
                </c:pt>
                <c:pt idx="16">
                  <c:v>Q2 2018</c:v>
                </c:pt>
                <c:pt idx="17">
                  <c:v>Q3 2018</c:v>
                </c:pt>
                <c:pt idx="18">
                  <c:v>Q4 2018</c:v>
                </c:pt>
                <c:pt idx="19">
                  <c:v>Q1 2019</c:v>
                </c:pt>
                <c:pt idx="20">
                  <c:v>Q2 2019</c:v>
                </c:pt>
                <c:pt idx="21">
                  <c:v>Q3 2019</c:v>
                </c:pt>
                <c:pt idx="22">
                  <c:v>Q4 2019</c:v>
                </c:pt>
                <c:pt idx="23">
                  <c:v>Q1 2020</c:v>
                </c:pt>
                <c:pt idx="24">
                  <c:v>Q2 2020</c:v>
                </c:pt>
                <c:pt idx="25">
                  <c:v>Q3 2020</c:v>
                </c:pt>
                <c:pt idx="26">
                  <c:v>Q4 2020</c:v>
                </c:pt>
                <c:pt idx="27">
                  <c:v>Q1 2021</c:v>
                </c:pt>
                <c:pt idx="28">
                  <c:v>Q2 2021</c:v>
                </c:pt>
                <c:pt idx="29">
                  <c:v>Q3 2021</c:v>
                </c:pt>
                <c:pt idx="30">
                  <c:v>Q4 2021</c:v>
                </c:pt>
                <c:pt idx="31">
                  <c:v>Q1 2022</c:v>
                </c:pt>
                <c:pt idx="32">
                  <c:v>Q2 2022</c:v>
                </c:pt>
              </c:strCache>
            </c:strRef>
          </c:cat>
          <c:val>
            <c:numRef>
              <c:extLst>
                <c:ext xmlns:c15="http://schemas.microsoft.com/office/drawing/2012/chart" uri="{02D57815-91ED-43cb-92C2-25804820EDAC}">
                  <c15:fullRef>
                    <c15:sqref>'2.1.1'!$O$84:$O$117</c15:sqref>
                  </c15:fullRef>
                </c:ext>
              </c:extLst>
              <c:f>'2.1.1'!$O$85:$O$117</c:f>
              <c:numCache>
                <c:formatCode>0.0</c:formatCode>
                <c:ptCount val="33"/>
                <c:pt idx="0">
                  <c:v>103.86642467335054</c:v>
                </c:pt>
                <c:pt idx="1">
                  <c:v>102.72884276128138</c:v>
                </c:pt>
                <c:pt idx="2">
                  <c:v>97.245967942243041</c:v>
                </c:pt>
                <c:pt idx="3">
                  <c:v>87.323101516803817</c:v>
                </c:pt>
                <c:pt idx="4">
                  <c:v>91.145961585816309</c:v>
                </c:pt>
                <c:pt idx="5">
                  <c:v>89.152708811976595</c:v>
                </c:pt>
                <c:pt idx="6">
                  <c:v>84.674271339347669</c:v>
                </c:pt>
                <c:pt idx="7">
                  <c:v>79.660231707616404</c:v>
                </c:pt>
                <c:pt idx="8">
                  <c:v>83.919883755757567</c:v>
                </c:pt>
                <c:pt idx="9">
                  <c:v>85.719165383654286</c:v>
                </c:pt>
                <c:pt idx="10">
                  <c:v>88.182672878311635</c:v>
                </c:pt>
                <c:pt idx="11">
                  <c:v>91.579073578194311</c:v>
                </c:pt>
                <c:pt idx="12">
                  <c:v>89.000693962526029</c:v>
                </c:pt>
                <c:pt idx="13">
                  <c:v>88.205769276596442</c:v>
                </c:pt>
                <c:pt idx="14">
                  <c:v>89.817984921502202</c:v>
                </c:pt>
                <c:pt idx="15">
                  <c:v>90.714003009545905</c:v>
                </c:pt>
                <c:pt idx="16">
                  <c:v>93.596333067952997</c:v>
                </c:pt>
                <c:pt idx="17">
                  <c:v>96.289023025139528</c:v>
                </c:pt>
                <c:pt idx="18">
                  <c:v>95.567428735116067</c:v>
                </c:pt>
                <c:pt idx="19">
                  <c:v>90.392733070920713</c:v>
                </c:pt>
                <c:pt idx="20">
                  <c:v>94.254826446786694</c:v>
                </c:pt>
                <c:pt idx="21">
                  <c:v>93.435969009912242</c:v>
                </c:pt>
                <c:pt idx="22">
                  <c:v>92.055941665717214</c:v>
                </c:pt>
                <c:pt idx="23">
                  <c:v>89.430121583051786</c:v>
                </c:pt>
                <c:pt idx="24">
                  <c:v>72.609732824427482</c:v>
                </c:pt>
                <c:pt idx="25">
                  <c:v>79.634065797731807</c:v>
                </c:pt>
                <c:pt idx="26">
                  <c:v>79.871328885263097</c:v>
                </c:pt>
                <c:pt idx="27">
                  <c:v>83.429412695786056</c:v>
                </c:pt>
                <c:pt idx="28">
                  <c:v>89.969641639351465</c:v>
                </c:pt>
                <c:pt idx="29">
                  <c:v>93.572453528349158</c:v>
                </c:pt>
                <c:pt idx="30">
                  <c:v>98.743414686592828</c:v>
                </c:pt>
                <c:pt idx="31">
                  <c:v>101.92387752674558</c:v>
                </c:pt>
                <c:pt idx="32">
                  <c:v>114.98610189180218</c:v>
                </c:pt>
              </c:numCache>
            </c:numRef>
          </c:val>
          <c:smooth val="0"/>
          <c:extLst>
            <c:ext xmlns:c16="http://schemas.microsoft.com/office/drawing/2014/chart" uri="{C3380CC4-5D6E-409C-BE32-E72D297353CC}">
              <c16:uniqueId val="{00000000-798E-4B6E-819F-E0D63E062541}"/>
            </c:ext>
          </c:extLst>
        </c:ser>
        <c:ser>
          <c:idx val="3"/>
          <c:order val="1"/>
          <c:tx>
            <c:v>Liquid Fuels</c:v>
          </c:tx>
          <c:spPr>
            <a:ln w="25400">
              <a:solidFill>
                <a:schemeClr val="accent4">
                  <a:lumMod val="40000"/>
                  <a:lumOff val="60000"/>
                </a:schemeClr>
              </a:solidFill>
              <a:prstDash val="solid"/>
            </a:ln>
          </c:spPr>
          <c:marker>
            <c:symbol val="none"/>
          </c:marker>
          <c:cat>
            <c:strRef>
              <c:extLst>
                <c:ext xmlns:c15="http://schemas.microsoft.com/office/drawing/2012/chart" uri="{02D57815-91ED-43cb-92C2-25804820EDAC}">
                  <c15:fullRef>
                    <c15:sqref>'2.1.1'!$R$84:$R$117</c15:sqref>
                  </c15:fullRef>
                </c:ext>
              </c:extLst>
              <c:f>'2.1.1'!$R$85:$R$117</c:f>
              <c:strCache>
                <c:ptCount val="33"/>
                <c:pt idx="0">
                  <c:v>Q2 2014</c:v>
                </c:pt>
                <c:pt idx="1">
                  <c:v>Q3 2014</c:v>
                </c:pt>
                <c:pt idx="2">
                  <c:v>Q4 2014</c:v>
                </c:pt>
                <c:pt idx="3">
                  <c:v>Q1 2015</c:v>
                </c:pt>
                <c:pt idx="4">
                  <c:v>Q2 2015</c:v>
                </c:pt>
                <c:pt idx="5">
                  <c:v>Q3 2015</c:v>
                </c:pt>
                <c:pt idx="6">
                  <c:v>Q4 2015</c:v>
                </c:pt>
                <c:pt idx="7">
                  <c:v>Q1 2016</c:v>
                </c:pt>
                <c:pt idx="8">
                  <c:v>Q2 2016</c:v>
                </c:pt>
                <c:pt idx="9">
                  <c:v>Q3 2016</c:v>
                </c:pt>
                <c:pt idx="10">
                  <c:v>Q4 2016</c:v>
                </c:pt>
                <c:pt idx="11">
                  <c:v>Q1 2017</c:v>
                </c:pt>
                <c:pt idx="12">
                  <c:v>Q2 2017</c:v>
                </c:pt>
                <c:pt idx="13">
                  <c:v>Q3 2017</c:v>
                </c:pt>
                <c:pt idx="14">
                  <c:v>Q4 2017</c:v>
                </c:pt>
                <c:pt idx="15">
                  <c:v>Q1 2018</c:v>
                </c:pt>
                <c:pt idx="16">
                  <c:v>Q2 2018</c:v>
                </c:pt>
                <c:pt idx="17">
                  <c:v>Q3 2018</c:v>
                </c:pt>
                <c:pt idx="18">
                  <c:v>Q4 2018</c:v>
                </c:pt>
                <c:pt idx="19">
                  <c:v>Q1 2019</c:v>
                </c:pt>
                <c:pt idx="20">
                  <c:v>Q2 2019</c:v>
                </c:pt>
                <c:pt idx="21">
                  <c:v>Q3 2019</c:v>
                </c:pt>
                <c:pt idx="22">
                  <c:v>Q4 2019</c:v>
                </c:pt>
                <c:pt idx="23">
                  <c:v>Q1 2020</c:v>
                </c:pt>
                <c:pt idx="24">
                  <c:v>Q2 2020</c:v>
                </c:pt>
                <c:pt idx="25">
                  <c:v>Q3 2020</c:v>
                </c:pt>
                <c:pt idx="26">
                  <c:v>Q4 2020</c:v>
                </c:pt>
                <c:pt idx="27">
                  <c:v>Q1 2021</c:v>
                </c:pt>
                <c:pt idx="28">
                  <c:v>Q2 2021</c:v>
                </c:pt>
                <c:pt idx="29">
                  <c:v>Q3 2021</c:v>
                </c:pt>
                <c:pt idx="30">
                  <c:v>Q4 2021</c:v>
                </c:pt>
                <c:pt idx="31">
                  <c:v>Q1 2022</c:v>
                </c:pt>
                <c:pt idx="32">
                  <c:v>Q2 2022</c:v>
                </c:pt>
              </c:strCache>
            </c:strRef>
          </c:cat>
          <c:val>
            <c:numRef>
              <c:extLst>
                <c:ext xmlns:c15="http://schemas.microsoft.com/office/drawing/2012/chart" uri="{02D57815-91ED-43cb-92C2-25804820EDAC}">
                  <c15:fullRef>
                    <c15:sqref>'2.1.1'!$M$84:$M$117</c15:sqref>
                  </c15:fullRef>
                </c:ext>
              </c:extLst>
              <c:f>'2.1.1'!$M$85:$M$117</c:f>
              <c:numCache>
                <c:formatCode>0.0</c:formatCode>
                <c:ptCount val="33"/>
                <c:pt idx="0">
                  <c:v>110.22815335735008</c:v>
                </c:pt>
                <c:pt idx="1">
                  <c:v>107.12999051653955</c:v>
                </c:pt>
                <c:pt idx="2">
                  <c:v>97.965069359332929</c:v>
                </c:pt>
                <c:pt idx="3">
                  <c:v>82.015694852980232</c:v>
                </c:pt>
                <c:pt idx="4">
                  <c:v>81.411389233244535</c:v>
                </c:pt>
                <c:pt idx="5">
                  <c:v>71.870857115639566</c:v>
                </c:pt>
                <c:pt idx="6">
                  <c:v>66.581006891718246</c:v>
                </c:pt>
                <c:pt idx="7">
                  <c:v>55.89807363160012</c:v>
                </c:pt>
                <c:pt idx="8">
                  <c:v>62.718884858868847</c:v>
                </c:pt>
                <c:pt idx="9">
                  <c:v>67.252441544110965</c:v>
                </c:pt>
                <c:pt idx="10">
                  <c:v>78.134769852339957</c:v>
                </c:pt>
                <c:pt idx="11">
                  <c:v>83.67245593832007</c:v>
                </c:pt>
                <c:pt idx="12">
                  <c:v>76.192465723579161</c:v>
                </c:pt>
                <c:pt idx="13">
                  <c:v>75.802580270789747</c:v>
                </c:pt>
                <c:pt idx="14">
                  <c:v>86.037609060127167</c:v>
                </c:pt>
                <c:pt idx="15">
                  <c:v>94.31397865349453</c:v>
                </c:pt>
                <c:pt idx="16">
                  <c:v>98.860541061154066</c:v>
                </c:pt>
                <c:pt idx="17">
                  <c:v>98.88499949208402</c:v>
                </c:pt>
                <c:pt idx="18">
                  <c:v>103.16342117527645</c:v>
                </c:pt>
                <c:pt idx="19">
                  <c:v>94.530248937081325</c:v>
                </c:pt>
                <c:pt idx="20">
                  <c:v>95.128113954810686</c:v>
                </c:pt>
                <c:pt idx="21">
                  <c:v>92.865598418374191</c:v>
                </c:pt>
                <c:pt idx="22">
                  <c:v>94.882903552556115</c:v>
                </c:pt>
                <c:pt idx="23">
                  <c:v>83.631363857757407</c:v>
                </c:pt>
                <c:pt idx="24">
                  <c:v>50.907232587526948</c:v>
                </c:pt>
                <c:pt idx="25">
                  <c:v>57.478632144571307</c:v>
                </c:pt>
                <c:pt idx="26">
                  <c:v>59.370182194952982</c:v>
                </c:pt>
                <c:pt idx="27">
                  <c:v>73.204593392586176</c:v>
                </c:pt>
                <c:pt idx="28">
                  <c:v>77.56591364834901</c:v>
                </c:pt>
                <c:pt idx="29">
                  <c:v>80.716764557183254</c:v>
                </c:pt>
                <c:pt idx="30">
                  <c:v>98.136653115750903</c:v>
                </c:pt>
                <c:pt idx="31">
                  <c:v>122.64697483985903</c:v>
                </c:pt>
                <c:pt idx="32">
                  <c:v>162.30025063102138</c:v>
                </c:pt>
              </c:numCache>
            </c:numRef>
          </c:val>
          <c:smooth val="0"/>
          <c:extLst>
            <c:ext xmlns:c16="http://schemas.microsoft.com/office/drawing/2014/chart" uri="{C3380CC4-5D6E-409C-BE32-E72D297353CC}">
              <c16:uniqueId val="{00000001-798E-4B6E-819F-E0D63E062541}"/>
            </c:ext>
          </c:extLst>
        </c:ser>
        <c:dLbls>
          <c:showLegendKey val="0"/>
          <c:showVal val="0"/>
          <c:showCatName val="0"/>
          <c:showSerName val="0"/>
          <c:showPercent val="0"/>
          <c:showBubbleSize val="0"/>
        </c:dLbls>
        <c:smooth val="0"/>
        <c:axId val="1271953024"/>
        <c:axId val="1"/>
      </c:lineChart>
      <c:catAx>
        <c:axId val="127195302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a:t>
                </a:r>
              </a:p>
            </c:rich>
          </c:tx>
          <c:layout>
            <c:manualLayout>
              <c:xMode val="edge"/>
              <c:yMode val="edge"/>
              <c:x val="3.3997644233864708E-3"/>
              <c:y val="0.3421959755030620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1953024"/>
        <c:crosses val="autoZero"/>
        <c:crossBetween val="between"/>
        <c:majorUnit val="20"/>
      </c:valAx>
      <c:spPr>
        <a:noFill/>
        <a:ln w="25400">
          <a:noFill/>
        </a:ln>
      </c:spPr>
    </c:plotArea>
    <c:legend>
      <c:legendPos val="r"/>
      <c:layout>
        <c:manualLayout>
          <c:xMode val="edge"/>
          <c:yMode val="edge"/>
          <c:x val="0.14624287348696796"/>
          <c:y val="0.61219346655932561"/>
          <c:w val="0.35653387770973072"/>
          <c:h val="0.16985811869175679"/>
        </c:manualLayout>
      </c:layout>
      <c:overlay val="0"/>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3175">
      <a:no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870431286549712E-2"/>
          <c:y val="8.8285229202037352E-2"/>
          <c:w val="0.89236787280701757"/>
          <c:h val="0.75985490196078431"/>
        </c:manualLayout>
      </c:layout>
      <c:lineChart>
        <c:grouping val="standard"/>
        <c:varyColors val="0"/>
        <c:ser>
          <c:idx val="0"/>
          <c:order val="0"/>
          <c:tx>
            <c:v>Solid Fuels</c:v>
          </c:tx>
          <c:spPr>
            <a:ln w="25400">
              <a:solidFill>
                <a:schemeClr val="bg1">
                  <a:lumMod val="50000"/>
                </a:schemeClr>
              </a:solidFill>
              <a:prstDash val="solid"/>
            </a:ln>
          </c:spPr>
          <c:marker>
            <c:symbol val="none"/>
          </c:marker>
          <c:cat>
            <c:numRef>
              <c:f>'2.1.2'!$A$17:$A$36</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'2.1.2'!$I$17:$I$36</c:f>
              <c:numCache>
                <c:formatCode>0.0</c:formatCode>
                <c:ptCount val="20"/>
                <c:pt idx="0">
                  <c:v>64.005007965002704</c:v>
                </c:pt>
                <c:pt idx="1">
                  <c:v>63.4394156343389</c:v>
                </c:pt>
                <c:pt idx="2">
                  <c:v>65.182035339759764</c:v>
                </c:pt>
                <c:pt idx="3">
                  <c:v>69.594211123723042</c:v>
                </c:pt>
                <c:pt idx="4">
                  <c:v>72.848657797027911</c:v>
                </c:pt>
                <c:pt idx="5">
                  <c:v>75.925000423534996</c:v>
                </c:pt>
                <c:pt idx="6">
                  <c:v>87.460853630184772</c:v>
                </c:pt>
                <c:pt idx="7">
                  <c:v>101.30331753554502</c:v>
                </c:pt>
                <c:pt idx="8">
                  <c:v>100</c:v>
                </c:pt>
                <c:pt idx="9">
                  <c:v>102.7183261757375</c:v>
                </c:pt>
                <c:pt idx="10">
                  <c:v>104.59826450162328</c:v>
                </c:pt>
                <c:pt idx="11">
                  <c:v>103.8967946367451</c:v>
                </c:pt>
                <c:pt idx="12">
                  <c:v>105.04849301104791</c:v>
                </c:pt>
                <c:pt idx="13">
                  <c:v>104.80432848005532</c:v>
                </c:pt>
                <c:pt idx="14">
                  <c:v>102.60032897901077</c:v>
                </c:pt>
                <c:pt idx="15">
                  <c:v>103.10804697622724</c:v>
                </c:pt>
                <c:pt idx="16">
                  <c:v>102.79251314600756</c:v>
                </c:pt>
                <c:pt idx="17">
                  <c:v>104.4245175936436</c:v>
                </c:pt>
                <c:pt idx="18">
                  <c:v>103.60491224508091</c:v>
                </c:pt>
                <c:pt idx="19">
                  <c:v>106.6247816544508</c:v>
                </c:pt>
              </c:numCache>
            </c:numRef>
          </c:val>
          <c:smooth val="0"/>
          <c:extLst>
            <c:ext xmlns:c16="http://schemas.microsoft.com/office/drawing/2014/chart" uri="{C3380CC4-5D6E-409C-BE32-E72D297353CC}">
              <c16:uniqueId val="{00000000-B18C-4767-B97D-F10A830CC92A}"/>
            </c:ext>
          </c:extLst>
        </c:ser>
        <c:ser>
          <c:idx val="2"/>
          <c:order val="1"/>
          <c:tx>
            <c:v>Electricity</c:v>
          </c:tx>
          <c:spPr>
            <a:ln w="25400">
              <a:solidFill>
                <a:schemeClr val="accent6">
                  <a:lumMod val="75000"/>
                </a:schemeClr>
              </a:solidFill>
              <a:prstDash val="solid"/>
            </a:ln>
          </c:spPr>
          <c:marker>
            <c:symbol val="none"/>
          </c:marker>
          <c:cat>
            <c:numRef>
              <c:f>'2.1.2'!$A$17:$A$36</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'2.1.2'!$K$17:$K$36</c:f>
              <c:numCache>
                <c:formatCode>0.0</c:formatCode>
                <c:ptCount val="20"/>
                <c:pt idx="0">
                  <c:v>66.71868903628561</c:v>
                </c:pt>
                <c:pt idx="1">
                  <c:v>65.471855026988337</c:v>
                </c:pt>
                <c:pt idx="2">
                  <c:v>67.734890904573859</c:v>
                </c:pt>
                <c:pt idx="3">
                  <c:v>72.599231754161337</c:v>
                </c:pt>
                <c:pt idx="4">
                  <c:v>85.956099302160311</c:v>
                </c:pt>
                <c:pt idx="5">
                  <c:v>90.276052515909583</c:v>
                </c:pt>
                <c:pt idx="6">
                  <c:v>101.03358375885105</c:v>
                </c:pt>
                <c:pt idx="7">
                  <c:v>103.89751260687778</c:v>
                </c:pt>
                <c:pt idx="8">
                  <c:v>100</c:v>
                </c:pt>
                <c:pt idx="9">
                  <c:v>105.08599865358977</c:v>
                </c:pt>
                <c:pt idx="10">
                  <c:v>109.22818864607137</c:v>
                </c:pt>
                <c:pt idx="11">
                  <c:v>114.7858384142683</c:v>
                </c:pt>
                <c:pt idx="12">
                  <c:v>119.09268666624078</c:v>
                </c:pt>
                <c:pt idx="13">
                  <c:v>118.22357668492796</c:v>
                </c:pt>
                <c:pt idx="14">
                  <c:v>115.73737494303262</c:v>
                </c:pt>
                <c:pt idx="15">
                  <c:v>121.32248604673164</c:v>
                </c:pt>
                <c:pt idx="16">
                  <c:v>129.2475633018893</c:v>
                </c:pt>
                <c:pt idx="17">
                  <c:v>135.85851472471191</c:v>
                </c:pt>
                <c:pt idx="18">
                  <c:v>129.47427667814694</c:v>
                </c:pt>
                <c:pt idx="19">
                  <c:v>137.62278691989789</c:v>
                </c:pt>
              </c:numCache>
            </c:numRef>
          </c:val>
          <c:smooth val="0"/>
          <c:extLst>
            <c:ext xmlns:c16="http://schemas.microsoft.com/office/drawing/2014/chart" uri="{C3380CC4-5D6E-409C-BE32-E72D297353CC}">
              <c16:uniqueId val="{00000001-B18C-4767-B97D-F10A830CC92A}"/>
            </c:ext>
          </c:extLst>
        </c:ser>
        <c:ser>
          <c:idx val="1"/>
          <c:order val="2"/>
          <c:tx>
            <c:v>Gas</c:v>
          </c:tx>
          <c:spPr>
            <a:ln w="25400">
              <a:solidFill>
                <a:schemeClr val="tx2"/>
              </a:solidFill>
              <a:prstDash val="solid"/>
            </a:ln>
          </c:spPr>
          <c:marker>
            <c:symbol val="none"/>
          </c:marker>
          <c:cat>
            <c:numRef>
              <c:f>'2.1.2'!$A$17:$A$36</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'2.1.2'!$J$17:$J$36</c:f>
              <c:numCache>
                <c:formatCode>0.0</c:formatCode>
                <c:ptCount val="20"/>
                <c:pt idx="0">
                  <c:v>54.219937264316528</c:v>
                </c:pt>
                <c:pt idx="1">
                  <c:v>53.809894275617346</c:v>
                </c:pt>
                <c:pt idx="2">
                  <c:v>56.168843954847972</c:v>
                </c:pt>
                <c:pt idx="3">
                  <c:v>62.186675461741423</c:v>
                </c:pt>
                <c:pt idx="4">
                  <c:v>79.332811477235154</c:v>
                </c:pt>
                <c:pt idx="5">
                  <c:v>83.194679636120199</c:v>
                </c:pt>
                <c:pt idx="6">
                  <c:v>96.217058206440541</c:v>
                </c:pt>
                <c:pt idx="7">
                  <c:v>107.3173667296077</c:v>
                </c:pt>
                <c:pt idx="8">
                  <c:v>100</c:v>
                </c:pt>
                <c:pt idx="9">
                  <c:v>108.66224192802547</c:v>
                </c:pt>
                <c:pt idx="10">
                  <c:v>118.13783379390969</c:v>
                </c:pt>
                <c:pt idx="11">
                  <c:v>124.36255101773655</c:v>
                </c:pt>
                <c:pt idx="12">
                  <c:v>128.08924616097846</c:v>
                </c:pt>
                <c:pt idx="13">
                  <c:v>121.81083560808538</c:v>
                </c:pt>
                <c:pt idx="14">
                  <c:v>112.43836925897767</c:v>
                </c:pt>
                <c:pt idx="15">
                  <c:v>109.15822623201976</c:v>
                </c:pt>
                <c:pt idx="16">
                  <c:v>111.18545043347154</c:v>
                </c:pt>
                <c:pt idx="17">
                  <c:v>108.39775725593668</c:v>
                </c:pt>
                <c:pt idx="18">
                  <c:v>92.834691925518882</c:v>
                </c:pt>
                <c:pt idx="19">
                  <c:v>92.784492297216786</c:v>
                </c:pt>
              </c:numCache>
            </c:numRef>
          </c:val>
          <c:smooth val="0"/>
          <c:extLst>
            <c:ext xmlns:c16="http://schemas.microsoft.com/office/drawing/2014/chart" uri="{C3380CC4-5D6E-409C-BE32-E72D297353CC}">
              <c16:uniqueId val="{00000002-B18C-4767-B97D-F10A830CC92A}"/>
            </c:ext>
          </c:extLst>
        </c:ser>
        <c:dLbls>
          <c:showLegendKey val="0"/>
          <c:showVal val="0"/>
          <c:showCatName val="0"/>
          <c:showSerName val="0"/>
          <c:showPercent val="0"/>
          <c:showBubbleSize val="0"/>
        </c:dLbls>
        <c:smooth val="0"/>
        <c:axId val="1271939904"/>
        <c:axId val="1"/>
      </c:lineChart>
      <c:catAx>
        <c:axId val="1271939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
</a:t>
                </a:r>
              </a:p>
            </c:rich>
          </c:tx>
          <c:layout>
            <c:manualLayout>
              <c:xMode val="edge"/>
              <c:yMode val="edge"/>
              <c:x val="1.824383865374229E-3"/>
              <c:y val="0.3837012560929883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1939904"/>
        <c:crosses val="autoZero"/>
        <c:crossBetween val="between"/>
        <c:majorUnit val="20"/>
      </c:valAx>
      <c:spPr>
        <a:noFill/>
        <a:ln w="25400">
          <a:noFill/>
        </a:ln>
      </c:spPr>
    </c:plotArea>
    <c:legend>
      <c:legendPos val="r"/>
      <c:layout>
        <c:manualLayout>
          <c:xMode val="edge"/>
          <c:yMode val="edge"/>
          <c:x val="0.11768972019291812"/>
          <c:y val="0.59224712295578441"/>
          <c:w val="0.27220254507897707"/>
          <c:h val="0.22025406824146984"/>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871527777777773E-2"/>
          <c:y val="9.013605442176871E-2"/>
          <c:w val="0.87660124269005846"/>
          <c:h val="0.7446166666666667"/>
        </c:manualLayout>
      </c:layout>
      <c:lineChart>
        <c:grouping val="standard"/>
        <c:varyColors val="0"/>
        <c:ser>
          <c:idx val="0"/>
          <c:order val="0"/>
          <c:tx>
            <c:v>Motor Fuel &amp; Oil</c:v>
          </c:tx>
          <c:spPr>
            <a:ln w="25400">
              <a:solidFill>
                <a:schemeClr val="accent3">
                  <a:lumMod val="75000"/>
                </a:schemeClr>
              </a:solidFill>
              <a:prstDash val="solid"/>
            </a:ln>
          </c:spPr>
          <c:marker>
            <c:symbol val="star"/>
            <c:size val="5"/>
            <c:spPr>
              <a:noFill/>
              <a:ln w="9525">
                <a:noFill/>
              </a:ln>
            </c:spPr>
          </c:marker>
          <c:cat>
            <c:numRef>
              <c:f>'2.1.2'!$A$17:$A$36</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'2.1.2'!$N$17:$N$36</c:f>
              <c:numCache>
                <c:formatCode>0.0</c:formatCode>
                <c:ptCount val="20"/>
                <c:pt idx="0">
                  <c:v>76.681928381875963</c:v>
                </c:pt>
                <c:pt idx="1">
                  <c:v>77.158691566955795</c:v>
                </c:pt>
                <c:pt idx="2">
                  <c:v>79.480719235191131</c:v>
                </c:pt>
                <c:pt idx="3">
                  <c:v>83.838263358778633</c:v>
                </c:pt>
                <c:pt idx="4">
                  <c:v>85.965717186310314</c:v>
                </c:pt>
                <c:pt idx="5">
                  <c:v>86.048763814515212</c:v>
                </c:pt>
                <c:pt idx="6">
                  <c:v>95.738296698243389</c:v>
                </c:pt>
                <c:pt idx="7">
                  <c:v>86.803796895915468</c:v>
                </c:pt>
                <c:pt idx="8">
                  <c:v>100</c:v>
                </c:pt>
                <c:pt idx="9">
                  <c:v>112.32981821043518</c:v>
                </c:pt>
                <c:pt idx="10">
                  <c:v>112.67233663519711</c:v>
                </c:pt>
                <c:pt idx="11">
                  <c:v>109.01849062002911</c:v>
                </c:pt>
                <c:pt idx="12">
                  <c:v>101.93571889851137</c:v>
                </c:pt>
                <c:pt idx="13">
                  <c:v>88.103638731802221</c:v>
                </c:pt>
                <c:pt idx="14">
                  <c:v>84.34952775262002</c:v>
                </c:pt>
                <c:pt idx="15">
                  <c:v>89.648982055905506</c:v>
                </c:pt>
                <c:pt idx="16">
                  <c:v>94.071311730799195</c:v>
                </c:pt>
                <c:pt idx="17">
                  <c:v>92.516221374045813</c:v>
                </c:pt>
                <c:pt idx="18">
                  <c:v>80.419593117423616</c:v>
                </c:pt>
                <c:pt idx="19">
                  <c:v>91.414295957240327</c:v>
                </c:pt>
              </c:numCache>
            </c:numRef>
          </c:val>
          <c:smooth val="0"/>
          <c:extLst>
            <c:ext xmlns:c16="http://schemas.microsoft.com/office/drawing/2014/chart" uri="{C3380CC4-5D6E-409C-BE32-E72D297353CC}">
              <c16:uniqueId val="{00000000-F15B-4D9D-994C-C90CC9CCB38C}"/>
            </c:ext>
          </c:extLst>
        </c:ser>
        <c:ser>
          <c:idx val="1"/>
          <c:order val="1"/>
          <c:tx>
            <c:v>Liquid Fuels</c:v>
          </c:tx>
          <c:spPr>
            <a:ln w="25400">
              <a:solidFill>
                <a:schemeClr val="accent4">
                  <a:lumMod val="40000"/>
                  <a:lumOff val="60000"/>
                </a:schemeClr>
              </a:solidFill>
              <a:prstDash val="solid"/>
            </a:ln>
          </c:spPr>
          <c:marker>
            <c:symbol val="none"/>
          </c:marker>
          <c:cat>
            <c:numRef>
              <c:f>'2.1.2'!$A$17:$A$36</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'2.1.2'!$L$17:$L$36</c:f>
              <c:numCache>
                <c:formatCode>0.0</c:formatCode>
                <c:ptCount val="20"/>
                <c:pt idx="0">
                  <c:v>44.506402675472614</c:v>
                </c:pt>
                <c:pt idx="1">
                  <c:v>47.935546894990196</c:v>
                </c:pt>
                <c:pt idx="2">
                  <c:v>55.207127966796499</c:v>
                </c:pt>
                <c:pt idx="3">
                  <c:v>72.761651676206057</c:v>
                </c:pt>
                <c:pt idx="4">
                  <c:v>80.369746106697519</c:v>
                </c:pt>
                <c:pt idx="5">
                  <c:v>77.822762719517698</c:v>
                </c:pt>
                <c:pt idx="6">
                  <c:v>112.61415243968516</c:v>
                </c:pt>
                <c:pt idx="7">
                  <c:v>77.944743909196944</c:v>
                </c:pt>
                <c:pt idx="8">
                  <c:v>100</c:v>
                </c:pt>
                <c:pt idx="9">
                  <c:v>124.04430545135759</c:v>
                </c:pt>
                <c:pt idx="10">
                  <c:v>125.71199694690547</c:v>
                </c:pt>
                <c:pt idx="11">
                  <c:v>123.32534903868431</c:v>
                </c:pt>
                <c:pt idx="12">
                  <c:v>107.59476270966985</c:v>
                </c:pt>
                <c:pt idx="13">
                  <c:v>75.496822069442956</c:v>
                </c:pt>
                <c:pt idx="14">
                  <c:v>66.059079507185729</c:v>
                </c:pt>
                <c:pt idx="15">
                  <c:v>80.458400940012922</c:v>
                </c:pt>
                <c:pt idx="16">
                  <c:v>98.80145844110335</c:v>
                </c:pt>
                <c:pt idx="17">
                  <c:v>94.308667211774335</c:v>
                </c:pt>
                <c:pt idx="18">
                  <c:v>62.726150308120701</c:v>
                </c:pt>
                <c:pt idx="19">
                  <c:v>82.446111143003861</c:v>
                </c:pt>
              </c:numCache>
            </c:numRef>
          </c:val>
          <c:smooth val="0"/>
          <c:extLst>
            <c:ext xmlns:c16="http://schemas.microsoft.com/office/drawing/2014/chart" uri="{C3380CC4-5D6E-409C-BE32-E72D297353CC}">
              <c16:uniqueId val="{00000001-F15B-4D9D-994C-C90CC9CCB38C}"/>
            </c:ext>
          </c:extLst>
        </c:ser>
        <c:dLbls>
          <c:showLegendKey val="0"/>
          <c:showVal val="0"/>
          <c:showCatName val="0"/>
          <c:showSerName val="0"/>
          <c:showPercent val="0"/>
          <c:showBubbleSize val="0"/>
        </c:dLbls>
        <c:marker val="1"/>
        <c:smooth val="0"/>
        <c:axId val="1271955976"/>
        <c:axId val="1"/>
      </c:lineChart>
      <c:catAx>
        <c:axId val="12719559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a:t>
                </a:r>
              </a:p>
            </c:rich>
          </c:tx>
          <c:layout>
            <c:manualLayout>
              <c:xMode val="edge"/>
              <c:yMode val="edge"/>
              <c:x val="5.0100131992171495E-3"/>
              <c:y val="0.3583596807432319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1955976"/>
        <c:crosses val="autoZero"/>
        <c:crossBetween val="between"/>
      </c:valAx>
      <c:spPr>
        <a:noFill/>
        <a:ln w="25400">
          <a:noFill/>
        </a:ln>
      </c:spPr>
    </c:plotArea>
    <c:legend>
      <c:legendPos val="r"/>
      <c:layout>
        <c:manualLayout>
          <c:xMode val="edge"/>
          <c:yMode val="edge"/>
          <c:x val="0.19936972826467908"/>
          <c:y val="0.65095176866504001"/>
          <c:w val="0.29292175829653339"/>
          <c:h val="0.17831183556777319"/>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104774</xdr:colOff>
      <xdr:row>0</xdr:row>
      <xdr:rowOff>0</xdr:rowOff>
    </xdr:from>
    <xdr:to>
      <xdr:col>15</xdr:col>
      <xdr:colOff>75961</xdr:colOff>
      <xdr:row>2</xdr:row>
      <xdr:rowOff>180975</xdr:rowOff>
    </xdr:to>
    <xdr:pic>
      <xdr:nvPicPr>
        <xdr:cNvPr id="8" name="Picture 7">
          <a:extLst>
            <a:ext uri="{FF2B5EF4-FFF2-40B4-BE49-F238E27FC236}">
              <a16:creationId xmlns:a16="http://schemas.microsoft.com/office/drawing/2014/main" id="{5D927693-DE97-4279-B70C-30E854CD59BE}"/>
            </a:ext>
            <a:ext uri="{C183D7F6-B498-43B3-948B-1728B52AA6E4}">
              <adec:decorative xmlns:adec="http://schemas.microsoft.com/office/drawing/2017/decorative" val="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4" y="0"/>
          <a:ext cx="1799987"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xdr:colOff>
      <xdr:row>0</xdr:row>
      <xdr:rowOff>0</xdr:rowOff>
    </xdr:from>
    <xdr:to>
      <xdr:col>16</xdr:col>
      <xdr:colOff>77920</xdr:colOff>
      <xdr:row>1</xdr:row>
      <xdr:rowOff>179951</xdr:rowOff>
    </xdr:to>
    <xdr:pic>
      <xdr:nvPicPr>
        <xdr:cNvPr id="9" name="Picture 2">
          <a:extLst>
            <a:ext uri="{FF2B5EF4-FFF2-40B4-BE49-F238E27FC236}">
              <a16:creationId xmlns:a16="http://schemas.microsoft.com/office/drawing/2014/main" id="{C7FCEF4A-4D58-4181-B706-DD50CE0AE71E}"/>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0</xdr:colOff>
      <xdr:row>21</xdr:row>
      <xdr:rowOff>133350</xdr:rowOff>
    </xdr:to>
    <xdr:graphicFrame macro="">
      <xdr:nvGraphicFramePr>
        <xdr:cNvPr id="6" name="Chart 1" descr="Chart showing fuel price indices in the domestic sector in real terms Q2 2014 to Q2 2022">
          <a:extLst>
            <a:ext uri="{FF2B5EF4-FFF2-40B4-BE49-F238E27FC236}">
              <a16:creationId xmlns:a16="http://schemas.microsoft.com/office/drawing/2014/main" id="{7B13AF64-CA52-4691-AF9C-725441239D9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xdr:row>
      <xdr:rowOff>1</xdr:rowOff>
    </xdr:from>
    <xdr:to>
      <xdr:col>19</xdr:col>
      <xdr:colOff>74084</xdr:colOff>
      <xdr:row>21</xdr:row>
      <xdr:rowOff>127000</xdr:rowOff>
    </xdr:to>
    <xdr:graphicFrame macro="">
      <xdr:nvGraphicFramePr>
        <xdr:cNvPr id="7" name="Chart 1" descr="Chart showing fuel price indices in the domestic sector in real terms Q2 2014 to Q2 2022">
          <a:extLst>
            <a:ext uri="{FF2B5EF4-FFF2-40B4-BE49-F238E27FC236}">
              <a16:creationId xmlns:a16="http://schemas.microsoft.com/office/drawing/2014/main" id="{B5734D06-3BB3-4C0D-98EC-A638D1008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0</xdr:rowOff>
    </xdr:from>
    <xdr:to>
      <xdr:col>8</xdr:col>
      <xdr:colOff>542103</xdr:colOff>
      <xdr:row>44</xdr:row>
      <xdr:rowOff>19050</xdr:rowOff>
    </xdr:to>
    <xdr:graphicFrame macro="">
      <xdr:nvGraphicFramePr>
        <xdr:cNvPr id="8" name="Chart 1" descr="Chart showing fuel price indices in the domestic sector in real terms 2002 to 2021">
          <a:extLst>
            <a:ext uri="{FF2B5EF4-FFF2-40B4-BE49-F238E27FC236}">
              <a16:creationId xmlns:a16="http://schemas.microsoft.com/office/drawing/2014/main" id="{5FED5C45-E8F8-489D-9BB2-F59DC8D76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25</xdr:row>
      <xdr:rowOff>0</xdr:rowOff>
    </xdr:from>
    <xdr:to>
      <xdr:col>18</xdr:col>
      <xdr:colOff>544643</xdr:colOff>
      <xdr:row>44</xdr:row>
      <xdr:rowOff>8254</xdr:rowOff>
    </xdr:to>
    <xdr:graphicFrame macro="">
      <xdr:nvGraphicFramePr>
        <xdr:cNvPr id="9" name="Chart 1" descr="Chart showing fuel price indices in the domestic sector in real terms 2002 to 2021">
          <a:extLst>
            <a:ext uri="{FF2B5EF4-FFF2-40B4-BE49-F238E27FC236}">
              <a16:creationId xmlns:a16="http://schemas.microsoft.com/office/drawing/2014/main" id="{7DDEBD91-D09C-43A6-A929-E6688BB63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1DE1C6D-2848-483B-9B47-38380D39AFCA}" name="Table9" displayName="Table9" ref="A4:A14" totalsRowShown="0" headerRowDxfId="93" dataDxfId="92" dataCellStyle="Hyperlink">
  <tableColumns count="1">
    <tableColumn id="1" xr3:uid="{DCF3A02E-CBDC-4476-BB6C-DC279FAD05AC}" name="Contents" dataDxfId="91"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FD53CA-DC31-4AFB-BBB7-CFDB78D8680F}" name="Consumer_prices_index_fuel_components_quarterly_United_Kingdom" displayName="Consumer_prices_index_fuel_components_quarterly_United_Kingdom" ref="A10:R117" totalsRowShown="0" headerRowDxfId="90" dataDxfId="89" headerRowCellStyle="Normal 2">
  <autoFilter ref="A10:R117" xr:uid="{13FD53CA-DC31-4AFB-BBB7-CFDB78D8680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CEBDA927-FEA1-4242-ADFE-4D921D0B4F7E}" name="Year and dataset code row" dataDxfId="88"/>
    <tableColumn id="2" xr3:uid="{F3A6FF21-29CC-4E40-9F3C-93C0F6B8DE53}" name="Quarter" dataDxfId="87" dataCellStyle="Percent"/>
    <tableColumn id="3" xr3:uid="{A8EFD3BA-F6FA-4AEE-9A9B-FFF199FEDA65}" name="Current price indices: Solid fuels" dataDxfId="86" dataCellStyle="Percent"/>
    <tableColumn id="4" xr3:uid="{6F9A787B-141A-440B-8E0F-1A7FE86DC7BA}" name="Current price indices: Gas " dataDxfId="85" dataCellStyle="Percent"/>
    <tableColumn id="5" xr3:uid="{41D4E04A-269C-4D48-8AF9-D01E4F70B1C5}" name="Current price indices: Electricity " dataDxfId="84" dataCellStyle="Percent"/>
    <tableColumn id="6" xr3:uid="{B5F32F84-120E-4FF1-956C-0CCA56BA3372}" name="Current price indices: Liquid fuels" dataDxfId="83" dataCellStyle="Percent"/>
    <tableColumn id="7" xr3:uid="{975AE12F-B177-4906-869F-6FDF226254D7}" name="Current price indices: Domestic fuels_x000a_[Note 1]" dataDxfId="82" dataCellStyle="Percent"/>
    <tableColumn id="8" xr3:uid="{8F8D2879-0894-4F1E-993D-DD2C0A3E64C3}" name="Current price indices: Motor fuel &amp; oil_x000a_[Note 2]" dataDxfId="81" dataCellStyle="Percent"/>
    <tableColumn id="9" xr3:uid="{FC57C9A3-22A5-49CD-A6B4-9D9ACCB7DEA7}" name="Current price indices: All Items CPI 2010=100_x000a_[Note 3]" dataDxfId="80" dataCellStyle="Percent"/>
    <tableColumn id="10" xr3:uid="{54A636E8-F6B8-457C-92AF-917ECD7B2515}" name="Real terms price indices: Solid fuels" dataDxfId="79">
      <calculatedColumnFormula>(C11/$Q11)*100</calculatedColumnFormula>
    </tableColumn>
    <tableColumn id="11" xr3:uid="{AEA905FF-88B9-481A-916C-56CED2BD9785}" name="Real terms price indices: Gas " dataDxfId="78">
      <calculatedColumnFormula>(D11/$Q11)*100</calculatedColumnFormula>
    </tableColumn>
    <tableColumn id="12" xr3:uid="{4E46FFEC-7A6F-47D3-B829-4312006EF4E5}" name="Real terms price indices: Electricity " dataDxfId="77">
      <calculatedColumnFormula>(E11/$Q11)*100</calculatedColumnFormula>
    </tableColumn>
    <tableColumn id="13" xr3:uid="{81074E5F-2A62-4516-99F3-2DAFE1076D1B}" name="Real terms price indices: Liquid fuels" dataDxfId="76">
      <calculatedColumnFormula>(F11/$Q11)*100</calculatedColumnFormula>
    </tableColumn>
    <tableColumn id="14" xr3:uid="{4C79E3AA-48A7-49DB-8C7A-1B8A4DAC9873}" name="Real terms price indices: Domestic fuels_x000a_[Note 1]" dataDxfId="75">
      <calculatedColumnFormula>(G11/$Q11)*100</calculatedColumnFormula>
    </tableColumn>
    <tableColumn id="15" xr3:uid="{72AD50ED-394A-47CF-9542-18237425535E}" name="Real terms price indices: Motor fuel &amp; oil_x000a_[Note 2]" dataDxfId="74">
      <calculatedColumnFormula>(H11/$Q11)*100</calculatedColumnFormula>
    </tableColumn>
    <tableColumn id="16" xr3:uid="{54BE7A6B-7043-490F-96A6-EC3150A2A6F2}" name="Real terms price indices: All Items CPI 2010=100_x000a_[Note 3]" dataDxfId="73">
      <calculatedColumnFormula>(I11/$Q11)*100</calculatedColumnFormula>
    </tableColumn>
    <tableColumn id="17" xr3:uid="{2E5046C5-9C6D-40DD-AF8D-D9B0D2E255F5}" name="GDP Deflator  2010=100" dataDxfId="72"/>
    <tableColumn id="18" xr3:uid="{8A4E0BE9-0EB8-4CE8-B5D7-6F1E4B526CD2}" name="Quarter Code" dataDxfId="7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5791ED-AC11-4C69-9449-FB978793EFFA}" name="Consumer_prices_index_fuel_components_excluding_tax_quarterly_United_Kingdom" displayName="Consumer_prices_index_fuel_components_excluding_tax_quarterly_United_Kingdom" ref="A5:F111" totalsRowShown="0" headerRowDxfId="70" dataDxfId="69" headerRowCellStyle="Normal 2">
  <autoFilter ref="A5:F111" xr:uid="{195791ED-AC11-4C69-9449-FB978793EFFA}">
    <filterColumn colId="0" hiddenButton="1"/>
    <filterColumn colId="1" hiddenButton="1"/>
    <filterColumn colId="2" hiddenButton="1"/>
    <filterColumn colId="3" hiddenButton="1"/>
    <filterColumn colId="4" hiddenButton="1"/>
    <filterColumn colId="5" hiddenButton="1"/>
  </autoFilter>
  <tableColumns count="6">
    <tableColumn id="1" xr3:uid="{F907353B-C254-4EAB-B279-C43D270AEA93}" name="Year" totalsRowDxfId="68"/>
    <tableColumn id="2" xr3:uid="{83E92F53-0921-4878-8C25-536B2CBA93E0}" name="Quarter" dataDxfId="67" totalsRowDxfId="66"/>
    <tableColumn id="3" xr3:uid="{B7FEC4C6-49BC-432E-A3CC-AAD2B91434A7}" name="Current price indices: Gas  excluding tax" dataDxfId="65" totalsRowDxfId="64">
      <calculatedColumnFormula>'2.1.1'!D12/1.05</calculatedColumnFormula>
    </tableColumn>
    <tableColumn id="4" xr3:uid="{845B9500-1430-4DD3-B530-626C4F0A607C}" name="Current price indices: Electricity excluding tax" dataDxfId="63" totalsRowDxfId="62">
      <calculatedColumnFormula>'2.1.1'!E12/1.05</calculatedColumnFormula>
    </tableColumn>
    <tableColumn id="5" xr3:uid="{11B16E13-0989-4B95-8CA5-124E38352F5E}" name="Real price indices: Gas  excluding tax" dataDxfId="61" totalsRowDxfId="60">
      <calculatedColumnFormula>'2.1.1'!K12/1.05</calculatedColumnFormula>
    </tableColumn>
    <tableColumn id="6" xr3:uid="{8BE22A11-57E5-4C7C-88CD-7E0C2D74EB3B}" name="Real price indices: Electricity  excluding tax" dataDxfId="59" totalsRowDxfId="58">
      <calculatedColumnFormula>'2.1.1'!L12/1.05</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E37BAF-2280-43D3-89B1-119C309B1E86}" name="Consumer_prices_index_fuel_components_annually_United_Kingdom" displayName="Consumer_prices_index_fuel_components_annually_United_Kingdom" ref="A10:P36" totalsRowShown="0" headerRowDxfId="57" dataDxfId="56" headerRowCellStyle="Normal 2">
  <autoFilter ref="A10:P36" xr:uid="{ABE37BAF-2280-43D3-89B1-119C309B1E8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16B67D9D-906E-4101-BE4B-04F3284352BF}" name="Year" dataDxfId="55"/>
    <tableColumn id="2" xr3:uid="{8B7EA5C4-BB45-4DFA-B91C-1F07385757C2}" name="Current price indices: Solid fuels" dataDxfId="54"/>
    <tableColumn id="3" xr3:uid="{2D44EEB7-1A42-4AD7-B233-C343B455DCA6}" name="Current price indices: Gas " dataDxfId="53"/>
    <tableColumn id="4" xr3:uid="{81F4FE5F-5A83-4316-A342-73AAEECFC536}" name="Current price indices: Electricity " dataDxfId="52"/>
    <tableColumn id="5" xr3:uid="{D3473C5E-1EEC-4C1D-9B7B-E64943268F44}" name="Current price indices: Liquid fuels" dataDxfId="51"/>
    <tableColumn id="6" xr3:uid="{F4A5B898-3C32-4078-9890-F82F6ED33B41}" name="Current price indices: Domestic fuels_x000a_[Note 1]" dataDxfId="50"/>
    <tableColumn id="7" xr3:uid="{3023C436-A1A0-4811-A500-4E3E4E980458}" name="Current price indices: Motor &amp; oil_x000a_[Note 2]" dataDxfId="49"/>
    <tableColumn id="8" xr3:uid="{7E2FAF31-C327-4786-A24E-E6CC7E74BA9F}" name="Current price indices: All Items CPI 2010=100_x000a_[Note 3]" dataDxfId="48"/>
    <tableColumn id="9" xr3:uid="{5DE54A71-CFB7-40A7-B1A4-24560EC2BB5A}" name="Real price indices: Solid fuels" dataDxfId="47">
      <calculatedColumnFormula>(B11/$P11)*100</calculatedColumnFormula>
    </tableColumn>
    <tableColumn id="10" xr3:uid="{8858805B-F307-4928-958D-E0CC8E4CB4B3}" name="Real price indices: Gas " dataDxfId="46">
      <calculatedColumnFormula>(C11/$P11)*100</calculatedColumnFormula>
    </tableColumn>
    <tableColumn id="11" xr3:uid="{118688D3-0247-4477-92D2-D3C90F5A0468}" name="Real price indices: Electricity " dataDxfId="45">
      <calculatedColumnFormula>(D11/$P11)*100</calculatedColumnFormula>
    </tableColumn>
    <tableColumn id="12" xr3:uid="{03B8EB82-9F4D-42CC-9198-108C2C9CFC47}" name="Real price indices: Liquid fuels" dataDxfId="44">
      <calculatedColumnFormula>(E11/$P11)*100</calculatedColumnFormula>
    </tableColumn>
    <tableColumn id="13" xr3:uid="{C191E878-900D-4F9A-8A72-6EC5F8AD22EF}" name="Real price indices: Domestic fuels_x000a_[Note 1]" dataDxfId="43">
      <calculatedColumnFormula>(F11/$P11)*100</calculatedColumnFormula>
    </tableColumn>
    <tableColumn id="14" xr3:uid="{3C61E959-5D58-4B02-B60A-D1CA53AC5F71}" name="Real price indices: Motor fuel &amp; oil_x000a_[Note 2]" dataDxfId="42">
      <calculatedColumnFormula>(G11/$P11)*100</calculatedColumnFormula>
    </tableColumn>
    <tableColumn id="15" xr3:uid="{8FCF0511-58D6-4C18-8B37-858CC2B83795}" name="Real price indices: All Items CPI 2010=100" dataDxfId="41">
      <calculatedColumnFormula>(H11/$P11)*100</calculatedColumnFormula>
    </tableColumn>
    <tableColumn id="16" xr3:uid="{9E4AC1D7-BB4A-4D4F-AAC0-30F5E8C6D75D}" name="GDP Deflator  2010=100"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3E57E8-FF06-47B8-85A4-D7B450503FD6}" name="Consumer_prices_index_fuel_components_monthly_United_Kingdom" displayName="Consumer_prices_index_fuel_components_monthly_United_Kingdom" ref="A10:Q331" totalsRowShown="0" headerRowDxfId="39" dataDxfId="38" headerRowCellStyle="Normal 2">
  <autoFilter ref="A10:Q331" xr:uid="{90AE49ED-CE24-4CE8-A7CD-99F200895E7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5DF405C7-5267-4A2E-BC5B-AD05397D1636}" name="Year and dataset code row" dataDxfId="37"/>
    <tableColumn id="2" xr3:uid="{2E4BBE6B-E3FB-46B1-A9F2-0218EAB6A1BA}" name="Month" dataDxfId="36"/>
    <tableColumn id="3" xr3:uid="{F985560B-DB04-4A0C-934F-6DD72449A6B1}" name="Current price indices: Solid fuels" dataDxfId="35"/>
    <tableColumn id="4" xr3:uid="{7D985026-E6B1-4A91-8F0C-5B2D2D13FCD2}" name="Current price indices: Gas " dataDxfId="34"/>
    <tableColumn id="5" xr3:uid="{807CFEA7-01B5-4944-9255-A561EB1F96F1}" name="Current price indices: Electricity " dataDxfId="33"/>
    <tableColumn id="6" xr3:uid="{42290393-2FDA-40CB-A117-7B047C5D7672}" name="Current price indices: Liquid fuels" dataDxfId="32"/>
    <tableColumn id="7" xr3:uid="{2025FC9E-3CA7-4E0A-8842-7DB2A2E553A4}" name="Current price indices: Domestic fuels_x000a_[Note 1]" dataDxfId="31"/>
    <tableColumn id="8" xr3:uid="{733CD826-A93A-4F94-9FD0-C25EA2ACA4CA}" name="Current price indices: Motor fuel &amp; oil_x000a_[Note 2]" dataDxfId="30"/>
    <tableColumn id="9" xr3:uid="{61D73277-7483-43EC-B9E2-85F529DD8D27}" name="Current price indices: All Items CPI 2010=100_x000a_[Note 3]" dataDxfId="29"/>
    <tableColumn id="10" xr3:uid="{7027E11B-27FE-4D80-9555-4A253DD922D8}" name="Real price indices: Solid fuels" dataDxfId="28"/>
    <tableColumn id="11" xr3:uid="{29A24709-6E60-448D-9E3D-C6693281F217}" name="Real price indices: Gas " dataDxfId="27"/>
    <tableColumn id="12" xr3:uid="{3036F35E-F32D-42B3-AFD4-4BEC96B7C933}" name="Real price indices: Electricity " dataDxfId="26"/>
    <tableColumn id="13" xr3:uid="{46537CC8-CA79-4893-A5FA-63FB0814BA8A}" name="Real price indices: Liquid fuels" dataDxfId="25"/>
    <tableColumn id="14" xr3:uid="{0FAA2DFC-51E5-4D2E-96B5-8D2119AFE50A}" name="Real price indices: Domestic fuels_x000a_[Note 1]" dataDxfId="24"/>
    <tableColumn id="15" xr3:uid="{CBED7278-6556-467A-A3C7-032400A296AA}" name="Real price indices: Motor fuel &amp; oil_x000a_[Note 2]" dataDxfId="23"/>
    <tableColumn id="16" xr3:uid="{D7472A2B-AFBA-4FD3-9CC8-04136AA10EDE}" name="Real price indices: All Items CPI 2010=100_x000a_[Note 3]" dataDxfId="22"/>
    <tableColumn id="18" xr3:uid="{CA07A564-590D-45BE-9440-BF3184343DDD}" name="GDP Deflator     2010=100" dataDxfId="2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AF63C4-AF14-47E6-BBB0-C2E43A5AC60C}" name="Average_prices_for_coal_smokeless_fuels_and_heating_oils_monthly_United_Kingdom" displayName="Average_prices_for_coal_smokeless_fuels_and_heating_oils_monthly_United_Kingdom" ref="A9:E221" totalsRowShown="0" headerRowDxfId="20" dataDxfId="19" headerRowCellStyle="Normal 2">
  <autoFilter ref="A9:E221" xr:uid="{3B9404DE-967E-41AC-9948-D0F2A45D6FDA}">
    <filterColumn colId="0" hiddenButton="1"/>
    <filterColumn colId="1" hiddenButton="1"/>
    <filterColumn colId="2" hiddenButton="1"/>
    <filterColumn colId="3" hiddenButton="1"/>
    <filterColumn colId="4" hiddenButton="1"/>
  </autoFilter>
  <tableColumns count="5">
    <tableColumn id="1" xr3:uid="{2EBBA504-9585-4DC3-9C09-D32AC80BCD52}" name="Year and dataset code row" dataDxfId="18"/>
    <tableColumn id="2" xr3:uid="{D0938728-A5CD-4F92-8136-425CAE3D1526}" name="Month" dataDxfId="17"/>
    <tableColumn id="3" xr3:uid="{DB467195-D2E0-446C-B8F2-798D9AAB4BE9}" name="Coal: £/50kg [Note 1]" dataDxfId="16"/>
    <tableColumn id="4" xr3:uid="{BFF9BA41-C265-4BF9-8C69-4DEFD28995A0}" name="Smokeless fuels: £/50kg" dataDxfId="15"/>
    <tableColumn id="5" xr3:uid="{37257EA3-5A2D-42EC-AC91-7D387D8ECB07}" name="Heating oils: £/1000 litres [Note 2]" dataDxfId="1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9E98F8-63A9-4A8F-A0E6-522295C4C0A0}" name="Table_A1_Consumer_price_index_fuel_component_weights" displayName="Table_A1_Consumer_price_index_fuel_component_weights" ref="A37:H55" totalsRowShown="0" headerRowDxfId="13" dataDxfId="11" headerRowBorderDxfId="12" headerRowCellStyle="Normal 2" dataCellStyle="Normal 2">
  <autoFilter ref="A37:H55" xr:uid="{AE9E98F8-63A9-4A8F-A0E6-522295C4C0A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6D9F99E7-C19F-4233-B8D3-BE9219807098}" name="Year" dataDxfId="10" dataCellStyle="Normal 2"/>
    <tableColumn id="2" xr3:uid="{AECBEEC0-FAB9-4559-A6A1-5BDBD1DB547E}" name="All items" dataDxfId="9" dataCellStyle="Normal 2"/>
    <tableColumn id="3" xr3:uid="{28CFE6A0-739A-46A4-ACF7-C2F6C9A27BBA}" name="Domestic fuels" dataDxfId="8" dataCellStyle="Normal 2"/>
    <tableColumn id="4" xr3:uid="{FDEC6086-9DF2-4BB7-9237-E5460ED54DEA}" name="Solid fuels" dataDxfId="7" dataCellStyle="Normal 2"/>
    <tableColumn id="5" xr3:uid="{EC18D389-17DA-4F8B-8098-D5E034163307}" name="Gas" dataDxfId="6" dataCellStyle="Normal 2"/>
    <tableColumn id="6" xr3:uid="{1890BF3B-9DEE-444B-83A0-76687F0694F9}" name="Electricity" dataDxfId="5" dataCellStyle="Normal 2"/>
    <tableColumn id="7" xr3:uid="{1ABD9B8A-3456-4279-A41F-3E3C59314B62}" name="Liquid fuels" dataDxfId="4" dataCellStyle="Normal 2"/>
    <tableColumn id="8" xr3:uid="{6D76AA69-2831-4ACA-AEA0-9308E032DD0B}" name="Motor fuels &amp; oil" dataDxfId="3" dataCellStyle="Normal 2"/>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241D00E-D962-4501-B2FB-41B87507BA00}" name="BEIS_Series" displayName="BEIS_Series" ref="A20:C28" totalsRowShown="0">
  <autoFilter ref="A20:C28" xr:uid="{1241D00E-D962-4501-B2FB-41B87507BA00}">
    <filterColumn colId="0" hiddenButton="1"/>
    <filterColumn colId="1" hiddenButton="1"/>
    <filterColumn colId="2" hiddenButton="1"/>
  </autoFilter>
  <tableColumns count="3">
    <tableColumn id="1" xr3:uid="{08DD5791-2557-4839-91EE-15FBC363777C}" name="BEIS Series" dataDxfId="2"/>
    <tableColumn id="2" xr3:uid="{8678CAC6-778E-4729-B171-ADF8A0165694}" name="ONS Code" dataDxfId="1"/>
    <tableColumn id="3" xr3:uid="{0FDA6E16-ED29-40DE-873F-B9A190759BA0}" name="ONS Series Nam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monthly-domestic-energy-price-sta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publications/beis-standards-for-official-statistics"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7.bin"/><Relationship Id="rId1" Type="http://schemas.openxmlformats.org/officeDocument/2006/relationships/hyperlink" Target="https://www.ons.gov.uk/economy/inflationandpriceindices/datasets/consumerpriceinflationbasketofgoodsandservic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www.ons.gov.uk/economy/inflationandpriceindices/methodologies/consumerpriceinflationincludesall3indicescpihcpiandrpiqmi" TargetMode="External"/><Relationship Id="rId2" Type="http://schemas.openxmlformats.org/officeDocument/2006/relationships/hyperlink" Target="http://www.ons.gov.uk/economy/inflationandpriceindices" TargetMode="External"/><Relationship Id="rId1" Type="http://schemas.openxmlformats.org/officeDocument/2006/relationships/hyperlink" Target="http://www.ons.gov.uk/economy/inflationandpriceindices/datasets/consumerpriceinflation" TargetMode="Externa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pageSetUpPr fitToPage="1"/>
  </sheetPr>
  <dimension ref="A1:Z29"/>
  <sheetViews>
    <sheetView showGridLines="0" tabSelected="1" zoomScaleNormal="100" workbookViewId="0"/>
  </sheetViews>
  <sheetFormatPr defaultColWidth="8.7265625" defaultRowHeight="15" customHeight="1" x14ac:dyDescent="0.25"/>
  <cols>
    <col min="1" max="2" width="8.7265625" customWidth="1"/>
  </cols>
  <sheetData>
    <row r="1" spans="1:26" ht="36" customHeight="1" x14ac:dyDescent="0.25">
      <c r="A1" s="102" t="s">
        <v>86</v>
      </c>
      <c r="B1" s="100"/>
      <c r="C1" s="100"/>
      <c r="D1" s="100"/>
      <c r="E1" s="100"/>
      <c r="F1" s="100"/>
      <c r="G1" s="100"/>
      <c r="H1" s="100"/>
      <c r="I1" s="100"/>
      <c r="J1" s="100"/>
      <c r="K1" s="101"/>
      <c r="L1" s="101"/>
      <c r="M1" s="101"/>
      <c r="N1" s="103"/>
      <c r="O1" s="103"/>
      <c r="P1" s="103"/>
      <c r="Q1" s="103"/>
      <c r="R1" s="103"/>
      <c r="S1" s="103"/>
      <c r="T1" s="103"/>
      <c r="U1" s="103"/>
      <c r="V1" s="103"/>
      <c r="W1" s="103"/>
      <c r="X1" s="82"/>
      <c r="Y1" s="82"/>
      <c r="Z1" s="82"/>
    </row>
    <row r="2" spans="1:26" ht="24" customHeight="1" x14ac:dyDescent="0.25">
      <c r="A2" s="20" t="s">
        <v>26</v>
      </c>
      <c r="B2" s="17"/>
      <c r="C2" s="17"/>
      <c r="D2" s="17"/>
      <c r="E2" s="17"/>
      <c r="F2" s="17"/>
      <c r="G2" s="17"/>
      <c r="H2" s="17"/>
      <c r="I2" s="17"/>
      <c r="J2" s="17"/>
      <c r="K2" s="16"/>
      <c r="L2" s="16"/>
      <c r="M2" s="16"/>
      <c r="N2" s="16"/>
      <c r="O2" s="16"/>
      <c r="P2" s="16"/>
      <c r="Q2" s="16"/>
      <c r="R2" s="16"/>
      <c r="S2" s="16"/>
      <c r="T2" s="16"/>
      <c r="U2" s="16"/>
      <c r="V2" s="16"/>
      <c r="W2" s="16"/>
    </row>
    <row r="3" spans="1:26" ht="18" customHeight="1" x14ac:dyDescent="0.25">
      <c r="A3" s="33" t="s">
        <v>179</v>
      </c>
      <c r="B3" s="136"/>
      <c r="C3" s="8"/>
      <c r="D3" s="8"/>
      <c r="E3" s="8"/>
      <c r="F3" s="8"/>
      <c r="G3" s="8"/>
      <c r="H3" s="8"/>
      <c r="I3" s="8"/>
      <c r="J3" s="19"/>
      <c r="K3" s="19"/>
      <c r="L3" s="19"/>
      <c r="M3" s="19"/>
      <c r="N3" s="19"/>
      <c r="O3" s="19"/>
      <c r="P3" s="19"/>
      <c r="Q3" s="19"/>
      <c r="R3" s="19"/>
      <c r="S3" s="19"/>
      <c r="T3" s="19"/>
      <c r="U3" s="19"/>
      <c r="V3" s="19"/>
      <c r="W3" s="19"/>
      <c r="X3" s="19"/>
      <c r="Y3" s="19"/>
      <c r="Z3" s="19"/>
    </row>
    <row r="4" spans="1:26" ht="18" customHeight="1" x14ac:dyDescent="0.25">
      <c r="A4" s="22" t="s">
        <v>181</v>
      </c>
      <c r="B4" s="8"/>
      <c r="C4" s="8"/>
      <c r="D4" s="8"/>
      <c r="E4" s="8"/>
      <c r="F4" s="8"/>
      <c r="G4" s="8"/>
      <c r="H4" s="8"/>
      <c r="I4" s="8"/>
      <c r="J4" s="19"/>
      <c r="K4" s="19"/>
      <c r="L4" s="19"/>
      <c r="M4" s="19"/>
      <c r="N4" s="19"/>
      <c r="O4" s="19"/>
      <c r="P4" s="19"/>
      <c r="Q4" s="19"/>
      <c r="R4" s="19"/>
      <c r="S4" s="19"/>
      <c r="T4" s="19"/>
      <c r="U4" s="19"/>
      <c r="V4" s="19"/>
      <c r="W4" s="19"/>
      <c r="X4" s="19"/>
      <c r="Y4" s="19"/>
      <c r="Z4" s="19"/>
    </row>
    <row r="5" spans="1:26" ht="18" customHeight="1" x14ac:dyDescent="0.25">
      <c r="A5" s="22" t="s">
        <v>180</v>
      </c>
      <c r="B5" s="55"/>
      <c r="C5" s="8"/>
      <c r="D5" s="8"/>
      <c r="E5" s="8"/>
      <c r="F5" s="8"/>
      <c r="G5" s="8"/>
      <c r="H5" s="8"/>
      <c r="I5" s="8"/>
      <c r="J5" s="19"/>
      <c r="K5" s="19"/>
      <c r="L5" s="19"/>
      <c r="M5" s="19"/>
      <c r="N5" s="19"/>
      <c r="O5" s="19"/>
      <c r="P5" s="19"/>
      <c r="Q5" s="19"/>
      <c r="R5" s="19"/>
      <c r="S5" s="19"/>
      <c r="T5" s="19"/>
      <c r="U5" s="19"/>
      <c r="V5" s="19"/>
      <c r="W5" s="19"/>
      <c r="X5" s="19"/>
      <c r="Y5" s="19"/>
      <c r="Z5" s="19"/>
    </row>
    <row r="6" spans="1:26" ht="36" customHeight="1" x14ac:dyDescent="0.35">
      <c r="A6" s="99" t="s">
        <v>31</v>
      </c>
      <c r="B6" s="8"/>
      <c r="C6" s="8"/>
      <c r="D6" s="8"/>
      <c r="E6" s="8"/>
      <c r="F6" s="8"/>
      <c r="G6" s="8"/>
      <c r="H6" s="8"/>
      <c r="I6" s="8"/>
      <c r="J6" s="19"/>
      <c r="K6" s="19"/>
      <c r="L6" s="19"/>
      <c r="M6" s="19"/>
      <c r="N6" s="19"/>
      <c r="O6" s="19"/>
      <c r="P6" s="19"/>
      <c r="Q6" s="19"/>
      <c r="R6" s="19"/>
      <c r="S6" s="19"/>
      <c r="T6" s="19"/>
      <c r="U6" s="19"/>
      <c r="V6" s="19"/>
      <c r="W6" s="19"/>
    </row>
    <row r="7" spans="1:26" ht="16" customHeight="1" x14ac:dyDescent="0.25">
      <c r="A7" s="132" t="s">
        <v>115</v>
      </c>
      <c r="B7" s="8"/>
      <c r="C7" s="8"/>
      <c r="D7" s="8"/>
      <c r="E7" s="8"/>
      <c r="F7" s="8"/>
      <c r="G7" s="8"/>
      <c r="H7" s="8"/>
      <c r="I7" s="8"/>
      <c r="J7" s="19"/>
      <c r="K7" s="19"/>
      <c r="L7" s="19"/>
      <c r="M7" s="19"/>
      <c r="N7" s="19"/>
      <c r="O7" s="19"/>
      <c r="P7" s="19"/>
      <c r="Q7" s="19"/>
      <c r="R7" s="19"/>
      <c r="S7" s="19"/>
      <c r="T7" s="19"/>
      <c r="U7" s="19"/>
      <c r="V7" s="19"/>
      <c r="W7" s="19"/>
    </row>
    <row r="8" spans="1:26" ht="16" customHeight="1" x14ac:dyDescent="0.25">
      <c r="A8" s="132" t="s">
        <v>69</v>
      </c>
      <c r="B8" s="8"/>
      <c r="C8" s="8"/>
      <c r="D8" s="8"/>
      <c r="E8" s="8"/>
      <c r="F8" s="8"/>
      <c r="G8" s="8"/>
      <c r="H8" s="8"/>
      <c r="I8" s="8"/>
      <c r="J8" s="19"/>
      <c r="K8" s="19"/>
      <c r="L8" s="19"/>
      <c r="M8" s="19"/>
      <c r="N8" s="19"/>
      <c r="O8" s="19"/>
      <c r="P8" s="19"/>
      <c r="Q8" s="19"/>
      <c r="R8" s="19"/>
      <c r="S8" s="19"/>
      <c r="T8" s="19"/>
      <c r="U8" s="19"/>
      <c r="V8" s="19"/>
      <c r="W8" s="19"/>
    </row>
    <row r="9" spans="1:26" ht="16" customHeight="1" x14ac:dyDescent="0.25">
      <c r="A9" s="132" t="s">
        <v>116</v>
      </c>
      <c r="B9" s="8"/>
      <c r="C9" s="8"/>
      <c r="D9" s="8"/>
      <c r="E9" s="8"/>
      <c r="F9" s="8"/>
      <c r="G9" s="8"/>
      <c r="H9" s="8"/>
      <c r="I9" s="8"/>
      <c r="J9" s="19"/>
      <c r="K9" s="19"/>
      <c r="L9" s="19"/>
      <c r="M9" s="19"/>
      <c r="N9" s="19"/>
      <c r="O9" s="19"/>
      <c r="P9" s="19"/>
      <c r="Q9" s="19"/>
      <c r="R9" s="19"/>
      <c r="S9" s="19"/>
      <c r="T9" s="19"/>
      <c r="U9" s="19"/>
      <c r="V9" s="19"/>
      <c r="W9" s="19"/>
    </row>
    <row r="10" spans="1:26" ht="16" customHeight="1" x14ac:dyDescent="0.25">
      <c r="A10" s="132" t="s">
        <v>117</v>
      </c>
      <c r="B10" s="8"/>
      <c r="C10" s="8"/>
      <c r="D10" s="8"/>
      <c r="E10" s="8"/>
      <c r="F10" s="8"/>
      <c r="G10" s="8"/>
      <c r="H10" s="8"/>
      <c r="I10" s="8"/>
      <c r="J10" s="19"/>
      <c r="K10" s="19"/>
      <c r="L10" s="19"/>
      <c r="M10" s="19"/>
      <c r="N10" s="19"/>
      <c r="O10" s="19"/>
      <c r="P10" s="19"/>
      <c r="Q10" s="19"/>
      <c r="R10" s="19"/>
      <c r="S10" s="19"/>
      <c r="T10" s="19"/>
      <c r="U10" s="19"/>
      <c r="V10" s="19"/>
      <c r="W10" s="19"/>
    </row>
    <row r="11" spans="1:26" ht="16" customHeight="1" x14ac:dyDescent="0.25">
      <c r="A11" s="132" t="s">
        <v>166</v>
      </c>
      <c r="B11" s="8"/>
      <c r="C11" s="8"/>
      <c r="D11" s="8"/>
      <c r="E11" s="8"/>
      <c r="F11" s="8"/>
      <c r="G11" s="8"/>
      <c r="H11" s="8"/>
      <c r="I11" s="8"/>
      <c r="J11" s="8"/>
      <c r="K11" s="8"/>
    </row>
    <row r="12" spans="1:26" ht="16" customHeight="1" x14ac:dyDescent="0.25">
      <c r="A12" s="30" t="s">
        <v>136</v>
      </c>
      <c r="B12" s="2"/>
      <c r="C12" s="2"/>
      <c r="D12" s="2"/>
      <c r="E12" s="2"/>
      <c r="F12" s="2"/>
      <c r="G12" s="2"/>
      <c r="H12" s="2"/>
      <c r="I12" s="2"/>
      <c r="J12" s="2"/>
      <c r="K12" s="2"/>
      <c r="L12" s="2"/>
      <c r="M12" s="2"/>
      <c r="N12" s="19"/>
      <c r="O12" s="19"/>
      <c r="P12" s="19"/>
      <c r="Q12" s="19"/>
      <c r="R12" s="19"/>
      <c r="S12" s="19"/>
      <c r="T12" s="19"/>
      <c r="U12" s="19"/>
      <c r="V12" s="19"/>
      <c r="W12" s="19"/>
      <c r="X12" s="19"/>
      <c r="Y12" s="19"/>
      <c r="Z12" s="19"/>
    </row>
    <row r="13" spans="1:26" ht="16" customHeight="1" x14ac:dyDescent="0.25">
      <c r="A13" s="30" t="s">
        <v>134</v>
      </c>
      <c r="B13" s="2"/>
      <c r="C13" s="2"/>
      <c r="D13" s="2"/>
      <c r="E13" s="2"/>
      <c r="F13" s="2"/>
      <c r="G13" s="2"/>
      <c r="H13" s="2"/>
      <c r="I13" s="2"/>
      <c r="J13" s="2"/>
      <c r="K13" s="2"/>
      <c r="L13" s="2"/>
      <c r="M13" s="2"/>
      <c r="N13" s="19"/>
      <c r="O13" s="19"/>
      <c r="P13" s="19"/>
      <c r="Q13" s="19"/>
      <c r="R13" s="19"/>
      <c r="S13" s="19"/>
      <c r="T13" s="19"/>
      <c r="U13" s="19"/>
      <c r="V13" s="19"/>
      <c r="W13" s="19"/>
      <c r="X13" s="19"/>
      <c r="Y13" s="19"/>
      <c r="Z13" s="19"/>
    </row>
    <row r="14" spans="1:26" ht="16" customHeight="1" x14ac:dyDescent="0.25">
      <c r="A14" s="30" t="s">
        <v>135</v>
      </c>
      <c r="B14" s="2"/>
      <c r="C14" s="2"/>
      <c r="D14" s="2"/>
      <c r="E14" s="2"/>
      <c r="F14" s="2"/>
      <c r="G14" s="2"/>
      <c r="H14" s="2"/>
      <c r="I14" s="2"/>
      <c r="J14" s="2"/>
      <c r="K14" s="2"/>
      <c r="L14" s="2"/>
      <c r="M14" s="2"/>
      <c r="N14" s="19"/>
      <c r="O14" s="19"/>
      <c r="P14" s="19"/>
      <c r="Q14" s="19"/>
      <c r="R14" s="19"/>
      <c r="S14" s="19"/>
      <c r="T14" s="19"/>
      <c r="U14" s="19"/>
      <c r="V14" s="19"/>
      <c r="W14" s="19"/>
      <c r="X14" s="19"/>
      <c r="Y14" s="19"/>
      <c r="Z14" s="19"/>
    </row>
    <row r="15" spans="1:26" ht="16" customHeight="1" x14ac:dyDescent="0.25">
      <c r="A15" s="30" t="s">
        <v>132</v>
      </c>
      <c r="B15" s="2"/>
      <c r="C15" s="2"/>
      <c r="D15" s="2"/>
      <c r="E15" s="2"/>
      <c r="F15" s="2"/>
      <c r="G15" s="2"/>
      <c r="H15" s="2"/>
      <c r="I15" s="2"/>
      <c r="J15" s="2"/>
      <c r="K15" s="2"/>
      <c r="L15" s="2"/>
      <c r="M15" s="2"/>
      <c r="N15" s="19"/>
      <c r="O15" s="19"/>
      <c r="P15" s="19"/>
      <c r="Q15" s="19"/>
      <c r="R15" s="19"/>
      <c r="S15" s="19"/>
      <c r="T15" s="19"/>
      <c r="U15" s="19"/>
      <c r="V15" s="19"/>
      <c r="W15" s="19"/>
      <c r="X15" s="19"/>
      <c r="Y15" s="19"/>
      <c r="Z15" s="19"/>
    </row>
    <row r="16" spans="1:26" ht="16" customHeight="1" x14ac:dyDescent="0.25">
      <c r="A16" s="30" t="s">
        <v>133</v>
      </c>
      <c r="B16" s="2"/>
      <c r="C16" s="2"/>
      <c r="D16" s="2"/>
      <c r="E16" s="2"/>
      <c r="F16" s="2"/>
      <c r="G16" s="2"/>
      <c r="H16" s="2"/>
      <c r="I16" s="2"/>
      <c r="J16" s="2"/>
      <c r="K16" s="2"/>
      <c r="L16" s="2"/>
      <c r="M16" s="2"/>
      <c r="N16" s="19"/>
      <c r="O16" s="19"/>
      <c r="P16" s="19"/>
      <c r="Q16" s="19"/>
      <c r="R16" s="19"/>
      <c r="S16" s="19"/>
      <c r="T16" s="19"/>
      <c r="U16" s="19"/>
      <c r="V16" s="19"/>
      <c r="W16" s="19"/>
      <c r="X16" s="19"/>
      <c r="Y16" s="19"/>
      <c r="Z16" s="19"/>
    </row>
    <row r="17" spans="1:26" ht="36" customHeight="1" x14ac:dyDescent="0.35">
      <c r="A17" s="99" t="s">
        <v>24</v>
      </c>
      <c r="B17" s="8"/>
      <c r="C17" s="8"/>
      <c r="D17" s="8"/>
      <c r="E17" s="8"/>
      <c r="F17" s="8"/>
      <c r="G17" s="8"/>
      <c r="H17" s="8"/>
      <c r="I17" s="8"/>
      <c r="J17" s="19"/>
      <c r="K17" s="19"/>
      <c r="L17" s="19"/>
      <c r="M17" s="19"/>
      <c r="N17" s="19"/>
      <c r="O17" s="19"/>
      <c r="P17" s="19"/>
      <c r="Q17" s="19"/>
      <c r="R17" s="19"/>
      <c r="S17" s="19"/>
      <c r="T17" s="19"/>
      <c r="U17" s="19"/>
      <c r="V17" s="19"/>
      <c r="W17" s="19"/>
    </row>
    <row r="18" spans="1:26" ht="16" customHeight="1" x14ac:dyDescent="0.25">
      <c r="A18" s="134" t="s">
        <v>89</v>
      </c>
      <c r="B18" s="8"/>
      <c r="C18" s="8"/>
      <c r="D18" s="8"/>
      <c r="E18" s="8"/>
      <c r="F18" s="8"/>
      <c r="G18" s="8"/>
      <c r="H18" s="8"/>
      <c r="I18" s="19"/>
      <c r="J18" s="19"/>
      <c r="K18" s="19"/>
      <c r="L18" s="19"/>
      <c r="M18" s="19"/>
      <c r="N18" s="19"/>
      <c r="O18" s="19"/>
      <c r="P18" s="19"/>
      <c r="Q18" s="19"/>
      <c r="R18" s="19"/>
      <c r="S18" s="19"/>
      <c r="T18" s="19"/>
      <c r="U18" s="19"/>
      <c r="V18" s="19"/>
    </row>
    <row r="19" spans="1:26" ht="16" customHeight="1" x14ac:dyDescent="0.25">
      <c r="A19" s="134" t="s">
        <v>90</v>
      </c>
      <c r="B19" s="8"/>
      <c r="C19" s="8"/>
      <c r="D19" s="8"/>
      <c r="E19" s="8"/>
      <c r="F19" s="8"/>
      <c r="G19" s="8"/>
      <c r="H19" s="8"/>
      <c r="I19" s="19"/>
      <c r="J19" s="19"/>
      <c r="K19" s="19"/>
      <c r="L19" s="19"/>
      <c r="M19" s="19"/>
      <c r="N19" s="19"/>
      <c r="O19" s="19"/>
      <c r="P19" s="19"/>
      <c r="Q19" s="19"/>
      <c r="R19" s="19"/>
      <c r="S19" s="19"/>
      <c r="T19" s="19"/>
      <c r="U19" s="19"/>
      <c r="V19" s="19"/>
    </row>
    <row r="20" spans="1:26" ht="16" customHeight="1" x14ac:dyDescent="0.25">
      <c r="A20" s="134" t="s">
        <v>91</v>
      </c>
      <c r="B20" s="8"/>
      <c r="C20" s="8"/>
      <c r="D20" s="8"/>
      <c r="E20" s="8"/>
      <c r="F20" s="8"/>
      <c r="G20" s="8"/>
      <c r="H20" s="8"/>
      <c r="I20" s="19"/>
      <c r="J20" s="19"/>
      <c r="K20" s="19"/>
      <c r="L20" s="19"/>
      <c r="M20" s="19"/>
      <c r="N20" s="19"/>
      <c r="O20" s="19"/>
      <c r="P20" s="19"/>
      <c r="Q20" s="19"/>
      <c r="R20" s="19"/>
      <c r="S20" s="19"/>
      <c r="T20" s="19"/>
      <c r="U20" s="19"/>
      <c r="V20" s="19"/>
    </row>
    <row r="21" spans="1:26" ht="16" customHeight="1" x14ac:dyDescent="0.25">
      <c r="A21" s="134" t="s">
        <v>92</v>
      </c>
      <c r="B21" s="8"/>
      <c r="C21" s="8"/>
      <c r="D21" s="8"/>
      <c r="E21" s="8"/>
      <c r="F21" s="8"/>
      <c r="G21" s="8"/>
      <c r="H21" s="8"/>
      <c r="I21" s="19"/>
      <c r="J21" s="19"/>
      <c r="K21" s="19"/>
      <c r="L21" s="19"/>
      <c r="M21" s="19"/>
      <c r="N21" s="19"/>
      <c r="O21" s="19"/>
      <c r="P21" s="19"/>
      <c r="Q21" s="19"/>
      <c r="R21" s="19"/>
      <c r="S21" s="19"/>
      <c r="T21" s="19"/>
      <c r="U21" s="19"/>
      <c r="V21" s="19"/>
    </row>
    <row r="22" spans="1:26" ht="16" customHeight="1" x14ac:dyDescent="0.35">
      <c r="A22" s="135" t="s">
        <v>93</v>
      </c>
      <c r="B22" s="1"/>
      <c r="C22" s="1"/>
      <c r="D22" s="1"/>
    </row>
    <row r="23" spans="1:26" ht="36" customHeight="1" x14ac:dyDescent="0.35">
      <c r="A23" s="99" t="s">
        <v>25</v>
      </c>
      <c r="B23" s="8"/>
      <c r="C23" s="8"/>
      <c r="D23" s="8"/>
      <c r="E23" s="8"/>
      <c r="F23" s="8"/>
      <c r="G23" s="8"/>
      <c r="H23" s="8"/>
      <c r="I23" s="8"/>
      <c r="J23" s="19"/>
      <c r="K23" s="19"/>
      <c r="L23" s="19"/>
      <c r="M23" s="19"/>
      <c r="N23" s="19"/>
      <c r="O23" s="19"/>
      <c r="P23" s="19"/>
      <c r="Q23" s="19"/>
      <c r="R23" s="19"/>
      <c r="S23" s="19"/>
      <c r="T23" s="19"/>
      <c r="U23" s="19"/>
      <c r="V23" s="19"/>
      <c r="W23" s="19"/>
    </row>
    <row r="24" spans="1:26" ht="16" customHeight="1" x14ac:dyDescent="0.3">
      <c r="A24" s="138" t="s">
        <v>72</v>
      </c>
      <c r="B24" s="137"/>
      <c r="C24" s="137"/>
      <c r="D24" s="137"/>
      <c r="E24" s="137"/>
      <c r="F24" s="137"/>
      <c r="G24" s="137"/>
      <c r="H24" s="137"/>
      <c r="I24" s="137"/>
      <c r="J24" s="137"/>
      <c r="K24" s="137"/>
      <c r="L24" s="137"/>
      <c r="M24" s="137"/>
      <c r="N24" s="137"/>
      <c r="O24" s="137"/>
      <c r="P24" s="137"/>
      <c r="Q24" s="137"/>
      <c r="R24" s="137"/>
      <c r="S24" s="137"/>
      <c r="T24" s="137"/>
      <c r="U24" s="137"/>
      <c r="V24" s="137"/>
      <c r="W24" s="137"/>
      <c r="X24" s="137"/>
      <c r="Y24" s="137"/>
      <c r="Z24" s="137"/>
    </row>
    <row r="25" spans="1:26" ht="16" customHeight="1" x14ac:dyDescent="0.25">
      <c r="A25" s="23" t="s">
        <v>88</v>
      </c>
      <c r="B25" s="19"/>
      <c r="C25" s="19"/>
      <c r="D25" s="19"/>
      <c r="E25" s="19"/>
      <c r="F25" s="19"/>
      <c r="G25" s="19"/>
      <c r="H25" s="19"/>
      <c r="I25" s="19"/>
      <c r="J25" s="19"/>
      <c r="K25" s="19"/>
      <c r="L25" s="19"/>
      <c r="M25" s="19"/>
      <c r="N25" s="19"/>
      <c r="O25" s="19"/>
      <c r="P25" s="19"/>
      <c r="Q25" s="19"/>
      <c r="R25" s="19"/>
      <c r="S25" s="19"/>
      <c r="T25" s="19"/>
      <c r="U25" s="19"/>
      <c r="V25" s="19"/>
      <c r="W25" s="19"/>
    </row>
    <row r="26" spans="1:26" ht="16" customHeight="1" x14ac:dyDescent="0.25">
      <c r="A26" s="139" t="s">
        <v>30</v>
      </c>
      <c r="B26" s="19"/>
      <c r="C26" s="19"/>
      <c r="D26" s="19"/>
      <c r="E26" s="19"/>
      <c r="F26" s="19"/>
      <c r="G26" s="19"/>
      <c r="H26" s="19"/>
      <c r="I26" s="19"/>
      <c r="J26" s="19"/>
      <c r="K26" s="19"/>
      <c r="L26" s="19"/>
      <c r="M26" s="19"/>
      <c r="N26" s="19"/>
      <c r="O26" s="19"/>
      <c r="P26" s="19"/>
      <c r="Q26" s="19"/>
      <c r="R26" s="19"/>
      <c r="S26" s="19"/>
      <c r="T26" s="19"/>
      <c r="U26" s="19"/>
      <c r="V26" s="19"/>
      <c r="W26" s="19"/>
    </row>
    <row r="27" spans="1:26" ht="36" customHeight="1" x14ac:dyDescent="0.3">
      <c r="A27" s="133" t="s">
        <v>28</v>
      </c>
      <c r="B27" s="137"/>
      <c r="C27" s="137"/>
      <c r="D27" s="137"/>
      <c r="E27" s="137"/>
      <c r="F27" s="137"/>
      <c r="G27" s="137"/>
      <c r="H27" s="137"/>
      <c r="I27" s="137"/>
      <c r="J27" s="137"/>
      <c r="K27" s="137"/>
      <c r="L27" s="137"/>
      <c r="M27" s="137"/>
      <c r="N27" s="137"/>
      <c r="O27" s="137"/>
      <c r="P27" s="137"/>
      <c r="Q27" s="137"/>
      <c r="R27" s="137"/>
      <c r="S27" s="137"/>
      <c r="T27" s="137"/>
      <c r="U27" s="137"/>
      <c r="V27" s="137"/>
      <c r="W27" s="137"/>
      <c r="X27" s="137"/>
      <c r="Y27" s="137"/>
      <c r="Z27" s="137"/>
    </row>
    <row r="28" spans="1:26" ht="16" customHeight="1" x14ac:dyDescent="0.25">
      <c r="A28" s="23" t="s">
        <v>87</v>
      </c>
    </row>
    <row r="29" spans="1:26" ht="16" customHeight="1" x14ac:dyDescent="0.25">
      <c r="A29" s="140" t="s">
        <v>29</v>
      </c>
    </row>
  </sheetData>
  <hyperlinks>
    <hyperlink ref="A18" r:id="rId1" xr:uid="{00000000-0004-0000-0000-000008000000}"/>
    <hyperlink ref="A19" r:id="rId2" xr:uid="{00000000-0004-0000-0000-000009000000}"/>
    <hyperlink ref="A20" r:id="rId3" xr:uid="{00000000-0004-0000-0000-00000A000000}"/>
    <hyperlink ref="A22" r:id="rId4" xr:uid="{52FF909D-3368-43B8-847A-5E4B069896BE}"/>
    <hyperlink ref="A21" r:id="rId5" xr:uid="{23051BF8-9EAB-4FC2-A400-40B869DD9CD3}"/>
    <hyperlink ref="A26" r:id="rId6" xr:uid="{83757380-4C15-4426-BC22-54CAD35E347E}"/>
    <hyperlink ref="A29" r:id="rId7" xr:uid="{69B8F5D2-AA6D-4115-B022-22D6E7F93ADB}"/>
  </hyperlinks>
  <pageMargins left="0.70866141732283472" right="0.70866141732283472" top="0.74803149606299213" bottom="0.74803149606299213" header="0.31496062992125984" footer="0.31496062992125984"/>
  <pageSetup paperSize="9" scale="82" orientation="portrait" verticalDpi="4"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9C984-CE19-459B-B71B-AA8B293A304F}">
  <sheetPr>
    <tabColor theme="3"/>
  </sheetPr>
  <dimension ref="A1:K14"/>
  <sheetViews>
    <sheetView showGridLines="0" zoomScaleNormal="100" workbookViewId="0"/>
  </sheetViews>
  <sheetFormatPr defaultRowHeight="12.5" x14ac:dyDescent="0.25"/>
  <cols>
    <col min="1" max="1" width="15.54296875" customWidth="1"/>
  </cols>
  <sheetData>
    <row r="1" spans="1:11" ht="18" customHeight="1" x14ac:dyDescent="0.25">
      <c r="A1" s="89" t="s">
        <v>163</v>
      </c>
    </row>
    <row r="2" spans="1:11" ht="18" customHeight="1" x14ac:dyDescent="0.25">
      <c r="A2" s="141" t="s">
        <v>84</v>
      </c>
    </row>
    <row r="3" spans="1:11" ht="18" customHeight="1" x14ac:dyDescent="0.25">
      <c r="A3" s="142" t="s">
        <v>85</v>
      </c>
    </row>
    <row r="4" spans="1:11" ht="18" customHeight="1" x14ac:dyDescent="0.35">
      <c r="A4" s="143" t="s">
        <v>19</v>
      </c>
      <c r="B4" s="8"/>
      <c r="H4" s="143"/>
      <c r="K4" s="143"/>
    </row>
    <row r="5" spans="1:11" ht="18" customHeight="1" x14ac:dyDescent="0.25">
      <c r="A5" s="144" t="s">
        <v>20</v>
      </c>
      <c r="H5" s="144"/>
      <c r="K5" s="144"/>
    </row>
    <row r="6" spans="1:11" ht="18" customHeight="1" x14ac:dyDescent="0.25">
      <c r="A6" s="21" t="s">
        <v>121</v>
      </c>
      <c r="H6" s="21"/>
      <c r="K6" s="21"/>
    </row>
    <row r="7" spans="1:11" ht="18" customHeight="1" x14ac:dyDescent="0.25">
      <c r="A7" s="21" t="s">
        <v>120</v>
      </c>
      <c r="H7" s="21"/>
      <c r="K7" s="21"/>
    </row>
    <row r="8" spans="1:11" ht="18" customHeight="1" x14ac:dyDescent="0.25">
      <c r="A8" s="21" t="s">
        <v>119</v>
      </c>
      <c r="H8" s="21"/>
      <c r="K8" s="21"/>
    </row>
    <row r="9" spans="1:11" ht="18" customHeight="1" x14ac:dyDescent="0.25">
      <c r="A9" s="21" t="s">
        <v>118</v>
      </c>
      <c r="H9" s="21"/>
      <c r="K9" s="21"/>
    </row>
    <row r="10" spans="1:11" ht="18" customHeight="1" x14ac:dyDescent="0.25">
      <c r="A10" s="21" t="s">
        <v>122</v>
      </c>
      <c r="B10" s="21"/>
      <c r="H10" s="21"/>
      <c r="K10" s="21"/>
    </row>
    <row r="11" spans="1:11" ht="18" customHeight="1" x14ac:dyDescent="0.25">
      <c r="A11" s="144" t="s">
        <v>21</v>
      </c>
      <c r="H11" s="144"/>
      <c r="K11" s="144"/>
    </row>
    <row r="12" spans="1:11" ht="18" customHeight="1" x14ac:dyDescent="0.25">
      <c r="A12" s="21" t="s">
        <v>26</v>
      </c>
      <c r="B12" s="21"/>
      <c r="H12" s="21"/>
      <c r="K12" s="21"/>
    </row>
    <row r="13" spans="1:11" ht="18" customHeight="1" x14ac:dyDescent="0.25">
      <c r="A13" s="144" t="s">
        <v>22</v>
      </c>
      <c r="H13" s="144"/>
      <c r="K13" s="144"/>
    </row>
    <row r="14" spans="1:11" ht="18" customHeight="1" x14ac:dyDescent="0.25">
      <c r="A14" s="21" t="s">
        <v>23</v>
      </c>
      <c r="B14" s="8"/>
      <c r="H14" s="21"/>
      <c r="K14" s="21"/>
    </row>
  </sheetData>
  <hyperlinks>
    <hyperlink ref="A6" location="'2.1.1'!A1" display="Table 2.1.1: Quarterly consumer price index for fuel components, United Kingdom" xr:uid="{67420F57-3BFF-44EA-9024-77417C55532B}"/>
    <hyperlink ref="A8" location="'2.1.2'!A1" display="Table 2.1.2: Annual consumer price index data for fuel components, United Kingdom" xr:uid="{31C559E0-7875-4E68-A61E-132B156EDF0E}"/>
    <hyperlink ref="A14" location="'Methodology '!A1" display="Methodology notes" xr:uid="{40204925-10CB-47B2-B808-EBEED790D3D1}"/>
    <hyperlink ref="A12" location="Charts!A1" display="Charts - showing price trends" xr:uid="{CB8148E6-EC46-4B7E-AEC3-B832B801ED53}"/>
    <hyperlink ref="A9" location="'2.1.3'!A1" display="Table 2.1.3: Monthly consumer price index data for fuel components, United Kingdom" xr:uid="{424BE72A-27EE-4756-885C-EA96312C4CE5}"/>
    <hyperlink ref="A10" location="'2.1.3a'!A1" display="Table 2.1.3a: Monthly average prices for coal, smokeless fuels and heating oils, United Kingdom" xr:uid="{FB15655E-A87E-457B-8E74-6D2362E29563}"/>
    <hyperlink ref="A7" location="'2.1.1a'!A1" display="Table 2.1.1a: Quarterly consumer price index for fuel components excluding tax, United Kingdom" xr:uid="{ACC3AB94-FDB2-4385-B33A-585C49B0BE57}"/>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tabColor theme="4"/>
    <pageSetUpPr fitToPage="1"/>
  </sheetPr>
  <dimension ref="A1:R117"/>
  <sheetViews>
    <sheetView showGridLines="0" zoomScaleNormal="100" workbookViewId="0">
      <pane ySplit="11" topLeftCell="A12" activePane="bottomLeft" state="frozen"/>
      <selection pane="bottomLeft" activeCell="A12" sqref="A12"/>
    </sheetView>
  </sheetViews>
  <sheetFormatPr defaultColWidth="13.26953125" defaultRowHeight="12.5" x14ac:dyDescent="0.25"/>
  <sheetData>
    <row r="1" spans="1:18" s="57" customFormat="1" ht="18" customHeight="1" x14ac:dyDescent="0.35">
      <c r="A1" s="90" t="s">
        <v>128</v>
      </c>
      <c r="B1" s="58"/>
      <c r="C1" s="59"/>
      <c r="D1" s="59"/>
      <c r="E1" s="59"/>
      <c r="F1" s="59"/>
      <c r="G1" s="60"/>
      <c r="H1" s="60"/>
      <c r="I1" s="60"/>
      <c r="J1" s="60"/>
      <c r="K1" s="60"/>
      <c r="L1" s="60"/>
      <c r="M1" s="60"/>
      <c r="N1" s="60"/>
      <c r="O1" s="60"/>
      <c r="P1" s="60"/>
      <c r="Q1" s="60"/>
      <c r="R1" s="61"/>
    </row>
    <row r="2" spans="1:18" s="165" customFormat="1" ht="18" customHeight="1" x14ac:dyDescent="0.25">
      <c r="A2" s="86" t="s">
        <v>175</v>
      </c>
      <c r="C2" s="27"/>
      <c r="D2" s="26"/>
      <c r="E2" s="27"/>
      <c r="F2" s="26"/>
      <c r="G2" s="27"/>
      <c r="H2" s="26"/>
      <c r="I2" s="27"/>
      <c r="J2" s="26"/>
      <c r="K2" s="27"/>
      <c r="L2" s="26"/>
      <c r="M2" s="27"/>
      <c r="N2" s="26"/>
      <c r="O2" s="27"/>
      <c r="P2" s="26"/>
      <c r="Q2" s="27"/>
      <c r="R2" s="26"/>
    </row>
    <row r="3" spans="1:18" s="165" customFormat="1" ht="18" customHeight="1" x14ac:dyDescent="0.25">
      <c r="A3" s="86" t="s">
        <v>172</v>
      </c>
      <c r="C3" s="28"/>
      <c r="D3" s="26"/>
      <c r="E3" s="28"/>
      <c r="F3" s="26"/>
      <c r="G3" s="28"/>
      <c r="H3" s="26"/>
      <c r="I3" s="28"/>
      <c r="J3" s="26"/>
      <c r="K3" s="28"/>
      <c r="L3" s="26"/>
      <c r="M3" s="28"/>
      <c r="N3" s="26"/>
      <c r="O3" s="28"/>
      <c r="P3" s="26"/>
      <c r="Q3" s="28"/>
      <c r="R3" s="26"/>
    </row>
    <row r="4" spans="1:18" s="165" customFormat="1" ht="18" customHeight="1" x14ac:dyDescent="0.25">
      <c r="A4" s="86" t="s">
        <v>167</v>
      </c>
      <c r="C4" s="28"/>
      <c r="D4" s="26"/>
      <c r="E4" s="28"/>
      <c r="F4" s="26"/>
      <c r="G4" s="28"/>
      <c r="H4" s="26"/>
      <c r="I4" s="28"/>
      <c r="J4" s="26"/>
      <c r="K4" s="28"/>
      <c r="L4" s="26"/>
      <c r="M4" s="28"/>
      <c r="N4" s="26"/>
      <c r="O4" s="28"/>
      <c r="P4" s="26"/>
      <c r="Q4" s="28"/>
      <c r="R4" s="26"/>
    </row>
    <row r="5" spans="1:18" s="165" customFormat="1" ht="18" customHeight="1" x14ac:dyDescent="0.25">
      <c r="A5" s="86" t="s">
        <v>170</v>
      </c>
      <c r="C5" s="28"/>
      <c r="D5" s="26"/>
      <c r="E5" s="28"/>
      <c r="F5" s="26"/>
      <c r="G5" s="28"/>
      <c r="H5" s="26"/>
      <c r="I5" s="28"/>
      <c r="J5" s="26"/>
      <c r="K5" s="28"/>
      <c r="L5" s="26"/>
      <c r="M5" s="28"/>
      <c r="N5" s="26"/>
      <c r="O5" s="28"/>
      <c r="P5" s="26"/>
      <c r="Q5" s="28"/>
      <c r="R5" s="26"/>
    </row>
    <row r="6" spans="1:18" s="165" customFormat="1" ht="18" customHeight="1" x14ac:dyDescent="0.25">
      <c r="A6" s="86" t="s">
        <v>171</v>
      </c>
      <c r="C6" s="28"/>
      <c r="D6" s="26"/>
      <c r="E6" s="28"/>
      <c r="F6" s="26"/>
      <c r="G6" s="28"/>
      <c r="H6" s="26"/>
      <c r="I6" s="28"/>
      <c r="J6" s="26"/>
      <c r="K6" s="28"/>
      <c r="L6" s="26"/>
      <c r="M6" s="28"/>
      <c r="N6" s="26"/>
      <c r="O6" s="28"/>
      <c r="P6" s="26"/>
      <c r="Q6" s="28"/>
      <c r="R6" s="26"/>
    </row>
    <row r="7" spans="1:18" s="165" customFormat="1" ht="18" customHeight="1" x14ac:dyDescent="0.25">
      <c r="A7" s="86" t="s">
        <v>168</v>
      </c>
      <c r="C7" s="28"/>
      <c r="D7" s="26"/>
      <c r="E7" s="28"/>
      <c r="F7" s="26"/>
      <c r="G7" s="28"/>
      <c r="H7" s="26"/>
      <c r="I7" s="28"/>
      <c r="J7" s="26"/>
      <c r="K7" s="28"/>
      <c r="L7" s="26"/>
      <c r="M7" s="28"/>
      <c r="N7" s="26"/>
      <c r="O7" s="28"/>
      <c r="P7" s="26"/>
      <c r="Q7" s="28"/>
      <c r="R7" s="26"/>
    </row>
    <row r="8" spans="1:18" s="165" customFormat="1" ht="18" customHeight="1" x14ac:dyDescent="0.25">
      <c r="A8" s="87" t="s">
        <v>83</v>
      </c>
      <c r="B8" s="58"/>
      <c r="C8" s="59"/>
      <c r="D8" s="59"/>
      <c r="E8" s="59"/>
      <c r="F8" s="59"/>
      <c r="G8" s="59"/>
      <c r="H8" s="59"/>
      <c r="I8" s="59"/>
      <c r="J8" s="59"/>
      <c r="K8" s="59"/>
      <c r="L8" s="59"/>
      <c r="M8" s="59"/>
      <c r="N8" s="59"/>
      <c r="O8" s="59"/>
      <c r="P8" s="59"/>
      <c r="Q8" s="59"/>
      <c r="R8" s="166"/>
    </row>
    <row r="9" spans="1:18" s="165" customFormat="1" ht="18" customHeight="1" x14ac:dyDescent="0.25">
      <c r="A9" s="86" t="s">
        <v>77</v>
      </c>
      <c r="B9" s="58"/>
      <c r="C9" s="59"/>
      <c r="D9" s="59"/>
      <c r="E9" s="59"/>
      <c r="F9" s="59"/>
      <c r="G9" s="59"/>
      <c r="H9" s="59"/>
      <c r="I9" s="59"/>
      <c r="J9" s="59"/>
      <c r="K9" s="59"/>
      <c r="L9" s="59"/>
      <c r="M9" s="59"/>
      <c r="N9" s="59"/>
      <c r="O9" s="59"/>
      <c r="P9" s="59"/>
      <c r="Q9" s="59"/>
      <c r="R9" s="166"/>
    </row>
    <row r="10" spans="1:18" s="57" customFormat="1" ht="84" customHeight="1" x14ac:dyDescent="0.3">
      <c r="A10" s="155" t="s">
        <v>75</v>
      </c>
      <c r="B10" s="155" t="s">
        <v>74</v>
      </c>
      <c r="C10" s="154" t="s">
        <v>137</v>
      </c>
      <c r="D10" s="154" t="s">
        <v>138</v>
      </c>
      <c r="E10" s="154" t="s">
        <v>139</v>
      </c>
      <c r="F10" s="154" t="s">
        <v>140</v>
      </c>
      <c r="G10" s="154" t="s">
        <v>141</v>
      </c>
      <c r="H10" s="154" t="s">
        <v>142</v>
      </c>
      <c r="I10" s="154" t="s">
        <v>143</v>
      </c>
      <c r="J10" s="154" t="s">
        <v>144</v>
      </c>
      <c r="K10" s="154" t="s">
        <v>145</v>
      </c>
      <c r="L10" s="154" t="s">
        <v>146</v>
      </c>
      <c r="M10" s="154" t="s">
        <v>147</v>
      </c>
      <c r="N10" s="154" t="s">
        <v>148</v>
      </c>
      <c r="O10" s="154" t="s">
        <v>149</v>
      </c>
      <c r="P10" s="154" t="s">
        <v>150</v>
      </c>
      <c r="Q10" s="154" t="s">
        <v>17</v>
      </c>
      <c r="R10" s="154" t="s">
        <v>124</v>
      </c>
    </row>
    <row r="11" spans="1:18" s="57" customFormat="1" ht="26.15" customHeight="1" x14ac:dyDescent="0.3">
      <c r="A11" s="85" t="s">
        <v>76</v>
      </c>
      <c r="B11" s="72"/>
      <c r="C11" s="56" t="s">
        <v>10</v>
      </c>
      <c r="D11" s="51" t="s">
        <v>11</v>
      </c>
      <c r="E11" s="51" t="s">
        <v>12</v>
      </c>
      <c r="F11" s="56" t="s">
        <v>13</v>
      </c>
      <c r="G11" s="51" t="s">
        <v>14</v>
      </c>
      <c r="H11" s="51" t="s">
        <v>15</v>
      </c>
      <c r="I11" s="51" t="s">
        <v>16</v>
      </c>
      <c r="J11" s="83"/>
      <c r="K11" s="83"/>
      <c r="L11" s="83"/>
      <c r="M11" s="83"/>
      <c r="N11" s="83"/>
      <c r="O11" s="83"/>
      <c r="P11" s="83"/>
      <c r="Q11" s="76"/>
      <c r="R11" s="84"/>
    </row>
    <row r="12" spans="1:18" s="57" customFormat="1" ht="12.75" customHeight="1" x14ac:dyDescent="0.25">
      <c r="A12" s="62">
        <v>1996</v>
      </c>
      <c r="B12" s="62" t="s">
        <v>78</v>
      </c>
      <c r="C12" s="3">
        <v>45.402951191827476</v>
      </c>
      <c r="D12" s="3">
        <v>43.271767810026383</v>
      </c>
      <c r="E12" s="3">
        <v>62.483994878361074</v>
      </c>
      <c r="F12" s="3">
        <v>33.278822567457077</v>
      </c>
      <c r="G12" s="3">
        <v>51.604621309370991</v>
      </c>
      <c r="H12" s="3">
        <v>47.041984732824424</v>
      </c>
      <c r="I12" s="3">
        <v>76.174496644295289</v>
      </c>
      <c r="J12" s="3">
        <f t="shared" ref="J12:J43" si="0">(C12/$Q12)*100</f>
        <v>61.229531970051255</v>
      </c>
      <c r="K12" s="3">
        <f t="shared" ref="K12:K43" si="1">(D12/$Q12)*100</f>
        <v>58.355459743805305</v>
      </c>
      <c r="L12" s="3">
        <f t="shared" ref="L12:L43" si="2">(E12/$Q12)*100</f>
        <v>84.264693408515328</v>
      </c>
      <c r="M12" s="3">
        <f t="shared" ref="M12:M43" si="3">(F12/$Q12)*100</f>
        <v>44.879169235293062</v>
      </c>
      <c r="N12" s="3">
        <f t="shared" ref="N12:N43" si="4">(G12/$Q12)*100</f>
        <v>69.592982996076032</v>
      </c>
      <c r="O12" s="3">
        <f t="shared" ref="O12:O43" si="5">(H12/$Q12)*100</f>
        <v>63.439900546632309</v>
      </c>
      <c r="P12" s="3">
        <f t="shared" ref="P12:P43" si="6">(I12/$Q12)*100</f>
        <v>102.72743632629728</v>
      </c>
      <c r="Q12" s="63">
        <v>74.152046783625721</v>
      </c>
      <c r="R12" s="61" t="s">
        <v>182</v>
      </c>
    </row>
    <row r="13" spans="1:18" s="57" customFormat="1" ht="12.75" customHeight="1" x14ac:dyDescent="0.25">
      <c r="A13" s="62">
        <v>1996</v>
      </c>
      <c r="B13" s="62" t="s">
        <v>79</v>
      </c>
      <c r="C13" s="3">
        <v>44.38138479001136</v>
      </c>
      <c r="D13" s="3">
        <v>43.271767810026383</v>
      </c>
      <c r="E13" s="3">
        <v>62.61203585147247</v>
      </c>
      <c r="F13" s="3">
        <v>33.278822567457077</v>
      </c>
      <c r="G13" s="3">
        <v>51.604621309370991</v>
      </c>
      <c r="H13" s="3">
        <v>46.946564885496187</v>
      </c>
      <c r="I13" s="3">
        <v>77.069351230425056</v>
      </c>
      <c r="J13" s="3">
        <f t="shared" si="0"/>
        <v>58.831137977456919</v>
      </c>
      <c r="K13" s="3">
        <f t="shared" si="1"/>
        <v>57.360250352825673</v>
      </c>
      <c r="L13" s="3">
        <f t="shared" si="2"/>
        <v>82.997349849626303</v>
      </c>
      <c r="M13" s="3">
        <f t="shared" si="3"/>
        <v>44.113788054536123</v>
      </c>
      <c r="N13" s="3">
        <f t="shared" si="4"/>
        <v>68.406125921724339</v>
      </c>
      <c r="O13" s="3">
        <f t="shared" si="5"/>
        <v>62.231492987750755</v>
      </c>
      <c r="P13" s="3">
        <f t="shared" si="6"/>
        <v>102.16169814265648</v>
      </c>
      <c r="Q13" s="63">
        <v>75.438596491228068</v>
      </c>
      <c r="R13" s="61" t="s">
        <v>190</v>
      </c>
    </row>
    <row r="14" spans="1:18" s="57" customFormat="1" ht="12.75" customHeight="1" x14ac:dyDescent="0.25">
      <c r="A14" s="62">
        <v>1996</v>
      </c>
      <c r="B14" s="62" t="s">
        <v>80</v>
      </c>
      <c r="C14" s="3">
        <v>44.267877412031787</v>
      </c>
      <c r="D14" s="3">
        <v>43.271767810026383</v>
      </c>
      <c r="E14" s="3">
        <v>62.61203585147247</v>
      </c>
      <c r="F14" s="3">
        <v>34.341782502044154</v>
      </c>
      <c r="G14" s="3">
        <v>51.732991014120657</v>
      </c>
      <c r="H14" s="3">
        <v>47.805343511450381</v>
      </c>
      <c r="I14" s="3">
        <v>77.069351230425056</v>
      </c>
      <c r="J14" s="3">
        <f t="shared" si="0"/>
        <v>58.229284903518732</v>
      </c>
      <c r="K14" s="3">
        <f t="shared" si="1"/>
        <v>56.919017657803941</v>
      </c>
      <c r="L14" s="3">
        <f t="shared" si="2"/>
        <v>82.358908696936865</v>
      </c>
      <c r="M14" s="3">
        <f t="shared" si="3"/>
        <v>45.172652368073464</v>
      </c>
      <c r="N14" s="3">
        <f t="shared" si="4"/>
        <v>68.048780487804862</v>
      </c>
      <c r="O14" s="3">
        <f t="shared" si="5"/>
        <v>62.882413388138581</v>
      </c>
      <c r="P14" s="3">
        <f t="shared" si="6"/>
        <v>101.3758389261745</v>
      </c>
      <c r="Q14" s="63">
        <v>76.023391812865498</v>
      </c>
      <c r="R14" s="61" t="s">
        <v>191</v>
      </c>
    </row>
    <row r="15" spans="1:18" s="57" customFormat="1" ht="12.75" customHeight="1" x14ac:dyDescent="0.25">
      <c r="A15" s="62">
        <v>1996</v>
      </c>
      <c r="B15" s="62" t="s">
        <v>81</v>
      </c>
      <c r="C15" s="3">
        <v>45.970488081725314</v>
      </c>
      <c r="D15" s="3">
        <v>43.271767810026383</v>
      </c>
      <c r="E15" s="3">
        <v>61.459667093469918</v>
      </c>
      <c r="F15" s="3">
        <v>38.593622240392484</v>
      </c>
      <c r="G15" s="3">
        <v>51.476251604621304</v>
      </c>
      <c r="H15" s="3">
        <v>50.858778625954194</v>
      </c>
      <c r="I15" s="3">
        <v>77.628635346756155</v>
      </c>
      <c r="J15" s="3">
        <f t="shared" si="0"/>
        <v>60.375986651113898</v>
      </c>
      <c r="K15" s="3">
        <f t="shared" si="1"/>
        <v>56.831584450956321</v>
      </c>
      <c r="L15" s="3">
        <f t="shared" si="2"/>
        <v>80.718917611239306</v>
      </c>
      <c r="M15" s="3">
        <f t="shared" si="3"/>
        <v>50.687476214340364</v>
      </c>
      <c r="N15" s="3">
        <f t="shared" si="4"/>
        <v>67.607058559064853</v>
      </c>
      <c r="O15" s="3">
        <f t="shared" si="5"/>
        <v>66.796091743764734</v>
      </c>
      <c r="P15" s="3">
        <f t="shared" si="6"/>
        <v>101.95465932638483</v>
      </c>
      <c r="Q15" s="63">
        <v>76.140350877192972</v>
      </c>
      <c r="R15" s="61" t="s">
        <v>192</v>
      </c>
    </row>
    <row r="16" spans="1:18" s="57" customFormat="1" ht="12.75" customHeight="1" x14ac:dyDescent="0.25">
      <c r="A16" s="62">
        <v>1997</v>
      </c>
      <c r="B16" s="62" t="s">
        <v>78</v>
      </c>
      <c r="C16" s="3">
        <v>46.197502837684453</v>
      </c>
      <c r="D16" s="3">
        <v>43.271767810026383</v>
      </c>
      <c r="E16" s="3">
        <v>60.69142125480154</v>
      </c>
      <c r="F16" s="3">
        <v>35.813573180703187</v>
      </c>
      <c r="G16" s="3">
        <v>51.091142490372263</v>
      </c>
      <c r="H16" s="3">
        <v>51.526717557251914</v>
      </c>
      <c r="I16" s="3">
        <v>77.628635346756155</v>
      </c>
      <c r="J16" s="3">
        <f t="shared" si="0"/>
        <v>61.716976447219075</v>
      </c>
      <c r="K16" s="3">
        <f t="shared" si="1"/>
        <v>57.808377308707129</v>
      </c>
      <c r="L16" s="3">
        <f t="shared" si="2"/>
        <v>81.079945582586433</v>
      </c>
      <c r="M16" s="3">
        <f t="shared" si="3"/>
        <v>47.844695421095665</v>
      </c>
      <c r="N16" s="3">
        <f t="shared" si="4"/>
        <v>68.254573170731703</v>
      </c>
      <c r="O16" s="3">
        <f t="shared" si="5"/>
        <v>68.836474236641237</v>
      </c>
      <c r="P16" s="3">
        <f t="shared" si="6"/>
        <v>103.70700503355705</v>
      </c>
      <c r="Q16" s="63">
        <v>74.853801169590639</v>
      </c>
      <c r="R16" s="61" t="s">
        <v>183</v>
      </c>
    </row>
    <row r="17" spans="1:18" s="57" customFormat="1" ht="12.75" customHeight="1" x14ac:dyDescent="0.25">
      <c r="A17" s="62">
        <v>1997</v>
      </c>
      <c r="B17" s="62" t="s">
        <v>79</v>
      </c>
      <c r="C17" s="3">
        <v>45.062429057888771</v>
      </c>
      <c r="D17" s="3">
        <v>43.139841688654357</v>
      </c>
      <c r="E17" s="3">
        <v>60.435339308578747</v>
      </c>
      <c r="F17" s="3">
        <v>31.07113654946852</v>
      </c>
      <c r="G17" s="3">
        <v>50.70603337612323</v>
      </c>
      <c r="H17" s="3">
        <v>51.049618320610691</v>
      </c>
      <c r="I17" s="3">
        <v>78.299776286353463</v>
      </c>
      <c r="J17" s="3">
        <f t="shared" si="0"/>
        <v>60.389305398894834</v>
      </c>
      <c r="K17" s="3">
        <f t="shared" si="1"/>
        <v>57.812797247334615</v>
      </c>
      <c r="L17" s="3">
        <f t="shared" si="2"/>
        <v>80.990932772468398</v>
      </c>
      <c r="M17" s="3">
        <f t="shared" si="3"/>
        <v>41.639219043566754</v>
      </c>
      <c r="N17" s="3">
        <f t="shared" si="4"/>
        <v>67.952442847312483</v>
      </c>
      <c r="O17" s="3">
        <f t="shared" si="5"/>
        <v>68.412889755677341</v>
      </c>
      <c r="P17" s="3">
        <f t="shared" si="6"/>
        <v>104.93151837747996</v>
      </c>
      <c r="Q17" s="63">
        <v>74.619883040935662</v>
      </c>
      <c r="R17" s="61" t="s">
        <v>193</v>
      </c>
    </row>
    <row r="18" spans="1:18" s="57" customFormat="1" ht="12.75" customHeight="1" x14ac:dyDescent="0.25">
      <c r="A18" s="62">
        <v>1997</v>
      </c>
      <c r="B18" s="62" t="s">
        <v>80</v>
      </c>
      <c r="C18" s="3">
        <v>44.38138479001136</v>
      </c>
      <c r="D18" s="3">
        <v>42.875989445910292</v>
      </c>
      <c r="E18" s="3">
        <v>59.026888604353402</v>
      </c>
      <c r="F18" s="3">
        <v>29.844644317252655</v>
      </c>
      <c r="G18" s="3">
        <v>49.807445442875476</v>
      </c>
      <c r="H18" s="3">
        <v>54.484732824427482</v>
      </c>
      <c r="I18" s="3">
        <v>78.635346756152117</v>
      </c>
      <c r="J18" s="3">
        <f t="shared" si="0"/>
        <v>58.021535161253382</v>
      </c>
      <c r="K18" s="3">
        <f t="shared" si="1"/>
        <v>56.053472440754284</v>
      </c>
      <c r="L18" s="3">
        <f t="shared" si="2"/>
        <v>77.168180056150092</v>
      </c>
      <c r="M18" s="3">
        <f t="shared" si="3"/>
        <v>39.017080873472509</v>
      </c>
      <c r="N18" s="3">
        <f t="shared" si="4"/>
        <v>65.115238308346377</v>
      </c>
      <c r="O18" s="3">
        <f t="shared" si="5"/>
        <v>71.230040619090971</v>
      </c>
      <c r="P18" s="3">
        <f t="shared" si="6"/>
        <v>102.80309094267592</v>
      </c>
      <c r="Q18" s="63">
        <v>76.491228070175438</v>
      </c>
      <c r="R18" s="61" t="s">
        <v>194</v>
      </c>
    </row>
    <row r="19" spans="1:18" s="57" customFormat="1" ht="12.75" customHeight="1" x14ac:dyDescent="0.25">
      <c r="A19" s="62">
        <v>1997</v>
      </c>
      <c r="B19" s="62" t="s">
        <v>81</v>
      </c>
      <c r="C19" s="3">
        <v>45.856980703745741</v>
      </c>
      <c r="D19" s="3">
        <v>42.084432717678098</v>
      </c>
      <c r="E19" s="3">
        <v>57.106274007682465</v>
      </c>
      <c r="F19" s="3">
        <v>30.907604251839736</v>
      </c>
      <c r="G19" s="3">
        <v>48.780487804878049</v>
      </c>
      <c r="H19" s="3">
        <v>54.675572519083971</v>
      </c>
      <c r="I19" s="3">
        <v>78.970917225950771</v>
      </c>
      <c r="J19" s="3">
        <f t="shared" si="0"/>
        <v>61.357931927547128</v>
      </c>
      <c r="K19" s="3">
        <f t="shared" si="1"/>
        <v>56.310156453231265</v>
      </c>
      <c r="L19" s="3">
        <f t="shared" si="2"/>
        <v>76.409803249715978</v>
      </c>
      <c r="M19" s="3">
        <f t="shared" si="3"/>
        <v>41.35524512570106</v>
      </c>
      <c r="N19" s="3">
        <f t="shared" si="4"/>
        <v>65.269666781174863</v>
      </c>
      <c r="O19" s="3">
        <f t="shared" si="5"/>
        <v>73.157456187506725</v>
      </c>
      <c r="P19" s="3">
        <f t="shared" si="6"/>
        <v>105.66531178120175</v>
      </c>
      <c r="Q19" s="63">
        <v>74.73684210526315</v>
      </c>
      <c r="R19" s="61" t="s">
        <v>195</v>
      </c>
    </row>
    <row r="20" spans="1:18" s="57" customFormat="1" ht="12.75" customHeight="1" x14ac:dyDescent="0.25">
      <c r="A20" s="62">
        <v>1998</v>
      </c>
      <c r="B20" s="62" t="s">
        <v>78</v>
      </c>
      <c r="C20" s="3">
        <v>45.856980703745741</v>
      </c>
      <c r="D20" s="3">
        <v>41.424802110817943</v>
      </c>
      <c r="E20" s="3">
        <v>57.106274007682465</v>
      </c>
      <c r="F20" s="3">
        <v>26.573998364677028</v>
      </c>
      <c r="G20" s="3">
        <v>48.267008985879329</v>
      </c>
      <c r="H20" s="3">
        <v>53.625954198473295</v>
      </c>
      <c r="I20" s="3">
        <v>78.859060402684548</v>
      </c>
      <c r="J20" s="3">
        <f t="shared" si="0"/>
        <v>60.881550468482303</v>
      </c>
      <c r="K20" s="3">
        <f t="shared" si="1"/>
        <v>54.997213982530027</v>
      </c>
      <c r="L20" s="3">
        <f t="shared" si="2"/>
        <v>75.816559435665383</v>
      </c>
      <c r="M20" s="3">
        <f t="shared" si="3"/>
        <v>35.280696586644183</v>
      </c>
      <c r="N20" s="3">
        <f t="shared" si="4"/>
        <v>64.081199818209342</v>
      </c>
      <c r="O20" s="3">
        <f t="shared" si="5"/>
        <v>71.195948508842648</v>
      </c>
      <c r="P20" s="3">
        <f t="shared" si="6"/>
        <v>104.69642336070694</v>
      </c>
      <c r="Q20" s="63">
        <v>75.321637426900594</v>
      </c>
      <c r="R20" s="61" t="s">
        <v>184</v>
      </c>
    </row>
    <row r="21" spans="1:18" s="57" customFormat="1" ht="12.75" customHeight="1" x14ac:dyDescent="0.25">
      <c r="A21" s="62">
        <v>1998</v>
      </c>
      <c r="B21" s="62" t="s">
        <v>79</v>
      </c>
      <c r="C21" s="3">
        <v>45.17593643586833</v>
      </c>
      <c r="D21" s="3">
        <v>41.424802110817943</v>
      </c>
      <c r="E21" s="3">
        <v>56.978233034571069</v>
      </c>
      <c r="F21" s="3">
        <v>25.020441537203595</v>
      </c>
      <c r="G21" s="3">
        <v>48.138639281129656</v>
      </c>
      <c r="H21" s="3">
        <v>56.488549618320619</v>
      </c>
      <c r="I21" s="3">
        <v>79.753914988814316</v>
      </c>
      <c r="J21" s="3">
        <f t="shared" si="0"/>
        <v>59.515293763740239</v>
      </c>
      <c r="K21" s="3">
        <f t="shared" si="1"/>
        <v>54.573506632895743</v>
      </c>
      <c r="L21" s="3">
        <f t="shared" si="2"/>
        <v>75.063773874511952</v>
      </c>
      <c r="M21" s="3">
        <f t="shared" si="3"/>
        <v>32.962214968118751</v>
      </c>
      <c r="N21" s="3">
        <f t="shared" si="4"/>
        <v>63.418392273290976</v>
      </c>
      <c r="O21" s="3">
        <f t="shared" si="5"/>
        <v>74.418659358496328</v>
      </c>
      <c r="P21" s="3">
        <f t="shared" si="6"/>
        <v>105.06871697293718</v>
      </c>
      <c r="Q21" s="63">
        <v>75.906432748538023</v>
      </c>
      <c r="R21" s="61" t="s">
        <v>196</v>
      </c>
    </row>
    <row r="22" spans="1:18" s="57" customFormat="1" ht="12.75" customHeight="1" x14ac:dyDescent="0.25">
      <c r="A22" s="62">
        <v>1998</v>
      </c>
      <c r="B22" s="62" t="s">
        <v>80</v>
      </c>
      <c r="C22" s="3">
        <v>45.17593643586833</v>
      </c>
      <c r="D22" s="3">
        <v>41.424802110817943</v>
      </c>
      <c r="E22" s="3">
        <v>56.081946222791288</v>
      </c>
      <c r="F22" s="3">
        <v>23.630417007358954</v>
      </c>
      <c r="G22" s="3">
        <v>47.753530166880616</v>
      </c>
      <c r="H22" s="3">
        <v>56.583969465648856</v>
      </c>
      <c r="I22" s="3">
        <v>79.642058165548107</v>
      </c>
      <c r="J22" s="3">
        <f t="shared" si="0"/>
        <v>59.150728411435558</v>
      </c>
      <c r="K22" s="3">
        <f t="shared" si="1"/>
        <v>54.239212564700367</v>
      </c>
      <c r="L22" s="3">
        <f t="shared" si="2"/>
        <v>73.430419633210647</v>
      </c>
      <c r="M22" s="3">
        <f t="shared" si="3"/>
        <v>30.940285668134621</v>
      </c>
      <c r="N22" s="3">
        <f t="shared" si="4"/>
        <v>62.525678855563442</v>
      </c>
      <c r="O22" s="3">
        <f t="shared" si="5"/>
        <v>74.087739499433042</v>
      </c>
      <c r="P22" s="3">
        <f t="shared" si="6"/>
        <v>104.27865196254768</v>
      </c>
      <c r="Q22" s="63">
        <v>76.37426900584795</v>
      </c>
      <c r="R22" s="61" t="s">
        <v>197</v>
      </c>
    </row>
    <row r="23" spans="1:18" s="57" customFormat="1" ht="12.75" customHeight="1" x14ac:dyDescent="0.25">
      <c r="A23" s="62">
        <v>1998</v>
      </c>
      <c r="B23" s="62" t="s">
        <v>81</v>
      </c>
      <c r="C23" s="3">
        <v>46.99205448354143</v>
      </c>
      <c r="D23" s="3">
        <v>41.424802110817943</v>
      </c>
      <c r="E23" s="3">
        <v>56.081946222791288</v>
      </c>
      <c r="F23" s="3">
        <v>23.712183156173346</v>
      </c>
      <c r="G23" s="3">
        <v>47.881899871630289</v>
      </c>
      <c r="H23" s="3">
        <v>55.62977099236641</v>
      </c>
      <c r="I23" s="3">
        <v>80.08948545861297</v>
      </c>
      <c r="J23" s="3">
        <f t="shared" si="0"/>
        <v>60.418355764553269</v>
      </c>
      <c r="K23" s="3">
        <f t="shared" si="1"/>
        <v>53.26045985676592</v>
      </c>
      <c r="L23" s="3">
        <f t="shared" si="2"/>
        <v>72.105359429303078</v>
      </c>
      <c r="M23" s="3">
        <f t="shared" si="3"/>
        <v>30.487092629365726</v>
      </c>
      <c r="N23" s="3">
        <f t="shared" si="4"/>
        <v>61.562442692096077</v>
      </c>
      <c r="O23" s="3">
        <f t="shared" si="5"/>
        <v>71.523991275899661</v>
      </c>
      <c r="P23" s="3">
        <f t="shared" si="6"/>
        <v>102.97219558964524</v>
      </c>
      <c r="Q23" s="63">
        <v>77.777777777777786</v>
      </c>
      <c r="R23" s="61" t="s">
        <v>198</v>
      </c>
    </row>
    <row r="24" spans="1:18" s="57" customFormat="1" ht="12.75" customHeight="1" x14ac:dyDescent="0.25">
      <c r="A24" s="62">
        <v>1999</v>
      </c>
      <c r="B24" s="62" t="s">
        <v>78</v>
      </c>
      <c r="C24" s="3">
        <v>46.99205448354143</v>
      </c>
      <c r="D24" s="3">
        <v>41.688654353562008</v>
      </c>
      <c r="E24" s="3">
        <v>56.081946222791288</v>
      </c>
      <c r="F24" s="3">
        <v>22.649223221586261</v>
      </c>
      <c r="G24" s="3">
        <v>47.881899871630289</v>
      </c>
      <c r="H24" s="3">
        <v>55.343511450381676</v>
      </c>
      <c r="I24" s="3">
        <v>80.08948545861297</v>
      </c>
      <c r="J24" s="3">
        <f t="shared" si="0"/>
        <v>60.32763751265454</v>
      </c>
      <c r="K24" s="3">
        <f t="shared" si="1"/>
        <v>53.519218426870154</v>
      </c>
      <c r="L24" s="3">
        <f t="shared" si="2"/>
        <v>71.997093123853688</v>
      </c>
      <c r="M24" s="3">
        <f t="shared" si="3"/>
        <v>29.076705487171552</v>
      </c>
      <c r="N24" s="3">
        <f t="shared" si="4"/>
        <v>61.470006591957805</v>
      </c>
      <c r="O24" s="3">
        <f t="shared" si="5"/>
        <v>71.049102537652146</v>
      </c>
      <c r="P24" s="3">
        <f t="shared" si="6"/>
        <v>102.8175826833545</v>
      </c>
      <c r="Q24" s="63">
        <v>77.89473684210526</v>
      </c>
      <c r="R24" s="61" t="s">
        <v>185</v>
      </c>
    </row>
    <row r="25" spans="1:18" s="57" customFormat="1" ht="12.75" customHeight="1" x14ac:dyDescent="0.25">
      <c r="A25" s="62">
        <v>1999</v>
      </c>
      <c r="B25" s="62" t="s">
        <v>79</v>
      </c>
      <c r="C25" s="3">
        <v>46.31101021566402</v>
      </c>
      <c r="D25" s="3">
        <v>41.292875989445918</v>
      </c>
      <c r="E25" s="3">
        <v>55.953905249679906</v>
      </c>
      <c r="F25" s="3">
        <v>25.592804578904332</v>
      </c>
      <c r="G25" s="3">
        <v>47.753530166880616</v>
      </c>
      <c r="H25" s="3">
        <v>60.305343511450381</v>
      </c>
      <c r="I25" s="3">
        <v>80.8724832214765</v>
      </c>
      <c r="J25" s="3">
        <f t="shared" si="0"/>
        <v>59.812558511167282</v>
      </c>
      <c r="K25" s="3">
        <f t="shared" si="1"/>
        <v>53.331433490900693</v>
      </c>
      <c r="L25" s="3">
        <f t="shared" si="2"/>
        <v>72.266750737879633</v>
      </c>
      <c r="M25" s="3">
        <f t="shared" si="3"/>
        <v>33.054150928947443</v>
      </c>
      <c r="N25" s="3">
        <f t="shared" si="4"/>
        <v>61.6756318620588</v>
      </c>
      <c r="O25" s="3">
        <f t="shared" si="5"/>
        <v>77.886810728534854</v>
      </c>
      <c r="P25" s="3">
        <f t="shared" si="6"/>
        <v>104.45011050507918</v>
      </c>
      <c r="Q25" s="63">
        <v>77.42690058479532</v>
      </c>
      <c r="R25" s="61" t="s">
        <v>199</v>
      </c>
    </row>
    <row r="26" spans="1:18" s="57" customFormat="1" ht="12.75" customHeight="1" x14ac:dyDescent="0.25">
      <c r="A26" s="62">
        <v>1999</v>
      </c>
      <c r="B26" s="62" t="s">
        <v>80</v>
      </c>
      <c r="C26" s="3">
        <v>45.970488081725314</v>
      </c>
      <c r="D26" s="3">
        <v>41.292875989445918</v>
      </c>
      <c r="E26" s="3">
        <v>55.825864276568502</v>
      </c>
      <c r="F26" s="3">
        <v>29.844644317252655</v>
      </c>
      <c r="G26" s="3">
        <v>47.881899871630289</v>
      </c>
      <c r="H26" s="3">
        <v>62.022900763358777</v>
      </c>
      <c r="I26" s="3">
        <v>80.648769574944055</v>
      </c>
      <c r="J26" s="3">
        <f t="shared" si="0"/>
        <v>59.643045993740721</v>
      </c>
      <c r="K26" s="3">
        <f t="shared" si="1"/>
        <v>53.574216951405539</v>
      </c>
      <c r="L26" s="3">
        <f t="shared" si="2"/>
        <v>72.42961146656458</v>
      </c>
      <c r="M26" s="3">
        <f t="shared" si="3"/>
        <v>38.721048393400629</v>
      </c>
      <c r="N26" s="3">
        <f t="shared" si="4"/>
        <v>62.12295051630332</v>
      </c>
      <c r="O26" s="3">
        <f t="shared" si="5"/>
        <v>80.469772614069413</v>
      </c>
      <c r="P26" s="3">
        <f t="shared" si="6"/>
        <v>104.6353535456406</v>
      </c>
      <c r="Q26" s="63">
        <v>77.076023391812882</v>
      </c>
      <c r="R26" s="61" t="s">
        <v>200</v>
      </c>
    </row>
    <row r="27" spans="1:18" s="57" customFormat="1" ht="12.75" customHeight="1" x14ac:dyDescent="0.25">
      <c r="A27" s="62">
        <v>1999</v>
      </c>
      <c r="B27" s="62" t="s">
        <v>81</v>
      </c>
      <c r="C27" s="3">
        <v>47.559591373439275</v>
      </c>
      <c r="D27" s="3">
        <v>41.292875989445918</v>
      </c>
      <c r="E27" s="3">
        <v>55.825864276568502</v>
      </c>
      <c r="F27" s="3">
        <v>34.260016353229759</v>
      </c>
      <c r="G27" s="3">
        <v>48.267008985879329</v>
      </c>
      <c r="H27" s="3">
        <v>63.454198473282439</v>
      </c>
      <c r="I27" s="3">
        <v>81.096196868008946</v>
      </c>
      <c r="J27" s="3">
        <f t="shared" si="0"/>
        <v>61.61128882468271</v>
      </c>
      <c r="K27" s="3">
        <f t="shared" si="1"/>
        <v>53.49304389541858</v>
      </c>
      <c r="L27" s="3">
        <f t="shared" si="2"/>
        <v>72.319869631009198</v>
      </c>
      <c r="M27" s="3">
        <f t="shared" si="3"/>
        <v>44.382293912138557</v>
      </c>
      <c r="N27" s="3">
        <f t="shared" si="4"/>
        <v>62.527716186252768</v>
      </c>
      <c r="O27" s="3">
        <f t="shared" si="5"/>
        <v>82.202029840388619</v>
      </c>
      <c r="P27" s="3">
        <f t="shared" si="6"/>
        <v>105.05643685173887</v>
      </c>
      <c r="Q27" s="63">
        <v>77.192982456140342</v>
      </c>
      <c r="R27" s="61" t="s">
        <v>201</v>
      </c>
    </row>
    <row r="28" spans="1:18" s="57" customFormat="1" ht="12.75" customHeight="1" x14ac:dyDescent="0.25">
      <c r="A28" s="62">
        <v>2000</v>
      </c>
      <c r="B28" s="62" t="s">
        <v>78</v>
      </c>
      <c r="C28" s="3">
        <v>47.786606129398415</v>
      </c>
      <c r="D28" s="3">
        <v>41.292875989445918</v>
      </c>
      <c r="E28" s="3">
        <v>55.825864276568502</v>
      </c>
      <c r="F28" s="3">
        <v>37.857726901062961</v>
      </c>
      <c r="G28" s="3">
        <v>48.395378690629009</v>
      </c>
      <c r="H28" s="3">
        <v>65.076335877862604</v>
      </c>
      <c r="I28" s="3">
        <v>80.648769574944055</v>
      </c>
      <c r="J28" s="3">
        <f t="shared" si="0"/>
        <v>61.255694513696625</v>
      </c>
      <c r="K28" s="3">
        <f t="shared" si="1"/>
        <v>52.931647632648058</v>
      </c>
      <c r="L28" s="3">
        <f t="shared" si="2"/>
        <v>71.56089048945438</v>
      </c>
      <c r="M28" s="3">
        <f t="shared" si="3"/>
        <v>48.528270615305594</v>
      </c>
      <c r="N28" s="3">
        <f t="shared" si="4"/>
        <v>62.036055143160127</v>
      </c>
      <c r="O28" s="3">
        <f t="shared" si="5"/>
        <v>83.418691417649953</v>
      </c>
      <c r="P28" s="3">
        <f t="shared" si="6"/>
        <v>103.38035680146503</v>
      </c>
      <c r="Q28" s="63">
        <v>78.011695906432749</v>
      </c>
      <c r="R28" s="61" t="s">
        <v>186</v>
      </c>
    </row>
    <row r="29" spans="1:18" s="57" customFormat="1" ht="12.75" customHeight="1" x14ac:dyDescent="0.25">
      <c r="A29" s="62">
        <v>2000</v>
      </c>
      <c r="B29" s="62" t="s">
        <v>79</v>
      </c>
      <c r="C29" s="3">
        <v>46.765039727582298</v>
      </c>
      <c r="D29" s="3">
        <v>40.237467018469658</v>
      </c>
      <c r="E29" s="3">
        <v>55.057618437900132</v>
      </c>
      <c r="F29" s="3">
        <v>37.448896156991005</v>
      </c>
      <c r="G29" s="3">
        <v>47.496790757381255</v>
      </c>
      <c r="H29" s="3">
        <v>68.893129770992374</v>
      </c>
      <c r="I29" s="3">
        <v>81.319910514541377</v>
      </c>
      <c r="J29" s="3">
        <f t="shared" si="0"/>
        <v>59.588836016516943</v>
      </c>
      <c r="K29" s="3">
        <f t="shared" si="1"/>
        <v>51.271288078675958</v>
      </c>
      <c r="L29" s="3">
        <f t="shared" si="2"/>
        <v>70.155385639947269</v>
      </c>
      <c r="M29" s="3">
        <f t="shared" si="3"/>
        <v>47.718042048028785</v>
      </c>
      <c r="N29" s="3">
        <f t="shared" si="4"/>
        <v>60.521246047035739</v>
      </c>
      <c r="O29" s="3">
        <f t="shared" si="5"/>
        <v>87.784837487628153</v>
      </c>
      <c r="P29" s="3">
        <f t="shared" si="6"/>
        <v>103.61926004460938</v>
      </c>
      <c r="Q29" s="63">
        <v>78.479532163742675</v>
      </c>
      <c r="R29" s="61" t="s">
        <v>202</v>
      </c>
    </row>
    <row r="30" spans="1:18" s="57" customFormat="1" ht="12.75" customHeight="1" x14ac:dyDescent="0.25">
      <c r="A30" s="62">
        <v>2000</v>
      </c>
      <c r="B30" s="62" t="s">
        <v>80</v>
      </c>
      <c r="C30" s="3">
        <v>46.538024971623159</v>
      </c>
      <c r="D30" s="3">
        <v>40.237467018469658</v>
      </c>
      <c r="E30" s="3">
        <v>54.161331626120358</v>
      </c>
      <c r="F30" s="3">
        <v>44.726083401471797</v>
      </c>
      <c r="G30" s="3">
        <v>47.753530166880616</v>
      </c>
      <c r="H30" s="3">
        <v>69.94274809160305</v>
      </c>
      <c r="I30" s="3">
        <v>81.319910514541377</v>
      </c>
      <c r="J30" s="3">
        <f t="shared" si="0"/>
        <v>58.860963536594383</v>
      </c>
      <c r="K30" s="3">
        <f t="shared" si="1"/>
        <v>50.892062575135441</v>
      </c>
      <c r="L30" s="3">
        <f t="shared" si="2"/>
        <v>68.50286766321436</v>
      </c>
      <c r="M30" s="3">
        <f t="shared" si="3"/>
        <v>56.569232704524239</v>
      </c>
      <c r="N30" s="3">
        <f t="shared" si="4"/>
        <v>60.398325876749894</v>
      </c>
      <c r="O30" s="3">
        <f t="shared" si="5"/>
        <v>88.463091151361837</v>
      </c>
      <c r="P30" s="3">
        <f t="shared" si="6"/>
        <v>102.85284539930899</v>
      </c>
      <c r="Q30" s="63">
        <v>79.064327485380119</v>
      </c>
      <c r="R30" s="61" t="s">
        <v>203</v>
      </c>
    </row>
    <row r="31" spans="1:18" s="57" customFormat="1" ht="12.75" customHeight="1" x14ac:dyDescent="0.25">
      <c r="A31" s="62">
        <v>2000</v>
      </c>
      <c r="B31" s="62" t="s">
        <v>81</v>
      </c>
      <c r="C31" s="3">
        <v>48.921679909194104</v>
      </c>
      <c r="D31" s="3">
        <v>40.369393139841691</v>
      </c>
      <c r="E31" s="3">
        <v>54.161331626120358</v>
      </c>
      <c r="F31" s="3">
        <v>51.757972199509403</v>
      </c>
      <c r="G31" s="3">
        <v>48.395378690629009</v>
      </c>
      <c r="H31" s="3">
        <v>68.893129770992374</v>
      </c>
      <c r="I31" s="3">
        <v>81.879194630872476</v>
      </c>
      <c r="J31" s="3">
        <f t="shared" si="0"/>
        <v>61.784396340267293</v>
      </c>
      <c r="K31" s="3">
        <f t="shared" si="1"/>
        <v>50.983502414423398</v>
      </c>
      <c r="L31" s="3">
        <f t="shared" si="2"/>
        <v>68.401681743475478</v>
      </c>
      <c r="M31" s="3">
        <f t="shared" si="3"/>
        <v>65.366419838375975</v>
      </c>
      <c r="N31" s="3">
        <f t="shared" si="4"/>
        <v>61.119717548726435</v>
      </c>
      <c r="O31" s="3">
        <f t="shared" si="5"/>
        <v>87.006833019495531</v>
      </c>
      <c r="P31" s="3">
        <f t="shared" si="6"/>
        <v>103.40725466675917</v>
      </c>
      <c r="Q31" s="63">
        <v>79.181286549707607</v>
      </c>
      <c r="R31" s="61" t="s">
        <v>204</v>
      </c>
    </row>
    <row r="32" spans="1:18" s="57" customFormat="1" ht="12.75" customHeight="1" x14ac:dyDescent="0.25">
      <c r="A32" s="62">
        <v>2001</v>
      </c>
      <c r="B32" s="64" t="s">
        <v>78</v>
      </c>
      <c r="C32" s="3">
        <v>49.148694665153236</v>
      </c>
      <c r="D32" s="3">
        <v>40.501319261213723</v>
      </c>
      <c r="E32" s="3">
        <v>54.161331626120358</v>
      </c>
      <c r="F32" s="3">
        <v>42.354865085854456</v>
      </c>
      <c r="G32" s="3">
        <v>47.753530166880616</v>
      </c>
      <c r="H32" s="3">
        <v>65.362595419847324</v>
      </c>
      <c r="I32" s="3">
        <v>81.431767337807599</v>
      </c>
      <c r="J32" s="3">
        <f t="shared" si="0"/>
        <v>62.071098875488943</v>
      </c>
      <c r="K32" s="3">
        <f t="shared" si="1"/>
        <v>51.150115167411712</v>
      </c>
      <c r="L32" s="3">
        <f t="shared" si="2"/>
        <v>68.401681743475478</v>
      </c>
      <c r="M32" s="3">
        <f t="shared" si="3"/>
        <v>53.491003911972754</v>
      </c>
      <c r="N32" s="3">
        <f t="shared" si="4"/>
        <v>60.309111215188963</v>
      </c>
      <c r="O32" s="3">
        <f t="shared" si="5"/>
        <v>82.548034097443818</v>
      </c>
      <c r="P32" s="3">
        <f t="shared" si="6"/>
        <v>102.84218770136707</v>
      </c>
      <c r="Q32" s="63">
        <v>79.181286549707607</v>
      </c>
      <c r="R32" s="61" t="s">
        <v>187</v>
      </c>
    </row>
    <row r="33" spans="1:18" s="57" customFormat="1" ht="12.75" customHeight="1" x14ac:dyDescent="0.25">
      <c r="A33" s="62">
        <v>2001</v>
      </c>
      <c r="B33" s="64" t="s">
        <v>79</v>
      </c>
      <c r="C33" s="3">
        <v>48.694665153234965</v>
      </c>
      <c r="D33" s="3">
        <v>42.084432717678098</v>
      </c>
      <c r="E33" s="3">
        <v>54.161331626120358</v>
      </c>
      <c r="F33" s="3">
        <v>41.537203597710551</v>
      </c>
      <c r="G33" s="3">
        <v>48.523748395378682</v>
      </c>
      <c r="H33" s="3">
        <v>66.125954198473281</v>
      </c>
      <c r="I33" s="3">
        <v>82.550335570469784</v>
      </c>
      <c r="J33" s="3">
        <f t="shared" si="0"/>
        <v>60.514445793627758</v>
      </c>
      <c r="K33" s="3">
        <f t="shared" si="1"/>
        <v>52.299694729091243</v>
      </c>
      <c r="L33" s="3">
        <f t="shared" si="2"/>
        <v>67.308050203972243</v>
      </c>
      <c r="M33" s="3">
        <f t="shared" si="3"/>
        <v>51.619635284945531</v>
      </c>
      <c r="N33" s="3">
        <f t="shared" si="4"/>
        <v>60.302041973908104</v>
      </c>
      <c r="O33" s="3">
        <f t="shared" si="5"/>
        <v>82.17687622048642</v>
      </c>
      <c r="P33" s="3">
        <f t="shared" si="6"/>
        <v>102.58798969876695</v>
      </c>
      <c r="Q33" s="63">
        <v>80.467836257309941</v>
      </c>
      <c r="R33" s="61" t="s">
        <v>205</v>
      </c>
    </row>
    <row r="34" spans="1:18" s="57" customFormat="1" ht="12.75" customHeight="1" x14ac:dyDescent="0.25">
      <c r="A34" s="62">
        <v>2001</v>
      </c>
      <c r="B34" s="62" t="s">
        <v>80</v>
      </c>
      <c r="C34" s="65">
        <v>48.921679909194104</v>
      </c>
      <c r="D34" s="65">
        <v>42.21635883905013</v>
      </c>
      <c r="E34" s="65">
        <v>54.289372599231754</v>
      </c>
      <c r="F34" s="65">
        <v>42.027800490596896</v>
      </c>
      <c r="G34" s="65">
        <v>48.652118100128369</v>
      </c>
      <c r="H34" s="65">
        <v>65.648854961832058</v>
      </c>
      <c r="I34" s="65">
        <v>82.550335570469784</v>
      </c>
      <c r="J34" s="3">
        <f t="shared" si="0"/>
        <v>60.973813880992658</v>
      </c>
      <c r="K34" s="3">
        <f t="shared" si="1"/>
        <v>52.616598844588722</v>
      </c>
      <c r="L34" s="3">
        <f t="shared" si="2"/>
        <v>67.663868181258252</v>
      </c>
      <c r="M34" s="3">
        <f t="shared" si="3"/>
        <v>52.381588075015081</v>
      </c>
      <c r="N34" s="3">
        <f t="shared" si="4"/>
        <v>60.637843987769322</v>
      </c>
      <c r="O34" s="3">
        <f t="shared" si="5"/>
        <v>81.821823604032673</v>
      </c>
      <c r="P34" s="3">
        <f t="shared" si="6"/>
        <v>102.88708004774296</v>
      </c>
      <c r="Q34" s="63">
        <v>80.233918128654963</v>
      </c>
      <c r="R34" s="61" t="s">
        <v>206</v>
      </c>
    </row>
    <row r="35" spans="1:18" s="57" customFormat="1" ht="12.75" customHeight="1" x14ac:dyDescent="0.25">
      <c r="A35" s="62">
        <v>2001</v>
      </c>
      <c r="B35" s="62" t="s">
        <v>81</v>
      </c>
      <c r="C35" s="65">
        <v>52.099886492622026</v>
      </c>
      <c r="D35" s="65">
        <v>42.21635883905013</v>
      </c>
      <c r="E35" s="65">
        <v>54.41741357234315</v>
      </c>
      <c r="F35" s="65">
        <v>35.404742436631231</v>
      </c>
      <c r="G35" s="65">
        <v>48.267008985879329</v>
      </c>
      <c r="H35" s="65">
        <v>61.641221374045799</v>
      </c>
      <c r="I35" s="65">
        <v>82.662192393736021</v>
      </c>
      <c r="J35" s="3">
        <f t="shared" si="0"/>
        <v>64.465127281030149</v>
      </c>
      <c r="K35" s="3">
        <f t="shared" si="1"/>
        <v>52.235870922413696</v>
      </c>
      <c r="L35" s="3">
        <f t="shared" si="2"/>
        <v>67.332689731336316</v>
      </c>
      <c r="M35" s="3">
        <f t="shared" si="3"/>
        <v>43.807604606830253</v>
      </c>
      <c r="N35" s="3">
        <f t="shared" si="4"/>
        <v>59.722565387737816</v>
      </c>
      <c r="O35" s="3">
        <f t="shared" si="5"/>
        <v>76.270975795671731</v>
      </c>
      <c r="P35" s="3">
        <f t="shared" si="6"/>
        <v>102.28100506026672</v>
      </c>
      <c r="Q35" s="63">
        <v>80.818713450292393</v>
      </c>
      <c r="R35" s="61" t="s">
        <v>207</v>
      </c>
    </row>
    <row r="36" spans="1:18" s="57" customFormat="1" ht="12.75" customHeight="1" x14ac:dyDescent="0.25">
      <c r="A36" s="66">
        <v>2002</v>
      </c>
      <c r="B36" s="62" t="s">
        <v>78</v>
      </c>
      <c r="C36" s="65">
        <v>52.326901248581159</v>
      </c>
      <c r="D36" s="65">
        <v>44.063324538258577</v>
      </c>
      <c r="E36" s="65">
        <v>54.41741357234315</v>
      </c>
      <c r="F36" s="65">
        <v>34.260016353229759</v>
      </c>
      <c r="G36" s="65">
        <v>49.037227214377403</v>
      </c>
      <c r="H36" s="65">
        <v>60.591603053435115</v>
      </c>
      <c r="I36" s="3">
        <v>82.662192393736021</v>
      </c>
      <c r="J36" s="3">
        <f t="shared" si="0"/>
        <v>64.559163878119605</v>
      </c>
      <c r="K36" s="3">
        <f t="shared" si="1"/>
        <v>54.363841962786552</v>
      </c>
      <c r="L36" s="3">
        <f t="shared" si="2"/>
        <v>67.138367394449332</v>
      </c>
      <c r="M36" s="3">
        <f t="shared" si="3"/>
        <v>42.268851344893861</v>
      </c>
      <c r="N36" s="3">
        <f t="shared" si="4"/>
        <v>60.500475134621468</v>
      </c>
      <c r="O36" s="3">
        <f t="shared" si="5"/>
        <v>74.75587389709527</v>
      </c>
      <c r="P36" s="3">
        <f t="shared" si="6"/>
        <v>101.9858217844795</v>
      </c>
      <c r="Q36" s="63">
        <v>81.05263157894737</v>
      </c>
      <c r="R36" s="61" t="s">
        <v>188</v>
      </c>
    </row>
    <row r="37" spans="1:18" s="57" customFormat="1" ht="12.75" customHeight="1" x14ac:dyDescent="0.25">
      <c r="A37" s="66">
        <v>2002</v>
      </c>
      <c r="B37" s="67" t="s">
        <v>79</v>
      </c>
      <c r="C37" s="68">
        <v>51.872871736662887</v>
      </c>
      <c r="D37" s="68">
        <v>44.327176781002642</v>
      </c>
      <c r="E37" s="68">
        <v>54.545454545454554</v>
      </c>
      <c r="F37" s="68">
        <v>36.304170073589532</v>
      </c>
      <c r="G37" s="68">
        <v>49.293966623876763</v>
      </c>
      <c r="H37" s="68">
        <v>63.74045801526718</v>
      </c>
      <c r="I37" s="68">
        <v>83.333333333333329</v>
      </c>
      <c r="J37" s="3">
        <f t="shared" si="0"/>
        <v>63.723139848917775</v>
      </c>
      <c r="K37" s="3">
        <f t="shared" si="1"/>
        <v>54.453643890455837</v>
      </c>
      <c r="L37" s="3">
        <f t="shared" si="2"/>
        <v>67.006269592476499</v>
      </c>
      <c r="M37" s="3">
        <f t="shared" si="3"/>
        <v>44.597795133504384</v>
      </c>
      <c r="N37" s="3">
        <f t="shared" si="4"/>
        <v>60.55508830950378</v>
      </c>
      <c r="O37" s="3">
        <f t="shared" si="5"/>
        <v>78.301855751513557</v>
      </c>
      <c r="P37" s="3">
        <f t="shared" si="6"/>
        <v>102.37068965517241</v>
      </c>
      <c r="Q37" s="63">
        <v>81.403508771929822</v>
      </c>
      <c r="R37" s="61" t="s">
        <v>208</v>
      </c>
    </row>
    <row r="38" spans="1:18" s="57" customFormat="1" ht="12.75" customHeight="1" x14ac:dyDescent="0.25">
      <c r="A38" s="66">
        <v>2002</v>
      </c>
      <c r="B38" s="67" t="s">
        <v>80</v>
      </c>
      <c r="C38" s="68">
        <v>51.645856980703755</v>
      </c>
      <c r="D38" s="68">
        <v>44.459102902374674</v>
      </c>
      <c r="E38" s="68">
        <v>54.545454545454554</v>
      </c>
      <c r="F38" s="68">
        <v>36.385936222403927</v>
      </c>
      <c r="G38" s="68">
        <v>49.422336328626443</v>
      </c>
      <c r="H38" s="68">
        <v>63.07251908396946</v>
      </c>
      <c r="I38" s="68">
        <v>83.445190156599537</v>
      </c>
      <c r="J38" s="3">
        <f t="shared" si="0"/>
        <v>62.991737116264936</v>
      </c>
      <c r="K38" s="3">
        <f t="shared" si="1"/>
        <v>54.226152612739455</v>
      </c>
      <c r="L38" s="3">
        <f t="shared" si="2"/>
        <v>66.528336143172112</v>
      </c>
      <c r="M38" s="3">
        <f t="shared" si="3"/>
        <v>44.379422924615355</v>
      </c>
      <c r="N38" s="3">
        <f t="shared" si="4"/>
        <v>60.279739744615711</v>
      </c>
      <c r="O38" s="3">
        <f t="shared" si="5"/>
        <v>76.928678768607568</v>
      </c>
      <c r="P38" s="3">
        <f t="shared" si="6"/>
        <v>101.77694377160145</v>
      </c>
      <c r="Q38" s="63">
        <v>81.988304093567237</v>
      </c>
      <c r="R38" s="61" t="s">
        <v>209</v>
      </c>
    </row>
    <row r="39" spans="1:18" s="57" customFormat="1" ht="12.75" customHeight="1" x14ac:dyDescent="0.25">
      <c r="A39" s="66">
        <v>2002</v>
      </c>
      <c r="B39" s="67" t="s">
        <v>81</v>
      </c>
      <c r="C39" s="68">
        <v>53.461975028376848</v>
      </c>
      <c r="D39" s="68">
        <v>44.459102902374674</v>
      </c>
      <c r="E39" s="68">
        <v>54.545454545454554</v>
      </c>
      <c r="F39" s="68">
        <v>38.593622240392484</v>
      </c>
      <c r="G39" s="68">
        <v>49.550706033376123</v>
      </c>
      <c r="H39" s="68">
        <v>63.263358778625957</v>
      </c>
      <c r="I39" s="68">
        <v>83.892617449664414</v>
      </c>
      <c r="J39" s="3">
        <f t="shared" si="0"/>
        <v>64.653449291742859</v>
      </c>
      <c r="K39" s="3">
        <f t="shared" si="1"/>
        <v>53.765958955488472</v>
      </c>
      <c r="L39" s="3">
        <f t="shared" si="2"/>
        <v>65.963739231065972</v>
      </c>
      <c r="M39" s="3">
        <f t="shared" si="3"/>
        <v>46.672626613204486</v>
      </c>
      <c r="N39" s="3">
        <f t="shared" si="4"/>
        <v>59.923413944181867</v>
      </c>
      <c r="O39" s="3">
        <f t="shared" si="5"/>
        <v>76.506607858168579</v>
      </c>
      <c r="P39" s="3">
        <f t="shared" si="6"/>
        <v>101.45429691578936</v>
      </c>
      <c r="Q39" s="63">
        <v>82.690058479532169</v>
      </c>
      <c r="R39" s="61" t="s">
        <v>210</v>
      </c>
    </row>
    <row r="40" spans="1:18" s="57" customFormat="1" ht="12.75" customHeight="1" x14ac:dyDescent="0.25">
      <c r="A40" s="66">
        <v>2003</v>
      </c>
      <c r="B40" s="69" t="s">
        <v>78</v>
      </c>
      <c r="C40" s="68">
        <v>53.461975028376848</v>
      </c>
      <c r="D40" s="68">
        <v>44.5910290237467</v>
      </c>
      <c r="E40" s="68">
        <v>54.67349551856595</v>
      </c>
      <c r="F40" s="68">
        <v>47.260834014717908</v>
      </c>
      <c r="G40" s="68">
        <v>49.935815147625156</v>
      </c>
      <c r="H40" s="68">
        <v>65.553435114503827</v>
      </c>
      <c r="I40" s="68">
        <v>83.892617449664414</v>
      </c>
      <c r="J40" s="3">
        <f t="shared" si="0"/>
        <v>64.199422260199739</v>
      </c>
      <c r="K40" s="3">
        <f t="shared" si="1"/>
        <v>53.546811538347519</v>
      </c>
      <c r="L40" s="3">
        <f t="shared" si="2"/>
        <v>65.654267792659965</v>
      </c>
      <c r="M40" s="3">
        <f t="shared" si="3"/>
        <v>56.752827363179513</v>
      </c>
      <c r="N40" s="3">
        <f t="shared" si="4"/>
        <v>59.965058920252126</v>
      </c>
      <c r="O40" s="3">
        <f t="shared" si="5"/>
        <v>78.719363796208953</v>
      </c>
      <c r="P40" s="3">
        <f t="shared" si="6"/>
        <v>100.74183696553803</v>
      </c>
      <c r="Q40" s="63">
        <v>83.274853801169584</v>
      </c>
      <c r="R40" s="61" t="s">
        <v>189</v>
      </c>
    </row>
    <row r="41" spans="1:18" s="57" customFormat="1" ht="12.75" customHeight="1" x14ac:dyDescent="0.25">
      <c r="A41" s="66">
        <v>2003</v>
      </c>
      <c r="B41" s="70" t="s">
        <v>79</v>
      </c>
      <c r="C41" s="68">
        <v>52.78093076049943</v>
      </c>
      <c r="D41" s="68">
        <v>44.986807387862797</v>
      </c>
      <c r="E41" s="68">
        <v>54.801536491677339</v>
      </c>
      <c r="F41" s="68">
        <v>36.222403924775143</v>
      </c>
      <c r="G41" s="68">
        <v>49.807445442875476</v>
      </c>
      <c r="H41" s="68">
        <v>64.98091603053436</v>
      </c>
      <c r="I41" s="68">
        <v>84.451901565995527</v>
      </c>
      <c r="J41" s="3">
        <f t="shared" si="0"/>
        <v>63.115658461855958</v>
      </c>
      <c r="K41" s="3">
        <f t="shared" si="1"/>
        <v>53.795413030241527</v>
      </c>
      <c r="L41" s="3">
        <f t="shared" si="2"/>
        <v>65.531907273264508</v>
      </c>
      <c r="M41" s="3">
        <f t="shared" si="3"/>
        <v>43.314902595360479</v>
      </c>
      <c r="N41" s="3">
        <f t="shared" si="4"/>
        <v>59.559952242879064</v>
      </c>
      <c r="O41" s="3">
        <f t="shared" si="5"/>
        <v>77.704452036513118</v>
      </c>
      <c r="P41" s="3">
        <f t="shared" si="6"/>
        <v>100.98793823626038</v>
      </c>
      <c r="Q41" s="63">
        <v>83.62573099415205</v>
      </c>
      <c r="R41" s="61" t="s">
        <v>211</v>
      </c>
    </row>
    <row r="42" spans="1:18" s="57" customFormat="1" ht="12.75" customHeight="1" x14ac:dyDescent="0.25">
      <c r="A42" s="66">
        <v>2003</v>
      </c>
      <c r="B42" s="69" t="s">
        <v>80</v>
      </c>
      <c r="C42" s="68">
        <v>52.78093076049943</v>
      </c>
      <c r="D42" s="68">
        <v>45.514511873350926</v>
      </c>
      <c r="E42" s="68">
        <v>55.313700384122932</v>
      </c>
      <c r="F42" s="68">
        <v>37.040065412919049</v>
      </c>
      <c r="G42" s="68">
        <v>50.320924261874197</v>
      </c>
      <c r="H42" s="68">
        <v>64.408396946564878</v>
      </c>
      <c r="I42" s="68">
        <v>84.563758389261736</v>
      </c>
      <c r="J42" s="3">
        <f t="shared" si="0"/>
        <v>62.503733795328273</v>
      </c>
      <c r="K42" s="3">
        <f t="shared" si="1"/>
        <v>53.898764060547158</v>
      </c>
      <c r="L42" s="3">
        <f t="shared" si="2"/>
        <v>65.503066244356106</v>
      </c>
      <c r="M42" s="3">
        <f t="shared" si="3"/>
        <v>43.863235357404136</v>
      </c>
      <c r="N42" s="3">
        <f t="shared" si="4"/>
        <v>59.590568204851024</v>
      </c>
      <c r="O42" s="3">
        <f t="shared" si="5"/>
        <v>76.273101647247884</v>
      </c>
      <c r="P42" s="3">
        <f t="shared" si="6"/>
        <v>100.1412928293889</v>
      </c>
      <c r="Q42" s="63">
        <v>84.444444444444443</v>
      </c>
      <c r="R42" s="61" t="s">
        <v>212</v>
      </c>
    </row>
    <row r="43" spans="1:18" s="57" customFormat="1" ht="12.75" customHeight="1" x14ac:dyDescent="0.25">
      <c r="A43" s="66">
        <v>2003</v>
      </c>
      <c r="B43" s="70" t="s">
        <v>81</v>
      </c>
      <c r="C43" s="68">
        <v>54.483541430192957</v>
      </c>
      <c r="D43" s="68">
        <v>45.778364116094991</v>
      </c>
      <c r="E43" s="68">
        <v>55.569782330345717</v>
      </c>
      <c r="F43" s="68">
        <v>40.883074407195423</v>
      </c>
      <c r="G43" s="68">
        <v>50.834403080872917</v>
      </c>
      <c r="H43" s="68">
        <v>64.79007633587787</v>
      </c>
      <c r="I43" s="68">
        <v>85.011185682326612</v>
      </c>
      <c r="J43" s="3">
        <f t="shared" si="0"/>
        <v>64.164501271095006</v>
      </c>
      <c r="K43" s="3">
        <f t="shared" si="1"/>
        <v>53.912536252425923</v>
      </c>
      <c r="L43" s="3">
        <f t="shared" si="2"/>
        <v>65.443751917969124</v>
      </c>
      <c r="M43" s="3">
        <f t="shared" si="3"/>
        <v>48.147422339052461</v>
      </c>
      <c r="N43" s="3">
        <f t="shared" si="4"/>
        <v>59.866962305986704</v>
      </c>
      <c r="O43" s="3">
        <f t="shared" si="5"/>
        <v>76.3023626269636</v>
      </c>
      <c r="P43" s="3">
        <f t="shared" si="6"/>
        <v>100.11647900604581</v>
      </c>
      <c r="Q43" s="63">
        <v>84.912280701754383</v>
      </c>
      <c r="R43" s="61" t="s">
        <v>213</v>
      </c>
    </row>
    <row r="44" spans="1:18" s="57" customFormat="1" ht="12.75" customHeight="1" x14ac:dyDescent="0.25">
      <c r="A44" s="66">
        <v>2004</v>
      </c>
      <c r="B44" s="69" t="s">
        <v>78</v>
      </c>
      <c r="C44" s="68">
        <v>54.824063564131663</v>
      </c>
      <c r="D44" s="68">
        <v>46.701846965699204</v>
      </c>
      <c r="E44" s="68">
        <v>56.466069142125484</v>
      </c>
      <c r="F44" s="68">
        <v>40.719542109566639</v>
      </c>
      <c r="G44" s="68">
        <v>51.604621309370991</v>
      </c>
      <c r="H44" s="68">
        <v>65.458015267175568</v>
      </c>
      <c r="I44" s="68">
        <v>84.899328859060404</v>
      </c>
      <c r="J44" s="3">
        <f t="shared" ref="J44:J75" si="7">(C44/$Q44)*100</f>
        <v>64.654585306665624</v>
      </c>
      <c r="K44" s="3">
        <f t="shared" ref="K44:K75" si="8">(D44/$Q44)*100</f>
        <v>55.075971249203889</v>
      </c>
      <c r="L44" s="3">
        <f t="shared" ref="L44:L75" si="9">(E44/$Q44)*100</f>
        <v>66.591019471058331</v>
      </c>
      <c r="M44" s="3">
        <f t="shared" ref="M44:M75" si="10">(F44/$Q44)*100</f>
        <v>48.020977246454457</v>
      </c>
      <c r="N44" s="3">
        <f t="shared" ref="N44:N75" si="11">(G44/$Q44)*100</f>
        <v>60.857863751051312</v>
      </c>
      <c r="O44" s="3">
        <f t="shared" ref="O44:O75" si="12">(H44/$Q44)*100</f>
        <v>77.195314556462222</v>
      </c>
      <c r="P44" s="3">
        <f t="shared" ref="P44:P75" si="13">(I44/$Q44)*100</f>
        <v>100.12265679240917</v>
      </c>
      <c r="Q44" s="63">
        <v>84.795321637426895</v>
      </c>
      <c r="R44" s="61" t="s">
        <v>214</v>
      </c>
    </row>
    <row r="45" spans="1:18" s="57" customFormat="1" ht="12.75" customHeight="1" x14ac:dyDescent="0.25">
      <c r="A45" s="66">
        <v>2004</v>
      </c>
      <c r="B45" s="69" t="s">
        <v>79</v>
      </c>
      <c r="C45" s="68">
        <v>54.483541430192957</v>
      </c>
      <c r="D45" s="68">
        <v>47.889182058047489</v>
      </c>
      <c r="E45" s="68">
        <v>57.874519846350836</v>
      </c>
      <c r="F45" s="68">
        <v>45.543744889615702</v>
      </c>
      <c r="G45" s="68">
        <v>53.016688061617458</v>
      </c>
      <c r="H45" s="68">
        <v>68.511450381679381</v>
      </c>
      <c r="I45" s="68">
        <v>85.570469798657712</v>
      </c>
      <c r="J45" s="3">
        <f t="shared" si="7"/>
        <v>63.206822147645823</v>
      </c>
      <c r="K45" s="3">
        <f t="shared" si="8"/>
        <v>55.556649470326455</v>
      </c>
      <c r="L45" s="3">
        <f t="shared" si="9"/>
        <v>67.140725194884624</v>
      </c>
      <c r="M45" s="3">
        <f t="shared" si="10"/>
        <v>52.83568776203721</v>
      </c>
      <c r="N45" s="3">
        <f t="shared" si="11"/>
        <v>61.505113015851997</v>
      </c>
      <c r="O45" s="3">
        <f t="shared" si="12"/>
        <v>79.480719235191131</v>
      </c>
      <c r="P45" s="3">
        <f t="shared" si="13"/>
        <v>99.271033484195854</v>
      </c>
      <c r="Q45" s="63">
        <v>86.198830409356731</v>
      </c>
      <c r="R45" s="61" t="s">
        <v>215</v>
      </c>
    </row>
    <row r="46" spans="1:18" s="57" customFormat="1" ht="12.75" customHeight="1" x14ac:dyDescent="0.25">
      <c r="A46" s="66">
        <v>2004</v>
      </c>
      <c r="B46" s="69" t="s">
        <v>80</v>
      </c>
      <c r="C46" s="68">
        <v>55.618615209988654</v>
      </c>
      <c r="D46" s="68">
        <v>48.284960422163593</v>
      </c>
      <c r="E46" s="68">
        <v>58.642765685019207</v>
      </c>
      <c r="F46" s="68">
        <v>49.059689288634509</v>
      </c>
      <c r="G46" s="68">
        <v>53.786906290115525</v>
      </c>
      <c r="H46" s="68">
        <v>69.083969465648863</v>
      </c>
      <c r="I46" s="68">
        <v>85.68232662192392</v>
      </c>
      <c r="J46" s="3">
        <f t="shared" si="7"/>
        <v>64.349006772043694</v>
      </c>
      <c r="K46" s="3">
        <f t="shared" si="8"/>
        <v>55.86419642889021</v>
      </c>
      <c r="L46" s="3">
        <f t="shared" si="9"/>
        <v>67.847854750597321</v>
      </c>
      <c r="M46" s="3">
        <f t="shared" si="10"/>
        <v>56.760533615402572</v>
      </c>
      <c r="N46" s="3">
        <f t="shared" si="11"/>
        <v>62.229776560282502</v>
      </c>
      <c r="O46" s="3">
        <f t="shared" si="12"/>
        <v>79.928002561745288</v>
      </c>
      <c r="P46" s="3">
        <f t="shared" si="13"/>
        <v>99.131785198572317</v>
      </c>
      <c r="Q46" s="63">
        <v>86.432748538011708</v>
      </c>
      <c r="R46" s="61" t="s">
        <v>216</v>
      </c>
    </row>
    <row r="47" spans="1:18" s="57" customFormat="1" ht="12.75" customHeight="1" x14ac:dyDescent="0.25">
      <c r="A47" s="66">
        <v>2004</v>
      </c>
      <c r="B47" s="69" t="s">
        <v>81</v>
      </c>
      <c r="C47" s="68">
        <v>59.8183881952327</v>
      </c>
      <c r="D47" s="68">
        <v>50.659630606860162</v>
      </c>
      <c r="E47" s="68">
        <v>60.435339308578747</v>
      </c>
      <c r="F47" s="68">
        <v>55.110384300899426</v>
      </c>
      <c r="G47" s="68">
        <v>56.225930680359426</v>
      </c>
      <c r="H47" s="68">
        <v>71.087786259541986</v>
      </c>
      <c r="I47" s="68">
        <v>86.241610738255019</v>
      </c>
      <c r="J47" s="3">
        <f t="shared" si="7"/>
        <v>68.466829862013327</v>
      </c>
      <c r="K47" s="3">
        <f t="shared" si="8"/>
        <v>57.983914550020664</v>
      </c>
      <c r="L47" s="3">
        <f t="shared" si="9"/>
        <v>69.172978726686509</v>
      </c>
      <c r="M47" s="3">
        <f t="shared" si="10"/>
        <v>63.078150705848735</v>
      </c>
      <c r="N47" s="3">
        <f t="shared" si="11"/>
        <v>64.354980899206566</v>
      </c>
      <c r="O47" s="3">
        <f t="shared" si="12"/>
        <v>81.365538489837206</v>
      </c>
      <c r="P47" s="3">
        <f t="shared" si="13"/>
        <v>98.710277351014781</v>
      </c>
      <c r="Q47" s="63">
        <v>87.368421052631589</v>
      </c>
      <c r="R47" s="61" t="s">
        <v>217</v>
      </c>
    </row>
    <row r="48" spans="1:18" s="57" customFormat="1" ht="12.75" customHeight="1" x14ac:dyDescent="0.25">
      <c r="A48" s="66">
        <v>2005</v>
      </c>
      <c r="B48" s="69" t="s">
        <v>78</v>
      </c>
      <c r="C48" s="68">
        <v>60.953461975028389</v>
      </c>
      <c r="D48" s="68">
        <v>53.562005277044854</v>
      </c>
      <c r="E48" s="68">
        <v>62.996158770806666</v>
      </c>
      <c r="F48" s="68">
        <v>54.292722812755521</v>
      </c>
      <c r="G48" s="68">
        <v>58.664955070603341</v>
      </c>
      <c r="H48" s="68">
        <v>69.083969465648863</v>
      </c>
      <c r="I48" s="68">
        <v>86.465324384787465</v>
      </c>
      <c r="J48" s="3">
        <f t="shared" si="7"/>
        <v>69.486946651532364</v>
      </c>
      <c r="K48" s="3">
        <f t="shared" si="8"/>
        <v>61.060686015831131</v>
      </c>
      <c r="L48" s="3">
        <f t="shared" si="9"/>
        <v>71.815620998719609</v>
      </c>
      <c r="M48" s="3">
        <f t="shared" si="10"/>
        <v>61.893704006541292</v>
      </c>
      <c r="N48" s="3">
        <f t="shared" si="11"/>
        <v>66.878048780487816</v>
      </c>
      <c r="O48" s="3">
        <f t="shared" si="12"/>
        <v>78.755725190839712</v>
      </c>
      <c r="P48" s="3">
        <f t="shared" si="13"/>
        <v>98.570469798657726</v>
      </c>
      <c r="Q48" s="63">
        <v>87.719298245614027</v>
      </c>
      <c r="R48" s="61" t="s">
        <v>218</v>
      </c>
    </row>
    <row r="49" spans="1:18" s="57" customFormat="1" ht="12.75" customHeight="1" x14ac:dyDescent="0.25">
      <c r="A49" s="66">
        <v>2005</v>
      </c>
      <c r="B49" s="67" t="s">
        <v>79</v>
      </c>
      <c r="C49" s="71">
        <v>60.726447219069243</v>
      </c>
      <c r="D49" s="71">
        <v>54.089709762532976</v>
      </c>
      <c r="E49" s="71">
        <v>63.764404609475037</v>
      </c>
      <c r="F49" s="71">
        <v>60.997547015535567</v>
      </c>
      <c r="G49" s="71">
        <v>59.56354300385108</v>
      </c>
      <c r="H49" s="71">
        <v>73.187022900763367</v>
      </c>
      <c r="I49" s="71">
        <v>87.24832214765101</v>
      </c>
      <c r="J49" s="3">
        <f t="shared" si="7"/>
        <v>68.137942745806029</v>
      </c>
      <c r="K49" s="3">
        <f t="shared" si="8"/>
        <v>60.691209772920864</v>
      </c>
      <c r="L49" s="3">
        <f t="shared" si="9"/>
        <v>71.546674463387333</v>
      </c>
      <c r="M49" s="3">
        <f t="shared" si="10"/>
        <v>68.442129525305646</v>
      </c>
      <c r="N49" s="3">
        <f t="shared" si="11"/>
        <v>66.833109275974635</v>
      </c>
      <c r="O49" s="3">
        <f t="shared" si="12"/>
        <v>82.119297349281723</v>
      </c>
      <c r="P49" s="3">
        <f t="shared" si="13"/>
        <v>97.896739417639907</v>
      </c>
      <c r="Q49" s="63">
        <v>89.122807017543863</v>
      </c>
      <c r="R49" s="61" t="s">
        <v>219</v>
      </c>
    </row>
    <row r="50" spans="1:18" s="57" customFormat="1" ht="12.75" customHeight="1" x14ac:dyDescent="0.25">
      <c r="A50" s="66">
        <v>2005</v>
      </c>
      <c r="B50" s="67" t="s">
        <v>80</v>
      </c>
      <c r="C50" s="71">
        <v>61.066969353007948</v>
      </c>
      <c r="D50" s="71">
        <v>54.617414248021113</v>
      </c>
      <c r="E50" s="71">
        <v>64.276568501920622</v>
      </c>
      <c r="F50" s="71">
        <v>71.463614063777598</v>
      </c>
      <c r="G50" s="71">
        <v>60.462130937098848</v>
      </c>
      <c r="H50" s="71">
        <v>78.244274809160302</v>
      </c>
      <c r="I50" s="71">
        <v>87.695749440715886</v>
      </c>
      <c r="J50" s="3">
        <f t="shared" si="7"/>
        <v>68.700340522133942</v>
      </c>
      <c r="K50" s="3">
        <f t="shared" si="8"/>
        <v>61.444591029023755</v>
      </c>
      <c r="L50" s="3">
        <f t="shared" si="9"/>
        <v>72.311139564660692</v>
      </c>
      <c r="M50" s="3">
        <f t="shared" si="10"/>
        <v>80.396565821749803</v>
      </c>
      <c r="N50" s="3">
        <f t="shared" si="11"/>
        <v>68.01989730423621</v>
      </c>
      <c r="O50" s="3">
        <f t="shared" si="12"/>
        <v>88.024809160305338</v>
      </c>
      <c r="P50" s="3">
        <f t="shared" si="13"/>
        <v>98.65771812080537</v>
      </c>
      <c r="Q50" s="63">
        <v>88.888888888888886</v>
      </c>
      <c r="R50" s="61" t="s">
        <v>220</v>
      </c>
    </row>
    <row r="51" spans="1:18" s="57" customFormat="1" ht="12.75" customHeight="1" x14ac:dyDescent="0.25">
      <c r="A51" s="66">
        <v>2005</v>
      </c>
      <c r="B51" s="67" t="s">
        <v>81</v>
      </c>
      <c r="C51" s="71">
        <v>64.812712826333723</v>
      </c>
      <c r="D51" s="71">
        <v>58.970976253298154</v>
      </c>
      <c r="E51" s="71">
        <v>67.349551856594118</v>
      </c>
      <c r="F51" s="71">
        <v>72.035977105478338</v>
      </c>
      <c r="G51" s="71">
        <v>64.056482670089849</v>
      </c>
      <c r="H51" s="71">
        <v>77.767175572519093</v>
      </c>
      <c r="I51" s="71">
        <v>88.143176733780749</v>
      </c>
      <c r="J51" s="3">
        <f t="shared" si="7"/>
        <v>72.060948591047236</v>
      </c>
      <c r="K51" s="3">
        <f t="shared" si="8"/>
        <v>65.565909878504442</v>
      </c>
      <c r="L51" s="3">
        <f t="shared" si="9"/>
        <v>74.881491336005155</v>
      </c>
      <c r="M51" s="3">
        <f t="shared" si="10"/>
        <v>80.092016157586428</v>
      </c>
      <c r="N51" s="3">
        <f t="shared" si="11"/>
        <v>71.220146531764385</v>
      </c>
      <c r="O51" s="3">
        <f t="shared" si="12"/>
        <v>86.46415489532356</v>
      </c>
      <c r="P51" s="3">
        <f t="shared" si="13"/>
        <v>98.000541101927865</v>
      </c>
      <c r="Q51" s="63">
        <v>89.94152046783627</v>
      </c>
      <c r="R51" s="61" t="s">
        <v>221</v>
      </c>
    </row>
    <row r="52" spans="1:18" s="57" customFormat="1" ht="12.75" customHeight="1" x14ac:dyDescent="0.25">
      <c r="A52" s="66">
        <v>2006</v>
      </c>
      <c r="B52" s="62" t="s">
        <v>78</v>
      </c>
      <c r="C52" s="71">
        <v>65.266742338251987</v>
      </c>
      <c r="D52" s="71">
        <v>61.873350923482853</v>
      </c>
      <c r="E52" s="71">
        <v>70.038412291933426</v>
      </c>
      <c r="F52" s="71">
        <v>73.507767784137386</v>
      </c>
      <c r="G52" s="71">
        <v>66.752246469833111</v>
      </c>
      <c r="H52" s="71">
        <v>76.717557251908403</v>
      </c>
      <c r="I52" s="71">
        <v>88.03131991051454</v>
      </c>
      <c r="J52" s="3">
        <f t="shared" si="7"/>
        <v>72.377515822575162</v>
      </c>
      <c r="K52" s="3">
        <f t="shared" si="8"/>
        <v>68.614416393745586</v>
      </c>
      <c r="L52" s="3">
        <f t="shared" si="9"/>
        <v>77.669056432688834</v>
      </c>
      <c r="M52" s="3">
        <f t="shared" si="10"/>
        <v>81.516396180852752</v>
      </c>
      <c r="N52" s="3">
        <f t="shared" si="11"/>
        <v>74.02486476226629</v>
      </c>
      <c r="O52" s="3">
        <f t="shared" si="12"/>
        <v>85.075890337719443</v>
      </c>
      <c r="P52" s="3">
        <f t="shared" si="13"/>
        <v>97.6222808346173</v>
      </c>
      <c r="Q52" s="63">
        <v>90.175438596491219</v>
      </c>
      <c r="R52" s="61" t="s">
        <v>222</v>
      </c>
    </row>
    <row r="53" spans="1:18" s="57" customFormat="1" ht="12.75" customHeight="1" x14ac:dyDescent="0.25">
      <c r="A53" s="66">
        <v>2006</v>
      </c>
      <c r="B53" s="62" t="s">
        <v>79</v>
      </c>
      <c r="C53" s="71">
        <v>65.607264472190693</v>
      </c>
      <c r="D53" s="71">
        <v>70.580474934036943</v>
      </c>
      <c r="E53" s="71">
        <v>77.336747759282972</v>
      </c>
      <c r="F53" s="71">
        <v>76.860179885527387</v>
      </c>
      <c r="G53" s="71">
        <v>74.326059050064174</v>
      </c>
      <c r="H53" s="71">
        <v>81.393129770992374</v>
      </c>
      <c r="I53" s="71">
        <v>89.261744966442947</v>
      </c>
      <c r="J53" s="3">
        <f t="shared" si="7"/>
        <v>71.915655286824418</v>
      </c>
      <c r="K53" s="3">
        <f t="shared" si="8"/>
        <v>77.367059062309735</v>
      </c>
      <c r="L53" s="3">
        <f t="shared" si="9"/>
        <v>84.772973505367872</v>
      </c>
      <c r="M53" s="3">
        <f t="shared" si="10"/>
        <v>84.250581797597334</v>
      </c>
      <c r="N53" s="3">
        <f t="shared" si="11"/>
        <v>81.472795497185729</v>
      </c>
      <c r="O53" s="3">
        <f t="shared" si="12"/>
        <v>89.219392248972412</v>
      </c>
      <c r="P53" s="3">
        <f t="shared" si="13"/>
        <v>97.844605059370167</v>
      </c>
      <c r="Q53" s="63">
        <v>91.228070175438589</v>
      </c>
      <c r="R53" s="61" t="s">
        <v>223</v>
      </c>
    </row>
    <row r="54" spans="1:18" s="57" customFormat="1" ht="12.75" customHeight="1" x14ac:dyDescent="0.25">
      <c r="A54" s="66">
        <v>2006</v>
      </c>
      <c r="B54" s="62" t="s">
        <v>80</v>
      </c>
      <c r="C54" s="71">
        <v>65.493757094211134</v>
      </c>
      <c r="D54" s="71">
        <v>75.329815303430081</v>
      </c>
      <c r="E54" s="71">
        <v>81.177976952624846</v>
      </c>
      <c r="F54" s="71">
        <v>76.941946034341782</v>
      </c>
      <c r="G54" s="71">
        <v>78.305519897304237</v>
      </c>
      <c r="H54" s="71">
        <v>81.774809160305352</v>
      </c>
      <c r="I54" s="71">
        <v>89.821029082774047</v>
      </c>
      <c r="J54" s="3">
        <f t="shared" si="7"/>
        <v>71.333964733185383</v>
      </c>
      <c r="K54" s="3">
        <f t="shared" si="8"/>
        <v>82.047123674436591</v>
      </c>
      <c r="L54" s="3">
        <f t="shared" si="9"/>
        <v>88.416777445215601</v>
      </c>
      <c r="M54" s="3">
        <f t="shared" si="10"/>
        <v>83.803011285811763</v>
      </c>
      <c r="N54" s="3">
        <f t="shared" si="11"/>
        <v>85.288177722541562</v>
      </c>
      <c r="O54" s="3">
        <f t="shared" si="12"/>
        <v>89.066830359313471</v>
      </c>
      <c r="P54" s="3">
        <f t="shared" si="13"/>
        <v>97.83054759970932</v>
      </c>
      <c r="Q54" s="63">
        <v>91.812865497076018</v>
      </c>
      <c r="R54" s="61" t="s">
        <v>224</v>
      </c>
    </row>
    <row r="55" spans="1:18" s="57" customFormat="1" ht="12.75" customHeight="1" x14ac:dyDescent="0.25">
      <c r="A55" s="66">
        <v>2006</v>
      </c>
      <c r="B55" s="67" t="s">
        <v>81</v>
      </c>
      <c r="C55" s="71">
        <v>70.147559591373437</v>
      </c>
      <c r="D55" s="71">
        <v>82.717678100263853</v>
      </c>
      <c r="E55" s="71">
        <v>85.659411011523702</v>
      </c>
      <c r="F55" s="71">
        <v>66.557645134914154</v>
      </c>
      <c r="G55" s="71">
        <v>83.311938382541712</v>
      </c>
      <c r="H55" s="71">
        <v>74.713740458015266</v>
      </c>
      <c r="I55" s="71">
        <v>90.492170022371369</v>
      </c>
      <c r="J55" s="3">
        <f t="shared" si="7"/>
        <v>75.823215487514915</v>
      </c>
      <c r="K55" s="3">
        <f t="shared" si="8"/>
        <v>89.410385304330731</v>
      </c>
      <c r="L55" s="3">
        <f t="shared" si="9"/>
        <v>92.59013453205155</v>
      </c>
      <c r="M55" s="3">
        <f t="shared" si="10"/>
        <v>71.942840190077888</v>
      </c>
      <c r="N55" s="3">
        <f t="shared" si="11"/>
        <v>90.052727328790354</v>
      </c>
      <c r="O55" s="3">
        <f t="shared" si="12"/>
        <v>80.758847144883774</v>
      </c>
      <c r="P55" s="3">
        <f t="shared" si="13"/>
        <v>97.813913235306615</v>
      </c>
      <c r="Q55" s="63">
        <v>92.514619883040922</v>
      </c>
      <c r="R55" s="61" t="s">
        <v>225</v>
      </c>
    </row>
    <row r="56" spans="1:18" s="57" customFormat="1" ht="12.75" customHeight="1" x14ac:dyDescent="0.25">
      <c r="A56" s="66">
        <v>2007</v>
      </c>
      <c r="B56" s="67" t="s">
        <v>78</v>
      </c>
      <c r="C56" s="71">
        <v>70.601589103291715</v>
      </c>
      <c r="D56" s="71">
        <v>84.828496042216358</v>
      </c>
      <c r="E56" s="71">
        <v>87.451984635083221</v>
      </c>
      <c r="F56" s="71">
        <v>64.595257563368762</v>
      </c>
      <c r="G56" s="71">
        <v>85.109114249037219</v>
      </c>
      <c r="H56" s="71">
        <v>75.095419847328245</v>
      </c>
      <c r="I56" s="71">
        <v>90.604026845637577</v>
      </c>
      <c r="J56" s="3">
        <f t="shared" si="7"/>
        <v>75.834621461450268</v>
      </c>
      <c r="K56" s="3">
        <f t="shared" si="8"/>
        <v>91.116035321727367</v>
      </c>
      <c r="L56" s="3">
        <f t="shared" si="9"/>
        <v>93.933978471100701</v>
      </c>
      <c r="M56" s="3">
        <f t="shared" si="10"/>
        <v>69.383097005879762</v>
      </c>
      <c r="N56" s="3">
        <f t="shared" si="11"/>
        <v>91.417453119254802</v>
      </c>
      <c r="O56" s="3">
        <f t="shared" si="12"/>
        <v>80.661537650082465</v>
      </c>
      <c r="P56" s="3">
        <f t="shared" si="13"/>
        <v>97.319651951030309</v>
      </c>
      <c r="Q56" s="63">
        <v>93.099415204678365</v>
      </c>
      <c r="R56" s="61" t="s">
        <v>226</v>
      </c>
    </row>
    <row r="57" spans="1:18" s="57" customFormat="1" ht="12.75" customHeight="1" x14ac:dyDescent="0.25">
      <c r="A57" s="66">
        <v>2007</v>
      </c>
      <c r="B57" s="67" t="s">
        <v>79</v>
      </c>
      <c r="C57" s="71">
        <v>70.374574347332583</v>
      </c>
      <c r="D57" s="71">
        <v>79.55145118733509</v>
      </c>
      <c r="E57" s="71">
        <v>85.787451984635084</v>
      </c>
      <c r="F57" s="71">
        <v>69.664758789860997</v>
      </c>
      <c r="G57" s="71">
        <v>82.028241335044925</v>
      </c>
      <c r="H57" s="71">
        <v>81.011450381679396</v>
      </c>
      <c r="I57" s="71">
        <v>91.49888143176733</v>
      </c>
      <c r="J57" s="3">
        <f t="shared" si="7"/>
        <v>75.11892767411905</v>
      </c>
      <c r="K57" s="3">
        <f t="shared" si="8"/>
        <v>84.914470368503757</v>
      </c>
      <c r="L57" s="3">
        <f t="shared" si="9"/>
        <v>91.570875713936346</v>
      </c>
      <c r="M57" s="3">
        <f t="shared" si="10"/>
        <v>74.361259382435904</v>
      </c>
      <c r="N57" s="3">
        <f t="shared" si="11"/>
        <v>87.558235132913126</v>
      </c>
      <c r="O57" s="3">
        <f t="shared" si="12"/>
        <v>86.472896474826328</v>
      </c>
      <c r="P57" s="3">
        <f t="shared" si="13"/>
        <v>97.667345348515695</v>
      </c>
      <c r="Q57" s="63">
        <v>93.68421052631578</v>
      </c>
      <c r="R57" s="61" t="s">
        <v>227</v>
      </c>
    </row>
    <row r="58" spans="1:18" s="57" customFormat="1" ht="12.75" customHeight="1" x14ac:dyDescent="0.25">
      <c r="A58" s="66">
        <v>2007</v>
      </c>
      <c r="B58" s="67" t="s">
        <v>80</v>
      </c>
      <c r="C58" s="71">
        <v>70.26106696935301</v>
      </c>
      <c r="D58" s="71">
        <v>74.670184696569933</v>
      </c>
      <c r="E58" s="71">
        <v>83.226632522407172</v>
      </c>
      <c r="F58" s="71">
        <v>73.098937040065408</v>
      </c>
      <c r="G58" s="71">
        <v>78.690629011553256</v>
      </c>
      <c r="H58" s="71">
        <v>81.679389312977094</v>
      </c>
      <c r="I58" s="71">
        <v>91.387024608501108</v>
      </c>
      <c r="J58" s="3">
        <f t="shared" si="7"/>
        <v>74.532521412899285</v>
      </c>
      <c r="K58" s="3">
        <f t="shared" si="8"/>
        <v>79.209687240157933</v>
      </c>
      <c r="L58" s="3">
        <f t="shared" si="9"/>
        <v>88.286316137292971</v>
      </c>
      <c r="M58" s="3">
        <f t="shared" si="10"/>
        <v>77.542917083444081</v>
      </c>
      <c r="N58" s="3">
        <f t="shared" si="11"/>
        <v>83.474550626399548</v>
      </c>
      <c r="O58" s="3">
        <f t="shared" si="12"/>
        <v>86.645009755081176</v>
      </c>
      <c r="P58" s="3">
        <f t="shared" si="13"/>
        <v>96.942811464352914</v>
      </c>
      <c r="Q58" s="63">
        <v>94.26900584795321</v>
      </c>
      <c r="R58" s="61" t="s">
        <v>228</v>
      </c>
    </row>
    <row r="59" spans="1:18" s="57" customFormat="1" ht="12.75" customHeight="1" x14ac:dyDescent="0.25">
      <c r="A59" s="66">
        <v>2007</v>
      </c>
      <c r="B59" s="67" t="s">
        <v>81</v>
      </c>
      <c r="C59" s="71">
        <v>74.23382519863793</v>
      </c>
      <c r="D59" s="71">
        <v>73.746701846965706</v>
      </c>
      <c r="E59" s="71">
        <v>82.97055057618438</v>
      </c>
      <c r="F59" s="71">
        <v>85.445625511038443</v>
      </c>
      <c r="G59" s="71">
        <v>78.690629011553256</v>
      </c>
      <c r="H59" s="71">
        <v>86.068702290076331</v>
      </c>
      <c r="I59" s="71">
        <v>92.393736017897083</v>
      </c>
      <c r="J59" s="3">
        <f t="shared" si="7"/>
        <v>78.164926779353976</v>
      </c>
      <c r="K59" s="3">
        <f t="shared" si="8"/>
        <v>77.652007486644919</v>
      </c>
      <c r="L59" s="3">
        <f t="shared" si="9"/>
        <v>87.364311259405966</v>
      </c>
      <c r="M59" s="3">
        <f t="shared" si="10"/>
        <v>89.970455433421023</v>
      </c>
      <c r="N59" s="3">
        <f t="shared" si="11"/>
        <v>82.857743602066549</v>
      </c>
      <c r="O59" s="3">
        <f t="shared" si="12"/>
        <v>90.626527657654265</v>
      </c>
      <c r="P59" s="3">
        <f t="shared" si="13"/>
        <v>97.286507752834979</v>
      </c>
      <c r="Q59" s="63">
        <v>94.970760233918128</v>
      </c>
      <c r="R59" s="61" t="s">
        <v>229</v>
      </c>
    </row>
    <row r="60" spans="1:18" s="57" customFormat="1" ht="12.75" customHeight="1" x14ac:dyDescent="0.25">
      <c r="A60" s="66">
        <v>2008</v>
      </c>
      <c r="B60" s="67" t="s">
        <v>78</v>
      </c>
      <c r="C60" s="71">
        <v>76.95800227014756</v>
      </c>
      <c r="D60" s="71">
        <v>80.343007915567284</v>
      </c>
      <c r="E60" s="71">
        <v>89.244558258642783</v>
      </c>
      <c r="F60" s="71">
        <v>97.219950940310724</v>
      </c>
      <c r="G60" s="71">
        <v>85.237483953786906</v>
      </c>
      <c r="H60" s="71">
        <v>90.171755725190835</v>
      </c>
      <c r="I60" s="71">
        <v>92.729306487695752</v>
      </c>
      <c r="J60" s="3">
        <f t="shared" si="7"/>
        <v>80.145057175366844</v>
      </c>
      <c r="K60" s="3">
        <f t="shared" si="8"/>
        <v>83.670245758599322</v>
      </c>
      <c r="L60" s="3">
        <f t="shared" si="9"/>
        <v>92.940435214542731</v>
      </c>
      <c r="M60" s="3">
        <f t="shared" si="10"/>
        <v>101.24611212419694</v>
      </c>
      <c r="N60" s="3">
        <f t="shared" si="11"/>
        <v>88.767416297792707</v>
      </c>
      <c r="O60" s="3">
        <f t="shared" si="12"/>
        <v>93.906030627330296</v>
      </c>
      <c r="P60" s="3">
        <f t="shared" si="13"/>
        <v>96.569497012155765</v>
      </c>
      <c r="Q60" s="63">
        <v>96.023391812865484</v>
      </c>
      <c r="R60" s="61" t="s">
        <v>230</v>
      </c>
    </row>
    <row r="61" spans="1:18" s="57" customFormat="1" ht="12.75" customHeight="1" x14ac:dyDescent="0.25">
      <c r="A61" s="66">
        <v>2008</v>
      </c>
      <c r="B61" s="67" t="s">
        <v>79</v>
      </c>
      <c r="C61" s="71">
        <v>79.11464245175938</v>
      </c>
      <c r="D61" s="71">
        <v>85.092348284960423</v>
      </c>
      <c r="E61" s="71">
        <v>94.110115236875799</v>
      </c>
      <c r="F61" s="71">
        <v>125.75633687653314</v>
      </c>
      <c r="G61" s="71">
        <v>91.142490372272135</v>
      </c>
      <c r="H61" s="71">
        <v>97.805343511450388</v>
      </c>
      <c r="I61" s="71">
        <v>94.630872483221466</v>
      </c>
      <c r="J61" s="3">
        <f t="shared" si="7"/>
        <v>82.190788938340546</v>
      </c>
      <c r="K61" s="3">
        <f t="shared" si="8"/>
        <v>88.400920757765704</v>
      </c>
      <c r="L61" s="3">
        <f t="shared" si="9"/>
        <v>97.769317773425044</v>
      </c>
      <c r="M61" s="3">
        <f t="shared" si="10"/>
        <v>130.6460121864348</v>
      </c>
      <c r="N61" s="3">
        <f t="shared" si="11"/>
        <v>94.68630530776754</v>
      </c>
      <c r="O61" s="3">
        <f t="shared" si="12"/>
        <v>101.60822442562588</v>
      </c>
      <c r="P61" s="3">
        <f t="shared" si="13"/>
        <v>98.31032317515718</v>
      </c>
      <c r="Q61" s="63">
        <v>96.257309941520461</v>
      </c>
      <c r="R61" s="61" t="s">
        <v>231</v>
      </c>
    </row>
    <row r="62" spans="1:18" s="57" customFormat="1" ht="12.75" customHeight="1" x14ac:dyDescent="0.25">
      <c r="A62" s="66">
        <v>2008</v>
      </c>
      <c r="B62" s="67" t="s">
        <v>80</v>
      </c>
      <c r="C62" s="71">
        <v>84.562996594778667</v>
      </c>
      <c r="D62" s="71">
        <v>97.097625329815301</v>
      </c>
      <c r="E62" s="71">
        <v>100.12804097311141</v>
      </c>
      <c r="F62" s="71">
        <v>124.44807849550286</v>
      </c>
      <c r="G62" s="71">
        <v>99.48652118100128</v>
      </c>
      <c r="H62" s="71">
        <v>99.618320610687022</v>
      </c>
      <c r="I62" s="71">
        <v>95.861297539149888</v>
      </c>
      <c r="J62" s="3">
        <f t="shared" si="7"/>
        <v>86.796353047461892</v>
      </c>
      <c r="K62" s="3">
        <f t="shared" si="8"/>
        <v>99.662028399750398</v>
      </c>
      <c r="L62" s="3">
        <f t="shared" si="9"/>
        <v>102.77247903002431</v>
      </c>
      <c r="M62" s="3">
        <f t="shared" si="10"/>
        <v>127.73482246537209</v>
      </c>
      <c r="N62" s="3">
        <f t="shared" si="11"/>
        <v>102.11401633824262</v>
      </c>
      <c r="O62" s="3">
        <f t="shared" si="12"/>
        <v>102.24929666523097</v>
      </c>
      <c r="P62" s="3">
        <f t="shared" si="13"/>
        <v>98.393048494565619</v>
      </c>
      <c r="Q62" s="63">
        <v>97.42690058479532</v>
      </c>
      <c r="R62" s="61" t="s">
        <v>232</v>
      </c>
    </row>
    <row r="63" spans="1:18" s="57" customFormat="1" ht="12.75" customHeight="1" x14ac:dyDescent="0.25">
      <c r="A63" s="66">
        <v>2008</v>
      </c>
      <c r="B63" s="67" t="s">
        <v>81</v>
      </c>
      <c r="C63" s="71">
        <v>98.978433598183884</v>
      </c>
      <c r="D63" s="71">
        <v>110.94986807387863</v>
      </c>
      <c r="E63" s="71">
        <v>108.9628681177977</v>
      </c>
      <c r="F63" s="71">
        <v>89.860997547015543</v>
      </c>
      <c r="G63" s="71">
        <v>108.85750962772785</v>
      </c>
      <c r="H63" s="71">
        <v>84.351145038167957</v>
      </c>
      <c r="I63" s="71">
        <v>95.973154362416096</v>
      </c>
      <c r="J63" s="3">
        <f t="shared" si="7"/>
        <v>100.50660418817961</v>
      </c>
      <c r="K63" s="3">
        <f t="shared" si="8"/>
        <v>112.66287078760836</v>
      </c>
      <c r="L63" s="3">
        <f t="shared" si="9"/>
        <v>110.64519268493709</v>
      </c>
      <c r="M63" s="3">
        <f t="shared" si="10"/>
        <v>91.248400121969468</v>
      </c>
      <c r="N63" s="3">
        <f t="shared" si="11"/>
        <v>110.53820751984243</v>
      </c>
      <c r="O63" s="3">
        <f t="shared" si="12"/>
        <v>85.653478631393824</v>
      </c>
      <c r="P63" s="3">
        <f t="shared" si="13"/>
        <v>97.454925154234871</v>
      </c>
      <c r="Q63" s="63">
        <v>98.479532163742689</v>
      </c>
      <c r="R63" s="61" t="s">
        <v>233</v>
      </c>
    </row>
    <row r="64" spans="1:18" s="57" customFormat="1" ht="12.75" customHeight="1" x14ac:dyDescent="0.25">
      <c r="A64" s="66">
        <v>2009</v>
      </c>
      <c r="B64" s="67" t="s">
        <v>78</v>
      </c>
      <c r="C64" s="71">
        <v>101.02156640181612</v>
      </c>
      <c r="D64" s="71">
        <v>109.36675461741426</v>
      </c>
      <c r="E64" s="71">
        <v>108.57874519846351</v>
      </c>
      <c r="F64" s="71">
        <v>73.916598528209335</v>
      </c>
      <c r="G64" s="71">
        <v>107.06033376123234</v>
      </c>
      <c r="H64" s="71">
        <v>77.57633587786259</v>
      </c>
      <c r="I64" s="71">
        <v>95.525727069351234</v>
      </c>
      <c r="J64" s="3">
        <f t="shared" si="7"/>
        <v>103.07092992070737</v>
      </c>
      <c r="K64" s="3">
        <f t="shared" si="8"/>
        <v>111.58541193065537</v>
      </c>
      <c r="L64" s="3">
        <f t="shared" si="9"/>
        <v>110.7814166404371</v>
      </c>
      <c r="M64" s="3">
        <f t="shared" si="10"/>
        <v>75.416099930332919</v>
      </c>
      <c r="N64" s="3">
        <f t="shared" si="11"/>
        <v>109.23220210722393</v>
      </c>
      <c r="O64" s="3">
        <f t="shared" si="12"/>
        <v>79.150080161781048</v>
      </c>
      <c r="P64" s="3">
        <f t="shared" si="13"/>
        <v>97.463599814194879</v>
      </c>
      <c r="Q64" s="63">
        <v>98.011695906432749</v>
      </c>
      <c r="R64" s="61" t="s">
        <v>234</v>
      </c>
    </row>
    <row r="65" spans="1:18" s="57" customFormat="1" ht="12.75" customHeight="1" x14ac:dyDescent="0.25">
      <c r="A65" s="66">
        <v>2009</v>
      </c>
      <c r="B65" s="67" t="s">
        <v>79</v>
      </c>
      <c r="C65" s="71">
        <v>99.659477866061295</v>
      </c>
      <c r="D65" s="71">
        <v>105.14511873350925</v>
      </c>
      <c r="E65" s="71">
        <v>101.15236875800258</v>
      </c>
      <c r="F65" s="71">
        <v>74.161896974652493</v>
      </c>
      <c r="G65" s="71">
        <v>101.66880616174583</v>
      </c>
      <c r="H65" s="71">
        <v>84.351145038167957</v>
      </c>
      <c r="I65" s="71">
        <v>96.644295302013433</v>
      </c>
      <c r="J65" s="3">
        <f t="shared" si="7"/>
        <v>100.95835731692229</v>
      </c>
      <c r="K65" s="3">
        <f t="shared" si="8"/>
        <v>106.5154935037327</v>
      </c>
      <c r="L65" s="3">
        <f t="shared" si="9"/>
        <v>102.4707053176448</v>
      </c>
      <c r="M65" s="3">
        <f t="shared" si="10"/>
        <v>75.128461982615974</v>
      </c>
      <c r="N65" s="3">
        <f t="shared" si="11"/>
        <v>102.99387354063114</v>
      </c>
      <c r="O65" s="3">
        <f t="shared" si="12"/>
        <v>85.450508302883406</v>
      </c>
      <c r="P65" s="3">
        <f t="shared" si="13"/>
        <v>97.903877349788488</v>
      </c>
      <c r="Q65" s="63">
        <v>98.713450292397667</v>
      </c>
      <c r="R65" s="61" t="s">
        <v>235</v>
      </c>
    </row>
    <row r="66" spans="1:18" s="57" customFormat="1" ht="12.75" customHeight="1" x14ac:dyDescent="0.25">
      <c r="A66" s="66">
        <v>2009</v>
      </c>
      <c r="B66" s="67" t="s">
        <v>80</v>
      </c>
      <c r="C66" s="71">
        <v>98.183881952326914</v>
      </c>
      <c r="D66" s="71">
        <v>104.61741424802111</v>
      </c>
      <c r="E66" s="71">
        <v>100.5121638924456</v>
      </c>
      <c r="F66" s="71">
        <v>75.633687653311526</v>
      </c>
      <c r="G66" s="71">
        <v>101.2836970474968</v>
      </c>
      <c r="H66" s="71">
        <v>89.026717557251914</v>
      </c>
      <c r="I66" s="71">
        <v>97.203579418344518</v>
      </c>
      <c r="J66" s="3">
        <f t="shared" si="7"/>
        <v>98.76143419910531</v>
      </c>
      <c r="K66" s="3">
        <f t="shared" si="8"/>
        <v>105.23281080242124</v>
      </c>
      <c r="L66" s="3">
        <f t="shared" si="9"/>
        <v>101.10341191534233</v>
      </c>
      <c r="M66" s="3">
        <f t="shared" si="10"/>
        <v>76.07859169833101</v>
      </c>
      <c r="N66" s="3">
        <f t="shared" si="11"/>
        <v>101.87948350071738</v>
      </c>
      <c r="O66" s="3">
        <f t="shared" si="12"/>
        <v>89.5504041311181</v>
      </c>
      <c r="P66" s="3">
        <f t="shared" si="13"/>
        <v>97.775365179628906</v>
      </c>
      <c r="Q66" s="63">
        <v>99.415204678362571</v>
      </c>
      <c r="R66" s="61" t="s">
        <v>236</v>
      </c>
    </row>
    <row r="67" spans="1:18" s="57" customFormat="1" ht="12.75" customHeight="1" x14ac:dyDescent="0.25">
      <c r="A67" s="66">
        <v>2009</v>
      </c>
      <c r="B67" s="67" t="s">
        <v>81</v>
      </c>
      <c r="C67" s="71">
        <v>101.13507377979569</v>
      </c>
      <c r="D67" s="71">
        <v>104.48548812664909</v>
      </c>
      <c r="E67" s="71">
        <v>100.12804097311141</v>
      </c>
      <c r="F67" s="71">
        <v>84.137367130008172</v>
      </c>
      <c r="G67" s="71">
        <v>101.54043645699613</v>
      </c>
      <c r="H67" s="71">
        <v>91.793893129770993</v>
      </c>
      <c r="I67" s="71">
        <v>97.986577181208048</v>
      </c>
      <c r="J67" s="3">
        <f t="shared" si="7"/>
        <v>102.57471895815577</v>
      </c>
      <c r="K67" s="3">
        <f t="shared" si="8"/>
        <v>105.97282603592524</v>
      </c>
      <c r="L67" s="3">
        <f t="shared" si="9"/>
        <v>101.55335116489948</v>
      </c>
      <c r="M67" s="3">
        <f t="shared" si="10"/>
        <v>85.335052071360607</v>
      </c>
      <c r="N67" s="3">
        <f t="shared" si="11"/>
        <v>102.98585192257616</v>
      </c>
      <c r="O67" s="3">
        <f t="shared" si="12"/>
        <v>93.100567765070224</v>
      </c>
      <c r="P67" s="3">
        <f t="shared" si="13"/>
        <v>99.381403902648742</v>
      </c>
      <c r="Q67" s="63">
        <v>98.596491228070164</v>
      </c>
      <c r="R67" s="61" t="s">
        <v>237</v>
      </c>
    </row>
    <row r="68" spans="1:18" s="57" customFormat="1" ht="12.75" customHeight="1" x14ac:dyDescent="0.25">
      <c r="A68" s="66">
        <v>2010</v>
      </c>
      <c r="B68" s="67" t="s">
        <v>78</v>
      </c>
      <c r="C68" s="71">
        <v>101.36208853575484</v>
      </c>
      <c r="D68" s="71">
        <v>102.63852242744062</v>
      </c>
      <c r="E68" s="71">
        <v>100.12804097311141</v>
      </c>
      <c r="F68" s="71">
        <v>97.056418642681933</v>
      </c>
      <c r="G68" s="71">
        <v>101.2836970474968</v>
      </c>
      <c r="H68" s="71">
        <v>96.18320610687023</v>
      </c>
      <c r="I68" s="71">
        <v>98.65771812080537</v>
      </c>
      <c r="J68" s="3">
        <f t="shared" si="7"/>
        <v>101.83852608468906</v>
      </c>
      <c r="K68" s="3">
        <f t="shared" si="8"/>
        <v>103.12095966564247</v>
      </c>
      <c r="L68" s="3">
        <f t="shared" si="9"/>
        <v>100.59867806346683</v>
      </c>
      <c r="M68" s="3">
        <f t="shared" si="10"/>
        <v>97.512618025256245</v>
      </c>
      <c r="N68" s="3">
        <f t="shared" si="11"/>
        <v>101.75976612880116</v>
      </c>
      <c r="O68" s="3">
        <f t="shared" si="12"/>
        <v>96.635301082695719</v>
      </c>
      <c r="P68" s="3">
        <f t="shared" si="13"/>
        <v>99.121444175427271</v>
      </c>
      <c r="Q68" s="63">
        <v>99.532163742690045</v>
      </c>
      <c r="R68" s="61" t="s">
        <v>238</v>
      </c>
    </row>
    <row r="69" spans="1:18" s="57" customFormat="1" ht="12.75" customHeight="1" x14ac:dyDescent="0.25">
      <c r="A69" s="66">
        <v>2010</v>
      </c>
      <c r="B69" s="67" t="s">
        <v>79</v>
      </c>
      <c r="C69" s="71">
        <v>99.432463110102148</v>
      </c>
      <c r="D69" s="71">
        <v>98.68073878627969</v>
      </c>
      <c r="E69" s="71">
        <v>99.871959026888618</v>
      </c>
      <c r="F69" s="71">
        <v>99.018806214227311</v>
      </c>
      <c r="G69" s="71">
        <v>99.229781771501919</v>
      </c>
      <c r="H69" s="71">
        <v>102.19465648854961</v>
      </c>
      <c r="I69" s="71">
        <v>99.888143176733763</v>
      </c>
      <c r="J69" s="3">
        <f t="shared" si="7"/>
        <v>99.316303690581009</v>
      </c>
      <c r="K69" s="3">
        <f t="shared" si="8"/>
        <v>98.565457549379843</v>
      </c>
      <c r="L69" s="3">
        <f t="shared" si="9"/>
        <v>99.755286177558162</v>
      </c>
      <c r="M69" s="3">
        <f t="shared" si="10"/>
        <v>98.903130038743413</v>
      </c>
      <c r="N69" s="3">
        <f t="shared" si="11"/>
        <v>99.113859129245512</v>
      </c>
      <c r="O69" s="3">
        <f t="shared" si="12"/>
        <v>102.07527020760506</v>
      </c>
      <c r="P69" s="3">
        <f t="shared" si="13"/>
        <v>99.771451420686191</v>
      </c>
      <c r="Q69" s="63">
        <v>100.11695906432747</v>
      </c>
      <c r="R69" s="61" t="s">
        <v>239</v>
      </c>
    </row>
    <row r="70" spans="1:18" s="57" customFormat="1" ht="12.75" customHeight="1" x14ac:dyDescent="0.25">
      <c r="A70" s="66">
        <v>2010</v>
      </c>
      <c r="B70" s="67" t="s">
        <v>80</v>
      </c>
      <c r="C70" s="71">
        <v>97.502837684449503</v>
      </c>
      <c r="D70" s="71">
        <v>98.68073878627969</v>
      </c>
      <c r="E70" s="71">
        <v>99.871959026888618</v>
      </c>
      <c r="F70" s="71">
        <v>94.766966475878988</v>
      </c>
      <c r="G70" s="71">
        <v>98.973042362002545</v>
      </c>
      <c r="H70" s="71">
        <v>99.332061068702288</v>
      </c>
      <c r="I70" s="71">
        <v>100.22371364653242</v>
      </c>
      <c r="J70" s="3">
        <f t="shared" si="7"/>
        <v>97.502837684449503</v>
      </c>
      <c r="K70" s="3">
        <f t="shared" si="8"/>
        <v>98.68073878627969</v>
      </c>
      <c r="L70" s="3">
        <f t="shared" si="9"/>
        <v>99.871959026888618</v>
      </c>
      <c r="M70" s="3">
        <f t="shared" si="10"/>
        <v>94.766966475878988</v>
      </c>
      <c r="N70" s="3">
        <f t="shared" si="11"/>
        <v>98.973042362002545</v>
      </c>
      <c r="O70" s="3">
        <f t="shared" si="12"/>
        <v>99.332061068702288</v>
      </c>
      <c r="P70" s="3">
        <f t="shared" si="13"/>
        <v>100.22371364653242</v>
      </c>
      <c r="Q70" s="63">
        <v>100</v>
      </c>
      <c r="R70" s="61" t="s">
        <v>240</v>
      </c>
    </row>
    <row r="71" spans="1:18" s="57" customFormat="1" ht="12.75" customHeight="1" x14ac:dyDescent="0.25">
      <c r="A71" s="66">
        <v>2010</v>
      </c>
      <c r="B71" s="67" t="s">
        <v>81</v>
      </c>
      <c r="C71" s="71">
        <v>101.58910329171398</v>
      </c>
      <c r="D71" s="71">
        <v>100.13192612137205</v>
      </c>
      <c r="E71" s="71">
        <v>100.12804097311141</v>
      </c>
      <c r="F71" s="71">
        <v>109.32134096484054</v>
      </c>
      <c r="G71" s="71">
        <v>100.51347881899871</v>
      </c>
      <c r="H71" s="71">
        <v>102.29007633587787</v>
      </c>
      <c r="I71" s="71">
        <v>101.23042505592841</v>
      </c>
      <c r="J71" s="3">
        <f t="shared" si="7"/>
        <v>100.99846897025053</v>
      </c>
      <c r="K71" s="3">
        <f t="shared" si="8"/>
        <v>99.549763760201287</v>
      </c>
      <c r="L71" s="3">
        <f t="shared" si="9"/>
        <v>99.545901200011926</v>
      </c>
      <c r="M71" s="3">
        <f t="shared" si="10"/>
        <v>108.68575177318451</v>
      </c>
      <c r="N71" s="3">
        <f t="shared" si="11"/>
        <v>99.929098128190589</v>
      </c>
      <c r="O71" s="3">
        <f t="shared" si="12"/>
        <v>101.69536658973905</v>
      </c>
      <c r="P71" s="3">
        <f t="shared" si="13"/>
        <v>100.64187607304511</v>
      </c>
      <c r="Q71" s="63">
        <v>100.58479532163742</v>
      </c>
      <c r="R71" s="61" t="s">
        <v>241</v>
      </c>
    </row>
    <row r="72" spans="1:18" s="57" customFormat="1" ht="12.75" customHeight="1" x14ac:dyDescent="0.25">
      <c r="A72" s="66">
        <v>2011</v>
      </c>
      <c r="B72" s="67" t="s">
        <v>78</v>
      </c>
      <c r="C72" s="71">
        <v>103.6322360953462</v>
      </c>
      <c r="D72" s="71">
        <v>104.61741424802111</v>
      </c>
      <c r="E72" s="71">
        <v>102.94494238156211</v>
      </c>
      <c r="F72" s="71">
        <v>125.26573998364677</v>
      </c>
      <c r="G72" s="71">
        <v>104.74967907573811</v>
      </c>
      <c r="H72" s="71">
        <v>111.35496183206108</v>
      </c>
      <c r="I72" s="71">
        <v>102.68456375838926</v>
      </c>
      <c r="J72" s="3">
        <f t="shared" si="7"/>
        <v>101.37936139762127</v>
      </c>
      <c r="K72" s="3">
        <f t="shared" si="8"/>
        <v>102.34312263393367</v>
      </c>
      <c r="L72" s="3">
        <f t="shared" si="9"/>
        <v>100.70700885152814</v>
      </c>
      <c r="M72" s="3">
        <f t="shared" si="10"/>
        <v>122.54257172313268</v>
      </c>
      <c r="N72" s="3">
        <f t="shared" si="11"/>
        <v>102.47251213930902</v>
      </c>
      <c r="O72" s="3">
        <f t="shared" si="12"/>
        <v>108.93420179223364</v>
      </c>
      <c r="P72" s="3">
        <f t="shared" si="13"/>
        <v>100.45229063320687</v>
      </c>
      <c r="Q72" s="63">
        <v>102.22222222222224</v>
      </c>
      <c r="R72" s="61" t="s">
        <v>242</v>
      </c>
    </row>
    <row r="73" spans="1:18" s="57" customFormat="1" ht="12.75" customHeight="1" x14ac:dyDescent="0.25">
      <c r="A73" s="66">
        <v>2011</v>
      </c>
      <c r="B73" s="67" t="s">
        <v>79</v>
      </c>
      <c r="C73" s="71">
        <v>103.17820658342794</v>
      </c>
      <c r="D73" s="71">
        <v>105.0131926121372</v>
      </c>
      <c r="E73" s="71">
        <v>103.96927016645327</v>
      </c>
      <c r="F73" s="71">
        <v>129.92641046606707</v>
      </c>
      <c r="G73" s="71">
        <v>105.64826700898587</v>
      </c>
      <c r="H73" s="71">
        <v>116.31679389312978</v>
      </c>
      <c r="I73" s="71">
        <v>104.36241610738254</v>
      </c>
      <c r="J73" s="3">
        <f t="shared" si="7"/>
        <v>101.86762890165231</v>
      </c>
      <c r="K73" s="3">
        <f t="shared" si="8"/>
        <v>103.67930679373825</v>
      </c>
      <c r="L73" s="3">
        <f t="shared" si="9"/>
        <v>102.64864433293019</v>
      </c>
      <c r="M73" s="3">
        <f t="shared" si="10"/>
        <v>128.27607499825328</v>
      </c>
      <c r="N73" s="3">
        <f t="shared" si="11"/>
        <v>104.30631442573086</v>
      </c>
      <c r="O73" s="3">
        <f t="shared" si="12"/>
        <v>114.83932884367896</v>
      </c>
      <c r="P73" s="3">
        <f t="shared" si="13"/>
        <v>103.0367965032472</v>
      </c>
      <c r="Q73" s="63">
        <v>101.28654970760233</v>
      </c>
      <c r="R73" s="61" t="s">
        <v>243</v>
      </c>
    </row>
    <row r="74" spans="1:18" s="57" customFormat="1" ht="12.75" customHeight="1" x14ac:dyDescent="0.25">
      <c r="A74" s="66">
        <v>2011</v>
      </c>
      <c r="B74" s="67" t="s">
        <v>80</v>
      </c>
      <c r="C74" s="71">
        <v>102.95119182746879</v>
      </c>
      <c r="D74" s="71">
        <v>110.8179419525066</v>
      </c>
      <c r="E74" s="71">
        <v>107.29833546734955</v>
      </c>
      <c r="F74" s="71">
        <v>122.89452166802945</v>
      </c>
      <c r="G74" s="71">
        <v>109.75609756097559</v>
      </c>
      <c r="H74" s="71">
        <v>115.93511450381679</v>
      </c>
      <c r="I74" s="71">
        <v>104.92170022371363</v>
      </c>
      <c r="J74" s="3">
        <f t="shared" si="7"/>
        <v>100.94411584000666</v>
      </c>
      <c r="K74" s="3">
        <f t="shared" si="8"/>
        <v>108.657500423616</v>
      </c>
      <c r="L74" s="3">
        <f t="shared" si="9"/>
        <v>105.20651011993563</v>
      </c>
      <c r="M74" s="3">
        <f t="shared" si="10"/>
        <v>120.49864223184082</v>
      </c>
      <c r="N74" s="3">
        <f t="shared" si="11"/>
        <v>107.61635712687401</v>
      </c>
      <c r="O74" s="3">
        <f t="shared" si="12"/>
        <v>113.67491158344423</v>
      </c>
      <c r="P74" s="3">
        <f t="shared" si="13"/>
        <v>102.87620836155406</v>
      </c>
      <c r="Q74" s="63">
        <v>101.98830409356725</v>
      </c>
      <c r="R74" s="61" t="s">
        <v>244</v>
      </c>
    </row>
    <row r="75" spans="1:18" s="57" customFormat="1" ht="12.75" customHeight="1" x14ac:dyDescent="0.25">
      <c r="A75" s="66">
        <v>2011</v>
      </c>
      <c r="B75" s="67" t="s">
        <v>81</v>
      </c>
      <c r="C75" s="71">
        <v>109.64812712826333</v>
      </c>
      <c r="D75" s="71">
        <v>123.21899736147759</v>
      </c>
      <c r="E75" s="71">
        <v>114.85275288092191</v>
      </c>
      <c r="F75" s="71">
        <v>128.53638593622242</v>
      </c>
      <c r="G75" s="71">
        <v>119.6405648267009</v>
      </c>
      <c r="H75" s="71">
        <v>115.17175572519085</v>
      </c>
      <c r="I75" s="71">
        <v>105.92841163310962</v>
      </c>
      <c r="J75" s="3">
        <f t="shared" si="7"/>
        <v>106.53312351666493</v>
      </c>
      <c r="K75" s="3">
        <f t="shared" si="8"/>
        <v>119.71845766370835</v>
      </c>
      <c r="L75" s="3">
        <f t="shared" si="9"/>
        <v>111.58989058316845</v>
      </c>
      <c r="M75" s="3">
        <f t="shared" si="10"/>
        <v>124.88478406303427</v>
      </c>
      <c r="N75" s="3">
        <f t="shared" si="11"/>
        <v>116.24168514412416</v>
      </c>
      <c r="O75" s="3">
        <f t="shared" si="12"/>
        <v>111.89983084663429</v>
      </c>
      <c r="P75" s="3">
        <f t="shared" si="13"/>
        <v>102.91908175716901</v>
      </c>
      <c r="Q75" s="63">
        <v>102.92397660818713</v>
      </c>
      <c r="R75" s="61" t="s">
        <v>245</v>
      </c>
    </row>
    <row r="76" spans="1:18" s="57" customFormat="1" ht="12.75" customHeight="1" x14ac:dyDescent="0.25">
      <c r="A76" s="66">
        <v>2012</v>
      </c>
      <c r="B76" s="72" t="s">
        <v>78</v>
      </c>
      <c r="C76" s="71">
        <v>109.87514188422247</v>
      </c>
      <c r="D76" s="71">
        <v>122.69129287598946</v>
      </c>
      <c r="E76" s="71">
        <v>113.70038412291935</v>
      </c>
      <c r="F76" s="71">
        <v>134.096484055601</v>
      </c>
      <c r="G76" s="71">
        <v>119.12708600770216</v>
      </c>
      <c r="H76" s="71">
        <v>117.08015267175573</v>
      </c>
      <c r="I76" s="71">
        <v>106.37583892617448</v>
      </c>
      <c r="J76" s="3">
        <f t="shared" ref="J76:J107" si="14">(C76/$Q76)*100</f>
        <v>106.87513801025052</v>
      </c>
      <c r="K76" s="3">
        <f t="shared" ref="K76:K107" si="15">(D76/$Q76)*100</f>
        <v>119.34135996469963</v>
      </c>
      <c r="L76" s="3">
        <f t="shared" ref="L76:L107" si="16">(E76/$Q76)*100</f>
        <v>110.59593677485329</v>
      </c>
      <c r="M76" s="3">
        <f t="shared" ref="M76:M107" si="17">(F76/$Q76)*100</f>
        <v>130.43514660698389</v>
      </c>
      <c r="N76" s="3">
        <f t="shared" ref="N76:N107" si="18">(G76/$Q76)*100</f>
        <v>115.874469324898</v>
      </c>
      <c r="O76" s="3">
        <f t="shared" ref="O76:O107" si="19">(H76/$Q76)*100</f>
        <v>113.88342495375556</v>
      </c>
      <c r="P76" s="3">
        <f t="shared" ref="P76:P107" si="20">(I76/$Q76)*100</f>
        <v>103.47137916027209</v>
      </c>
      <c r="Q76" s="63">
        <v>102.80701754385966</v>
      </c>
      <c r="R76" s="61" t="s">
        <v>246</v>
      </c>
    </row>
    <row r="77" spans="1:18" s="57" customFormat="1" ht="12.75" customHeight="1" x14ac:dyDescent="0.25">
      <c r="A77" s="66">
        <v>2012</v>
      </c>
      <c r="B77" s="72" t="s">
        <v>79</v>
      </c>
      <c r="C77" s="71">
        <v>108.17253121452895</v>
      </c>
      <c r="D77" s="71">
        <v>121.2401055408971</v>
      </c>
      <c r="E77" s="71">
        <v>112.29193341869399</v>
      </c>
      <c r="F77" s="71">
        <v>126.49223221586263</v>
      </c>
      <c r="G77" s="71">
        <v>117.45827984595634</v>
      </c>
      <c r="H77" s="71">
        <v>118.03435114503817</v>
      </c>
      <c r="I77" s="71">
        <v>107.15883668903803</v>
      </c>
      <c r="J77" s="3">
        <f t="shared" si="14"/>
        <v>104.7423716743174</v>
      </c>
      <c r="K77" s="3">
        <f t="shared" si="15"/>
        <v>117.39557218286187</v>
      </c>
      <c r="L77" s="3">
        <f t="shared" si="16"/>
        <v>108.73114730802193</v>
      </c>
      <c r="M77" s="3">
        <f t="shared" si="17"/>
        <v>122.48115350460085</v>
      </c>
      <c r="N77" s="3">
        <f t="shared" si="18"/>
        <v>113.73366848051265</v>
      </c>
      <c r="O77" s="3">
        <f t="shared" si="19"/>
        <v>114.29147251303245</v>
      </c>
      <c r="P77" s="3">
        <f t="shared" si="20"/>
        <v>103.76082148259063</v>
      </c>
      <c r="Q77" s="63">
        <v>103.27485380116958</v>
      </c>
      <c r="R77" s="61" t="s">
        <v>247</v>
      </c>
    </row>
    <row r="78" spans="1:18" s="57" customFormat="1" ht="12.75" customHeight="1" x14ac:dyDescent="0.25">
      <c r="A78" s="66">
        <v>2012</v>
      </c>
      <c r="B78" s="72" t="s">
        <v>80</v>
      </c>
      <c r="C78" s="71">
        <v>107.2644721906924</v>
      </c>
      <c r="D78" s="71">
        <v>121.2401055408971</v>
      </c>
      <c r="E78" s="71">
        <v>112.29193341869399</v>
      </c>
      <c r="F78" s="71">
        <v>127.22812755519215</v>
      </c>
      <c r="G78" s="71">
        <v>117.45827984595634</v>
      </c>
      <c r="H78" s="71">
        <v>116.22137404580153</v>
      </c>
      <c r="I78" s="71">
        <v>107.49440715883667</v>
      </c>
      <c r="J78" s="3">
        <f t="shared" si="14"/>
        <v>102.93055412238161</v>
      </c>
      <c r="K78" s="3">
        <f t="shared" si="15"/>
        <v>116.3415154180326</v>
      </c>
      <c r="L78" s="3">
        <f t="shared" si="16"/>
        <v>107.75488560379726</v>
      </c>
      <c r="M78" s="3">
        <f t="shared" si="17"/>
        <v>122.08759714892177</v>
      </c>
      <c r="N78" s="3">
        <f t="shared" si="18"/>
        <v>112.71249076127125</v>
      </c>
      <c r="O78" s="3">
        <f t="shared" si="19"/>
        <v>111.52556095304188</v>
      </c>
      <c r="P78" s="3">
        <f t="shared" si="20"/>
        <v>103.15119878878266</v>
      </c>
      <c r="Q78" s="63">
        <v>104.21052631578947</v>
      </c>
      <c r="R78" s="61" t="s">
        <v>248</v>
      </c>
    </row>
    <row r="79" spans="1:18" s="57" customFormat="1" ht="12.75" customHeight="1" x14ac:dyDescent="0.25">
      <c r="A79" s="66">
        <v>2012</v>
      </c>
      <c r="B79" s="72" t="s">
        <v>81</v>
      </c>
      <c r="C79" s="71">
        <v>108.85357548240637</v>
      </c>
      <c r="D79" s="71">
        <v>124.934036939314</v>
      </c>
      <c r="E79" s="71">
        <v>115.10883482714472</v>
      </c>
      <c r="F79" s="71">
        <v>134.01471790678661</v>
      </c>
      <c r="G79" s="71">
        <v>120.9242618741977</v>
      </c>
      <c r="H79" s="71">
        <v>116.41221374045803</v>
      </c>
      <c r="I79" s="71">
        <v>108.83668903803132</v>
      </c>
      <c r="J79" s="3">
        <f t="shared" si="14"/>
        <v>103.87255249716235</v>
      </c>
      <c r="K79" s="3">
        <f t="shared" si="15"/>
        <v>119.21718926686773</v>
      </c>
      <c r="L79" s="3">
        <f t="shared" si="16"/>
        <v>109.84157787634905</v>
      </c>
      <c r="M79" s="3">
        <f t="shared" si="17"/>
        <v>127.88234800256984</v>
      </c>
      <c r="N79" s="3">
        <f t="shared" si="18"/>
        <v>115.39089721254359</v>
      </c>
      <c r="O79" s="3">
        <f t="shared" si="19"/>
        <v>111.08531556706656</v>
      </c>
      <c r="P79" s="3">
        <f t="shared" si="20"/>
        <v>103.85643875838927</v>
      </c>
      <c r="Q79" s="73">
        <v>104.79532163742688</v>
      </c>
      <c r="R79" s="61" t="s">
        <v>249</v>
      </c>
    </row>
    <row r="80" spans="1:18" s="57" customFormat="1" ht="12.75" customHeight="1" x14ac:dyDescent="0.25">
      <c r="A80" s="66">
        <v>2013</v>
      </c>
      <c r="B80" s="72" t="s">
        <v>78</v>
      </c>
      <c r="C80" s="71">
        <v>109.53461975028378</v>
      </c>
      <c r="D80" s="71">
        <v>130.87071240105541</v>
      </c>
      <c r="E80" s="71">
        <v>120.48655569782329</v>
      </c>
      <c r="F80" s="71">
        <v>139.73834832379396</v>
      </c>
      <c r="G80" s="71">
        <v>126.44415917843388</v>
      </c>
      <c r="H80" s="71">
        <v>117.08015267175573</v>
      </c>
      <c r="I80" s="71">
        <v>109.2841163310962</v>
      </c>
      <c r="J80" s="3">
        <f t="shared" si="14"/>
        <v>104.28964352616106</v>
      </c>
      <c r="K80" s="3">
        <f t="shared" si="15"/>
        <v>124.60407472483561</v>
      </c>
      <c r="L80" s="3">
        <f t="shared" si="16"/>
        <v>114.71715492387406</v>
      </c>
      <c r="M80" s="3">
        <f t="shared" si="17"/>
        <v>133.04709111007108</v>
      </c>
      <c r="N80" s="3">
        <f t="shared" si="18"/>
        <v>120.38948340485631</v>
      </c>
      <c r="O80" s="3">
        <f t="shared" si="19"/>
        <v>111.4738647375848</v>
      </c>
      <c r="P80" s="3">
        <f t="shared" si="20"/>
        <v>104.05113525956264</v>
      </c>
      <c r="Q80" s="63">
        <v>105.02923976608187</v>
      </c>
      <c r="R80" s="61" t="s">
        <v>250</v>
      </c>
    </row>
    <row r="81" spans="1:18" s="57" customFormat="1" ht="12.75" customHeight="1" x14ac:dyDescent="0.25">
      <c r="A81" s="66">
        <v>2013</v>
      </c>
      <c r="B81" s="72" t="s">
        <v>79</v>
      </c>
      <c r="C81" s="71">
        <v>109.30760499432463</v>
      </c>
      <c r="D81" s="71">
        <v>131.26649076517151</v>
      </c>
      <c r="E81" s="71">
        <v>120.99871959026889</v>
      </c>
      <c r="F81" s="71">
        <v>127.88225674570728</v>
      </c>
      <c r="G81" s="71">
        <v>126.44415917843388</v>
      </c>
      <c r="H81" s="71">
        <v>115.7442748091603</v>
      </c>
      <c r="I81" s="71">
        <v>110.06711409395973</v>
      </c>
      <c r="J81" s="3">
        <f t="shared" si="14"/>
        <v>103.72697255288298</v>
      </c>
      <c r="K81" s="3">
        <f t="shared" si="15"/>
        <v>124.56476093698296</v>
      </c>
      <c r="L81" s="3">
        <f t="shared" si="16"/>
        <v>114.82120449465027</v>
      </c>
      <c r="M81" s="3">
        <f t="shared" si="17"/>
        <v>121.3533069007544</v>
      </c>
      <c r="N81" s="3">
        <f t="shared" si="18"/>
        <v>119.98863051893561</v>
      </c>
      <c r="O81" s="3">
        <f t="shared" si="19"/>
        <v>109.83502215519651</v>
      </c>
      <c r="P81" s="3">
        <f t="shared" si="20"/>
        <v>104.44770538328032</v>
      </c>
      <c r="Q81" s="63">
        <v>105.38011695906432</v>
      </c>
      <c r="R81" s="61" t="s">
        <v>251</v>
      </c>
    </row>
    <row r="82" spans="1:18" s="57" customFormat="1" ht="12.75" customHeight="1" x14ac:dyDescent="0.25">
      <c r="A82" s="66">
        <v>2013</v>
      </c>
      <c r="B82" s="72" t="s">
        <v>80</v>
      </c>
      <c r="C82" s="71">
        <v>109.76163450624293</v>
      </c>
      <c r="D82" s="71">
        <v>131.26649076517151</v>
      </c>
      <c r="E82" s="71">
        <v>121.38284250960308</v>
      </c>
      <c r="F82" s="71">
        <v>129.02698282910876</v>
      </c>
      <c r="G82" s="71">
        <v>126.70089858793325</v>
      </c>
      <c r="H82" s="71">
        <v>116.88931297709924</v>
      </c>
      <c r="I82" s="71">
        <v>110.40268456375838</v>
      </c>
      <c r="J82" s="3">
        <f t="shared" si="14"/>
        <v>102.78882530431292</v>
      </c>
      <c r="K82" s="3">
        <f t="shared" si="15"/>
        <v>122.92754611634351</v>
      </c>
      <c r="L82" s="3">
        <f t="shared" si="16"/>
        <v>113.67177474886159</v>
      </c>
      <c r="M82" s="3">
        <f t="shared" si="17"/>
        <v>120.83030703054543</v>
      </c>
      <c r="N82" s="3">
        <f t="shared" si="18"/>
        <v>118.65199155825074</v>
      </c>
      <c r="O82" s="3">
        <f t="shared" si="19"/>
        <v>109.46370492378954</v>
      </c>
      <c r="P82" s="3">
        <f t="shared" si="20"/>
        <v>103.3891514808471</v>
      </c>
      <c r="Q82" s="63">
        <v>106.78362573099416</v>
      </c>
      <c r="R82" s="61" t="s">
        <v>252</v>
      </c>
    </row>
    <row r="83" spans="1:18" s="57" customFormat="1" ht="12.75" customHeight="1" x14ac:dyDescent="0.25">
      <c r="A83" s="66">
        <v>2013</v>
      </c>
      <c r="B83" s="72" t="s">
        <v>81</v>
      </c>
      <c r="C83" s="71">
        <v>112.14528944381385</v>
      </c>
      <c r="D83" s="71">
        <v>134.1688654353562</v>
      </c>
      <c r="E83" s="71">
        <v>124.0717029449424</v>
      </c>
      <c r="F83" s="71">
        <v>126.7375306623058</v>
      </c>
      <c r="G83" s="71">
        <v>129.26829268292684</v>
      </c>
      <c r="H83" s="71">
        <v>112.88167938931298</v>
      </c>
      <c r="I83" s="71">
        <v>111.07382550335569</v>
      </c>
      <c r="J83" s="3">
        <f t="shared" si="14"/>
        <v>104.56294708229102</v>
      </c>
      <c r="K83" s="3">
        <f t="shared" si="15"/>
        <v>125.09746995335829</v>
      </c>
      <c r="L83" s="3">
        <f t="shared" si="16"/>
        <v>115.68299456698557</v>
      </c>
      <c r="M83" s="3">
        <f t="shared" si="17"/>
        <v>118.16858093377478</v>
      </c>
      <c r="N83" s="3">
        <f t="shared" si="18"/>
        <v>120.52823363566243</v>
      </c>
      <c r="O83" s="3">
        <f t="shared" si="19"/>
        <v>105.24954839461572</v>
      </c>
      <c r="P83" s="3">
        <f t="shared" si="20"/>
        <v>103.56392672341235</v>
      </c>
      <c r="Q83" s="63">
        <v>107.25146198830409</v>
      </c>
      <c r="R83" s="61" t="s">
        <v>253</v>
      </c>
    </row>
    <row r="84" spans="1:18" s="57" customFormat="1" ht="12.75" customHeight="1" x14ac:dyDescent="0.25">
      <c r="A84" s="66">
        <v>2014</v>
      </c>
      <c r="B84" s="72" t="s">
        <v>78</v>
      </c>
      <c r="C84" s="71">
        <v>113.28036322360956</v>
      </c>
      <c r="D84" s="71">
        <v>138.7862796833773</v>
      </c>
      <c r="E84" s="71">
        <v>129.19334186939821</v>
      </c>
      <c r="F84" s="71">
        <v>124.03924775143089</v>
      </c>
      <c r="G84" s="71">
        <v>133.7612323491656</v>
      </c>
      <c r="H84" s="71">
        <v>111.73664122137403</v>
      </c>
      <c r="I84" s="71">
        <v>111.18568232662192</v>
      </c>
      <c r="J84" s="3">
        <f t="shared" si="14"/>
        <v>105.39141518627437</v>
      </c>
      <c r="K84" s="3">
        <f t="shared" si="15"/>
        <v>129.12107631043261</v>
      </c>
      <c r="L84" s="3">
        <f t="shared" si="16"/>
        <v>120.1961994541191</v>
      </c>
      <c r="M84" s="3">
        <f t="shared" si="17"/>
        <v>115.40104116155973</v>
      </c>
      <c r="N84" s="3">
        <f t="shared" si="18"/>
        <v>124.44597786565458</v>
      </c>
      <c r="O84" s="3">
        <f t="shared" si="19"/>
        <v>103.95519939529356</v>
      </c>
      <c r="P84" s="3">
        <f t="shared" si="20"/>
        <v>103.44260978156881</v>
      </c>
      <c r="Q84" s="63">
        <v>107.48538011695908</v>
      </c>
      <c r="R84" s="61" t="s">
        <v>254</v>
      </c>
    </row>
    <row r="85" spans="1:18" s="57" customFormat="1" ht="12.75" customHeight="1" x14ac:dyDescent="0.25">
      <c r="A85" s="66">
        <v>2014</v>
      </c>
      <c r="B85" s="72" t="s">
        <v>79</v>
      </c>
      <c r="C85" s="71">
        <v>112.71282633371169</v>
      </c>
      <c r="D85" s="71">
        <v>137.99472295514511</v>
      </c>
      <c r="E85" s="71">
        <v>128.29705505761845</v>
      </c>
      <c r="F85" s="71">
        <v>118.47914963205233</v>
      </c>
      <c r="G85" s="71">
        <v>132.73427471116815</v>
      </c>
      <c r="H85" s="71">
        <v>111.6412213740458</v>
      </c>
      <c r="I85" s="71">
        <v>111.96868008948545</v>
      </c>
      <c r="J85" s="3">
        <f t="shared" si="14"/>
        <v>104.86340208413871</v>
      </c>
      <c r="K85" s="3">
        <f t="shared" si="15"/>
        <v>128.38464431626667</v>
      </c>
      <c r="L85" s="3">
        <f t="shared" si="16"/>
        <v>119.362330875151</v>
      </c>
      <c r="M85" s="3">
        <f t="shared" si="17"/>
        <v>110.22815335735008</v>
      </c>
      <c r="N85" s="3">
        <f t="shared" si="18"/>
        <v>123.49053849624457</v>
      </c>
      <c r="O85" s="3">
        <f t="shared" si="19"/>
        <v>103.86642467335054</v>
      </c>
      <c r="P85" s="3">
        <f t="shared" si="20"/>
        <v>104.17107886453758</v>
      </c>
      <c r="Q85" s="63">
        <v>107.48538011695908</v>
      </c>
      <c r="R85" s="61" t="s">
        <v>255</v>
      </c>
    </row>
    <row r="86" spans="1:18" s="57" customFormat="1" ht="12.75" customHeight="1" x14ac:dyDescent="0.25">
      <c r="A86" s="66">
        <v>2014</v>
      </c>
      <c r="B86" s="72" t="s">
        <v>80</v>
      </c>
      <c r="C86" s="71">
        <v>112.25879682179342</v>
      </c>
      <c r="D86" s="71">
        <v>137.99472295514511</v>
      </c>
      <c r="E86" s="71">
        <v>128.29705505761845</v>
      </c>
      <c r="F86" s="71">
        <v>116.0261651676206</v>
      </c>
      <c r="G86" s="71">
        <v>132.60590500641848</v>
      </c>
      <c r="H86" s="71">
        <v>111.25954198473282</v>
      </c>
      <c r="I86" s="71">
        <v>111.96868008948545</v>
      </c>
      <c r="J86" s="3">
        <f t="shared" si="14"/>
        <v>103.65148086677472</v>
      </c>
      <c r="K86" s="3">
        <f t="shared" si="15"/>
        <v>127.4141340460573</v>
      </c>
      <c r="L86" s="3">
        <f t="shared" si="16"/>
        <v>118.46002383829781</v>
      </c>
      <c r="M86" s="3">
        <f t="shared" si="17"/>
        <v>107.12999051653955</v>
      </c>
      <c r="N86" s="3">
        <f t="shared" si="18"/>
        <v>122.43849760311858</v>
      </c>
      <c r="O86" s="3">
        <f t="shared" si="19"/>
        <v>102.72884276128138</v>
      </c>
      <c r="P86" s="3">
        <f t="shared" si="20"/>
        <v>103.38360850595039</v>
      </c>
      <c r="Q86" s="63">
        <v>108.30409356725146</v>
      </c>
      <c r="R86" s="61" t="s">
        <v>256</v>
      </c>
    </row>
    <row r="87" spans="1:18" s="57" customFormat="1" ht="12.75" customHeight="1" x14ac:dyDescent="0.25">
      <c r="A87" s="66">
        <v>2014</v>
      </c>
      <c r="B87" s="72" t="s">
        <v>81</v>
      </c>
      <c r="C87" s="71">
        <v>114.75595913734394</v>
      </c>
      <c r="D87" s="71">
        <v>137.99472295514511</v>
      </c>
      <c r="E87" s="71">
        <v>128.29705505761845</v>
      </c>
      <c r="F87" s="71">
        <v>105.64186426819295</v>
      </c>
      <c r="G87" s="71">
        <v>132.09242618741976</v>
      </c>
      <c r="H87" s="71">
        <v>104.86641221374046</v>
      </c>
      <c r="I87" s="71">
        <v>112.08053691275168</v>
      </c>
      <c r="J87" s="3">
        <f t="shared" si="14"/>
        <v>106.41686015447837</v>
      </c>
      <c r="K87" s="3">
        <f t="shared" si="15"/>
        <v>127.96690686187533</v>
      </c>
      <c r="L87" s="3">
        <f t="shared" si="16"/>
        <v>118.97395018900625</v>
      </c>
      <c r="M87" s="3">
        <f t="shared" si="17"/>
        <v>97.965069359332929</v>
      </c>
      <c r="N87" s="3">
        <f t="shared" si="18"/>
        <v>122.49351886143589</v>
      </c>
      <c r="O87" s="3">
        <f t="shared" si="19"/>
        <v>97.245967942243041</v>
      </c>
      <c r="P87" s="3">
        <f t="shared" si="20"/>
        <v>103.93585581388578</v>
      </c>
      <c r="Q87" s="63">
        <v>107.83625730994153</v>
      </c>
      <c r="R87" s="61" t="s">
        <v>257</v>
      </c>
    </row>
    <row r="88" spans="1:18" s="57" customFormat="1" ht="12.75" customHeight="1" x14ac:dyDescent="0.25">
      <c r="A88" s="66">
        <v>2015</v>
      </c>
      <c r="B88" s="72" t="s">
        <v>78</v>
      </c>
      <c r="C88" s="71">
        <v>114.64245175936436</v>
      </c>
      <c r="D88" s="71">
        <v>135.48812664907652</v>
      </c>
      <c r="E88" s="71">
        <v>128.29705505761845</v>
      </c>
      <c r="F88" s="71">
        <v>88.634505314799682</v>
      </c>
      <c r="G88" s="71">
        <v>130.42362002567393</v>
      </c>
      <c r="H88" s="71">
        <v>94.370229007633597</v>
      </c>
      <c r="I88" s="71">
        <v>111.29753914988814</v>
      </c>
      <c r="J88" s="3">
        <f t="shared" si="14"/>
        <v>106.08148945265859</v>
      </c>
      <c r="K88" s="3">
        <f t="shared" si="15"/>
        <v>125.37050680190522</v>
      </c>
      <c r="L88" s="3">
        <f t="shared" si="16"/>
        <v>118.71643081630279</v>
      </c>
      <c r="M88" s="3">
        <f t="shared" si="17"/>
        <v>82.015694852980232</v>
      </c>
      <c r="N88" s="3">
        <f t="shared" si="18"/>
        <v>120.68419385492555</v>
      </c>
      <c r="O88" s="3">
        <f t="shared" si="19"/>
        <v>87.323101516803817</v>
      </c>
      <c r="P88" s="3">
        <f t="shared" si="20"/>
        <v>102.98635927830557</v>
      </c>
      <c r="Q88" s="63">
        <v>108.07017543859649</v>
      </c>
      <c r="R88" s="61" t="s">
        <v>258</v>
      </c>
    </row>
    <row r="89" spans="1:18" s="57" customFormat="1" ht="12.75" customHeight="1" x14ac:dyDescent="0.25">
      <c r="A89" s="66">
        <v>2015</v>
      </c>
      <c r="B89" s="72" t="s">
        <v>79</v>
      </c>
      <c r="C89" s="71">
        <v>113.16685584562998</v>
      </c>
      <c r="D89" s="71">
        <v>132.18997361477574</v>
      </c>
      <c r="E89" s="71">
        <v>127.91293213828428</v>
      </c>
      <c r="F89" s="71">
        <v>88.552739165985287</v>
      </c>
      <c r="G89" s="71">
        <v>128.62644415917842</v>
      </c>
      <c r="H89" s="71">
        <v>99.141221374045813</v>
      </c>
      <c r="I89" s="71">
        <v>111.96868008948545</v>
      </c>
      <c r="J89" s="3">
        <f t="shared" si="14"/>
        <v>104.04049650324045</v>
      </c>
      <c r="K89" s="3">
        <f t="shared" si="15"/>
        <v>121.52949187164866</v>
      </c>
      <c r="L89" s="3">
        <f t="shared" si="16"/>
        <v>117.59737309487423</v>
      </c>
      <c r="M89" s="3">
        <f t="shared" si="17"/>
        <v>81.411389233244535</v>
      </c>
      <c r="N89" s="3">
        <f t="shared" si="18"/>
        <v>118.2533438237608</v>
      </c>
      <c r="O89" s="3">
        <f t="shared" si="19"/>
        <v>91.145961585816309</v>
      </c>
      <c r="P89" s="3">
        <f t="shared" si="20"/>
        <v>102.93894782420436</v>
      </c>
      <c r="Q89" s="63">
        <v>108.77192982456141</v>
      </c>
      <c r="R89" s="61" t="s">
        <v>259</v>
      </c>
    </row>
    <row r="90" spans="1:18" s="57" customFormat="1" ht="12.75" customHeight="1" x14ac:dyDescent="0.25">
      <c r="A90" s="66">
        <v>2015</v>
      </c>
      <c r="B90" s="72" t="s">
        <v>80</v>
      </c>
      <c r="C90" s="71">
        <v>112.14528944381385</v>
      </c>
      <c r="D90" s="71">
        <v>131.00263852242745</v>
      </c>
      <c r="E90" s="71">
        <v>127.91293213828428</v>
      </c>
      <c r="F90" s="71">
        <v>77.923139820114471</v>
      </c>
      <c r="G90" s="71">
        <v>127.72785622593068</v>
      </c>
      <c r="H90" s="71">
        <v>96.660305343511453</v>
      </c>
      <c r="I90" s="71">
        <v>111.96868008948545</v>
      </c>
      <c r="J90" s="3">
        <f t="shared" si="14"/>
        <v>103.43497570060501</v>
      </c>
      <c r="K90" s="3">
        <f t="shared" si="15"/>
        <v>120.82767630709328</v>
      </c>
      <c r="L90" s="3">
        <f t="shared" si="16"/>
        <v>117.97794711783503</v>
      </c>
      <c r="M90" s="3">
        <f t="shared" si="17"/>
        <v>71.870857115639566</v>
      </c>
      <c r="N90" s="3">
        <f t="shared" si="18"/>
        <v>117.80724603362538</v>
      </c>
      <c r="O90" s="3">
        <f t="shared" si="19"/>
        <v>89.152708811976595</v>
      </c>
      <c r="P90" s="3">
        <f t="shared" si="20"/>
        <v>103.27208357768076</v>
      </c>
      <c r="Q90" s="63">
        <v>108.42105263157895</v>
      </c>
      <c r="R90" s="61" t="s">
        <v>260</v>
      </c>
    </row>
    <row r="91" spans="1:18" s="57" customFormat="1" ht="12.75" customHeight="1" x14ac:dyDescent="0.25">
      <c r="A91" s="66">
        <v>2015</v>
      </c>
      <c r="B91" s="72" t="s">
        <v>81</v>
      </c>
      <c r="C91" s="71">
        <v>114.07491486946653</v>
      </c>
      <c r="D91" s="71">
        <v>129.02374670184699</v>
      </c>
      <c r="E91" s="71">
        <v>127.91293213828428</v>
      </c>
      <c r="F91" s="71">
        <v>71.954210956663943</v>
      </c>
      <c r="G91" s="71">
        <v>126.70089858793325</v>
      </c>
      <c r="H91" s="71">
        <v>91.507633587786259</v>
      </c>
      <c r="I91" s="71">
        <v>112.19239373601788</v>
      </c>
      <c r="J91" s="3">
        <f t="shared" si="14"/>
        <v>105.55633356427909</v>
      </c>
      <c r="K91" s="3">
        <f t="shared" si="15"/>
        <v>119.38885652605971</v>
      </c>
      <c r="L91" s="3">
        <f t="shared" si="16"/>
        <v>118.36099240068512</v>
      </c>
      <c r="M91" s="3">
        <f t="shared" si="17"/>
        <v>66.581006891718246</v>
      </c>
      <c r="N91" s="3">
        <f t="shared" si="18"/>
        <v>117.23946784922394</v>
      </c>
      <c r="O91" s="3">
        <f t="shared" si="19"/>
        <v>84.674271339347669</v>
      </c>
      <c r="P91" s="3">
        <f t="shared" si="20"/>
        <v>103.81439030767888</v>
      </c>
      <c r="Q91" s="63">
        <v>108.07017543859649</v>
      </c>
      <c r="R91" s="61" t="s">
        <v>261</v>
      </c>
    </row>
    <row r="92" spans="1:18" s="57" customFormat="1" ht="12.75" customHeight="1" x14ac:dyDescent="0.25">
      <c r="A92" s="66">
        <v>2016</v>
      </c>
      <c r="B92" s="72" t="s">
        <v>78</v>
      </c>
      <c r="C92" s="71">
        <v>114.07491486946653</v>
      </c>
      <c r="D92" s="71">
        <v>127.30870712401057</v>
      </c>
      <c r="E92" s="71">
        <v>127.91293213828428</v>
      </c>
      <c r="F92" s="71">
        <v>60.997547015535567</v>
      </c>
      <c r="G92" s="71">
        <v>125.41720154043645</v>
      </c>
      <c r="H92" s="71">
        <v>86.927480916030532</v>
      </c>
      <c r="I92" s="71">
        <v>111.63310961968679</v>
      </c>
      <c r="J92" s="3">
        <f t="shared" si="14"/>
        <v>104.53810526623137</v>
      </c>
      <c r="K92" s="3">
        <f t="shared" si="15"/>
        <v>116.66553546734086</v>
      </c>
      <c r="L92" s="3">
        <f t="shared" si="16"/>
        <v>117.21924649328301</v>
      </c>
      <c r="M92" s="3">
        <f t="shared" si="17"/>
        <v>55.89807363160012</v>
      </c>
      <c r="N92" s="3">
        <f t="shared" si="18"/>
        <v>114.93216218335816</v>
      </c>
      <c r="O92" s="3">
        <f t="shared" si="19"/>
        <v>79.660231707616404</v>
      </c>
      <c r="P92" s="3">
        <f t="shared" si="20"/>
        <v>102.30043807591875</v>
      </c>
      <c r="Q92" s="63">
        <v>109.12280701754386</v>
      </c>
      <c r="R92" s="61" t="s">
        <v>262</v>
      </c>
    </row>
    <row r="93" spans="1:18" s="57" customFormat="1" ht="12.75" customHeight="1" x14ac:dyDescent="0.25">
      <c r="A93" s="66">
        <v>2016</v>
      </c>
      <c r="B93" s="72" t="s">
        <v>79</v>
      </c>
      <c r="C93" s="71">
        <v>113.05334846765041</v>
      </c>
      <c r="D93" s="71">
        <v>123.08707124010554</v>
      </c>
      <c r="E93" s="71">
        <v>127.65685019206148</v>
      </c>
      <c r="F93" s="71">
        <v>69.174161896974653</v>
      </c>
      <c r="G93" s="71">
        <v>123.8767650834403</v>
      </c>
      <c r="H93" s="71">
        <v>92.55725190839695</v>
      </c>
      <c r="I93" s="71">
        <v>112.30425055928413</v>
      </c>
      <c r="J93" s="3">
        <f t="shared" si="14"/>
        <v>102.50330110269471</v>
      </c>
      <c r="K93" s="3">
        <f t="shared" si="15"/>
        <v>111.60068495258774</v>
      </c>
      <c r="L93" s="3">
        <f t="shared" si="16"/>
        <v>115.74401581570793</v>
      </c>
      <c r="M93" s="3">
        <f t="shared" si="17"/>
        <v>62.718884858868847</v>
      </c>
      <c r="N93" s="3">
        <f t="shared" si="18"/>
        <v>112.31668520290718</v>
      </c>
      <c r="O93" s="3">
        <f t="shared" si="19"/>
        <v>83.919883755757567</v>
      </c>
      <c r="P93" s="3">
        <f t="shared" si="20"/>
        <v>101.82410840741032</v>
      </c>
      <c r="Q93" s="63">
        <v>110.29239766081871</v>
      </c>
      <c r="R93" s="61" t="s">
        <v>263</v>
      </c>
    </row>
    <row r="94" spans="1:18" s="57" customFormat="1" ht="12.75" customHeight="1" x14ac:dyDescent="0.25">
      <c r="A94" s="66">
        <v>2016</v>
      </c>
      <c r="B94" s="72" t="s">
        <v>80</v>
      </c>
      <c r="C94" s="71">
        <v>111.35073779795688</v>
      </c>
      <c r="D94" s="71">
        <v>123.08707124010554</v>
      </c>
      <c r="E94" s="71">
        <v>127.65685019206148</v>
      </c>
      <c r="F94" s="71">
        <v>74.488961569910046</v>
      </c>
      <c r="G94" s="71">
        <v>124.13350449293965</v>
      </c>
      <c r="H94" s="71">
        <v>94.94274809160305</v>
      </c>
      <c r="I94" s="71">
        <v>112.86353467561521</v>
      </c>
      <c r="J94" s="3">
        <f t="shared" si="14"/>
        <v>100.53313708263265</v>
      </c>
      <c r="K94" s="3">
        <f t="shared" si="15"/>
        <v>111.1292987437067</v>
      </c>
      <c r="L94" s="3">
        <f t="shared" si="16"/>
        <v>115.25512873728887</v>
      </c>
      <c r="M94" s="3">
        <f t="shared" si="17"/>
        <v>67.252441544110965</v>
      </c>
      <c r="N94" s="3">
        <f t="shared" si="18"/>
        <v>112.07407216627603</v>
      </c>
      <c r="O94" s="3">
        <f t="shared" si="19"/>
        <v>85.719165383654286</v>
      </c>
      <c r="P94" s="3">
        <f t="shared" si="20"/>
        <v>101.89896742096198</v>
      </c>
      <c r="Q94" s="63">
        <v>110.76023391812866</v>
      </c>
      <c r="R94" s="61" t="s">
        <v>264</v>
      </c>
    </row>
    <row r="95" spans="1:18" s="57" customFormat="1" ht="12.75" customHeight="1" x14ac:dyDescent="0.25">
      <c r="A95" s="66">
        <v>2016</v>
      </c>
      <c r="B95" s="72" t="s">
        <v>81</v>
      </c>
      <c r="C95" s="71">
        <v>114.75595913734394</v>
      </c>
      <c r="D95" s="71">
        <v>123.08707124010554</v>
      </c>
      <c r="E95" s="71">
        <v>127.65685019206148</v>
      </c>
      <c r="F95" s="71">
        <v>86.999182338511858</v>
      </c>
      <c r="G95" s="71">
        <v>124.90372272143773</v>
      </c>
      <c r="H95" s="71">
        <v>98.187022900763367</v>
      </c>
      <c r="I95" s="71">
        <v>113.53467561521251</v>
      </c>
      <c r="J95" s="3">
        <f t="shared" si="14"/>
        <v>103.06338767061878</v>
      </c>
      <c r="K95" s="3">
        <f t="shared" si="15"/>
        <v>110.54563646038891</v>
      </c>
      <c r="L95" s="3">
        <f t="shared" si="16"/>
        <v>114.64979717879471</v>
      </c>
      <c r="M95" s="3">
        <f t="shared" si="17"/>
        <v>78.134769852339957</v>
      </c>
      <c r="N95" s="3">
        <f t="shared" si="18"/>
        <v>112.17718794835008</v>
      </c>
      <c r="O95" s="3">
        <f t="shared" si="19"/>
        <v>88.182672878311635</v>
      </c>
      <c r="P95" s="3">
        <f t="shared" si="20"/>
        <v>101.96654165021712</v>
      </c>
      <c r="Q95" s="63">
        <v>111.34502923976608</v>
      </c>
      <c r="R95" s="61" t="s">
        <v>265</v>
      </c>
    </row>
    <row r="96" spans="1:18" s="57" customFormat="1" ht="12.75" customHeight="1" x14ac:dyDescent="0.25">
      <c r="A96" s="66">
        <v>2017</v>
      </c>
      <c r="B96" s="72" t="s">
        <v>78</v>
      </c>
      <c r="C96" s="71">
        <v>116.11804767309874</v>
      </c>
      <c r="D96" s="71">
        <v>122.55936675461743</v>
      </c>
      <c r="E96" s="71">
        <v>128.16901408450704</v>
      </c>
      <c r="F96" s="71">
        <v>93.458708094848731</v>
      </c>
      <c r="G96" s="71">
        <v>125.28883183568675</v>
      </c>
      <c r="H96" s="71">
        <v>102.29007633587787</v>
      </c>
      <c r="I96" s="71">
        <v>114.09395973154362</v>
      </c>
      <c r="J96" s="3">
        <f t="shared" si="14"/>
        <v>103.95908980157007</v>
      </c>
      <c r="K96" s="3">
        <f t="shared" si="15"/>
        <v>109.72592520963131</v>
      </c>
      <c r="L96" s="3">
        <f t="shared" si="16"/>
        <v>114.74817491335448</v>
      </c>
      <c r="M96" s="3">
        <f t="shared" si="17"/>
        <v>83.67245593832007</v>
      </c>
      <c r="N96" s="3">
        <f t="shared" si="18"/>
        <v>112.16958242880854</v>
      </c>
      <c r="O96" s="3">
        <f t="shared" si="19"/>
        <v>91.579073578194311</v>
      </c>
      <c r="P96" s="3">
        <f t="shared" si="20"/>
        <v>102.14694824132961</v>
      </c>
      <c r="Q96" s="63">
        <v>111.69590643274854</v>
      </c>
      <c r="R96" s="61" t="s">
        <v>266</v>
      </c>
    </row>
    <row r="97" spans="1:18" s="57" customFormat="1" ht="12.75" customHeight="1" x14ac:dyDescent="0.25">
      <c r="A97" s="66">
        <v>2017</v>
      </c>
      <c r="B97" s="72" t="s">
        <v>79</v>
      </c>
      <c r="C97" s="71">
        <v>115.20998864926221</v>
      </c>
      <c r="D97" s="71">
        <v>122.29551451187335</v>
      </c>
      <c r="E97" s="71">
        <v>135.72343149807941</v>
      </c>
      <c r="F97" s="71">
        <v>85.282093213409652</v>
      </c>
      <c r="G97" s="71">
        <v>128.49807445442875</v>
      </c>
      <c r="H97" s="71">
        <v>99.618320610687022</v>
      </c>
      <c r="I97" s="71">
        <v>115.43624161073825</v>
      </c>
      <c r="J97" s="3">
        <f t="shared" si="14"/>
        <v>102.93055412238161</v>
      </c>
      <c r="K97" s="3">
        <f t="shared" si="15"/>
        <v>109.26088287110942</v>
      </c>
      <c r="L97" s="3">
        <f t="shared" si="16"/>
        <v>121.25761121301765</v>
      </c>
      <c r="M97" s="3">
        <f t="shared" si="17"/>
        <v>76.192465723579161</v>
      </c>
      <c r="N97" s="3">
        <f t="shared" si="18"/>
        <v>114.80235492010091</v>
      </c>
      <c r="O97" s="3">
        <f t="shared" si="19"/>
        <v>89.000693962526029</v>
      </c>
      <c r="P97" s="3">
        <f t="shared" si="20"/>
        <v>103.13269234815172</v>
      </c>
      <c r="Q97" s="63">
        <v>111.92982456140351</v>
      </c>
      <c r="R97" s="61" t="s">
        <v>267</v>
      </c>
    </row>
    <row r="98" spans="1:18" s="57" customFormat="1" ht="12.75" customHeight="1" x14ac:dyDescent="0.25">
      <c r="A98" s="66">
        <v>2017</v>
      </c>
      <c r="B98" s="72" t="s">
        <v>80</v>
      </c>
      <c r="C98" s="71">
        <v>114.41543700340522</v>
      </c>
      <c r="D98" s="71">
        <v>123.08707124010554</v>
      </c>
      <c r="E98" s="71">
        <v>139.18053777208706</v>
      </c>
      <c r="F98" s="71">
        <v>85.200327064595257</v>
      </c>
      <c r="G98" s="71">
        <v>130.5519897304236</v>
      </c>
      <c r="H98" s="71">
        <v>99.141221374045813</v>
      </c>
      <c r="I98" s="71">
        <v>115.99552572706935</v>
      </c>
      <c r="J98" s="3">
        <f t="shared" si="14"/>
        <v>101.79521190209309</v>
      </c>
      <c r="K98" s="3">
        <f t="shared" si="15"/>
        <v>109.51034954244562</v>
      </c>
      <c r="L98" s="3">
        <f t="shared" si="16"/>
        <v>123.828678246758</v>
      </c>
      <c r="M98" s="3">
        <f t="shared" si="17"/>
        <v>75.802580270789747</v>
      </c>
      <c r="N98" s="3">
        <f t="shared" si="18"/>
        <v>116.1518743179107</v>
      </c>
      <c r="O98" s="3">
        <f t="shared" si="19"/>
        <v>88.205769276596442</v>
      </c>
      <c r="P98" s="3">
        <f t="shared" si="20"/>
        <v>103.20101404437492</v>
      </c>
      <c r="Q98" s="63">
        <v>112.39766081871345</v>
      </c>
      <c r="R98" s="61" t="s">
        <v>268</v>
      </c>
    </row>
    <row r="99" spans="1:18" s="57" customFormat="1" ht="12.75" customHeight="1" x14ac:dyDescent="0.25">
      <c r="A99" s="66">
        <v>2017</v>
      </c>
      <c r="B99" s="72" t="s">
        <v>81</v>
      </c>
      <c r="C99" s="71">
        <v>117.70715096481273</v>
      </c>
      <c r="D99" s="71">
        <v>123.08707124010554</v>
      </c>
      <c r="E99" s="71">
        <v>142.25352112676057</v>
      </c>
      <c r="F99" s="71">
        <v>97.710547833197055</v>
      </c>
      <c r="G99" s="71">
        <v>132.73427471116815</v>
      </c>
      <c r="H99" s="71">
        <v>102.00381679389314</v>
      </c>
      <c r="I99" s="71">
        <v>117.00223713646531</v>
      </c>
      <c r="J99" s="3">
        <f t="shared" si="14"/>
        <v>103.64532860444375</v>
      </c>
      <c r="K99" s="3">
        <f t="shared" si="15"/>
        <v>108.3825395574565</v>
      </c>
      <c r="L99" s="3">
        <f t="shared" si="16"/>
        <v>125.2592796739241</v>
      </c>
      <c r="M99" s="3">
        <f t="shared" si="17"/>
        <v>86.037609060127167</v>
      </c>
      <c r="N99" s="3">
        <f t="shared" si="18"/>
        <v>116.87724498254252</v>
      </c>
      <c r="O99" s="3">
        <f t="shared" si="19"/>
        <v>89.817984921502202</v>
      </c>
      <c r="P99" s="3">
        <f t="shared" si="20"/>
        <v>103.02462693272693</v>
      </c>
      <c r="Q99" s="63">
        <v>113.56725146198829</v>
      </c>
      <c r="R99" s="61" t="s">
        <v>269</v>
      </c>
    </row>
    <row r="100" spans="1:18" s="57" customFormat="1" ht="12.75" customHeight="1" x14ac:dyDescent="0.25">
      <c r="A100" s="66">
        <v>2018</v>
      </c>
      <c r="B100" s="72" t="s">
        <v>78</v>
      </c>
      <c r="C100" s="71">
        <v>118.72871736662883</v>
      </c>
      <c r="D100" s="71">
        <v>123.35092348284962</v>
      </c>
      <c r="E100" s="71">
        <v>142.25352112676057</v>
      </c>
      <c r="F100" s="71">
        <v>107.44071954210956</v>
      </c>
      <c r="G100" s="71">
        <v>133.1193838254172</v>
      </c>
      <c r="H100" s="71">
        <v>103.33969465648856</v>
      </c>
      <c r="I100" s="71">
        <v>117.11409395973153</v>
      </c>
      <c r="J100" s="3">
        <f t="shared" si="14"/>
        <v>104.22284738035692</v>
      </c>
      <c r="K100" s="3">
        <f t="shared" si="15"/>
        <v>108.28032810866162</v>
      </c>
      <c r="L100" s="3">
        <f t="shared" si="16"/>
        <v>124.87347080429187</v>
      </c>
      <c r="M100" s="3">
        <f t="shared" si="17"/>
        <v>94.31397865349453</v>
      </c>
      <c r="N100" s="3">
        <f t="shared" si="18"/>
        <v>116.85531126358491</v>
      </c>
      <c r="O100" s="3">
        <f t="shared" si="19"/>
        <v>90.714003009545905</v>
      </c>
      <c r="P100" s="3">
        <f t="shared" si="20"/>
        <v>102.80549315766987</v>
      </c>
      <c r="Q100" s="63">
        <v>113.91812865497077</v>
      </c>
      <c r="R100" s="61" t="s">
        <v>270</v>
      </c>
    </row>
    <row r="101" spans="1:18" s="57" customFormat="1" ht="12.75" customHeight="1" x14ac:dyDescent="0.25">
      <c r="A101" s="66">
        <v>2018</v>
      </c>
      <c r="B101" s="72" t="s">
        <v>79</v>
      </c>
      <c r="C101" s="71">
        <v>116.57207718501704</v>
      </c>
      <c r="D101" s="71">
        <v>124.80211081794195</v>
      </c>
      <c r="E101" s="71">
        <v>144.68629961587709</v>
      </c>
      <c r="F101" s="71">
        <v>113.08258381030254</v>
      </c>
      <c r="G101" s="71">
        <v>135.17329910141206</v>
      </c>
      <c r="H101" s="71">
        <v>107.06106870229009</v>
      </c>
      <c r="I101" s="71">
        <v>118.23266219239372</v>
      </c>
      <c r="J101" s="3">
        <f t="shared" si="14"/>
        <v>101.91117177217748</v>
      </c>
      <c r="K101" s="3">
        <f t="shared" si="15"/>
        <v>109.10613982550139</v>
      </c>
      <c r="L101" s="3">
        <f t="shared" si="16"/>
        <v>126.48955641265329</v>
      </c>
      <c r="M101" s="3">
        <f t="shared" si="17"/>
        <v>98.860541061154066</v>
      </c>
      <c r="N101" s="3">
        <f t="shared" si="18"/>
        <v>118.17297620828968</v>
      </c>
      <c r="O101" s="3">
        <f t="shared" si="19"/>
        <v>93.596333067952997</v>
      </c>
      <c r="P101" s="3">
        <f t="shared" si="20"/>
        <v>103.3629101988718</v>
      </c>
      <c r="Q101" s="63">
        <v>114.3859649122807</v>
      </c>
      <c r="R101" s="61" t="s">
        <v>271</v>
      </c>
    </row>
    <row r="102" spans="1:18" s="57" customFormat="1" ht="11.5" customHeight="1" x14ac:dyDescent="0.25">
      <c r="A102" s="66">
        <v>2018</v>
      </c>
      <c r="B102" s="72" t="s">
        <v>80</v>
      </c>
      <c r="C102" s="71">
        <v>116.0045402951192</v>
      </c>
      <c r="D102" s="71">
        <v>128.89182058047496</v>
      </c>
      <c r="E102" s="71">
        <v>150.32010243277853</v>
      </c>
      <c r="F102" s="71">
        <v>113.5731807031889</v>
      </c>
      <c r="G102" s="71">
        <v>139.79460847240051</v>
      </c>
      <c r="H102" s="71">
        <v>110.59160305343512</v>
      </c>
      <c r="I102" s="71">
        <v>118.90380313199105</v>
      </c>
      <c r="J102" s="3">
        <f t="shared" si="14"/>
        <v>101.00191644839806</v>
      </c>
      <c r="K102" s="3">
        <f t="shared" si="15"/>
        <v>112.22251180886566</v>
      </c>
      <c r="L102" s="3">
        <f t="shared" si="16"/>
        <v>130.87951892059638</v>
      </c>
      <c r="M102" s="3">
        <f t="shared" si="17"/>
        <v>98.88499949208402</v>
      </c>
      <c r="N102" s="3">
        <f t="shared" si="18"/>
        <v>121.71526501415725</v>
      </c>
      <c r="O102" s="3">
        <f t="shared" si="19"/>
        <v>96.289023025139528</v>
      </c>
      <c r="P102" s="3">
        <f t="shared" si="20"/>
        <v>103.52622370453395</v>
      </c>
      <c r="Q102" s="63">
        <v>114.85380116959065</v>
      </c>
      <c r="R102" s="61" t="s">
        <v>272</v>
      </c>
    </row>
    <row r="103" spans="1:18" s="57" customFormat="1" ht="12.75" customHeight="1" x14ac:dyDescent="0.25">
      <c r="A103" s="66">
        <v>2018</v>
      </c>
      <c r="B103" s="72" t="s">
        <v>81</v>
      </c>
      <c r="C103" s="71">
        <v>120.20431328036322</v>
      </c>
      <c r="D103" s="71">
        <v>132.4538258575198</v>
      </c>
      <c r="E103" s="71">
        <v>155.18565941101156</v>
      </c>
      <c r="F103" s="71">
        <v>118.96974652493869</v>
      </c>
      <c r="G103" s="71">
        <v>144.03080872913992</v>
      </c>
      <c r="H103" s="71">
        <v>110.20992366412214</v>
      </c>
      <c r="I103" s="71">
        <v>119.57494407158838</v>
      </c>
      <c r="J103" s="3">
        <f t="shared" si="14"/>
        <v>104.23396334149145</v>
      </c>
      <c r="K103" s="3">
        <f t="shared" si="15"/>
        <v>114.85600518070937</v>
      </c>
      <c r="L103" s="3">
        <f t="shared" si="16"/>
        <v>134.56768640610028</v>
      </c>
      <c r="M103" s="3">
        <f t="shared" si="17"/>
        <v>103.16342117527645</v>
      </c>
      <c r="N103" s="3">
        <f t="shared" si="18"/>
        <v>124.89486963835157</v>
      </c>
      <c r="O103" s="3">
        <f t="shared" si="19"/>
        <v>95.567428735116067</v>
      </c>
      <c r="P103" s="3">
        <f t="shared" si="20"/>
        <v>103.68821215132664</v>
      </c>
      <c r="Q103" s="63">
        <v>115.32163742690058</v>
      </c>
      <c r="R103" s="61" t="s">
        <v>273</v>
      </c>
    </row>
    <row r="104" spans="1:18" s="57" customFormat="1" x14ac:dyDescent="0.25">
      <c r="A104" s="66">
        <v>2019</v>
      </c>
      <c r="B104" s="72" t="s">
        <v>78</v>
      </c>
      <c r="C104" s="71">
        <v>121.67990919409763</v>
      </c>
      <c r="D104" s="71">
        <v>121.2401055408971</v>
      </c>
      <c r="E104" s="71">
        <v>147.63124199743919</v>
      </c>
      <c r="F104" s="71">
        <v>109.56663941128373</v>
      </c>
      <c r="G104" s="71">
        <v>135.17329910141206</v>
      </c>
      <c r="H104" s="71">
        <v>104.7709923664122</v>
      </c>
      <c r="I104" s="71">
        <v>119.35123042505593</v>
      </c>
      <c r="J104" s="3">
        <f t="shared" si="14"/>
        <v>104.98115273557364</v>
      </c>
      <c r="K104" s="3">
        <f t="shared" si="15"/>
        <v>104.60170558775684</v>
      </c>
      <c r="L104" s="3">
        <f t="shared" si="16"/>
        <v>127.3710513701418</v>
      </c>
      <c r="M104" s="3">
        <f t="shared" si="17"/>
        <v>94.530248937081325</v>
      </c>
      <c r="N104" s="3">
        <f t="shared" si="18"/>
        <v>116.62277571312545</v>
      </c>
      <c r="O104" s="3">
        <f t="shared" si="19"/>
        <v>90.392733070920713</v>
      </c>
      <c r="P104" s="3">
        <f t="shared" si="20"/>
        <v>102.97205046763152</v>
      </c>
      <c r="Q104" s="63">
        <v>115.90643274853801</v>
      </c>
      <c r="R104" s="61" t="s">
        <v>274</v>
      </c>
    </row>
    <row r="105" spans="1:18" s="57" customFormat="1" x14ac:dyDescent="0.25">
      <c r="A105" s="66">
        <v>2019</v>
      </c>
      <c r="B105" s="72" t="s">
        <v>79</v>
      </c>
      <c r="C105" s="71">
        <v>120.77185017026109</v>
      </c>
      <c r="D105" s="71">
        <v>132.58575197889181</v>
      </c>
      <c r="E105" s="71">
        <v>163.76440460947506</v>
      </c>
      <c r="F105" s="71">
        <v>111.03843008994278</v>
      </c>
      <c r="G105" s="71">
        <v>148.13863928112966</v>
      </c>
      <c r="H105" s="71">
        <v>110.01908396946564</v>
      </c>
      <c r="I105" s="71">
        <v>120.58165548098434</v>
      </c>
      <c r="J105" s="3">
        <f t="shared" si="14"/>
        <v>103.46686562682687</v>
      </c>
      <c r="K105" s="3">
        <f t="shared" si="15"/>
        <v>113.58799392981211</v>
      </c>
      <c r="L105" s="3">
        <f t="shared" si="16"/>
        <v>140.29916426964047</v>
      </c>
      <c r="M105" s="3">
        <f t="shared" si="17"/>
        <v>95.128113954810686</v>
      </c>
      <c r="N105" s="3">
        <f t="shared" si="18"/>
        <v>126.9123613079818</v>
      </c>
      <c r="O105" s="3">
        <f t="shared" si="19"/>
        <v>94.254826446786694</v>
      </c>
      <c r="P105" s="3">
        <f t="shared" si="20"/>
        <v>103.30392328280722</v>
      </c>
      <c r="Q105" s="63">
        <v>116.72514619883042</v>
      </c>
      <c r="R105" s="61" t="s">
        <v>275</v>
      </c>
    </row>
    <row r="106" spans="1:18" s="57" customFormat="1" x14ac:dyDescent="0.25">
      <c r="A106" s="66">
        <v>2019</v>
      </c>
      <c r="B106" s="72" t="s">
        <v>80</v>
      </c>
      <c r="C106" s="74">
        <v>120.99886492622021</v>
      </c>
      <c r="D106" s="74">
        <v>132.58575197889181</v>
      </c>
      <c r="E106" s="74">
        <v>163.76440460947506</v>
      </c>
      <c r="F106" s="74">
        <v>109.15780866721178</v>
      </c>
      <c r="G106" s="74">
        <v>148.13863928112966</v>
      </c>
      <c r="H106" s="74">
        <v>109.82824427480915</v>
      </c>
      <c r="I106" s="74">
        <v>121.14093959731542</v>
      </c>
      <c r="J106" s="3">
        <f t="shared" si="14"/>
        <v>102.93933284767986</v>
      </c>
      <c r="K106" s="3">
        <f t="shared" si="15"/>
        <v>112.79683377308704</v>
      </c>
      <c r="L106" s="3">
        <f t="shared" si="16"/>
        <v>139.32195616029966</v>
      </c>
      <c r="M106" s="3">
        <f t="shared" si="17"/>
        <v>92.865598418374191</v>
      </c>
      <c r="N106" s="3">
        <f t="shared" si="18"/>
        <v>126.02839461230433</v>
      </c>
      <c r="O106" s="3">
        <f t="shared" si="19"/>
        <v>93.435969009912242</v>
      </c>
      <c r="P106" s="3">
        <f t="shared" si="20"/>
        <v>103.06020234398474</v>
      </c>
      <c r="Q106" s="63">
        <v>117.54385964912282</v>
      </c>
      <c r="R106" s="61" t="s">
        <v>276</v>
      </c>
    </row>
    <row r="107" spans="1:18" s="57" customFormat="1" x14ac:dyDescent="0.25">
      <c r="A107" s="66">
        <v>2019</v>
      </c>
      <c r="B107" s="72" t="s">
        <v>81</v>
      </c>
      <c r="C107" s="74">
        <v>124.97162315550511</v>
      </c>
      <c r="D107" s="74">
        <v>120.97625329815304</v>
      </c>
      <c r="E107" s="74">
        <v>160.30729833546738</v>
      </c>
      <c r="F107" s="74">
        <v>111.52902698282912</v>
      </c>
      <c r="G107" s="74">
        <v>141.59178433889602</v>
      </c>
      <c r="H107" s="74">
        <v>108.20610687022902</v>
      </c>
      <c r="I107" s="74">
        <v>121.36465324384787</v>
      </c>
      <c r="J107" s="3">
        <f t="shared" si="14"/>
        <v>106.31914208751927</v>
      </c>
      <c r="K107" s="3">
        <f t="shared" si="15"/>
        <v>102.92009608947347</v>
      </c>
      <c r="L107" s="3">
        <f t="shared" si="16"/>
        <v>136.3808358973379</v>
      </c>
      <c r="M107" s="3">
        <f t="shared" si="17"/>
        <v>94.882903552556115</v>
      </c>
      <c r="N107" s="3">
        <f t="shared" si="18"/>
        <v>120.45868219876228</v>
      </c>
      <c r="O107" s="3">
        <f t="shared" si="19"/>
        <v>92.055941665717214</v>
      </c>
      <c r="P107" s="3">
        <f t="shared" si="20"/>
        <v>103.25052589401982</v>
      </c>
      <c r="Q107" s="63">
        <v>117.54385964912282</v>
      </c>
      <c r="R107" s="61" t="s">
        <v>277</v>
      </c>
    </row>
    <row r="108" spans="1:18" s="57" customFormat="1" x14ac:dyDescent="0.25">
      <c r="A108" s="66">
        <v>2020</v>
      </c>
      <c r="B108" s="72" t="s">
        <v>78</v>
      </c>
      <c r="C108" s="74">
        <v>126.22020431328038</v>
      </c>
      <c r="D108" s="74">
        <v>120.97625329815304</v>
      </c>
      <c r="E108" s="74">
        <v>160.30729833546738</v>
      </c>
      <c r="F108" s="74">
        <v>99.672935404742447</v>
      </c>
      <c r="G108" s="74">
        <v>141.20667522464697</v>
      </c>
      <c r="H108" s="74">
        <v>106.58396946564885</v>
      </c>
      <c r="I108" s="74">
        <v>121.36465324384787</v>
      </c>
      <c r="J108" s="3">
        <f t="shared" ref="J108:J113" si="21">(C108/$Q108)*100</f>
        <v>105.9060595562853</v>
      </c>
      <c r="K108" s="3">
        <f t="shared" ref="K108:K113" si="22">(D108/$Q108)*100</f>
        <v>101.5060810303443</v>
      </c>
      <c r="L108" s="3">
        <f t="shared" ref="L108:L113" si="23">(E108/$Q108)*100</f>
        <v>134.50710508029891</v>
      </c>
      <c r="M108" s="3">
        <f t="shared" ref="M108:M113" si="24">(F108/$Q108)*100</f>
        <v>83.631363857757407</v>
      </c>
      <c r="N108" s="3">
        <f t="shared" ref="N108:N113" si="25">(G108/$Q108)*100</f>
        <v>118.48057636611694</v>
      </c>
      <c r="O108" s="3">
        <f t="shared" ref="O108:O113" si="26">(H108/$Q108)*100</f>
        <v>89.430121583051786</v>
      </c>
      <c r="P108" s="3">
        <f t="shared" ref="P108:P113" si="27">(I108/$Q108)*100</f>
        <v>101.831971073101</v>
      </c>
      <c r="Q108" s="63">
        <v>119.18128654970761</v>
      </c>
      <c r="R108" s="61" t="s">
        <v>278</v>
      </c>
    </row>
    <row r="109" spans="1:18" s="57" customFormat="1" x14ac:dyDescent="0.25">
      <c r="A109" s="66">
        <v>2020</v>
      </c>
      <c r="B109" s="72" t="s">
        <v>79</v>
      </c>
      <c r="C109" s="74">
        <v>126.56072644721907</v>
      </c>
      <c r="D109" s="74">
        <v>116.75461741424802</v>
      </c>
      <c r="E109" s="74">
        <v>160.56338028169014</v>
      </c>
      <c r="F109" s="74">
        <v>65.494685200327069</v>
      </c>
      <c r="G109" s="74">
        <v>137.997432605905</v>
      </c>
      <c r="H109" s="74">
        <v>93.416030534351151</v>
      </c>
      <c r="I109" s="74">
        <v>121.36465324384787</v>
      </c>
      <c r="J109" s="3">
        <f t="shared" si="21"/>
        <v>98.372201011247554</v>
      </c>
      <c r="K109" s="3">
        <f t="shared" si="22"/>
        <v>90.750179899256423</v>
      </c>
      <c r="L109" s="3">
        <f t="shared" si="23"/>
        <v>124.80153649167735</v>
      </c>
      <c r="M109" s="3">
        <f t="shared" si="24"/>
        <v>50.907232587526948</v>
      </c>
      <c r="N109" s="3">
        <f t="shared" si="25"/>
        <v>107.26164079822618</v>
      </c>
      <c r="O109" s="3">
        <f t="shared" si="26"/>
        <v>72.609732824427482</v>
      </c>
      <c r="P109" s="3">
        <f t="shared" si="27"/>
        <v>94.333435021354489</v>
      </c>
      <c r="Q109" s="63">
        <v>128.65497076023391</v>
      </c>
      <c r="R109" s="61" t="s">
        <v>279</v>
      </c>
    </row>
    <row r="110" spans="1:18" s="57" customFormat="1" x14ac:dyDescent="0.25">
      <c r="A110" s="66">
        <v>2020</v>
      </c>
      <c r="B110" s="72" t="s">
        <v>80</v>
      </c>
      <c r="C110" s="74">
        <v>126.56072644721907</v>
      </c>
      <c r="D110" s="74">
        <v>116.62269129287598</v>
      </c>
      <c r="E110" s="74">
        <v>160.43533930857876</v>
      </c>
      <c r="F110" s="74">
        <v>70.318887980376118</v>
      </c>
      <c r="G110" s="74">
        <v>138.12580231065468</v>
      </c>
      <c r="H110" s="74">
        <v>97.423664122137396</v>
      </c>
      <c r="I110" s="74">
        <v>121.81208053691275</v>
      </c>
      <c r="J110" s="3">
        <f t="shared" si="21"/>
        <v>103.45068939997353</v>
      </c>
      <c r="K110" s="3">
        <f t="shared" si="22"/>
        <v>95.327343265209336</v>
      </c>
      <c r="L110" s="3">
        <f t="shared" si="23"/>
        <v>131.13978499888609</v>
      </c>
      <c r="M110" s="3">
        <f t="shared" si="24"/>
        <v>57.478632144571307</v>
      </c>
      <c r="N110" s="3">
        <f t="shared" si="25"/>
        <v>112.90397798815464</v>
      </c>
      <c r="O110" s="3">
        <f t="shared" si="26"/>
        <v>79.634065797731807</v>
      </c>
      <c r="P110" s="3">
        <f t="shared" si="27"/>
        <v>99.56914804881491</v>
      </c>
      <c r="Q110" s="63">
        <v>122.3391812865497</v>
      </c>
      <c r="R110" s="61" t="s">
        <v>280</v>
      </c>
    </row>
    <row r="111" spans="1:18" s="57" customFormat="1" x14ac:dyDescent="0.25">
      <c r="A111" s="66">
        <v>2020</v>
      </c>
      <c r="B111" s="72" t="s">
        <v>81</v>
      </c>
      <c r="C111" s="74">
        <v>129.85244040862659</v>
      </c>
      <c r="D111" s="74">
        <v>102.37467018469657</v>
      </c>
      <c r="E111" s="74">
        <v>155.18565941101156</v>
      </c>
      <c r="F111" s="74">
        <v>72.771872444807855</v>
      </c>
      <c r="G111" s="74">
        <v>129.26829268292684</v>
      </c>
      <c r="H111" s="74">
        <v>97.900763358778619</v>
      </c>
      <c r="I111" s="74">
        <v>121.92393736017897</v>
      </c>
      <c r="J111" s="3">
        <f t="shared" si="21"/>
        <v>105.93877533337381</v>
      </c>
      <c r="K111" s="3">
        <f t="shared" si="22"/>
        <v>83.521319664041584</v>
      </c>
      <c r="L111" s="3">
        <f t="shared" si="23"/>
        <v>126.60662098894551</v>
      </c>
      <c r="M111" s="3">
        <f t="shared" si="24"/>
        <v>59.370182194952982</v>
      </c>
      <c r="N111" s="3">
        <f t="shared" si="25"/>
        <v>105.46220443120464</v>
      </c>
      <c r="O111" s="3">
        <f t="shared" si="26"/>
        <v>79.871328885263097</v>
      </c>
      <c r="P111" s="3">
        <f t="shared" si="27"/>
        <v>99.470387827245261</v>
      </c>
      <c r="Q111" s="75">
        <v>122.57309941520467</v>
      </c>
      <c r="R111" s="61" t="s">
        <v>281</v>
      </c>
    </row>
    <row r="112" spans="1:18" s="57" customFormat="1" x14ac:dyDescent="0.25">
      <c r="A112" s="66">
        <v>2021</v>
      </c>
      <c r="B112" s="72" t="s">
        <v>78</v>
      </c>
      <c r="C112" s="74">
        <v>130.19296254256528</v>
      </c>
      <c r="D112" s="74">
        <v>102.37467018469657</v>
      </c>
      <c r="E112" s="74">
        <v>155.18565941101156</v>
      </c>
      <c r="F112" s="74">
        <v>90.842191332788218</v>
      </c>
      <c r="G112" s="74">
        <v>130.03851091142488</v>
      </c>
      <c r="H112" s="74">
        <v>103.53053435114504</v>
      </c>
      <c r="I112" s="74">
        <v>122.14765100671141</v>
      </c>
      <c r="J112" s="3">
        <f t="shared" si="21"/>
        <v>104.91515831658182</v>
      </c>
      <c r="K112" s="3">
        <f t="shared" si="22"/>
        <v>82.497967019713073</v>
      </c>
      <c r="L112" s="3">
        <f t="shared" si="23"/>
        <v>125.05536173083401</v>
      </c>
      <c r="M112" s="3">
        <f t="shared" si="24"/>
        <v>73.204593392586176</v>
      </c>
      <c r="N112" s="3">
        <f t="shared" si="25"/>
        <v>104.79069446679385</v>
      </c>
      <c r="O112" s="3">
        <f t="shared" si="26"/>
        <v>83.429412695786056</v>
      </c>
      <c r="P112" s="3">
        <f t="shared" si="27"/>
        <v>98.431895957340487</v>
      </c>
      <c r="Q112" s="75">
        <v>124.09356725146199</v>
      </c>
      <c r="R112" s="61" t="s">
        <v>282</v>
      </c>
    </row>
    <row r="113" spans="1:18" s="57" customFormat="1" x14ac:dyDescent="0.25">
      <c r="A113" s="66">
        <v>2021</v>
      </c>
      <c r="B113" s="72" t="s">
        <v>79</v>
      </c>
      <c r="C113" s="74">
        <v>130.4199772985244</v>
      </c>
      <c r="D113" s="74">
        <v>112.00527704485491</v>
      </c>
      <c r="E113" s="74">
        <v>169.39820742637644</v>
      </c>
      <c r="F113" s="74">
        <v>94.43990188062142</v>
      </c>
      <c r="G113" s="74">
        <v>141.46341463414635</v>
      </c>
      <c r="H113" s="74">
        <v>109.54198473282443</v>
      </c>
      <c r="I113" s="74">
        <v>123.8255033557047</v>
      </c>
      <c r="J113" s="3">
        <f t="shared" si="21"/>
        <v>107.11727242097824</v>
      </c>
      <c r="K113" s="3">
        <f t="shared" si="22"/>
        <v>91.992806794765542</v>
      </c>
      <c r="L113" s="3">
        <f t="shared" si="23"/>
        <v>139.13109255480484</v>
      </c>
      <c r="M113" s="3">
        <f t="shared" si="24"/>
        <v>77.56591364834901</v>
      </c>
      <c r="N113" s="3">
        <f t="shared" si="25"/>
        <v>116.18753075138821</v>
      </c>
      <c r="O113" s="3">
        <f t="shared" si="26"/>
        <v>89.969641639351465</v>
      </c>
      <c r="P113" s="3">
        <f t="shared" si="27"/>
        <v>101.70106183393612</v>
      </c>
      <c r="Q113" s="75">
        <v>121.75438596491229</v>
      </c>
      <c r="R113" s="61" t="s">
        <v>283</v>
      </c>
    </row>
    <row r="114" spans="1:18" s="57" customFormat="1" x14ac:dyDescent="0.25">
      <c r="A114" s="66">
        <v>2021</v>
      </c>
      <c r="B114" s="72" t="s">
        <v>80</v>
      </c>
      <c r="C114" s="74">
        <v>130.76049943246312</v>
      </c>
      <c r="D114" s="74">
        <v>112.00527704485491</v>
      </c>
      <c r="E114" s="74">
        <v>169.65428937259927</v>
      </c>
      <c r="F114" s="74">
        <v>98.937040065412916</v>
      </c>
      <c r="G114" s="74">
        <v>141.84852374839537</v>
      </c>
      <c r="H114" s="74">
        <v>114.69465648854961</v>
      </c>
      <c r="I114" s="74">
        <v>125.16778523489933</v>
      </c>
      <c r="J114" s="3">
        <f t="shared" ref="J114" si="28">(C114/$Q114)*100</f>
        <v>106.67960593011068</v>
      </c>
      <c r="K114" s="3">
        <f t="shared" ref="K114" si="29">(D114/$Q114)*100</f>
        <v>91.37835102418984</v>
      </c>
      <c r="L114" s="3">
        <f t="shared" ref="L114" si="30">(E114/$Q114)*100</f>
        <v>138.41070363890495</v>
      </c>
      <c r="M114" s="3">
        <f t="shared" ref="M114" si="31">(F114/$Q114)*100</f>
        <v>80.716764557183254</v>
      </c>
      <c r="N114" s="3">
        <f t="shared" ref="N114" si="32">(G114/$Q114)*100</f>
        <v>115.72565630236456</v>
      </c>
      <c r="O114" s="3">
        <f t="shared" ref="O114" si="33">(H114/$Q114)*100</f>
        <v>93.572453528349158</v>
      </c>
      <c r="P114" s="3">
        <f t="shared" ref="P114" si="34">(I114/$Q114)*100</f>
        <v>102.11684768686922</v>
      </c>
      <c r="Q114" s="75">
        <v>122.57309941520467</v>
      </c>
      <c r="R114" s="61" t="s">
        <v>284</v>
      </c>
    </row>
    <row r="115" spans="1:18" x14ac:dyDescent="0.25">
      <c r="A115" s="66">
        <v>2021</v>
      </c>
      <c r="B115" s="72" t="s">
        <v>81</v>
      </c>
      <c r="C115" s="74">
        <v>134.16572077185018</v>
      </c>
      <c r="D115" s="74">
        <v>131.13456464379948</v>
      </c>
      <c r="E115" s="74">
        <v>184.37900128040974</v>
      </c>
      <c r="F115" s="74">
        <v>122.24039247751431</v>
      </c>
      <c r="G115" s="74">
        <v>158.92169448010267</v>
      </c>
      <c r="H115" s="74">
        <v>122.99618320610688</v>
      </c>
      <c r="I115" s="74">
        <v>127.96420581655481</v>
      </c>
      <c r="J115" s="3">
        <f t="shared" ref="J115" si="35">(C115/$Q115)*100</f>
        <v>107.71050822528817</v>
      </c>
      <c r="K115" s="3">
        <f t="shared" ref="K115" si="36">(D115/$Q115)*100</f>
        <v>105.27704485488125</v>
      </c>
      <c r="L115" s="3">
        <f t="shared" ref="L115" si="37">(E115/$Q115)*100</f>
        <v>148.02257849272328</v>
      </c>
      <c r="M115" s="3">
        <f t="shared" ref="M115" si="38">(F115/$Q115)*100</f>
        <v>98.136653115750903</v>
      </c>
      <c r="N115" s="3">
        <f t="shared" ref="N115" si="39">(G115/$Q115)*100</f>
        <v>127.5850223290965</v>
      </c>
      <c r="O115" s="3">
        <f t="shared" ref="O115" si="40">(H115/$Q115)*100</f>
        <v>98.743414686592828</v>
      </c>
      <c r="P115" s="3">
        <f t="shared" ref="P115" si="41">(I115/$Q115)*100</f>
        <v>102.73182720483976</v>
      </c>
      <c r="Q115" s="75">
        <v>124.56140350877195</v>
      </c>
      <c r="R115" s="61" t="s">
        <v>285</v>
      </c>
    </row>
    <row r="116" spans="1:18" x14ac:dyDescent="0.25">
      <c r="A116" s="66">
        <v>2022</v>
      </c>
      <c r="B116" s="72" t="s">
        <v>78</v>
      </c>
      <c r="C116" s="74">
        <v>140.74914869466517</v>
      </c>
      <c r="D116" s="74">
        <v>131.26649076517151</v>
      </c>
      <c r="E116" s="74">
        <v>185.01920614596671</v>
      </c>
      <c r="F116" s="74">
        <v>156.50040883074408</v>
      </c>
      <c r="G116" s="74">
        <v>160.71887034659821</v>
      </c>
      <c r="H116" s="74">
        <v>130.05725190839698</v>
      </c>
      <c r="I116" s="74">
        <v>129.64205816554809</v>
      </c>
      <c r="J116" s="74">
        <f t="shared" ref="J116" si="42">(C116/$Q116)*100</f>
        <v>110.30295337666244</v>
      </c>
      <c r="K116" s="74">
        <f t="shared" ref="K116" si="43">(D116/$Q116)*100</f>
        <v>102.87153950891077</v>
      </c>
      <c r="L116" s="74">
        <f t="shared" ref="L116" si="44">(E116/$Q116)*100</f>
        <v>144.99671975692166</v>
      </c>
      <c r="M116" s="74">
        <f t="shared" ref="M116" si="45">(F116/$Q116)*100</f>
        <v>122.64697483985903</v>
      </c>
      <c r="N116" s="74">
        <f t="shared" ref="N116" si="46">(G116/$Q116)*100</f>
        <v>125.95291855759989</v>
      </c>
      <c r="O116" s="74">
        <f t="shared" ref="O116" si="47">(H116/$Q116)*100</f>
        <v>101.92387752674558</v>
      </c>
      <c r="P116" s="74">
        <f t="shared" ref="P116" si="48">(I116/$Q116)*100</f>
        <v>101.59849654586949</v>
      </c>
      <c r="Q116" s="74">
        <v>127.60233918128654</v>
      </c>
      <c r="R116" s="61" t="s">
        <v>286</v>
      </c>
    </row>
    <row r="117" spans="1:18" x14ac:dyDescent="0.25">
      <c r="A117" s="66">
        <v>2022</v>
      </c>
      <c r="B117" s="72" t="s">
        <v>79</v>
      </c>
      <c r="C117" s="74">
        <v>153.23496027241771</v>
      </c>
      <c r="D117" s="74">
        <v>218.86543535620055</v>
      </c>
      <c r="E117" s="74">
        <v>260.17925736235594</v>
      </c>
      <c r="F117" s="74">
        <v>209.56663941128375</v>
      </c>
      <c r="G117" s="74">
        <v>240.43645699614888</v>
      </c>
      <c r="H117" s="74">
        <v>148.47328244274809</v>
      </c>
      <c r="I117" s="74">
        <v>135.23489932885906</v>
      </c>
      <c r="J117" s="3">
        <f t="shared" ref="J117" si="49">(C117/$Q117)*100</f>
        <v>118.67381434141045</v>
      </c>
      <c r="K117" s="3">
        <f t="shared" ref="K117" si="50">(D117/$Q117)*100</f>
        <v>169.50176379488357</v>
      </c>
      <c r="L117" s="3">
        <f t="shared" ref="L117" si="51">(E117/$Q117)*100</f>
        <v>201.49752268552024</v>
      </c>
      <c r="M117" s="3">
        <f>(F117/$Q117)*100</f>
        <v>162.30025063102138</v>
      </c>
      <c r="N117" s="3">
        <f t="shared" ref="N117" si="52">(G117/$Q117)*100</f>
        <v>186.20758218451746</v>
      </c>
      <c r="O117" s="3">
        <f t="shared" ref="O117" si="53">(H117/$Q117)*100</f>
        <v>114.98610189180218</v>
      </c>
      <c r="P117" s="3">
        <f t="shared" ref="P117" si="54">(I117/$Q117)*100</f>
        <v>104.73354975196965</v>
      </c>
      <c r="Q117" s="63">
        <v>129.12280701754386</v>
      </c>
      <c r="R117" s="61" t="s">
        <v>287</v>
      </c>
    </row>
  </sheetData>
  <phoneticPr fontId="24" type="noConversion"/>
  <pageMargins left="0.75" right="0.75" top="1" bottom="1" header="0.5" footer="0.5"/>
  <pageSetup paperSize="9" scale="66" fitToHeight="5" orientation="landscape" r:id="rId1"/>
  <headerFooter alignWithMargins="0">
    <oddFooter>&amp;R&amp;A</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tabColor theme="4"/>
    <pageSetUpPr fitToPage="1"/>
  </sheetPr>
  <dimension ref="A1:F111"/>
  <sheetViews>
    <sheetView showGridLines="0" zoomScaleNormal="100" workbookViewId="0">
      <pane xSplit="2" ySplit="5" topLeftCell="C6" activePane="bottomRight" state="frozen"/>
      <selection activeCell="R13" sqref="R13"/>
      <selection pane="topRight" activeCell="R13" sqref="R13"/>
      <selection pane="bottomLeft" activeCell="R13" sqref="R13"/>
      <selection pane="bottomRight" activeCell="C6" sqref="C6"/>
    </sheetView>
  </sheetViews>
  <sheetFormatPr defaultColWidth="9.26953125" defaultRowHeight="12.5" x14ac:dyDescent="0.25"/>
  <cols>
    <col min="1" max="1" width="10.08984375" customWidth="1"/>
    <col min="2" max="6" width="13.26953125"/>
  </cols>
  <sheetData>
    <row r="1" spans="1:6" ht="18" customHeight="1" x14ac:dyDescent="0.35">
      <c r="A1" s="89" t="s">
        <v>129</v>
      </c>
      <c r="B1" s="2"/>
      <c r="C1" s="2"/>
      <c r="D1" s="2"/>
      <c r="E1" s="1"/>
      <c r="F1" s="1"/>
    </row>
    <row r="2" spans="1:6" ht="18" customHeight="1" x14ac:dyDescent="0.25">
      <c r="A2" s="86" t="s">
        <v>33</v>
      </c>
      <c r="B2" s="57"/>
      <c r="C2" s="28"/>
      <c r="D2" s="26"/>
      <c r="E2" s="28"/>
      <c r="F2" s="26"/>
    </row>
    <row r="3" spans="1:6" ht="18" customHeight="1" x14ac:dyDescent="0.25">
      <c r="A3" s="86" t="s">
        <v>83</v>
      </c>
      <c r="B3" s="57"/>
      <c r="C3" s="28"/>
      <c r="D3" s="26"/>
      <c r="E3" s="28"/>
      <c r="F3" s="26"/>
    </row>
    <row r="4" spans="1:6" ht="18" customHeight="1" x14ac:dyDescent="0.35">
      <c r="A4" s="88" t="s">
        <v>77</v>
      </c>
      <c r="B4" s="58"/>
      <c r="C4" s="59"/>
      <c r="D4" s="59"/>
      <c r="E4" s="59"/>
      <c r="F4" s="59"/>
    </row>
    <row r="5" spans="1:6" ht="100" customHeight="1" x14ac:dyDescent="0.3">
      <c r="A5" s="76" t="s">
        <v>73</v>
      </c>
      <c r="B5" s="76" t="s">
        <v>74</v>
      </c>
      <c r="C5" s="154" t="s">
        <v>152</v>
      </c>
      <c r="D5" s="154" t="s">
        <v>151</v>
      </c>
      <c r="E5" s="154" t="s">
        <v>153</v>
      </c>
      <c r="F5" s="154" t="s">
        <v>154</v>
      </c>
    </row>
    <row r="6" spans="1:6" ht="12.75" customHeight="1" x14ac:dyDescent="0.25">
      <c r="A6" s="10">
        <v>1996</v>
      </c>
      <c r="B6" s="10" t="s">
        <v>78</v>
      </c>
      <c r="C6" s="3">
        <f>'2.1.1'!D12/1.08</f>
        <v>40.066451675950354</v>
      </c>
      <c r="D6" s="3">
        <f>'2.1.1'!E12/1.08</f>
        <v>57.855550813297285</v>
      </c>
      <c r="E6" s="3">
        <f>'2.1.1'!K12/1.08</f>
        <v>54.032833096116022</v>
      </c>
      <c r="F6" s="3">
        <f>'2.1.1'!L12/1.08</f>
        <v>78.022864267143817</v>
      </c>
    </row>
    <row r="7" spans="1:6" ht="12.75" customHeight="1" x14ac:dyDescent="0.25">
      <c r="A7" s="10">
        <v>1996</v>
      </c>
      <c r="B7" s="10" t="s">
        <v>79</v>
      </c>
      <c r="C7" s="3">
        <f>'2.1.1'!D13/1.08</f>
        <v>40.066451675950354</v>
      </c>
      <c r="D7" s="3">
        <f>'2.1.1'!E13/1.08</f>
        <v>57.974107269881912</v>
      </c>
      <c r="E7" s="3">
        <f>'2.1.1'!K13/1.08</f>
        <v>53.111342919283025</v>
      </c>
      <c r="F7" s="3">
        <f>'2.1.1'!L13/1.08</f>
        <v>76.849398008913241</v>
      </c>
    </row>
    <row r="8" spans="1:6" ht="12.75" customHeight="1" x14ac:dyDescent="0.25">
      <c r="A8" s="10">
        <v>1996</v>
      </c>
      <c r="B8" s="10" t="s">
        <v>80</v>
      </c>
      <c r="C8" s="3">
        <f>'2.1.1'!D14/1.08</f>
        <v>40.066451675950354</v>
      </c>
      <c r="D8" s="3">
        <f>'2.1.1'!E14/1.08</f>
        <v>57.974107269881912</v>
      </c>
      <c r="E8" s="3">
        <f>'2.1.1'!K14/1.08</f>
        <v>52.702794127596242</v>
      </c>
      <c r="F8" s="3">
        <f>'2.1.1'!L14/1.08</f>
        <v>76.258248793460055</v>
      </c>
    </row>
    <row r="9" spans="1:6" ht="12.75" customHeight="1" x14ac:dyDescent="0.25">
      <c r="A9" s="10">
        <v>1996</v>
      </c>
      <c r="B9" s="10" t="s">
        <v>81</v>
      </c>
      <c r="C9" s="3">
        <f>'2.1.1'!D15/1.08</f>
        <v>40.066451675950354</v>
      </c>
      <c r="D9" s="3">
        <f>'2.1.1'!E15/1.08</f>
        <v>56.907099160620291</v>
      </c>
      <c r="E9" s="3">
        <f>'2.1.1'!K15/1.08</f>
        <v>52.621837454589183</v>
      </c>
      <c r="F9" s="3">
        <f>'2.1.1'!L15/1.08</f>
        <v>74.739738528925272</v>
      </c>
    </row>
    <row r="10" spans="1:6" ht="12.75" customHeight="1" x14ac:dyDescent="0.25">
      <c r="A10" s="10">
        <v>1997</v>
      </c>
      <c r="B10" s="10" t="s">
        <v>78</v>
      </c>
      <c r="C10" s="3">
        <f>'2.1.1'!D16/1.08</f>
        <v>40.066451675950354</v>
      </c>
      <c r="D10" s="3">
        <f>'2.1.1'!E16/1.08</f>
        <v>56.195760421112531</v>
      </c>
      <c r="E10" s="3">
        <f>'2.1.1'!K16/1.08</f>
        <v>53.52627528583993</v>
      </c>
      <c r="F10" s="3">
        <f>'2.1.1'!L16/1.08</f>
        <v>75.074023687580024</v>
      </c>
    </row>
    <row r="11" spans="1:6" ht="12.75" customHeight="1" x14ac:dyDescent="0.25">
      <c r="A11" s="10">
        <v>1997</v>
      </c>
      <c r="B11" s="10" t="s">
        <v>79</v>
      </c>
      <c r="C11" s="3">
        <f>'2.1.1'!D17/1.08</f>
        <v>39.944297859865145</v>
      </c>
      <c r="D11" s="3">
        <f>'2.1.1'!E17/1.08</f>
        <v>55.958647507943283</v>
      </c>
      <c r="E11" s="3">
        <f>'2.1.1'!K17/1.08</f>
        <v>53.53036782160612</v>
      </c>
      <c r="F11" s="3">
        <f>'2.1.1'!L17/1.08</f>
        <v>74.991604418952221</v>
      </c>
    </row>
    <row r="12" spans="1:6" ht="12.75" customHeight="1" x14ac:dyDescent="0.25">
      <c r="A12" s="10">
        <v>1997</v>
      </c>
      <c r="B12" s="10" t="s">
        <v>80</v>
      </c>
      <c r="C12" s="3">
        <f>'2.1.1'!D18/1.08</f>
        <v>39.699990227694713</v>
      </c>
      <c r="D12" s="3">
        <f>'2.1.1'!E18/1.08</f>
        <v>54.654526485512406</v>
      </c>
      <c r="E12" s="3">
        <f>'2.1.1'!K18/1.08</f>
        <v>51.901363371068776</v>
      </c>
      <c r="F12" s="3">
        <f>'2.1.1'!L18/1.08</f>
        <v>71.452018570509338</v>
      </c>
    </row>
    <row r="13" spans="1:6" ht="12.75" customHeight="1" x14ac:dyDescent="0.25">
      <c r="A13" s="10">
        <v>1997</v>
      </c>
      <c r="B13" s="10" t="s">
        <v>81</v>
      </c>
      <c r="C13" s="3">
        <f>'2.1.1'!D19/1.05</f>
        <v>40.080412112074377</v>
      </c>
      <c r="D13" s="3">
        <f>'2.1.1'!E19/1.05</f>
        <v>54.386927626364248</v>
      </c>
      <c r="E13" s="3">
        <f>'2.1.1'!K19/1.05</f>
        <v>53.628720431648823</v>
      </c>
      <c r="F13" s="3">
        <f>'2.1.1'!L19/1.05</f>
        <v>72.771241190205686</v>
      </c>
    </row>
    <row r="14" spans="1:6" ht="12.75" customHeight="1" x14ac:dyDescent="0.25">
      <c r="A14" s="10">
        <v>1998</v>
      </c>
      <c r="B14" s="10" t="s">
        <v>78</v>
      </c>
      <c r="C14" s="3">
        <f>'2.1.1'!D20/1.05</f>
        <v>39.452192486493274</v>
      </c>
      <c r="D14" s="3">
        <f>'2.1.1'!E20/1.05</f>
        <v>54.386927626364248</v>
      </c>
      <c r="E14" s="3">
        <f>'2.1.1'!K20/1.05</f>
        <v>52.378299030980976</v>
      </c>
      <c r="F14" s="3">
        <f>'2.1.1'!L20/1.05</f>
        <v>72.206247081586071</v>
      </c>
    </row>
    <row r="15" spans="1:6" ht="12.75" customHeight="1" x14ac:dyDescent="0.25">
      <c r="A15" s="10">
        <v>1998</v>
      </c>
      <c r="B15" s="10" t="s">
        <v>79</v>
      </c>
      <c r="C15" s="3">
        <f>'2.1.1'!D21/1.05</f>
        <v>39.452192486493274</v>
      </c>
      <c r="D15" s="3">
        <f>'2.1.1'!E21/1.05</f>
        <v>54.264983842448636</v>
      </c>
      <c r="E15" s="3">
        <f>'2.1.1'!K21/1.05</f>
        <v>51.974768221805469</v>
      </c>
      <c r="F15" s="3">
        <f>'2.1.1'!L21/1.05</f>
        <v>71.489308451916145</v>
      </c>
    </row>
    <row r="16" spans="1:6" ht="12.75" customHeight="1" x14ac:dyDescent="0.25">
      <c r="A16" s="10">
        <v>1998</v>
      </c>
      <c r="B16" s="10" t="s">
        <v>80</v>
      </c>
      <c r="C16" s="3">
        <f>'2.1.1'!D22/1.05</f>
        <v>39.452192486493274</v>
      </c>
      <c r="D16" s="3">
        <f>'2.1.1'!E22/1.05</f>
        <v>53.41137735503932</v>
      </c>
      <c r="E16" s="3">
        <f>'2.1.1'!K22/1.05</f>
        <v>51.656392918762251</v>
      </c>
      <c r="F16" s="3">
        <f>'2.1.1'!L22/1.05</f>
        <v>69.933732984010135</v>
      </c>
    </row>
    <row r="17" spans="1:6" ht="12.75" customHeight="1" x14ac:dyDescent="0.25">
      <c r="A17" s="10">
        <v>1998</v>
      </c>
      <c r="B17" s="10" t="s">
        <v>81</v>
      </c>
      <c r="C17" s="3">
        <f>'2.1.1'!D23/1.05</f>
        <v>39.452192486493274</v>
      </c>
      <c r="D17" s="3">
        <f>'2.1.1'!E23/1.05</f>
        <v>53.41137735503932</v>
      </c>
      <c r="E17" s="3">
        <f>'2.1.1'!K23/1.05</f>
        <v>50.724247482634205</v>
      </c>
      <c r="F17" s="3">
        <f>'2.1.1'!L23/1.05</f>
        <v>68.671770885050549</v>
      </c>
    </row>
    <row r="18" spans="1:6" ht="12.75" customHeight="1" x14ac:dyDescent="0.25">
      <c r="A18" s="10">
        <v>1999</v>
      </c>
      <c r="B18" s="10" t="s">
        <v>78</v>
      </c>
      <c r="C18" s="3">
        <f>'2.1.1'!D24/1.05</f>
        <v>39.703480336725718</v>
      </c>
      <c r="D18" s="3">
        <f>'2.1.1'!E24/1.05</f>
        <v>53.41137735503932</v>
      </c>
      <c r="E18" s="3">
        <f>'2.1.1'!K24/1.05</f>
        <v>50.970684216066815</v>
      </c>
      <c r="F18" s="3">
        <f>'2.1.1'!L24/1.05</f>
        <v>68.568660117955886</v>
      </c>
    </row>
    <row r="19" spans="1:6" ht="12.75" customHeight="1" x14ac:dyDescent="0.25">
      <c r="A19" s="10">
        <v>1999</v>
      </c>
      <c r="B19" s="10" t="s">
        <v>79</v>
      </c>
      <c r="C19" s="3">
        <f>'2.1.1'!D25/1.05</f>
        <v>39.326548561377059</v>
      </c>
      <c r="D19" s="3">
        <f>'2.1.1'!E25/1.05</f>
        <v>53.289433571123716</v>
      </c>
      <c r="E19" s="3">
        <f>'2.1.1'!K25/1.05</f>
        <v>50.791841419905417</v>
      </c>
      <c r="F19" s="3">
        <f>'2.1.1'!L25/1.05</f>
        <v>68.825476893218692</v>
      </c>
    </row>
    <row r="20" spans="1:6" ht="12.75" customHeight="1" x14ac:dyDescent="0.25">
      <c r="A20" s="10">
        <v>1999</v>
      </c>
      <c r="B20" s="10" t="s">
        <v>80</v>
      </c>
      <c r="C20" s="3">
        <f>'2.1.1'!D26/1.05</f>
        <v>39.326548561377059</v>
      </c>
      <c r="D20" s="3">
        <f>'2.1.1'!E26/1.05</f>
        <v>53.167489787208098</v>
      </c>
      <c r="E20" s="3">
        <f>'2.1.1'!K26/1.05</f>
        <v>51.023063763243371</v>
      </c>
      <c r="F20" s="3">
        <f>'2.1.1'!L26/1.05</f>
        <v>68.980582349109127</v>
      </c>
    </row>
    <row r="21" spans="1:6" ht="12.75" customHeight="1" x14ac:dyDescent="0.25">
      <c r="A21" s="10">
        <v>1999</v>
      </c>
      <c r="B21" s="10" t="s">
        <v>81</v>
      </c>
      <c r="C21" s="3">
        <f>'2.1.1'!D27/1.05</f>
        <v>39.326548561377059</v>
      </c>
      <c r="D21" s="3">
        <f>'2.1.1'!E27/1.05</f>
        <v>53.167489787208098</v>
      </c>
      <c r="E21" s="3">
        <f>'2.1.1'!K27/1.05</f>
        <v>50.945756090874838</v>
      </c>
      <c r="F21" s="3">
        <f>'2.1.1'!L27/1.05</f>
        <v>68.876066315246845</v>
      </c>
    </row>
    <row r="22" spans="1:6" ht="12.75" customHeight="1" x14ac:dyDescent="0.25">
      <c r="A22" s="10">
        <v>2000</v>
      </c>
      <c r="B22" s="10" t="s">
        <v>78</v>
      </c>
      <c r="C22" s="3">
        <f>'2.1.1'!D28/1.05</f>
        <v>39.326548561377059</v>
      </c>
      <c r="D22" s="3">
        <f>'2.1.1'!E28/1.05</f>
        <v>53.167489787208098</v>
      </c>
      <c r="E22" s="3">
        <f>'2.1.1'!K28/1.05</f>
        <v>50.41109298347434</v>
      </c>
      <c r="F22" s="3">
        <f>'2.1.1'!L28/1.05</f>
        <v>68.153229037575599</v>
      </c>
    </row>
    <row r="23" spans="1:6" ht="12.75" customHeight="1" x14ac:dyDescent="0.25">
      <c r="A23" s="10">
        <v>2000</v>
      </c>
      <c r="B23" s="10" t="s">
        <v>79</v>
      </c>
      <c r="C23" s="3">
        <f>'2.1.1'!D29/1.05</f>
        <v>38.32139716044729</v>
      </c>
      <c r="D23" s="3">
        <f>'2.1.1'!E29/1.05</f>
        <v>52.435827083714408</v>
      </c>
      <c r="E23" s="3">
        <f>'2.1.1'!K29/1.05</f>
        <v>48.829798170167578</v>
      </c>
      <c r="F23" s="3">
        <f>'2.1.1'!L29/1.05</f>
        <v>66.814652990425969</v>
      </c>
    </row>
    <row r="24" spans="1:6" ht="12.75" customHeight="1" x14ac:dyDescent="0.25">
      <c r="A24" s="10">
        <v>2000</v>
      </c>
      <c r="B24" s="10" t="s">
        <v>80</v>
      </c>
      <c r="C24" s="3">
        <f>'2.1.1'!D30/1.05</f>
        <v>38.32139716044729</v>
      </c>
      <c r="D24" s="3">
        <f>'2.1.1'!E30/1.05</f>
        <v>51.582220596305099</v>
      </c>
      <c r="E24" s="3">
        <f>'2.1.1'!K30/1.05</f>
        <v>48.468631023938514</v>
      </c>
      <c r="F24" s="3">
        <f>'2.1.1'!L30/1.05</f>
        <v>65.240826345918435</v>
      </c>
    </row>
    <row r="25" spans="1:6" ht="12.75" customHeight="1" x14ac:dyDescent="0.25">
      <c r="A25" s="10">
        <v>2000</v>
      </c>
      <c r="B25" s="10" t="s">
        <v>81</v>
      </c>
      <c r="C25" s="3">
        <f>'2.1.1'!D31/1.05</f>
        <v>38.447041085563512</v>
      </c>
      <c r="D25" s="3">
        <f>'2.1.1'!E31/1.05</f>
        <v>51.582220596305099</v>
      </c>
      <c r="E25" s="3">
        <f>'2.1.1'!K31/1.05</f>
        <v>48.555716585165136</v>
      </c>
      <c r="F25" s="3">
        <f>'2.1.1'!L31/1.05</f>
        <v>65.144458803309973</v>
      </c>
    </row>
    <row r="26" spans="1:6" ht="12.75" customHeight="1" x14ac:dyDescent="0.25">
      <c r="A26" s="10">
        <v>2001</v>
      </c>
      <c r="B26" s="11" t="s">
        <v>78</v>
      </c>
      <c r="C26" s="3">
        <f>'2.1.1'!D32/1.05</f>
        <v>38.572685010679734</v>
      </c>
      <c r="D26" s="3">
        <f>'2.1.1'!E32/1.05</f>
        <v>51.582220596305099</v>
      </c>
      <c r="E26" s="3">
        <f>'2.1.1'!K32/1.05</f>
        <v>48.714395397534965</v>
      </c>
      <c r="F26" s="3">
        <f>'2.1.1'!L32/1.05</f>
        <v>65.144458803309973</v>
      </c>
    </row>
    <row r="27" spans="1:6" ht="12.75" customHeight="1" x14ac:dyDescent="0.25">
      <c r="A27" s="10">
        <v>2001</v>
      </c>
      <c r="B27" s="11" t="s">
        <v>79</v>
      </c>
      <c r="C27" s="3">
        <f>'2.1.1'!D33/1.05</f>
        <v>40.080412112074377</v>
      </c>
      <c r="D27" s="3">
        <f>'2.1.1'!E33/1.05</f>
        <v>51.582220596305099</v>
      </c>
      <c r="E27" s="3">
        <f>'2.1.1'!K33/1.05</f>
        <v>49.80923307532499</v>
      </c>
      <c r="F27" s="3">
        <f>'2.1.1'!L33/1.05</f>
        <v>64.102904956164039</v>
      </c>
    </row>
    <row r="28" spans="1:6" ht="12.75" customHeight="1" x14ac:dyDescent="0.25">
      <c r="A28" s="10">
        <v>2001</v>
      </c>
      <c r="B28" s="10" t="s">
        <v>80</v>
      </c>
      <c r="C28" s="3">
        <f>'2.1.1'!D34/1.05</f>
        <v>40.206056037190599</v>
      </c>
      <c r="D28" s="3">
        <f>'2.1.1'!E34/1.05</f>
        <v>51.704164380220718</v>
      </c>
      <c r="E28" s="3">
        <f>'2.1.1'!K34/1.05</f>
        <v>50.111046518655925</v>
      </c>
      <c r="F28" s="3">
        <f>'2.1.1'!L34/1.05</f>
        <v>64.441779220245948</v>
      </c>
    </row>
    <row r="29" spans="1:6" ht="12.75" customHeight="1" x14ac:dyDescent="0.25">
      <c r="A29" s="10">
        <v>2001</v>
      </c>
      <c r="B29" s="10" t="s">
        <v>81</v>
      </c>
      <c r="C29" s="3">
        <f>'2.1.1'!D35/1.05</f>
        <v>40.206056037190599</v>
      </c>
      <c r="D29" s="3">
        <f>'2.1.1'!E35/1.05</f>
        <v>51.826108164136329</v>
      </c>
      <c r="E29" s="3">
        <f>'2.1.1'!K35/1.05</f>
        <v>49.748448497536849</v>
      </c>
      <c r="F29" s="3">
        <f>'2.1.1'!L35/1.05</f>
        <v>64.126371172701255</v>
      </c>
    </row>
    <row r="30" spans="1:6" ht="12.75" customHeight="1" x14ac:dyDescent="0.25">
      <c r="A30" s="12">
        <v>2002</v>
      </c>
      <c r="B30" s="10" t="s">
        <v>78</v>
      </c>
      <c r="C30" s="3">
        <f>'2.1.1'!D36/1.05</f>
        <v>41.965070988817693</v>
      </c>
      <c r="D30" s="3">
        <f>'2.1.1'!E36/1.05</f>
        <v>51.826108164136329</v>
      </c>
      <c r="E30" s="3">
        <f>'2.1.1'!K36/1.05</f>
        <v>51.775087583606236</v>
      </c>
      <c r="F30" s="3">
        <f>'2.1.1'!L36/1.05</f>
        <v>63.941302280427934</v>
      </c>
    </row>
    <row r="31" spans="1:6" ht="12.75" customHeight="1" x14ac:dyDescent="0.25">
      <c r="A31" s="12">
        <v>2002</v>
      </c>
      <c r="B31" s="13" t="s">
        <v>79</v>
      </c>
      <c r="C31" s="3">
        <f>'2.1.1'!D37/1.05</f>
        <v>42.21635883905013</v>
      </c>
      <c r="D31" s="3">
        <f>'2.1.1'!E37/1.05</f>
        <v>51.948051948051955</v>
      </c>
      <c r="E31" s="3">
        <f>'2.1.1'!K37/1.05</f>
        <v>51.860613229005558</v>
      </c>
      <c r="F31" s="3">
        <f>'2.1.1'!L37/1.05</f>
        <v>63.815494849977618</v>
      </c>
    </row>
    <row r="32" spans="1:6" ht="12.75" customHeight="1" x14ac:dyDescent="0.25">
      <c r="A32" s="12">
        <v>2002</v>
      </c>
      <c r="B32" s="13" t="s">
        <v>80</v>
      </c>
      <c r="C32" s="3">
        <f>'2.1.1'!D38/1.05</f>
        <v>42.342002764166352</v>
      </c>
      <c r="D32" s="3">
        <f>'2.1.1'!E38/1.05</f>
        <v>51.948051948051955</v>
      </c>
      <c r="E32" s="3">
        <f>'2.1.1'!K38/1.05</f>
        <v>51.643954869275667</v>
      </c>
      <c r="F32" s="3">
        <f>'2.1.1'!L38/1.05</f>
        <v>63.360320136354389</v>
      </c>
    </row>
    <row r="33" spans="1:6" ht="12.75" customHeight="1" x14ac:dyDescent="0.25">
      <c r="A33" s="12">
        <v>2002</v>
      </c>
      <c r="B33" s="13" t="s">
        <v>81</v>
      </c>
      <c r="C33" s="3">
        <f>'2.1.1'!D39/1.05</f>
        <v>42.342002764166352</v>
      </c>
      <c r="D33" s="3">
        <f>'2.1.1'!E39/1.05</f>
        <v>51.948051948051955</v>
      </c>
      <c r="E33" s="3">
        <f>'2.1.1'!K39/1.05</f>
        <v>51.205675195703307</v>
      </c>
      <c r="F33" s="3">
        <f>'2.1.1'!L39/1.05</f>
        <v>62.822608791491398</v>
      </c>
    </row>
    <row r="34" spans="1:6" ht="12.75" customHeight="1" x14ac:dyDescent="0.25">
      <c r="A34" s="12">
        <v>2003</v>
      </c>
      <c r="B34" s="10" t="s">
        <v>78</v>
      </c>
      <c r="C34" s="3">
        <f>'2.1.1'!D40/1.05</f>
        <v>42.467646689282567</v>
      </c>
      <c r="D34" s="3">
        <f>'2.1.1'!E40/1.05</f>
        <v>52.069995731967566</v>
      </c>
      <c r="E34" s="3">
        <f>'2.1.1'!K40/1.05</f>
        <v>50.996963369854775</v>
      </c>
      <c r="F34" s="3">
        <f>'2.1.1'!L40/1.05</f>
        <v>62.527874088247586</v>
      </c>
    </row>
    <row r="35" spans="1:6" ht="12.75" customHeight="1" x14ac:dyDescent="0.25">
      <c r="A35" s="12">
        <v>2003</v>
      </c>
      <c r="B35" s="13" t="s">
        <v>79</v>
      </c>
      <c r="C35" s="3">
        <f>'2.1.1'!D41/1.05</f>
        <v>42.844578464631233</v>
      </c>
      <c r="D35" s="3">
        <f>'2.1.1'!E41/1.05</f>
        <v>52.191939515883178</v>
      </c>
      <c r="E35" s="3">
        <f>'2.1.1'!K41/1.05</f>
        <v>51.233726695468121</v>
      </c>
      <c r="F35" s="3">
        <f>'2.1.1'!L41/1.05</f>
        <v>62.411340260251912</v>
      </c>
    </row>
    <row r="36" spans="1:6" ht="12.75" customHeight="1" x14ac:dyDescent="0.25">
      <c r="A36" s="12">
        <v>2003</v>
      </c>
      <c r="B36" s="13" t="s">
        <v>80</v>
      </c>
      <c r="C36" s="3">
        <f>'2.1.1'!D42/1.05</f>
        <v>43.347154165096121</v>
      </c>
      <c r="D36" s="3">
        <f>'2.1.1'!E42/1.05</f>
        <v>52.679714651545645</v>
      </c>
      <c r="E36" s="3">
        <f>'2.1.1'!K42/1.05</f>
        <v>51.332156248140151</v>
      </c>
      <c r="F36" s="3">
        <f>'2.1.1'!L42/1.05</f>
        <v>62.38387261367248</v>
      </c>
    </row>
    <row r="37" spans="1:6" ht="12.75" customHeight="1" x14ac:dyDescent="0.25">
      <c r="A37" s="12">
        <v>2003</v>
      </c>
      <c r="B37" s="13" t="s">
        <v>81</v>
      </c>
      <c r="C37" s="3">
        <f>'2.1.1'!D43/1.05</f>
        <v>43.598442015328558</v>
      </c>
      <c r="D37" s="3">
        <f>'2.1.1'!E43/1.05</f>
        <v>52.923602219376868</v>
      </c>
      <c r="E37" s="3">
        <f>'2.1.1'!K43/1.05</f>
        <v>51.345272621358021</v>
      </c>
      <c r="F37" s="3">
        <f>'2.1.1'!L43/1.05</f>
        <v>62.327382779018208</v>
      </c>
    </row>
    <row r="38" spans="1:6" ht="12.75" customHeight="1" x14ac:dyDescent="0.25">
      <c r="A38" s="12">
        <v>2004</v>
      </c>
      <c r="B38" s="10" t="s">
        <v>78</v>
      </c>
      <c r="C38" s="3">
        <f>'2.1.1'!D44/1.05</f>
        <v>44.477949491142098</v>
      </c>
      <c r="D38" s="3">
        <f>'2.1.1'!E44/1.05</f>
        <v>53.777208706786176</v>
      </c>
      <c r="E38" s="3">
        <f>'2.1.1'!K44/1.05</f>
        <v>52.453305951622745</v>
      </c>
      <c r="F38" s="3">
        <f>'2.1.1'!L44/1.05</f>
        <v>63.420018543865076</v>
      </c>
    </row>
    <row r="39" spans="1:6" ht="12.75" customHeight="1" x14ac:dyDescent="0.25">
      <c r="A39" s="12">
        <v>2004</v>
      </c>
      <c r="B39" s="13" t="s">
        <v>79</v>
      </c>
      <c r="C39" s="3">
        <f>'2.1.1'!D45/1.05</f>
        <v>45.608744817188082</v>
      </c>
      <c r="D39" s="3">
        <f>'2.1.1'!E45/1.05</f>
        <v>55.118590329857938</v>
      </c>
      <c r="E39" s="3">
        <f>'2.1.1'!K45/1.05</f>
        <v>52.911094733644241</v>
      </c>
      <c r="F39" s="3">
        <f>'2.1.1'!L45/1.05</f>
        <v>63.94354780465202</v>
      </c>
    </row>
    <row r="40" spans="1:6" ht="12.75" customHeight="1" x14ac:dyDescent="0.25">
      <c r="A40" s="12">
        <v>2004</v>
      </c>
      <c r="B40" s="14" t="s">
        <v>80</v>
      </c>
      <c r="C40" s="3">
        <f>'2.1.1'!D46/1.05</f>
        <v>45.985676592536755</v>
      </c>
      <c r="D40" s="3">
        <f>'2.1.1'!E46/1.05</f>
        <v>55.850253033351621</v>
      </c>
      <c r="E40" s="3">
        <f>'2.1.1'!K46/1.05</f>
        <v>53.203996598943057</v>
      </c>
      <c r="F40" s="3">
        <f>'2.1.1'!L46/1.05</f>
        <v>64.617004524378402</v>
      </c>
    </row>
    <row r="41" spans="1:6" ht="12.75" customHeight="1" x14ac:dyDescent="0.25">
      <c r="A41" s="12">
        <v>2004</v>
      </c>
      <c r="B41" s="13" t="s">
        <v>81</v>
      </c>
      <c r="C41" s="3">
        <f>'2.1.1'!D47/1.05</f>
        <v>48.247267244628723</v>
      </c>
      <c r="D41" s="3">
        <f>'2.1.1'!E47/1.05</f>
        <v>57.557466008170231</v>
      </c>
      <c r="E41" s="3">
        <f>'2.1.1'!K47/1.05</f>
        <v>55.222775761924439</v>
      </c>
      <c r="F41" s="3">
        <f>'2.1.1'!L47/1.05</f>
        <v>65.879027358749056</v>
      </c>
    </row>
    <row r="42" spans="1:6" ht="12.75" customHeight="1" x14ac:dyDescent="0.25">
      <c r="A42" s="12">
        <v>2005</v>
      </c>
      <c r="B42" s="13" t="s">
        <v>78</v>
      </c>
      <c r="C42" s="3">
        <f>'2.1.1'!D48/1.05</f>
        <v>51.011433597185572</v>
      </c>
      <c r="D42" s="3">
        <f>'2.1.1'!E48/1.05</f>
        <v>59.996341686482538</v>
      </c>
      <c r="E42" s="3">
        <f>'2.1.1'!K48/1.05</f>
        <v>58.153034300791553</v>
      </c>
      <c r="F42" s="3">
        <f>'2.1.1'!L48/1.05</f>
        <v>68.395829522590105</v>
      </c>
    </row>
    <row r="43" spans="1:6" ht="12.75" customHeight="1" x14ac:dyDescent="0.25">
      <c r="A43" s="10">
        <v>2005</v>
      </c>
      <c r="B43" s="13" t="s">
        <v>79</v>
      </c>
      <c r="C43" s="3">
        <f>'2.1.1'!D49/1.05</f>
        <v>51.514009297650453</v>
      </c>
      <c r="D43" s="3">
        <f>'2.1.1'!E49/1.05</f>
        <v>60.728004389976221</v>
      </c>
      <c r="E43" s="3">
        <f>'2.1.1'!K49/1.05</f>
        <v>57.801152164686535</v>
      </c>
      <c r="F43" s="3">
        <f>'2.1.1'!L49/1.05</f>
        <v>68.139689965130785</v>
      </c>
    </row>
    <row r="44" spans="1:6" ht="12.75" customHeight="1" x14ac:dyDescent="0.25">
      <c r="A44" s="10">
        <v>2005</v>
      </c>
      <c r="B44" s="10" t="s">
        <v>80</v>
      </c>
      <c r="C44" s="3">
        <f>'2.1.1'!D50/1.05</f>
        <v>52.016584998115341</v>
      </c>
      <c r="D44" s="3">
        <f>'2.1.1'!E50/1.05</f>
        <v>61.215779525638688</v>
      </c>
      <c r="E44" s="3">
        <f>'2.1.1'!K50/1.05</f>
        <v>58.518658122879764</v>
      </c>
      <c r="F44" s="3">
        <f>'2.1.1'!L50/1.05</f>
        <v>68.867751966343519</v>
      </c>
    </row>
    <row r="45" spans="1:6" ht="12.75" customHeight="1" x14ac:dyDescent="0.25">
      <c r="A45" s="10">
        <v>2005</v>
      </c>
      <c r="B45" s="15" t="s">
        <v>81</v>
      </c>
      <c r="C45" s="3">
        <f>'2.1.1'!D51/1.05</f>
        <v>56.162834526950618</v>
      </c>
      <c r="D45" s="3">
        <f>'2.1.1'!E51/1.05</f>
        <v>64.142430339613441</v>
      </c>
      <c r="E45" s="3">
        <f>'2.1.1'!K51/1.05</f>
        <v>62.443723693813752</v>
      </c>
      <c r="F45" s="3">
        <f>'2.1.1'!L51/1.05</f>
        <v>71.315706034290628</v>
      </c>
    </row>
    <row r="46" spans="1:6" ht="12.75" customHeight="1" x14ac:dyDescent="0.25">
      <c r="A46" s="10">
        <v>2006</v>
      </c>
      <c r="B46" s="10" t="s">
        <v>78</v>
      </c>
      <c r="C46" s="3">
        <f>'2.1.1'!D52/1.05</f>
        <v>58.927000879507474</v>
      </c>
      <c r="D46" s="3">
        <f>'2.1.1'!E52/1.05</f>
        <v>66.703249801841352</v>
      </c>
      <c r="E46" s="3">
        <f>'2.1.1'!K52/1.05</f>
        <v>65.347063232138652</v>
      </c>
      <c r="F46" s="3">
        <f>'2.1.1'!L52/1.05</f>
        <v>73.97052993589412</v>
      </c>
    </row>
    <row r="47" spans="1:6" ht="12.75" customHeight="1" x14ac:dyDescent="0.25">
      <c r="A47" s="10">
        <v>2006</v>
      </c>
      <c r="B47" s="10" t="s">
        <v>79</v>
      </c>
      <c r="C47" s="3">
        <f>'2.1.1'!D53/1.05</f>
        <v>67.219499937178043</v>
      </c>
      <c r="D47" s="3">
        <f>'2.1.1'!E53/1.05</f>
        <v>73.654045485031403</v>
      </c>
      <c r="E47" s="3">
        <f>'2.1.1'!K53/1.05</f>
        <v>73.682913392675928</v>
      </c>
      <c r="F47" s="3">
        <f>'2.1.1'!L53/1.05</f>
        <v>80.736165243207495</v>
      </c>
    </row>
    <row r="48" spans="1:6" ht="12.75" customHeight="1" x14ac:dyDescent="0.25">
      <c r="A48" s="10">
        <v>2006</v>
      </c>
      <c r="B48" s="10" t="s">
        <v>80</v>
      </c>
      <c r="C48" s="3">
        <f>'2.1.1'!D54/1.05</f>
        <v>71.742681241361979</v>
      </c>
      <c r="D48" s="3">
        <f>'2.1.1'!E54/1.05</f>
        <v>77.312359002499846</v>
      </c>
      <c r="E48" s="3">
        <f>'2.1.1'!K54/1.05</f>
        <v>78.140117785177708</v>
      </c>
      <c r="F48" s="3">
        <f>'2.1.1'!L54/1.05</f>
        <v>84.206454709729144</v>
      </c>
    </row>
    <row r="49" spans="1:6" ht="12.75" customHeight="1" x14ac:dyDescent="0.25">
      <c r="A49" s="10">
        <v>2006</v>
      </c>
      <c r="B49" s="10" t="s">
        <v>81</v>
      </c>
      <c r="C49" s="3">
        <f>'2.1.1'!D55/1.05</f>
        <v>78.778741047870326</v>
      </c>
      <c r="D49" s="3">
        <f>'2.1.1'!E55/1.05</f>
        <v>81.580391439546375</v>
      </c>
      <c r="E49" s="3">
        <f>'2.1.1'!K55/1.05</f>
        <v>85.152747908886411</v>
      </c>
      <c r="F49" s="3">
        <f>'2.1.1'!L55/1.05</f>
        <v>88.181080506715759</v>
      </c>
    </row>
    <row r="50" spans="1:6" ht="12.75" customHeight="1" x14ac:dyDescent="0.25">
      <c r="A50" s="10">
        <v>2007</v>
      </c>
      <c r="B50" s="10" t="s">
        <v>78</v>
      </c>
      <c r="C50" s="3">
        <f>'2.1.1'!D56/1.05</f>
        <v>80.789043849729865</v>
      </c>
      <c r="D50" s="3">
        <f>'2.1.1'!E56/1.05</f>
        <v>83.287604414364964</v>
      </c>
      <c r="E50" s="3">
        <f>'2.1.1'!K56/1.05</f>
        <v>86.7771764968832</v>
      </c>
      <c r="F50" s="3">
        <f>'2.1.1'!L56/1.05</f>
        <v>89.460931877238764</v>
      </c>
    </row>
    <row r="51" spans="1:6" ht="12.75" customHeight="1" x14ac:dyDescent="0.25">
      <c r="A51" s="10">
        <v>2007</v>
      </c>
      <c r="B51" s="10" t="s">
        <v>79</v>
      </c>
      <c r="C51" s="3">
        <f>'2.1.1'!D57/1.05</f>
        <v>75.763286845081041</v>
      </c>
      <c r="D51" s="3">
        <f>'2.1.1'!E57/1.05</f>
        <v>81.702335223461986</v>
      </c>
      <c r="E51" s="3">
        <f>'2.1.1'!K57/1.05</f>
        <v>80.87092416047976</v>
      </c>
      <c r="F51" s="3">
        <f>'2.1.1'!L57/1.05</f>
        <v>87.21035782279651</v>
      </c>
    </row>
    <row r="52" spans="1:6" ht="12.75" customHeight="1" x14ac:dyDescent="0.25">
      <c r="A52" s="10">
        <v>2007</v>
      </c>
      <c r="B52" s="10" t="s">
        <v>82</v>
      </c>
      <c r="C52" s="3">
        <f>'2.1.1'!D58/1.05</f>
        <v>71.114461615780883</v>
      </c>
      <c r="D52" s="3">
        <f>'2.1.1'!E58/1.05</f>
        <v>79.263459545149686</v>
      </c>
      <c r="E52" s="3">
        <f>'2.1.1'!K58/1.05</f>
        <v>75.437797371578981</v>
      </c>
      <c r="F52" s="3">
        <f>'2.1.1'!L58/1.05</f>
        <v>84.082205845040917</v>
      </c>
    </row>
    <row r="53" spans="1:6" ht="12.75" customHeight="1" x14ac:dyDescent="0.25">
      <c r="A53" s="10">
        <v>2007</v>
      </c>
      <c r="B53" s="10" t="s">
        <v>81</v>
      </c>
      <c r="C53" s="3">
        <f>'2.1.1'!D59/1.05</f>
        <v>70.234954139967343</v>
      </c>
      <c r="D53" s="3">
        <f>'2.1.1'!E59/1.05</f>
        <v>79.019571977318449</v>
      </c>
      <c r="E53" s="3">
        <f>'2.1.1'!K59/1.05</f>
        <v>73.954292844423733</v>
      </c>
      <c r="F53" s="3">
        <f>'2.1.1'!L59/1.05</f>
        <v>83.20410596133901</v>
      </c>
    </row>
    <row r="54" spans="1:6" ht="12.75" customHeight="1" x14ac:dyDescent="0.25">
      <c r="A54" s="10">
        <v>2008</v>
      </c>
      <c r="B54" s="10" t="s">
        <v>78</v>
      </c>
      <c r="C54" s="3">
        <f>'2.1.1'!D60/1.05</f>
        <v>76.517150395778359</v>
      </c>
      <c r="D54" s="3">
        <f>'2.1.1'!E60/1.05</f>
        <v>84.994817389183595</v>
      </c>
      <c r="E54" s="3">
        <f>'2.1.1'!K60/1.05</f>
        <v>79.685948341523158</v>
      </c>
      <c r="F54" s="3">
        <f>'2.1.1'!L60/1.05</f>
        <v>88.514700204326402</v>
      </c>
    </row>
    <row r="55" spans="1:6" ht="12.75" customHeight="1" x14ac:dyDescent="0.25">
      <c r="A55" s="12">
        <v>2008</v>
      </c>
      <c r="B55" s="13" t="s">
        <v>79</v>
      </c>
      <c r="C55" s="3">
        <f>'2.1.1'!D61/1.05</f>
        <v>81.040331699962309</v>
      </c>
      <c r="D55" s="3">
        <f>'2.1.1'!E61/1.05</f>
        <v>89.628681177976944</v>
      </c>
      <c r="E55" s="3">
        <f>'2.1.1'!K61/1.05</f>
        <v>84.191353102633997</v>
      </c>
      <c r="F55" s="3">
        <f>'2.1.1'!L61/1.05</f>
        <v>93.11363597469051</v>
      </c>
    </row>
    <row r="56" spans="1:6" ht="12.75" customHeight="1" x14ac:dyDescent="0.25">
      <c r="A56" s="12">
        <v>2008</v>
      </c>
      <c r="B56" s="13" t="s">
        <v>80</v>
      </c>
      <c r="C56" s="3">
        <f>'2.1.1'!D62/1.05</f>
        <v>92.473928885538385</v>
      </c>
      <c r="D56" s="3">
        <f>'2.1.1'!E62/1.05</f>
        <v>95.360039022010866</v>
      </c>
      <c r="E56" s="3">
        <f>'2.1.1'!K62/1.05</f>
        <v>94.916217523571802</v>
      </c>
      <c r="F56" s="3">
        <f>'2.1.1'!L62/1.05</f>
        <v>97.878551457166012</v>
      </c>
    </row>
    <row r="57" spans="1:6" ht="12.75" customHeight="1" x14ac:dyDescent="0.25">
      <c r="A57" s="12">
        <v>2008</v>
      </c>
      <c r="B57" s="13" t="s">
        <v>81</v>
      </c>
      <c r="C57" s="3">
        <f>'2.1.1'!D63/1.05</f>
        <v>105.66654102274155</v>
      </c>
      <c r="D57" s="3">
        <f>'2.1.1'!E63/1.05</f>
        <v>103.77416011218828</v>
      </c>
      <c r="E57" s="3">
        <f>'2.1.1'!K63/1.05</f>
        <v>107.29797217867461</v>
      </c>
      <c r="F57" s="3">
        <f>'2.1.1'!L63/1.05</f>
        <v>105.37637398565437</v>
      </c>
    </row>
    <row r="58" spans="1:6" ht="12.75" customHeight="1" x14ac:dyDescent="0.25">
      <c r="A58" s="12">
        <v>2009</v>
      </c>
      <c r="B58" s="13" t="s">
        <v>78</v>
      </c>
      <c r="C58" s="3">
        <f>'2.1.1'!D64/1.05</f>
        <v>104.1588139213469</v>
      </c>
      <c r="D58" s="3">
        <f>'2.1.1'!E64/1.05</f>
        <v>103.40832876044144</v>
      </c>
      <c r="E58" s="3">
        <f>'2.1.1'!K64/1.05</f>
        <v>106.27182088633845</v>
      </c>
      <c r="F58" s="3">
        <f>'2.1.1'!L64/1.05</f>
        <v>105.50611108613057</v>
      </c>
    </row>
    <row r="59" spans="1:6" ht="12.75" customHeight="1" x14ac:dyDescent="0.25">
      <c r="A59" s="12">
        <v>2009</v>
      </c>
      <c r="B59" s="13" t="s">
        <v>79</v>
      </c>
      <c r="C59" s="3">
        <f>'2.1.1'!D65/1.05</f>
        <v>100.13820831762786</v>
      </c>
      <c r="D59" s="3">
        <f>'2.1.1'!E65/1.05</f>
        <v>96.335589293335786</v>
      </c>
      <c r="E59" s="3">
        <f>'2.1.1'!K65/1.05</f>
        <v>101.44332714641209</v>
      </c>
      <c r="F59" s="3">
        <f>'2.1.1'!L65/1.05</f>
        <v>97.591147921566474</v>
      </c>
    </row>
    <row r="60" spans="1:6" ht="12.75" customHeight="1" x14ac:dyDescent="0.25">
      <c r="A60" s="12">
        <v>2009</v>
      </c>
      <c r="B60" s="13" t="s">
        <v>80</v>
      </c>
      <c r="C60" s="3">
        <f>'2.1.1'!D66/1.05</f>
        <v>99.635632617162955</v>
      </c>
      <c r="D60" s="3">
        <f>'2.1.1'!E66/1.05</f>
        <v>95.725870373757715</v>
      </c>
      <c r="E60" s="3">
        <f>'2.1.1'!K66/1.05</f>
        <v>100.22172457373451</v>
      </c>
      <c r="F60" s="3">
        <f>'2.1.1'!L66/1.05</f>
        <v>96.288963728897457</v>
      </c>
    </row>
    <row r="61" spans="1:6" ht="12.75" customHeight="1" x14ac:dyDescent="0.25">
      <c r="A61" s="12">
        <v>2009</v>
      </c>
      <c r="B61" s="13" t="s">
        <v>81</v>
      </c>
      <c r="C61" s="3">
        <f>'2.1.1'!D67/1.05</f>
        <v>99.509988692046747</v>
      </c>
      <c r="D61" s="3">
        <f>'2.1.1'!E67/1.05</f>
        <v>95.360039022010866</v>
      </c>
      <c r="E61" s="3">
        <f>'2.1.1'!K67/1.05</f>
        <v>100.92650098659546</v>
      </c>
      <c r="F61" s="3">
        <f>'2.1.1'!L67/1.05</f>
        <v>96.71747729990426</v>
      </c>
    </row>
    <row r="62" spans="1:6" ht="12.75" customHeight="1" x14ac:dyDescent="0.25">
      <c r="A62" s="12">
        <v>2010</v>
      </c>
      <c r="B62" s="13" t="s">
        <v>78</v>
      </c>
      <c r="C62" s="3">
        <f>'2.1.1'!D68/1.05</f>
        <v>97.750973740419639</v>
      </c>
      <c r="D62" s="3">
        <f>'2.1.1'!E68/1.05</f>
        <v>95.360039022010866</v>
      </c>
      <c r="E62" s="3">
        <f>'2.1.1'!K68/1.05</f>
        <v>98.210437776802351</v>
      </c>
      <c r="F62" s="3">
        <f>'2.1.1'!L68/1.05</f>
        <v>95.808264822349358</v>
      </c>
    </row>
    <row r="63" spans="1:6" ht="12.75" customHeight="1" x14ac:dyDescent="0.25">
      <c r="A63" s="12">
        <v>2010</v>
      </c>
      <c r="B63" s="13" t="s">
        <v>79</v>
      </c>
      <c r="C63" s="3">
        <f>'2.1.1'!D69/1.05</f>
        <v>93.981655986933035</v>
      </c>
      <c r="D63" s="3">
        <f>'2.1.1'!E69/1.05</f>
        <v>95.116151454179629</v>
      </c>
      <c r="E63" s="3">
        <f>'2.1.1'!K69/1.05</f>
        <v>93.871864332742703</v>
      </c>
      <c r="F63" s="3">
        <f>'2.1.1'!L69/1.05</f>
        <v>95.005034454817292</v>
      </c>
    </row>
    <row r="64" spans="1:6" ht="12.75" customHeight="1" x14ac:dyDescent="0.25">
      <c r="A64" s="12">
        <v>2010</v>
      </c>
      <c r="B64" s="13" t="s">
        <v>80</v>
      </c>
      <c r="C64" s="3">
        <f>'2.1.1'!D70/1.05</f>
        <v>93.981655986933035</v>
      </c>
      <c r="D64" s="3">
        <f>'2.1.1'!E70/1.05</f>
        <v>95.116151454179629</v>
      </c>
      <c r="E64" s="3">
        <f>'2.1.1'!K70/1.05</f>
        <v>93.981655986933035</v>
      </c>
      <c r="F64" s="3">
        <f>'2.1.1'!L70/1.05</f>
        <v>95.116151454179629</v>
      </c>
    </row>
    <row r="65" spans="1:6" ht="12.75" customHeight="1" x14ac:dyDescent="0.25">
      <c r="A65" s="12">
        <v>2010</v>
      </c>
      <c r="B65" s="13" t="s">
        <v>81</v>
      </c>
      <c r="C65" s="3">
        <f>'2.1.1'!D71/1.05</f>
        <v>95.363739163211463</v>
      </c>
      <c r="D65" s="3">
        <f>'2.1.1'!E71/1.05</f>
        <v>95.360039022010866</v>
      </c>
      <c r="E65" s="3">
        <f>'2.1.1'!K71/1.05</f>
        <v>94.809298819239316</v>
      </c>
      <c r="F65" s="3">
        <f>'2.1.1'!L71/1.05</f>
        <v>94.805620190487545</v>
      </c>
    </row>
    <row r="66" spans="1:6" ht="12.75" customHeight="1" x14ac:dyDescent="0.25">
      <c r="A66" s="10">
        <v>2011</v>
      </c>
      <c r="B66" s="10" t="s">
        <v>78</v>
      </c>
      <c r="C66" s="3">
        <f>'2.1.1'!D72/1.05</f>
        <v>99.635632617162955</v>
      </c>
      <c r="D66" s="3">
        <f>'2.1.1'!E72/1.05</f>
        <v>98.042802268154389</v>
      </c>
      <c r="E66" s="3">
        <f>'2.1.1'!K72/1.05</f>
        <v>97.469640603746356</v>
      </c>
      <c r="F66" s="3">
        <f>'2.1.1'!L72/1.05</f>
        <v>95.911437001455369</v>
      </c>
    </row>
    <row r="67" spans="1:6" ht="12.75" customHeight="1" x14ac:dyDescent="0.25">
      <c r="A67" s="10">
        <v>2011</v>
      </c>
      <c r="B67" s="10" t="s">
        <v>79</v>
      </c>
      <c r="C67" s="3">
        <f>'2.1.1'!D73/1.05</f>
        <v>100.01256439251162</v>
      </c>
      <c r="D67" s="3">
        <f>'2.1.1'!E73/1.05</f>
        <v>99.018352539479295</v>
      </c>
      <c r="E67" s="3">
        <f>'2.1.1'!K73/1.05</f>
        <v>98.74219694641738</v>
      </c>
      <c r="F67" s="3">
        <f>'2.1.1'!L73/1.05</f>
        <v>97.760613650409695</v>
      </c>
    </row>
    <row r="68" spans="1:6" ht="12.75" customHeight="1" x14ac:dyDescent="0.25">
      <c r="A68" s="10">
        <v>2011</v>
      </c>
      <c r="B68" s="10" t="s">
        <v>80</v>
      </c>
      <c r="C68" s="3">
        <f>'2.1.1'!D74/1.05</f>
        <v>105.54089709762533</v>
      </c>
      <c r="D68" s="3">
        <f>'2.1.1'!E74/1.05</f>
        <v>102.18889092128528</v>
      </c>
      <c r="E68" s="3">
        <f>'2.1.1'!K74/1.05</f>
        <v>103.48333373677714</v>
      </c>
      <c r="F68" s="3">
        <f>'2.1.1'!L74/1.05</f>
        <v>100.19667630470059</v>
      </c>
    </row>
    <row r="69" spans="1:6" ht="12.75" customHeight="1" x14ac:dyDescent="0.25">
      <c r="A69" s="10">
        <v>2011</v>
      </c>
      <c r="B69" s="10" t="s">
        <v>81</v>
      </c>
      <c r="C69" s="3">
        <f>'2.1.1'!D75/1.05</f>
        <v>117.35142605855008</v>
      </c>
      <c r="D69" s="3">
        <f>'2.1.1'!E75/1.05</f>
        <v>109.38357417230658</v>
      </c>
      <c r="E69" s="3">
        <f>'2.1.1'!K75/1.05</f>
        <v>114.01757872734127</v>
      </c>
      <c r="F69" s="3">
        <f>'2.1.1'!L75/1.05</f>
        <v>106.27608626968424</v>
      </c>
    </row>
    <row r="70" spans="1:6" ht="12.75" customHeight="1" x14ac:dyDescent="0.25">
      <c r="A70" s="10">
        <v>2012</v>
      </c>
      <c r="B70" s="10" t="s">
        <v>78</v>
      </c>
      <c r="C70" s="3">
        <f>'2.1.1'!D76/1.05</f>
        <v>116.8488503580852</v>
      </c>
      <c r="D70" s="3">
        <f>'2.1.1'!E76/1.05</f>
        <v>108.28608011706604</v>
      </c>
      <c r="E70" s="3">
        <f>'2.1.1'!K76/1.05</f>
        <v>113.6584380616187</v>
      </c>
      <c r="F70" s="3">
        <f>'2.1.1'!L76/1.05</f>
        <v>105.32946359509836</v>
      </c>
    </row>
    <row r="71" spans="1:6" ht="12.75" customHeight="1" x14ac:dyDescent="0.25">
      <c r="A71" s="10">
        <v>2012</v>
      </c>
      <c r="B71" s="10" t="s">
        <v>79</v>
      </c>
      <c r="C71" s="3">
        <f>'2.1.1'!D77/1.05</f>
        <v>115.46676718180676</v>
      </c>
      <c r="D71" s="3">
        <f>'2.1.1'!E77/1.05</f>
        <v>106.94469849399427</v>
      </c>
      <c r="E71" s="3">
        <f>'2.1.1'!K77/1.05</f>
        <v>111.80530684082082</v>
      </c>
      <c r="F71" s="3">
        <f>'2.1.1'!L77/1.05</f>
        <v>103.55347362668755</v>
      </c>
    </row>
    <row r="72" spans="1:6" ht="12.75" customHeight="1" x14ac:dyDescent="0.25">
      <c r="A72" s="10">
        <v>2012</v>
      </c>
      <c r="B72" s="10" t="s">
        <v>80</v>
      </c>
      <c r="C72" s="3">
        <f>'2.1.1'!D78/1.05</f>
        <v>115.46676718180676</v>
      </c>
      <c r="D72" s="3">
        <f>'2.1.1'!E78/1.05</f>
        <v>106.94469849399427</v>
      </c>
      <c r="E72" s="3">
        <f>'2.1.1'!K78/1.05</f>
        <v>110.80144325526913</v>
      </c>
      <c r="F72" s="3">
        <f>'2.1.1'!L78/1.05</f>
        <v>102.62370057504501</v>
      </c>
    </row>
    <row r="73" spans="1:6" ht="12.75" customHeight="1" x14ac:dyDescent="0.25">
      <c r="A73" s="10">
        <v>2012</v>
      </c>
      <c r="B73" s="10" t="s">
        <v>81</v>
      </c>
      <c r="C73" s="3">
        <f>'2.1.1'!D79/1.05</f>
        <v>118.98479708506095</v>
      </c>
      <c r="D73" s="3">
        <f>'2.1.1'!E79/1.05</f>
        <v>109.62746174013782</v>
      </c>
      <c r="E73" s="3">
        <f>'2.1.1'!K79/1.05</f>
        <v>113.54018025415974</v>
      </c>
      <c r="F73" s="3">
        <f>'2.1.1'!L79/1.05</f>
        <v>104.61102654890385</v>
      </c>
    </row>
    <row r="74" spans="1:6" ht="12.75" customHeight="1" x14ac:dyDescent="0.25">
      <c r="A74" s="10">
        <v>2013</v>
      </c>
      <c r="B74" s="10" t="s">
        <v>78</v>
      </c>
      <c r="C74" s="3">
        <f>'2.1.1'!D80/1.05</f>
        <v>124.63877371529087</v>
      </c>
      <c r="D74" s="3">
        <f>'2.1.1'!E80/1.05</f>
        <v>114.74910066459361</v>
      </c>
      <c r="E74" s="3">
        <f>'2.1.1'!K80/1.05</f>
        <v>118.67054735698629</v>
      </c>
      <c r="F74" s="3">
        <f>'2.1.1'!L80/1.05</f>
        <v>109.25443326083244</v>
      </c>
    </row>
    <row r="75" spans="1:6" ht="12.75" customHeight="1" x14ac:dyDescent="0.25">
      <c r="A75" s="10">
        <v>2013</v>
      </c>
      <c r="B75" s="10" t="s">
        <v>79</v>
      </c>
      <c r="C75" s="3">
        <f>'2.1.1'!D81/1.05</f>
        <v>125.01570549063953</v>
      </c>
      <c r="D75" s="3">
        <f>'2.1.1'!E81/1.05</f>
        <v>115.23687580025609</v>
      </c>
      <c r="E75" s="3">
        <f>'2.1.1'!K81/1.05</f>
        <v>118.63310565426949</v>
      </c>
      <c r="F75" s="3">
        <f>'2.1.1'!L81/1.05</f>
        <v>109.35352809014312</v>
      </c>
    </row>
    <row r="76" spans="1:6" ht="12.75" customHeight="1" x14ac:dyDescent="0.25">
      <c r="A76" s="10">
        <v>2013</v>
      </c>
      <c r="B76" s="10" t="s">
        <v>80</v>
      </c>
      <c r="C76" s="3">
        <f>'2.1.1'!D82/1.05</f>
        <v>125.01570549063953</v>
      </c>
      <c r="D76" s="3">
        <f>'2.1.1'!E82/1.05</f>
        <v>115.60270715200294</v>
      </c>
      <c r="E76" s="3">
        <f>'2.1.1'!K82/1.05</f>
        <v>117.07385344413667</v>
      </c>
      <c r="F76" s="3">
        <f>'2.1.1'!L82/1.05</f>
        <v>108.2588330941539</v>
      </c>
    </row>
    <row r="77" spans="1:6" ht="12.75" customHeight="1" x14ac:dyDescent="0.25">
      <c r="A77" s="10">
        <v>2013</v>
      </c>
      <c r="B77" s="10" t="s">
        <v>81</v>
      </c>
      <c r="C77" s="3">
        <f>'2.1.1'!D83/1.05</f>
        <v>127.77987184319637</v>
      </c>
      <c r="D77" s="3">
        <f>'2.1.1'!E83/1.05</f>
        <v>118.16352661423086</v>
      </c>
      <c r="E77" s="3">
        <f>'2.1.1'!K83/1.05</f>
        <v>119.14044757462693</v>
      </c>
      <c r="F77" s="3">
        <f>'2.1.1'!L83/1.05</f>
        <v>110.17428053998626</v>
      </c>
    </row>
    <row r="78" spans="1:6" ht="12.75" customHeight="1" x14ac:dyDescent="0.25">
      <c r="A78" s="10">
        <v>2014</v>
      </c>
      <c r="B78" s="10" t="s">
        <v>78</v>
      </c>
      <c r="C78" s="3">
        <f>'2.1.1'!D84/1.05</f>
        <v>132.17740922226409</v>
      </c>
      <c r="D78" s="3">
        <f>'2.1.1'!E84/1.05</f>
        <v>123.04127797085543</v>
      </c>
      <c r="E78" s="3">
        <f>'2.1.1'!K84/1.05</f>
        <v>122.97245362898343</v>
      </c>
      <c r="F78" s="3">
        <f>'2.1.1'!L84/1.05</f>
        <v>114.47257090868484</v>
      </c>
    </row>
    <row r="79" spans="1:6" ht="12.75" customHeight="1" x14ac:dyDescent="0.25">
      <c r="A79" s="10">
        <v>2014</v>
      </c>
      <c r="B79" s="10" t="s">
        <v>79</v>
      </c>
      <c r="C79" s="3">
        <f>'2.1.1'!D85/1.05</f>
        <v>131.42354567156676</v>
      </c>
      <c r="D79" s="3">
        <f>'2.1.1'!E85/1.05</f>
        <v>122.18767148344614</v>
      </c>
      <c r="E79" s="3">
        <f>'2.1.1'!K85/1.05</f>
        <v>122.27108982501588</v>
      </c>
      <c r="F79" s="3">
        <f>'2.1.1'!L85/1.05</f>
        <v>113.67841035728667</v>
      </c>
    </row>
    <row r="80" spans="1:6" ht="12.75" customHeight="1" x14ac:dyDescent="0.25">
      <c r="A80" s="10">
        <v>2014</v>
      </c>
      <c r="B80" s="10" t="s">
        <v>80</v>
      </c>
      <c r="C80" s="3">
        <f>'2.1.1'!D86/1.05</f>
        <v>131.42354567156676</v>
      </c>
      <c r="D80" s="3">
        <f>'2.1.1'!E86/1.05</f>
        <v>122.18767148344614</v>
      </c>
      <c r="E80" s="3">
        <f>'2.1.1'!K86/1.05</f>
        <v>121.34679432957837</v>
      </c>
      <c r="F80" s="3">
        <f>'2.1.1'!L86/1.05</f>
        <v>112.8190703221884</v>
      </c>
    </row>
    <row r="81" spans="1:6" ht="12.75" customHeight="1" x14ac:dyDescent="0.25">
      <c r="A81" s="10">
        <v>2014</v>
      </c>
      <c r="B81" s="10" t="s">
        <v>81</v>
      </c>
      <c r="C81" s="3">
        <f>'2.1.1'!D87/1.05</f>
        <v>131.42354567156676</v>
      </c>
      <c r="D81" s="3">
        <f>'2.1.1'!E87/1.05</f>
        <v>122.18767148344614</v>
      </c>
      <c r="E81" s="3">
        <f>'2.1.1'!K87/1.05</f>
        <v>121.87324463035745</v>
      </c>
      <c r="F81" s="3">
        <f>'2.1.1'!L87/1.05</f>
        <v>113.30852398952975</v>
      </c>
    </row>
    <row r="82" spans="1:6" ht="12.75" customHeight="1" x14ac:dyDescent="0.25">
      <c r="A82" s="10">
        <v>2015</v>
      </c>
      <c r="B82" s="10" t="s">
        <v>78</v>
      </c>
      <c r="C82" s="3">
        <f>'2.1.1'!D88/1.05</f>
        <v>129.03631109435858</v>
      </c>
      <c r="D82" s="3">
        <f>'2.1.1'!E88/1.05</f>
        <v>122.18767148344614</v>
      </c>
      <c r="E82" s="3">
        <f>'2.1.1'!K88/1.05</f>
        <v>119.40048266848116</v>
      </c>
      <c r="F82" s="3">
        <f>'2.1.1'!L88/1.05</f>
        <v>113.06326744409789</v>
      </c>
    </row>
    <row r="83" spans="1:6" ht="12.75" customHeight="1" x14ac:dyDescent="0.25">
      <c r="A83" s="10">
        <v>2015</v>
      </c>
      <c r="B83" s="10" t="s">
        <v>79</v>
      </c>
      <c r="C83" s="3">
        <f>'2.1.1'!D89/1.05</f>
        <v>125.89521296645307</v>
      </c>
      <c r="D83" s="3">
        <f>'2.1.1'!E89/1.05</f>
        <v>121.8218401316993</v>
      </c>
      <c r="E83" s="3">
        <f>'2.1.1'!K89/1.05</f>
        <v>115.74237321109396</v>
      </c>
      <c r="F83" s="3">
        <f>'2.1.1'!L89/1.05</f>
        <v>111.99749818559449</v>
      </c>
    </row>
    <row r="84" spans="1:6" ht="12.75" customHeight="1" x14ac:dyDescent="0.25">
      <c r="A84" s="10">
        <v>2015</v>
      </c>
      <c r="B84" s="10" t="s">
        <v>80</v>
      </c>
      <c r="C84" s="3">
        <f>'2.1.1'!D90/1.05</f>
        <v>124.76441764040709</v>
      </c>
      <c r="D84" s="3">
        <f>'2.1.1'!E90/1.05</f>
        <v>121.8218401316993</v>
      </c>
      <c r="E84" s="3">
        <f>'2.1.1'!K90/1.05</f>
        <v>115.07397743532694</v>
      </c>
      <c r="F84" s="3">
        <f>'2.1.1'!L90/1.05</f>
        <v>112.35994963603336</v>
      </c>
    </row>
    <row r="85" spans="1:6" ht="12.75" customHeight="1" x14ac:dyDescent="0.25">
      <c r="A85" s="10">
        <v>2015</v>
      </c>
      <c r="B85" s="10" t="s">
        <v>81</v>
      </c>
      <c r="C85" s="3">
        <f>'2.1.1'!D91/1.05</f>
        <v>122.87975876366379</v>
      </c>
      <c r="D85" s="3">
        <f>'2.1.1'!E91/1.05</f>
        <v>121.8218401316993</v>
      </c>
      <c r="E85" s="3">
        <f>'2.1.1'!K91/1.05</f>
        <v>113.70367288196162</v>
      </c>
      <c r="F85" s="3">
        <f>'2.1.1'!L91/1.05</f>
        <v>112.72475466731916</v>
      </c>
    </row>
    <row r="86" spans="1:6" ht="12.75" customHeight="1" x14ac:dyDescent="0.25">
      <c r="A86" s="10">
        <v>2016</v>
      </c>
      <c r="B86" s="10" t="s">
        <v>78</v>
      </c>
      <c r="C86" s="3">
        <f>'2.1.1'!D92/1.05</f>
        <v>121.24638773715292</v>
      </c>
      <c r="D86" s="3">
        <f>'2.1.1'!E92/1.05</f>
        <v>121.8218401316993</v>
      </c>
      <c r="E86" s="3">
        <f>'2.1.1'!K92/1.05</f>
        <v>111.11003377841986</v>
      </c>
      <c r="F86" s="3">
        <f>'2.1.1'!L92/1.05</f>
        <v>111.63737761265048</v>
      </c>
    </row>
    <row r="87" spans="1:6" ht="12.75" customHeight="1" x14ac:dyDescent="0.25">
      <c r="A87" s="10">
        <v>2016</v>
      </c>
      <c r="B87" s="10" t="s">
        <v>79</v>
      </c>
      <c r="C87" s="3">
        <f>'2.1.1'!D93/1.05</f>
        <v>117.22578213343385</v>
      </c>
      <c r="D87" s="3">
        <f>'2.1.1'!E93/1.05</f>
        <v>121.57795256386808</v>
      </c>
      <c r="E87" s="3">
        <f>'2.1.1'!K93/1.05</f>
        <v>106.28636662151213</v>
      </c>
      <c r="F87" s="3">
        <f>'2.1.1'!L93/1.05</f>
        <v>110.23239601495992</v>
      </c>
    </row>
    <row r="88" spans="1:6" ht="12.75" customHeight="1" x14ac:dyDescent="0.25">
      <c r="A88" s="10">
        <v>2016</v>
      </c>
      <c r="B88" s="10" t="s">
        <v>80</v>
      </c>
      <c r="C88" s="3">
        <f>'2.1.1'!D94/1.05</f>
        <v>117.22578213343385</v>
      </c>
      <c r="D88" s="3">
        <f>'2.1.1'!E94/1.05</f>
        <v>121.57795256386808</v>
      </c>
      <c r="E88" s="3">
        <f>'2.1.1'!K94/1.05</f>
        <v>105.83742737495875</v>
      </c>
      <c r="F88" s="3">
        <f>'2.1.1'!L94/1.05</f>
        <v>109.76678927360844</v>
      </c>
    </row>
    <row r="89" spans="1:6" ht="12.75" customHeight="1" x14ac:dyDescent="0.25">
      <c r="A89" s="10">
        <v>2016</v>
      </c>
      <c r="B89" s="10" t="s">
        <v>81</v>
      </c>
      <c r="C89" s="3">
        <f>'2.1.1'!D95/1.05</f>
        <v>117.22578213343385</v>
      </c>
      <c r="D89" s="3">
        <f>'2.1.1'!E95/1.05</f>
        <v>121.57795256386808</v>
      </c>
      <c r="E89" s="3">
        <f>'2.1.1'!K95/1.05</f>
        <v>105.28155853370372</v>
      </c>
      <c r="F89" s="3">
        <f>'2.1.1'!L95/1.05</f>
        <v>109.19028302742353</v>
      </c>
    </row>
    <row r="90" spans="1:6" ht="12.75" customHeight="1" x14ac:dyDescent="0.25">
      <c r="A90" s="10">
        <v>2017</v>
      </c>
      <c r="B90" s="10" t="s">
        <v>78</v>
      </c>
      <c r="C90" s="3">
        <f>'2.1.1'!D96/1.05</f>
        <v>116.72320643296898</v>
      </c>
      <c r="D90" s="3">
        <f>'2.1.1'!E96/1.05</f>
        <v>122.06572769953051</v>
      </c>
      <c r="E90" s="3">
        <f>'2.1.1'!K96/1.05</f>
        <v>104.50088115202982</v>
      </c>
      <c r="F90" s="3">
        <f>'2.1.1'!L96/1.05</f>
        <v>109.28397610795663</v>
      </c>
    </row>
    <row r="91" spans="1:6" ht="12.75" customHeight="1" x14ac:dyDescent="0.25">
      <c r="A91" s="10">
        <v>2017</v>
      </c>
      <c r="B91" s="10" t="s">
        <v>79</v>
      </c>
      <c r="C91" s="3">
        <f>'2.1.1'!D97/1.05</f>
        <v>116.47191858273652</v>
      </c>
      <c r="D91" s="3">
        <f>'2.1.1'!E97/1.05</f>
        <v>129.2604109505518</v>
      </c>
      <c r="E91" s="3">
        <f>'2.1.1'!K97/1.05</f>
        <v>104.05798368677087</v>
      </c>
      <c r="F91" s="3">
        <f>'2.1.1'!L97/1.05</f>
        <v>115.48343925049299</v>
      </c>
    </row>
    <row r="92" spans="1:6" ht="12.75" customHeight="1" x14ac:dyDescent="0.25">
      <c r="A92" s="10">
        <v>2017</v>
      </c>
      <c r="B92" s="10" t="s">
        <v>80</v>
      </c>
      <c r="C92" s="3">
        <f>'2.1.1'!D98/1.05</f>
        <v>117.22578213343385</v>
      </c>
      <c r="D92" s="3">
        <f>'2.1.1'!E98/1.05</f>
        <v>132.5528931162734</v>
      </c>
      <c r="E92" s="3">
        <f>'2.1.1'!K98/1.05</f>
        <v>104.29557099280535</v>
      </c>
      <c r="F92" s="3">
        <f>'2.1.1'!L98/1.05</f>
        <v>117.9320745207219</v>
      </c>
    </row>
    <row r="93" spans="1:6" ht="12.75" customHeight="1" x14ac:dyDescent="0.25">
      <c r="A93" s="10">
        <v>2017</v>
      </c>
      <c r="B93" s="10" t="s">
        <v>81</v>
      </c>
      <c r="C93" s="3">
        <f>'2.1.1'!D99/1.05</f>
        <v>117.22578213343385</v>
      </c>
      <c r="D93" s="3">
        <f>'2.1.1'!E99/1.05</f>
        <v>135.47954393024816</v>
      </c>
      <c r="E93" s="3">
        <f>'2.1.1'!K99/1.05</f>
        <v>103.22146624519667</v>
      </c>
      <c r="F93" s="3">
        <f>'2.1.1'!L99/1.05</f>
        <v>119.2945520704039</v>
      </c>
    </row>
    <row r="94" spans="1:6" ht="12.75" customHeight="1" x14ac:dyDescent="0.25">
      <c r="A94" s="10">
        <v>2018</v>
      </c>
      <c r="B94" s="10" t="s">
        <v>78</v>
      </c>
      <c r="C94" s="3">
        <f>'2.1.1'!D100/1.05</f>
        <v>117.4770699836663</v>
      </c>
      <c r="D94" s="3">
        <f>'2.1.1'!E100/1.05</f>
        <v>135.47954393024816</v>
      </c>
      <c r="E94" s="3">
        <f>'2.1.1'!K100/1.05</f>
        <v>103.12412200824916</v>
      </c>
      <c r="F94" s="3">
        <f>'2.1.1'!L100/1.05</f>
        <v>118.92711505170654</v>
      </c>
    </row>
    <row r="95" spans="1:6" ht="12.75" customHeight="1" x14ac:dyDescent="0.25">
      <c r="A95" s="10">
        <v>2018</v>
      </c>
      <c r="B95" s="10" t="s">
        <v>79</v>
      </c>
      <c r="C95" s="3">
        <f>'2.1.1'!D101/1.05</f>
        <v>118.85915315994471</v>
      </c>
      <c r="D95" s="3">
        <f>'2.1.1'!E101/1.05</f>
        <v>137.79647582464483</v>
      </c>
      <c r="E95" s="3">
        <f>'2.1.1'!K101/1.05</f>
        <v>103.91060935762036</v>
      </c>
      <c r="F95" s="3">
        <f>'2.1.1'!L101/1.05</f>
        <v>120.46624420252694</v>
      </c>
    </row>
    <row r="96" spans="1:6" ht="12.75" customHeight="1" x14ac:dyDescent="0.25">
      <c r="A96" s="10">
        <v>2018</v>
      </c>
      <c r="B96" s="10" t="s">
        <v>80</v>
      </c>
      <c r="C96" s="3">
        <f>'2.1.1'!D102/1.05</f>
        <v>122.75411483854757</v>
      </c>
      <c r="D96" s="3">
        <f>'2.1.1'!E102/1.05</f>
        <v>143.16200231693193</v>
      </c>
      <c r="E96" s="3">
        <f>'2.1.1'!K102/1.05</f>
        <v>106.87858267511015</v>
      </c>
      <c r="F96" s="3">
        <f>'2.1.1'!L102/1.05</f>
        <v>124.64716087675845</v>
      </c>
    </row>
    <row r="97" spans="1:6" ht="12.75" customHeight="1" x14ac:dyDescent="0.25">
      <c r="A97" s="10">
        <v>2018</v>
      </c>
      <c r="B97" s="10" t="s">
        <v>81</v>
      </c>
      <c r="C97" s="3">
        <f>'2.1.1'!D103/1.05</f>
        <v>126.14650081668552</v>
      </c>
      <c r="D97" s="3">
        <f>'2.1.1'!E103/1.05</f>
        <v>147.79586610572528</v>
      </c>
      <c r="E97" s="3">
        <f>'2.1.1'!K103/1.05</f>
        <v>109.38667160067558</v>
      </c>
      <c r="F97" s="3">
        <f>'2.1.1'!L103/1.05</f>
        <v>128.15970133914311</v>
      </c>
    </row>
    <row r="98" spans="1:6" ht="12.75" customHeight="1" x14ac:dyDescent="0.25">
      <c r="A98" s="10">
        <v>2019</v>
      </c>
      <c r="B98" s="10" t="s">
        <v>78</v>
      </c>
      <c r="C98" s="3">
        <f>'2.1.1'!D104/1.05</f>
        <v>115.46676718180676</v>
      </c>
      <c r="D98" s="3">
        <f>'2.1.1'!E104/1.05</f>
        <v>140.60118285470398</v>
      </c>
      <c r="E98" s="3">
        <f>'2.1.1'!K104/1.05</f>
        <v>99.620671988339836</v>
      </c>
      <c r="F98" s="3">
        <f>'2.1.1'!L104/1.05</f>
        <v>121.30576320965885</v>
      </c>
    </row>
    <row r="99" spans="1:6" ht="12" customHeight="1" x14ac:dyDescent="0.25">
      <c r="A99" s="10">
        <v>2019</v>
      </c>
      <c r="B99" s="10" t="s">
        <v>79</v>
      </c>
      <c r="C99" s="3">
        <f>'2.1.1'!D105/1.05</f>
        <v>126.27214474180171</v>
      </c>
      <c r="D99" s="3">
        <f>'2.1.1'!E105/1.05</f>
        <v>155.96609962807148</v>
      </c>
      <c r="E99" s="3">
        <f>'2.1.1'!K105/1.05</f>
        <v>108.1790418379163</v>
      </c>
      <c r="F99" s="3">
        <f>'2.1.1'!L105/1.05</f>
        <v>133.61825168537186</v>
      </c>
    </row>
    <row r="100" spans="1:6" ht="12.75" customHeight="1" x14ac:dyDescent="0.25">
      <c r="A100" s="10">
        <v>2019</v>
      </c>
      <c r="B100" s="10" t="s">
        <v>80</v>
      </c>
      <c r="C100" s="3">
        <f>'2.1.1'!D106/1.05</f>
        <v>126.27214474180171</v>
      </c>
      <c r="D100" s="3">
        <f>'2.1.1'!E106/1.05</f>
        <v>155.96609962807148</v>
      </c>
      <c r="E100" s="3">
        <f>'2.1.1'!K106/1.05</f>
        <v>107.42555597436861</v>
      </c>
      <c r="F100" s="3">
        <f>'2.1.1'!L106/1.05</f>
        <v>132.68757729552348</v>
      </c>
    </row>
    <row r="101" spans="1:6" ht="12.75" customHeight="1" x14ac:dyDescent="0.25">
      <c r="A101" s="10">
        <v>2019</v>
      </c>
      <c r="B101" s="10" t="s">
        <v>81</v>
      </c>
      <c r="C101" s="3">
        <f>'2.1.1'!D107/1.05</f>
        <v>115.21547933157431</v>
      </c>
      <c r="D101" s="3">
        <f>'2.1.1'!E107/1.05</f>
        <v>152.67361746234988</v>
      </c>
      <c r="E101" s="3">
        <f>'2.1.1'!K107/1.05</f>
        <v>98.019139132831882</v>
      </c>
      <c r="F101" s="3">
        <f>'2.1.1'!L107/1.05</f>
        <v>129.88651037841706</v>
      </c>
    </row>
    <row r="102" spans="1:6" ht="12.75" customHeight="1" x14ac:dyDescent="0.25">
      <c r="A102" s="10">
        <v>2020</v>
      </c>
      <c r="B102" s="10" t="s">
        <v>78</v>
      </c>
      <c r="C102" s="3">
        <f>'2.1.1'!D108/1.05</f>
        <v>115.21547933157431</v>
      </c>
      <c r="D102" s="3">
        <f>'2.1.1'!E108/1.05</f>
        <v>152.67361746234988</v>
      </c>
      <c r="E102" s="3">
        <f>'2.1.1'!K108/1.05</f>
        <v>96.672458124137435</v>
      </c>
      <c r="F102" s="3">
        <f>'2.1.1'!L108/1.05</f>
        <v>128.10200483837991</v>
      </c>
    </row>
    <row r="103" spans="1:6" ht="12.75" customHeight="1" x14ac:dyDescent="0.25">
      <c r="A103" s="10">
        <v>2020</v>
      </c>
      <c r="B103" s="10" t="s">
        <v>79</v>
      </c>
      <c r="C103" s="3">
        <f>'2.1.1'!D109/1.05</f>
        <v>111.19487372785525</v>
      </c>
      <c r="D103" s="3">
        <f>'2.1.1'!E109/1.05</f>
        <v>152.91750503018108</v>
      </c>
      <c r="E103" s="3">
        <f>'2.1.1'!K109/1.05</f>
        <v>86.428742761196588</v>
      </c>
      <c r="F103" s="3">
        <f>'2.1.1'!L109/1.05</f>
        <v>118.85860618254985</v>
      </c>
    </row>
    <row r="104" spans="1:6" ht="12.75" customHeight="1" x14ac:dyDescent="0.25">
      <c r="A104" s="10">
        <v>2020</v>
      </c>
      <c r="B104" s="10" t="s">
        <v>80</v>
      </c>
      <c r="C104" s="3">
        <f>'2.1.1'!D110/1.05</f>
        <v>111.06922980273903</v>
      </c>
      <c r="D104" s="3">
        <f>'2.1.1'!E110/1.05</f>
        <v>152.79556124626549</v>
      </c>
      <c r="E104" s="3">
        <f>'2.1.1'!K110/1.05</f>
        <v>90.787945966866033</v>
      </c>
      <c r="F104" s="3">
        <f>'2.1.1'!L110/1.05</f>
        <v>124.89503333227246</v>
      </c>
    </row>
    <row r="105" spans="1:6" ht="12.75" customHeight="1" x14ac:dyDescent="0.25">
      <c r="A105" s="10">
        <v>2020</v>
      </c>
      <c r="B105" s="10" t="s">
        <v>81</v>
      </c>
      <c r="C105" s="3">
        <f>'2.1.1'!D111/1.05</f>
        <v>97.499685890187209</v>
      </c>
      <c r="D105" s="3">
        <f>'2.1.1'!E111/1.05</f>
        <v>147.79586610572528</v>
      </c>
      <c r="E105" s="3">
        <f>'2.1.1'!K111/1.05</f>
        <v>79.54411396575388</v>
      </c>
      <c r="F105" s="3">
        <f>'2.1.1'!L111/1.05</f>
        <v>120.57773427518619</v>
      </c>
    </row>
    <row r="106" spans="1:6" ht="12.75" customHeight="1" x14ac:dyDescent="0.25">
      <c r="A106" s="10">
        <v>2021</v>
      </c>
      <c r="B106" s="10" t="s">
        <v>78</v>
      </c>
      <c r="C106" s="3">
        <f>'2.1.1'!D112/1.05</f>
        <v>97.499685890187209</v>
      </c>
      <c r="D106" s="3">
        <f>'2.1.1'!E112/1.05</f>
        <v>147.79586610572528</v>
      </c>
      <c r="E106" s="3">
        <f>'2.1.1'!K112/1.05</f>
        <v>78.569492399726727</v>
      </c>
      <c r="F106" s="3">
        <f>'2.1.1'!L112/1.05</f>
        <v>119.10034450555619</v>
      </c>
    </row>
    <row r="107" spans="1:6" ht="12.75" customHeight="1" x14ac:dyDescent="0.25">
      <c r="A107" s="10">
        <v>2021</v>
      </c>
      <c r="B107" s="10" t="s">
        <v>79</v>
      </c>
      <c r="C107" s="3">
        <f>'2.1.1'!D113/1.05</f>
        <v>106.67169242367133</v>
      </c>
      <c r="D107" s="3">
        <f>'2.1.1'!E113/1.05</f>
        <v>161.33162612035852</v>
      </c>
      <c r="E107" s="3">
        <f>'2.1.1'!K113/1.05</f>
        <v>87.612196947395745</v>
      </c>
      <c r="F107" s="3">
        <f>'2.1.1'!L113/1.05</f>
        <v>132.50580243314747</v>
      </c>
    </row>
    <row r="108" spans="1:6" ht="12.75" customHeight="1" x14ac:dyDescent="0.25">
      <c r="A108" s="10">
        <v>2021</v>
      </c>
      <c r="B108" s="10" t="s">
        <v>80</v>
      </c>
      <c r="C108" s="3">
        <f>'2.1.1'!D114/1.05</f>
        <v>106.67169242367133</v>
      </c>
      <c r="D108" s="3">
        <f>'2.1.1'!E114/1.05</f>
        <v>161.57551368818977</v>
      </c>
      <c r="E108" s="3">
        <f>'2.1.1'!K114/1.05</f>
        <v>87.027000975418886</v>
      </c>
      <c r="F108" s="3">
        <f>'2.1.1'!L114/1.05</f>
        <v>131.81971775133803</v>
      </c>
    </row>
    <row r="109" spans="1:6" ht="12.75" customHeight="1" x14ac:dyDescent="0.25">
      <c r="A109" s="10">
        <v>2021</v>
      </c>
      <c r="B109" s="156" t="s">
        <v>81</v>
      </c>
      <c r="C109" s="157">
        <f>'2.1.1'!D115/1.05</f>
        <v>124.89006156552331</v>
      </c>
      <c r="D109" s="157">
        <f>'2.1.1'!E115/1.05</f>
        <v>175.59904883848546</v>
      </c>
      <c r="E109" s="3">
        <f>'2.1.1'!K115/1.05</f>
        <v>100.26385224274405</v>
      </c>
      <c r="F109" s="3">
        <f>'2.1.1'!L115/1.05</f>
        <v>140.97388427878408</v>
      </c>
    </row>
    <row r="110" spans="1:6" x14ac:dyDescent="0.25">
      <c r="A110" s="170">
        <v>2022</v>
      </c>
      <c r="B110" s="10" t="s">
        <v>78</v>
      </c>
      <c r="C110" s="3">
        <f>'2.1.1'!D116/1.05</f>
        <v>125.01570549063953</v>
      </c>
      <c r="D110" s="3">
        <f>'2.1.1'!E116/1.05</f>
        <v>176.20876775806352</v>
      </c>
      <c r="E110" s="3">
        <f>'2.1.1'!K116/1.05</f>
        <v>97.972894770391207</v>
      </c>
      <c r="F110" s="3">
        <f>'2.1.1'!L116/1.05</f>
        <v>138.09211405421109</v>
      </c>
    </row>
    <row r="111" spans="1:6" x14ac:dyDescent="0.25">
      <c r="A111" s="170">
        <v>2022</v>
      </c>
      <c r="B111" s="10" t="s">
        <v>79</v>
      </c>
      <c r="C111" s="3">
        <f>'2.1.1'!D117/1.05</f>
        <v>208.44327176781005</v>
      </c>
      <c r="D111" s="3">
        <f>'2.1.1'!E117/1.05</f>
        <v>247.78976891652945</v>
      </c>
      <c r="E111" s="171">
        <f>'2.1.1'!K117/1.05</f>
        <v>161.43025123322244</v>
      </c>
      <c r="F111" s="171">
        <f>'2.1.1'!L117/1.05</f>
        <v>191.90240255763831</v>
      </c>
    </row>
  </sheetData>
  <phoneticPr fontId="24" type="noConversion"/>
  <pageMargins left="0.75" right="0.75" top="1" bottom="1" header="0.5" footer="0.5"/>
  <pageSetup paperSize="9" fitToHeight="5" orientation="landscape" r:id="rId1"/>
  <headerFooter alignWithMargins="0">
    <oddFooter>&amp;R&amp;A</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theme="4"/>
    <pageSetUpPr fitToPage="1"/>
  </sheetPr>
  <dimension ref="A1:P36"/>
  <sheetViews>
    <sheetView showGridLines="0" zoomScaleNormal="100" workbookViewId="0">
      <pane ySplit="10" topLeftCell="A11" activePane="bottomLeft" state="frozen"/>
      <selection pane="bottomLeft" activeCell="A11" sqref="A11"/>
    </sheetView>
  </sheetViews>
  <sheetFormatPr defaultColWidth="10" defaultRowHeight="12.5" x14ac:dyDescent="0.25"/>
  <cols>
    <col min="1" max="16" width="13.26953125" customWidth="1"/>
  </cols>
  <sheetData>
    <row r="1" spans="1:16" ht="18" customHeight="1" x14ac:dyDescent="0.35">
      <c r="A1" s="91" t="s">
        <v>130</v>
      </c>
      <c r="B1" s="77"/>
      <c r="C1" s="77"/>
      <c r="D1" s="77"/>
      <c r="E1" s="77"/>
      <c r="F1" s="78"/>
      <c r="G1" s="78"/>
      <c r="H1" s="78"/>
      <c r="I1" s="78"/>
      <c r="J1" s="78"/>
      <c r="K1" s="78"/>
      <c r="L1" s="78"/>
      <c r="M1" s="78"/>
      <c r="N1" s="78"/>
      <c r="O1" s="78"/>
      <c r="P1" s="79"/>
    </row>
    <row r="2" spans="1:16" ht="18" customHeight="1" x14ac:dyDescent="0.25">
      <c r="A2" s="86" t="s">
        <v>175</v>
      </c>
      <c r="B2" s="92"/>
      <c r="C2" s="93"/>
      <c r="D2" s="94"/>
      <c r="E2" s="93"/>
      <c r="F2" s="94"/>
      <c r="G2" s="93"/>
      <c r="H2" s="94"/>
      <c r="I2" s="93"/>
      <c r="J2" s="94"/>
      <c r="K2" s="93"/>
      <c r="L2" s="94"/>
      <c r="M2" s="93"/>
      <c r="N2" s="94"/>
      <c r="O2" s="93"/>
      <c r="P2" s="94"/>
    </row>
    <row r="3" spans="1:16" ht="18" customHeight="1" x14ac:dyDescent="0.25">
      <c r="A3" s="86" t="s">
        <v>172</v>
      </c>
      <c r="B3" s="92"/>
      <c r="C3" s="95"/>
      <c r="D3" s="94"/>
      <c r="E3" s="95"/>
      <c r="F3" s="94"/>
      <c r="G3" s="95"/>
      <c r="H3" s="94"/>
      <c r="I3" s="95"/>
      <c r="J3" s="94"/>
      <c r="K3" s="95"/>
      <c r="L3" s="94"/>
      <c r="M3" s="95"/>
      <c r="N3" s="94"/>
      <c r="O3" s="95"/>
      <c r="P3" s="94"/>
    </row>
    <row r="4" spans="1:16" ht="18" customHeight="1" x14ac:dyDescent="0.25">
      <c r="A4" s="86" t="s">
        <v>167</v>
      </c>
      <c r="B4" s="92"/>
      <c r="C4" s="95"/>
      <c r="D4" s="94"/>
      <c r="E4" s="95"/>
      <c r="F4" s="94"/>
      <c r="G4" s="95"/>
      <c r="H4" s="94"/>
      <c r="I4" s="95"/>
      <c r="J4" s="94"/>
      <c r="K4" s="95"/>
      <c r="L4" s="94"/>
      <c r="M4" s="95"/>
      <c r="N4" s="94"/>
      <c r="O4" s="95"/>
      <c r="P4" s="94"/>
    </row>
    <row r="5" spans="1:16" ht="18" customHeight="1" x14ac:dyDescent="0.25">
      <c r="A5" s="86" t="s">
        <v>170</v>
      </c>
      <c r="B5" s="92"/>
      <c r="C5" s="95"/>
      <c r="D5" s="94"/>
      <c r="E5" s="95"/>
      <c r="F5" s="94"/>
      <c r="G5" s="95"/>
      <c r="H5" s="94"/>
      <c r="I5" s="95"/>
      <c r="J5" s="94"/>
      <c r="K5" s="95"/>
      <c r="L5" s="94"/>
      <c r="M5" s="95"/>
      <c r="N5" s="94"/>
      <c r="O5" s="95"/>
      <c r="P5" s="94"/>
    </row>
    <row r="6" spans="1:16" ht="18" customHeight="1" x14ac:dyDescent="0.25">
      <c r="A6" s="86" t="s">
        <v>171</v>
      </c>
      <c r="B6" s="92"/>
      <c r="C6" s="95"/>
      <c r="D6" s="94"/>
      <c r="E6" s="95"/>
      <c r="F6" s="94"/>
      <c r="G6" s="95"/>
      <c r="H6" s="94"/>
      <c r="I6" s="95"/>
      <c r="J6" s="94"/>
      <c r="K6" s="95"/>
      <c r="L6" s="94"/>
      <c r="M6" s="95"/>
      <c r="N6" s="94"/>
      <c r="O6" s="95"/>
      <c r="P6" s="94"/>
    </row>
    <row r="7" spans="1:16" ht="18" customHeight="1" x14ac:dyDescent="0.25">
      <c r="A7" s="86" t="s">
        <v>168</v>
      </c>
      <c r="B7" s="92"/>
      <c r="C7" s="95"/>
      <c r="D7" s="94"/>
      <c r="E7" s="95"/>
      <c r="F7" s="94"/>
      <c r="G7" s="95"/>
      <c r="H7" s="94"/>
      <c r="I7" s="95"/>
      <c r="J7" s="94"/>
      <c r="K7" s="95"/>
      <c r="L7" s="94"/>
      <c r="M7" s="95"/>
      <c r="N7" s="94"/>
      <c r="O7" s="95"/>
      <c r="P7" s="94"/>
    </row>
    <row r="8" spans="1:16" ht="18" customHeight="1" x14ac:dyDescent="0.25">
      <c r="A8" s="87" t="s">
        <v>83</v>
      </c>
      <c r="B8" s="92"/>
      <c r="C8" s="95"/>
      <c r="D8" s="94"/>
      <c r="E8" s="95"/>
      <c r="F8" s="94"/>
      <c r="G8" s="95"/>
      <c r="H8" s="94"/>
      <c r="I8" s="95"/>
      <c r="J8" s="94"/>
      <c r="K8" s="95"/>
      <c r="L8" s="94"/>
      <c r="M8" s="95"/>
      <c r="N8" s="94"/>
      <c r="O8" s="95"/>
      <c r="P8" s="94"/>
    </row>
    <row r="9" spans="1:16" ht="18" customHeight="1" x14ac:dyDescent="0.35">
      <c r="A9" s="98" t="s">
        <v>77</v>
      </c>
      <c r="B9" s="96"/>
      <c r="C9" s="96"/>
      <c r="D9" s="96"/>
      <c r="E9" s="96"/>
      <c r="F9" s="96"/>
      <c r="G9" s="97"/>
      <c r="H9" s="97"/>
      <c r="I9" s="97"/>
      <c r="J9" s="97"/>
      <c r="K9" s="97"/>
      <c r="L9" s="97"/>
      <c r="M9" s="97"/>
      <c r="N9" s="97"/>
      <c r="O9" s="97"/>
      <c r="P9" s="97"/>
    </row>
    <row r="10" spans="1:16" ht="100" customHeight="1" x14ac:dyDescent="0.3">
      <c r="A10" s="80" t="s">
        <v>73</v>
      </c>
      <c r="B10" s="80" t="s">
        <v>137</v>
      </c>
      <c r="C10" s="80" t="s">
        <v>138</v>
      </c>
      <c r="D10" s="80" t="s">
        <v>139</v>
      </c>
      <c r="E10" s="80" t="s">
        <v>140</v>
      </c>
      <c r="F10" s="80" t="s">
        <v>141</v>
      </c>
      <c r="G10" s="80" t="s">
        <v>155</v>
      </c>
      <c r="H10" s="80" t="s">
        <v>143</v>
      </c>
      <c r="I10" s="80" t="s">
        <v>156</v>
      </c>
      <c r="J10" s="80" t="s">
        <v>157</v>
      </c>
      <c r="K10" s="80" t="s">
        <v>158</v>
      </c>
      <c r="L10" s="80" t="s">
        <v>159</v>
      </c>
      <c r="M10" s="80" t="s">
        <v>160</v>
      </c>
      <c r="N10" s="80" t="s">
        <v>161</v>
      </c>
      <c r="O10" s="80" t="s">
        <v>169</v>
      </c>
      <c r="P10" s="80" t="s">
        <v>17</v>
      </c>
    </row>
    <row r="11" spans="1:16" ht="12.75" customHeight="1" x14ac:dyDescent="0.25">
      <c r="A11" s="53">
        <v>1996</v>
      </c>
      <c r="B11" s="52">
        <v>44.948921679909198</v>
      </c>
      <c r="C11" s="52">
        <v>43.271767810026383</v>
      </c>
      <c r="D11" s="52">
        <v>62.355953905249685</v>
      </c>
      <c r="E11" s="52">
        <v>34.832379394930499</v>
      </c>
      <c r="F11" s="52">
        <v>51.604621309370991</v>
      </c>
      <c r="G11" s="52">
        <v>48.18702290076336</v>
      </c>
      <c r="H11" s="52">
        <v>76.957494407158833</v>
      </c>
      <c r="I11" s="52">
        <f t="shared" ref="I11:I35" si="0">(B11/$P11)*100</f>
        <v>59.583454319879635</v>
      </c>
      <c r="J11" s="52">
        <f t="shared" ref="J11:J35" si="1">(C11/$P11)*100</f>
        <v>57.360250352825673</v>
      </c>
      <c r="K11" s="52">
        <f t="shared" ref="K11:K35" si="2">(D11/$P11)*100</f>
        <v>82.657892386028649</v>
      </c>
      <c r="L11" s="52">
        <f t="shared" ref="L11:L35" si="3">(E11/$P11)*100</f>
        <v>46.173154081652058</v>
      </c>
      <c r="M11" s="52">
        <f t="shared" ref="M11:M35" si="4">(F11/$P11)*100</f>
        <v>68.406125921724339</v>
      </c>
      <c r="N11" s="52">
        <f t="shared" ref="N11:N35" si="5">(G11/$P11)*100</f>
        <v>63.875821054500271</v>
      </c>
      <c r="O11" s="52">
        <f t="shared" ref="O11:O35" si="6">(H11/$P11)*100</f>
        <v>102.01342281879195</v>
      </c>
      <c r="P11" s="54">
        <v>75.438596491228068</v>
      </c>
    </row>
    <row r="12" spans="1:16" ht="12.75" customHeight="1" x14ac:dyDescent="0.25">
      <c r="A12" s="53">
        <v>1997</v>
      </c>
      <c r="B12" s="52">
        <v>45.402951191827476</v>
      </c>
      <c r="C12" s="52">
        <v>42.875989445910292</v>
      </c>
      <c r="D12" s="52">
        <v>59.282970550576188</v>
      </c>
      <c r="E12" s="52">
        <v>31.97056418642682</v>
      </c>
      <c r="F12" s="52">
        <v>50.064184852374837</v>
      </c>
      <c r="G12" s="52">
        <v>52.958015267175576</v>
      </c>
      <c r="H12" s="52">
        <v>78.411633109619672</v>
      </c>
      <c r="I12" s="52">
        <f t="shared" si="0"/>
        <v>60.372508972025649</v>
      </c>
      <c r="J12" s="52">
        <f t="shared" si="1"/>
        <v>57.012396541607004</v>
      </c>
      <c r="K12" s="52">
        <f t="shared" si="2"/>
        <v>78.82883331375217</v>
      </c>
      <c r="L12" s="52">
        <f t="shared" si="3"/>
        <v>42.511403389416699</v>
      </c>
      <c r="M12" s="52">
        <f t="shared" si="4"/>
        <v>66.570572393126739</v>
      </c>
      <c r="N12" s="52">
        <f t="shared" si="5"/>
        <v>70.418511747177476</v>
      </c>
      <c r="O12" s="52">
        <f t="shared" si="6"/>
        <v>104.26430219086286</v>
      </c>
      <c r="P12" s="54">
        <v>75.204678362573091</v>
      </c>
    </row>
    <row r="13" spans="1:16" ht="12.75" customHeight="1" x14ac:dyDescent="0.25">
      <c r="A13" s="53">
        <v>1998</v>
      </c>
      <c r="B13" s="52">
        <v>45.856980703745741</v>
      </c>
      <c r="C13" s="52">
        <v>41.424802110817943</v>
      </c>
      <c r="D13" s="52">
        <v>56.594110115236887</v>
      </c>
      <c r="E13" s="52">
        <v>24.775143090760427</v>
      </c>
      <c r="F13" s="52">
        <v>48.010269576379969</v>
      </c>
      <c r="G13" s="52">
        <v>55.534351145038173</v>
      </c>
      <c r="H13" s="52">
        <v>79.642058165548107</v>
      </c>
      <c r="I13" s="52">
        <f t="shared" si="0"/>
        <v>60.042447935226051</v>
      </c>
      <c r="J13" s="52">
        <f t="shared" si="1"/>
        <v>54.239212564700367</v>
      </c>
      <c r="K13" s="52">
        <f t="shared" si="2"/>
        <v>74.101017072783364</v>
      </c>
      <c r="L13" s="52">
        <f t="shared" si="3"/>
        <v>32.43912303614114</v>
      </c>
      <c r="M13" s="52">
        <f t="shared" si="4"/>
        <v>62.861838419303027</v>
      </c>
      <c r="N13" s="52">
        <f t="shared" si="5"/>
        <v>72.713430672293484</v>
      </c>
      <c r="O13" s="52">
        <f t="shared" si="6"/>
        <v>104.27865196254768</v>
      </c>
      <c r="P13" s="54">
        <v>76.37426900584795</v>
      </c>
    </row>
    <row r="14" spans="1:16" ht="12.75" customHeight="1" x14ac:dyDescent="0.25">
      <c r="A14" s="53">
        <v>1999</v>
      </c>
      <c r="B14" s="52">
        <v>46.765039727582298</v>
      </c>
      <c r="C14" s="52">
        <v>41.424802110817943</v>
      </c>
      <c r="D14" s="52">
        <v>55.953905249679906</v>
      </c>
      <c r="E14" s="52">
        <v>28.045789043336057</v>
      </c>
      <c r="F14" s="52">
        <v>48.010269576379969</v>
      </c>
      <c r="G14" s="52">
        <v>60.305343511450381</v>
      </c>
      <c r="H14" s="52">
        <v>80.648769574944055</v>
      </c>
      <c r="I14" s="52">
        <f t="shared" si="0"/>
        <v>60.398956143629711</v>
      </c>
      <c r="J14" s="52">
        <f t="shared" si="1"/>
        <v>53.501821457325292</v>
      </c>
      <c r="K14" s="52">
        <f t="shared" si="2"/>
        <v>72.266750737879633</v>
      </c>
      <c r="L14" s="52">
        <f t="shared" si="3"/>
        <v>36.222280410955179</v>
      </c>
      <c r="M14" s="52">
        <f t="shared" si="4"/>
        <v>62.00722128067202</v>
      </c>
      <c r="N14" s="52">
        <f t="shared" si="5"/>
        <v>77.886810728534854</v>
      </c>
      <c r="O14" s="52">
        <f t="shared" si="6"/>
        <v>104.16117520630992</v>
      </c>
      <c r="P14" s="54">
        <v>77.42690058479532</v>
      </c>
    </row>
    <row r="15" spans="1:16" ht="12.75" customHeight="1" x14ac:dyDescent="0.25">
      <c r="A15" s="53">
        <v>2000</v>
      </c>
      <c r="B15" s="52">
        <v>47.559591373439275</v>
      </c>
      <c r="C15" s="52">
        <v>40.501319261213723</v>
      </c>
      <c r="D15" s="52">
        <v>54.801536491677339</v>
      </c>
      <c r="E15" s="52">
        <v>42.927228127555196</v>
      </c>
      <c r="F15" s="52">
        <v>48.010269576379969</v>
      </c>
      <c r="G15" s="52">
        <v>68.225190839694662</v>
      </c>
      <c r="H15" s="52">
        <v>81.319910514541377</v>
      </c>
      <c r="I15" s="52">
        <f t="shared" si="0"/>
        <v>60.421174776063282</v>
      </c>
      <c r="J15" s="52">
        <f t="shared" si="1"/>
        <v>51.45412773898623</v>
      </c>
      <c r="K15" s="52">
        <f t="shared" si="2"/>
        <v>69.621565676648032</v>
      </c>
      <c r="L15" s="52">
        <f t="shared" si="3"/>
        <v>54.536077338870278</v>
      </c>
      <c r="M15" s="52">
        <f t="shared" si="4"/>
        <v>60.993730293915128</v>
      </c>
      <c r="N15" s="52">
        <f t="shared" si="5"/>
        <v>86.675391037056386</v>
      </c>
      <c r="O15" s="52">
        <f t="shared" si="6"/>
        <v>103.31132762248572</v>
      </c>
      <c r="P15" s="54">
        <v>78.713450292397653</v>
      </c>
    </row>
    <row r="16" spans="1:16" ht="12.75" customHeight="1" x14ac:dyDescent="0.25">
      <c r="A16" s="53">
        <v>2001</v>
      </c>
      <c r="B16" s="52">
        <v>49.716231555051074</v>
      </c>
      <c r="C16" s="52">
        <v>41.688654353562008</v>
      </c>
      <c r="D16" s="52">
        <v>54.289372599231754</v>
      </c>
      <c r="E16" s="52">
        <v>40.310711365494683</v>
      </c>
      <c r="F16" s="52">
        <v>48.267008985879329</v>
      </c>
      <c r="G16" s="52">
        <v>64.694656488549612</v>
      </c>
      <c r="H16" s="52">
        <v>82.326621923937353</v>
      </c>
      <c r="I16" s="52">
        <f t="shared" si="0"/>
        <v>62.054566393530898</v>
      </c>
      <c r="J16" s="52">
        <f t="shared" si="1"/>
        <v>52.034743755175938</v>
      </c>
      <c r="K16" s="52">
        <f t="shared" si="2"/>
        <v>67.762647550865907</v>
      </c>
      <c r="L16" s="52">
        <f t="shared" si="3"/>
        <v>50.314829514595552</v>
      </c>
      <c r="M16" s="52">
        <f t="shared" si="4"/>
        <v>60.245682748798281</v>
      </c>
      <c r="N16" s="52">
        <f t="shared" si="5"/>
        <v>80.750264668189658</v>
      </c>
      <c r="O16" s="52">
        <f t="shared" si="6"/>
        <v>102.75804634301669</v>
      </c>
      <c r="P16" s="54">
        <v>80.116959064327489</v>
      </c>
    </row>
    <row r="17" spans="1:16" ht="12.75" customHeight="1" x14ac:dyDescent="0.25">
      <c r="A17" s="53">
        <v>2002</v>
      </c>
      <c r="B17" s="52">
        <v>52.326901248581159</v>
      </c>
      <c r="C17" s="52">
        <v>44.327176781002642</v>
      </c>
      <c r="D17" s="52">
        <v>54.545454545454554</v>
      </c>
      <c r="E17" s="52">
        <v>36.385936222403927</v>
      </c>
      <c r="F17" s="52">
        <v>49.293966623876763</v>
      </c>
      <c r="G17" s="52">
        <v>62.690839694656496</v>
      </c>
      <c r="H17" s="52">
        <v>83.333333333333329</v>
      </c>
      <c r="I17" s="52">
        <f t="shared" si="0"/>
        <v>64.005007965002704</v>
      </c>
      <c r="J17" s="52">
        <f t="shared" si="1"/>
        <v>54.219937264316528</v>
      </c>
      <c r="K17" s="52">
        <f t="shared" si="2"/>
        <v>66.71868903628561</v>
      </c>
      <c r="L17" s="52">
        <f t="shared" si="3"/>
        <v>44.506402675472614</v>
      </c>
      <c r="M17" s="52">
        <f t="shared" si="4"/>
        <v>60.295195226630369</v>
      </c>
      <c r="N17" s="52">
        <f t="shared" si="5"/>
        <v>76.681928381875963</v>
      </c>
      <c r="O17" s="52">
        <f t="shared" si="6"/>
        <v>101.93133047210299</v>
      </c>
      <c r="P17" s="54">
        <v>81.754385964912288</v>
      </c>
    </row>
    <row r="18" spans="1:16" ht="12.75" customHeight="1" x14ac:dyDescent="0.25">
      <c r="A18" s="53">
        <v>2003</v>
      </c>
      <c r="B18" s="52">
        <v>53.348467650397282</v>
      </c>
      <c r="C18" s="52">
        <v>45.250659630606862</v>
      </c>
      <c r="D18" s="52">
        <v>55.057618437900132</v>
      </c>
      <c r="E18" s="52">
        <v>40.310711365494683</v>
      </c>
      <c r="F18" s="52">
        <v>50.192554557124517</v>
      </c>
      <c r="G18" s="52">
        <v>64.885496183206101</v>
      </c>
      <c r="H18" s="52">
        <v>84.451901565995527</v>
      </c>
      <c r="I18" s="52">
        <f t="shared" si="0"/>
        <v>63.4394156343389</v>
      </c>
      <c r="J18" s="52">
        <f t="shared" si="1"/>
        <v>53.809894275617346</v>
      </c>
      <c r="K18" s="52">
        <f t="shared" si="2"/>
        <v>65.471855026988337</v>
      </c>
      <c r="L18" s="52">
        <f t="shared" si="3"/>
        <v>47.935546894990196</v>
      </c>
      <c r="M18" s="52">
        <f t="shared" si="4"/>
        <v>59.686556531768375</v>
      </c>
      <c r="N18" s="52">
        <f t="shared" si="5"/>
        <v>77.158691566955795</v>
      </c>
      <c r="O18" s="52">
        <f t="shared" si="6"/>
        <v>100.42611382326309</v>
      </c>
      <c r="P18" s="54">
        <v>84.093567251461991</v>
      </c>
    </row>
    <row r="19" spans="1:16" ht="12.75" customHeight="1" x14ac:dyDescent="0.25">
      <c r="A19" s="53">
        <v>2004</v>
      </c>
      <c r="B19" s="52">
        <v>56.186152099886499</v>
      </c>
      <c r="C19" s="52">
        <v>48.416886543535625</v>
      </c>
      <c r="D19" s="52">
        <v>58.386683738796421</v>
      </c>
      <c r="E19" s="52">
        <v>47.587898609975468</v>
      </c>
      <c r="F19" s="52">
        <v>53.658536585365844</v>
      </c>
      <c r="G19" s="52">
        <v>68.511450381679381</v>
      </c>
      <c r="H19" s="52">
        <v>85.570469798657712</v>
      </c>
      <c r="I19" s="52">
        <f t="shared" si="0"/>
        <v>65.182035339759764</v>
      </c>
      <c r="J19" s="52">
        <f t="shared" si="1"/>
        <v>56.168843954847972</v>
      </c>
      <c r="K19" s="52">
        <f t="shared" si="2"/>
        <v>67.734890904573859</v>
      </c>
      <c r="L19" s="52">
        <f t="shared" si="3"/>
        <v>55.207127966796499</v>
      </c>
      <c r="M19" s="52">
        <f t="shared" si="4"/>
        <v>62.249726974881668</v>
      </c>
      <c r="N19" s="52">
        <f t="shared" si="5"/>
        <v>79.480719235191131</v>
      </c>
      <c r="O19" s="52">
        <f t="shared" si="6"/>
        <v>99.271033484195854</v>
      </c>
      <c r="P19" s="54">
        <v>86.198830409356731</v>
      </c>
    </row>
    <row r="20" spans="1:16" ht="12.75" customHeight="1" x14ac:dyDescent="0.25">
      <c r="A20" s="53">
        <v>2005</v>
      </c>
      <c r="B20" s="52">
        <v>61.861520998864926</v>
      </c>
      <c r="C20" s="52">
        <v>55.277044854881261</v>
      </c>
      <c r="D20" s="52">
        <v>64.532650448143414</v>
      </c>
      <c r="E20" s="52">
        <v>64.677023712183157</v>
      </c>
      <c r="F20" s="52">
        <v>60.718870346598194</v>
      </c>
      <c r="G20" s="52">
        <v>74.522900763358777</v>
      </c>
      <c r="H20" s="52">
        <v>87.360178970917218</v>
      </c>
      <c r="I20" s="52">
        <f t="shared" si="0"/>
        <v>69.594211123723042</v>
      </c>
      <c r="J20" s="52">
        <f t="shared" si="1"/>
        <v>62.186675461741423</v>
      </c>
      <c r="K20" s="52">
        <f t="shared" si="2"/>
        <v>72.599231754161337</v>
      </c>
      <c r="L20" s="52">
        <f t="shared" si="3"/>
        <v>72.761651676206057</v>
      </c>
      <c r="M20" s="52">
        <f t="shared" si="4"/>
        <v>68.308729139922974</v>
      </c>
      <c r="N20" s="52">
        <f t="shared" si="5"/>
        <v>83.838263358778633</v>
      </c>
      <c r="O20" s="52">
        <f t="shared" si="6"/>
        <v>98.28020134228187</v>
      </c>
      <c r="P20" s="54">
        <v>88.888888888888886</v>
      </c>
    </row>
    <row r="21" spans="1:16" ht="12.75" customHeight="1" x14ac:dyDescent="0.25">
      <c r="A21" s="53">
        <v>2006</v>
      </c>
      <c r="B21" s="52">
        <v>66.628830874006823</v>
      </c>
      <c r="C21" s="52">
        <v>72.559366754617415</v>
      </c>
      <c r="D21" s="52">
        <v>78.61715749039692</v>
      </c>
      <c r="E21" s="52">
        <v>73.507767784137386</v>
      </c>
      <c r="F21" s="52">
        <v>75.738125802310648</v>
      </c>
      <c r="G21" s="52">
        <v>78.625954198473295</v>
      </c>
      <c r="H21" s="52">
        <v>89.373601789709184</v>
      </c>
      <c r="I21" s="52">
        <f t="shared" si="0"/>
        <v>72.848657797027911</v>
      </c>
      <c r="J21" s="52">
        <f t="shared" si="1"/>
        <v>79.332811477235154</v>
      </c>
      <c r="K21" s="52">
        <f t="shared" si="2"/>
        <v>85.956099302160311</v>
      </c>
      <c r="L21" s="52">
        <f t="shared" si="3"/>
        <v>80.369746106697519</v>
      </c>
      <c r="M21" s="52">
        <f t="shared" si="4"/>
        <v>82.808308901503338</v>
      </c>
      <c r="N21" s="52">
        <f t="shared" si="5"/>
        <v>85.965717186310314</v>
      </c>
      <c r="O21" s="52">
        <f t="shared" si="6"/>
        <v>97.716661803326545</v>
      </c>
      <c r="P21" s="54">
        <v>91.461988304093566</v>
      </c>
    </row>
    <row r="22" spans="1:16" ht="12.75" customHeight="1" x14ac:dyDescent="0.25">
      <c r="A22" s="53">
        <v>2007</v>
      </c>
      <c r="B22" s="52">
        <v>71.396140749148699</v>
      </c>
      <c r="C22" s="52">
        <v>78.23218997361478</v>
      </c>
      <c r="D22" s="52">
        <v>84.891165172855324</v>
      </c>
      <c r="E22" s="52">
        <v>73.180703188879804</v>
      </c>
      <c r="F22" s="52">
        <v>81.129653401797171</v>
      </c>
      <c r="G22" s="52">
        <v>80.916030534351151</v>
      </c>
      <c r="H22" s="52">
        <v>91.49888143176733</v>
      </c>
      <c r="I22" s="52">
        <f t="shared" si="0"/>
        <v>75.925000423534996</v>
      </c>
      <c r="J22" s="52">
        <f t="shared" si="1"/>
        <v>83.194679636120199</v>
      </c>
      <c r="K22" s="52">
        <f t="shared" si="2"/>
        <v>90.276052515909583</v>
      </c>
      <c r="L22" s="52">
        <f t="shared" si="3"/>
        <v>77.822762719517698</v>
      </c>
      <c r="M22" s="52">
        <f t="shared" si="4"/>
        <v>86.275937386239534</v>
      </c>
      <c r="N22" s="52">
        <f t="shared" si="5"/>
        <v>86.048763814515212</v>
      </c>
      <c r="O22" s="52">
        <f t="shared" si="6"/>
        <v>97.302914955424214</v>
      </c>
      <c r="P22" s="54">
        <v>94.035087719298247</v>
      </c>
    </row>
    <row r="23" spans="1:16" ht="12.75" customHeight="1" x14ac:dyDescent="0.25">
      <c r="A23" s="53">
        <v>2008</v>
      </c>
      <c r="B23" s="52">
        <v>84.903518728717358</v>
      </c>
      <c r="C23" s="52">
        <v>93.403693931398408</v>
      </c>
      <c r="D23" s="52">
        <v>98.07938540332907</v>
      </c>
      <c r="E23" s="52">
        <v>109.32134096484054</v>
      </c>
      <c r="F23" s="52">
        <v>96.148908857509625</v>
      </c>
      <c r="G23" s="52">
        <v>92.938931297709942</v>
      </c>
      <c r="H23" s="52">
        <v>94.742729306487689</v>
      </c>
      <c r="I23" s="52">
        <f t="shared" si="0"/>
        <v>87.460853630184772</v>
      </c>
      <c r="J23" s="52">
        <f t="shared" si="1"/>
        <v>96.217058206440541</v>
      </c>
      <c r="K23" s="52">
        <f t="shared" si="2"/>
        <v>101.03358375885105</v>
      </c>
      <c r="L23" s="52">
        <f t="shared" si="3"/>
        <v>112.61415243968516</v>
      </c>
      <c r="M23" s="52">
        <f t="shared" si="4"/>
        <v>99.044960329121366</v>
      </c>
      <c r="N23" s="52">
        <f t="shared" si="5"/>
        <v>95.738296698243389</v>
      </c>
      <c r="O23" s="52">
        <f t="shared" si="6"/>
        <v>97.59642597234577</v>
      </c>
      <c r="P23" s="54">
        <v>97.076023391812853</v>
      </c>
    </row>
    <row r="24" spans="1:16" ht="12.75" customHeight="1" x14ac:dyDescent="0.25">
      <c r="A24" s="53">
        <v>2009</v>
      </c>
      <c r="B24" s="52">
        <v>100</v>
      </c>
      <c r="C24" s="52">
        <v>105.93667546174142</v>
      </c>
      <c r="D24" s="52">
        <v>102.5608194622279</v>
      </c>
      <c r="E24" s="52">
        <v>76.941946034341782</v>
      </c>
      <c r="F24" s="52">
        <v>102.95250320924261</v>
      </c>
      <c r="G24" s="52">
        <v>85.687022900763353</v>
      </c>
      <c r="H24" s="52">
        <v>96.86800894854585</v>
      </c>
      <c r="I24" s="52">
        <f t="shared" si="0"/>
        <v>101.30331753554502</v>
      </c>
      <c r="J24" s="52">
        <f t="shared" si="1"/>
        <v>107.3173667296077</v>
      </c>
      <c r="K24" s="52">
        <f t="shared" si="2"/>
        <v>103.89751260687778</v>
      </c>
      <c r="L24" s="52">
        <f t="shared" si="3"/>
        <v>77.944743909196944</v>
      </c>
      <c r="M24" s="52">
        <f t="shared" si="4"/>
        <v>104.29430123685121</v>
      </c>
      <c r="N24" s="52">
        <f t="shared" si="5"/>
        <v>86.803796895915468</v>
      </c>
      <c r="O24" s="52">
        <f t="shared" si="6"/>
        <v>98.130506695505559</v>
      </c>
      <c r="P24" s="54">
        <v>98.713450292397667</v>
      </c>
    </row>
    <row r="25" spans="1:16" ht="12.75" customHeight="1" x14ac:dyDescent="0.25">
      <c r="A25" s="53">
        <v>2010</v>
      </c>
      <c r="B25" s="52">
        <v>100</v>
      </c>
      <c r="C25" s="52">
        <v>100</v>
      </c>
      <c r="D25" s="52">
        <v>100</v>
      </c>
      <c r="E25" s="52">
        <v>100</v>
      </c>
      <c r="F25" s="52">
        <v>100</v>
      </c>
      <c r="G25" s="52">
        <v>100</v>
      </c>
      <c r="H25" s="52">
        <v>100</v>
      </c>
      <c r="I25" s="52">
        <f t="shared" si="0"/>
        <v>100</v>
      </c>
      <c r="J25" s="52">
        <f t="shared" si="1"/>
        <v>100</v>
      </c>
      <c r="K25" s="52">
        <f t="shared" si="2"/>
        <v>100</v>
      </c>
      <c r="L25" s="52">
        <f t="shared" si="3"/>
        <v>100</v>
      </c>
      <c r="M25" s="52">
        <f t="shared" si="4"/>
        <v>100</v>
      </c>
      <c r="N25" s="52">
        <f t="shared" si="5"/>
        <v>100</v>
      </c>
      <c r="O25" s="52">
        <f t="shared" si="6"/>
        <v>100</v>
      </c>
      <c r="P25" s="54">
        <v>100</v>
      </c>
    </row>
    <row r="26" spans="1:16" ht="12.75" customHeight="1" x14ac:dyDescent="0.25">
      <c r="A26" s="53">
        <v>2011</v>
      </c>
      <c r="B26" s="52">
        <v>104.88081725312146</v>
      </c>
      <c r="C26" s="52">
        <v>110.94986807387863</v>
      </c>
      <c r="D26" s="52">
        <v>107.29833546734955</v>
      </c>
      <c r="E26" s="52">
        <v>126.65576451349143</v>
      </c>
      <c r="F26" s="52">
        <v>110.01283697047496</v>
      </c>
      <c r="G26" s="52">
        <v>114.69465648854961</v>
      </c>
      <c r="H26" s="52">
        <v>104.47427293064877</v>
      </c>
      <c r="I26" s="52">
        <f t="shared" si="0"/>
        <v>102.7183261757375</v>
      </c>
      <c r="J26" s="52">
        <f t="shared" si="1"/>
        <v>108.66224192802547</v>
      </c>
      <c r="K26" s="52">
        <f t="shared" si="2"/>
        <v>105.08599865358977</v>
      </c>
      <c r="L26" s="52">
        <f t="shared" si="3"/>
        <v>124.04430545135759</v>
      </c>
      <c r="M26" s="52">
        <f t="shared" si="4"/>
        <v>107.74453105355795</v>
      </c>
      <c r="N26" s="52">
        <f t="shared" si="5"/>
        <v>112.32981821043518</v>
      </c>
      <c r="O26" s="52">
        <f t="shared" si="6"/>
        <v>102.3201642104292</v>
      </c>
      <c r="P26" s="54">
        <v>102.10526315789474</v>
      </c>
    </row>
    <row r="27" spans="1:16" ht="12.75" customHeight="1" x14ac:dyDescent="0.25">
      <c r="A27" s="53">
        <v>2012</v>
      </c>
      <c r="B27" s="52">
        <v>108.51305334846766</v>
      </c>
      <c r="C27" s="52">
        <v>122.55936675461743</v>
      </c>
      <c r="D27" s="52">
        <v>113.31626120358516</v>
      </c>
      <c r="E27" s="52">
        <v>130.41700735895341</v>
      </c>
      <c r="F27" s="52">
        <v>118.74197689345314</v>
      </c>
      <c r="G27" s="52">
        <v>116.88931297709924</v>
      </c>
      <c r="H27" s="52">
        <v>107.49440715883667</v>
      </c>
      <c r="I27" s="52">
        <f t="shared" si="0"/>
        <v>104.59826450162328</v>
      </c>
      <c r="J27" s="52">
        <f t="shared" si="1"/>
        <v>118.13783379390969</v>
      </c>
      <c r="K27" s="52">
        <f t="shared" si="2"/>
        <v>109.22818864607137</v>
      </c>
      <c r="L27" s="52">
        <f t="shared" si="3"/>
        <v>125.71199694690547</v>
      </c>
      <c r="M27" s="52">
        <f t="shared" si="4"/>
        <v>114.45816261995765</v>
      </c>
      <c r="N27" s="52">
        <f t="shared" si="5"/>
        <v>112.67233663519711</v>
      </c>
      <c r="O27" s="52">
        <f t="shared" si="6"/>
        <v>103.61636766719882</v>
      </c>
      <c r="P27" s="54">
        <v>103.74269005847954</v>
      </c>
    </row>
    <row r="28" spans="1:16" ht="12.75" customHeight="1" x14ac:dyDescent="0.25">
      <c r="A28" s="53">
        <v>2013</v>
      </c>
      <c r="B28" s="52">
        <v>110.21566401816119</v>
      </c>
      <c r="C28" s="52">
        <v>131.92612137203164</v>
      </c>
      <c r="D28" s="52">
        <v>121.76696542893725</v>
      </c>
      <c r="E28" s="52">
        <v>130.82583810302535</v>
      </c>
      <c r="F28" s="52">
        <v>127.21437740693196</v>
      </c>
      <c r="G28" s="52">
        <v>115.64885496183206</v>
      </c>
      <c r="H28" s="52">
        <v>110.17897091722595</v>
      </c>
      <c r="I28" s="81">
        <f t="shared" si="0"/>
        <v>103.8967946367451</v>
      </c>
      <c r="J28" s="81">
        <f t="shared" si="1"/>
        <v>124.36255101773655</v>
      </c>
      <c r="K28" s="81">
        <f t="shared" si="2"/>
        <v>114.7858384142683</v>
      </c>
      <c r="L28" s="81">
        <f t="shared" si="3"/>
        <v>123.32534903868431</v>
      </c>
      <c r="M28" s="81">
        <f t="shared" si="4"/>
        <v>119.92094011348051</v>
      </c>
      <c r="N28" s="81">
        <f t="shared" si="5"/>
        <v>109.01849062002911</v>
      </c>
      <c r="O28" s="81">
        <f t="shared" si="6"/>
        <v>103.86220521965622</v>
      </c>
      <c r="P28" s="54">
        <v>106.08187134502924</v>
      </c>
    </row>
    <row r="29" spans="1:16" ht="12.75" customHeight="1" x14ac:dyDescent="0.25">
      <c r="A29" s="53">
        <v>2014</v>
      </c>
      <c r="B29" s="52">
        <v>113.28036322360956</v>
      </c>
      <c r="C29" s="52">
        <v>138.12664907651714</v>
      </c>
      <c r="D29" s="52">
        <v>128.42509603072983</v>
      </c>
      <c r="E29" s="52">
        <v>116.0261651676206</v>
      </c>
      <c r="F29" s="52">
        <v>132.73427471116815</v>
      </c>
      <c r="G29" s="52">
        <v>109.92366412213741</v>
      </c>
      <c r="H29" s="52">
        <v>111.85682326621924</v>
      </c>
      <c r="I29" s="81">
        <f t="shared" si="0"/>
        <v>105.04849301104791</v>
      </c>
      <c r="J29" s="81">
        <f t="shared" si="1"/>
        <v>128.08924616097846</v>
      </c>
      <c r="K29" s="81">
        <f t="shared" si="2"/>
        <v>119.09268666624078</v>
      </c>
      <c r="L29" s="81">
        <f t="shared" si="3"/>
        <v>107.59476270966985</v>
      </c>
      <c r="M29" s="81">
        <f t="shared" si="4"/>
        <v>123.08872546426113</v>
      </c>
      <c r="N29" s="81">
        <f t="shared" si="5"/>
        <v>101.93571889851137</v>
      </c>
      <c r="O29" s="81">
        <f t="shared" si="6"/>
        <v>103.72839901585405</v>
      </c>
      <c r="P29" s="54">
        <v>107.83625730994153</v>
      </c>
    </row>
    <row r="30" spans="1:16" ht="12.75" customHeight="1" x14ac:dyDescent="0.25">
      <c r="A30" s="53">
        <v>2015</v>
      </c>
      <c r="B30" s="52">
        <v>113.50737797956867</v>
      </c>
      <c r="C30" s="52">
        <v>131.92612137203164</v>
      </c>
      <c r="D30" s="52">
        <v>128.04097311139566</v>
      </c>
      <c r="E30" s="52">
        <v>81.766148814390846</v>
      </c>
      <c r="F30" s="52">
        <v>128.36970474967904</v>
      </c>
      <c r="G30" s="52">
        <v>95.419847328244273</v>
      </c>
      <c r="H30" s="52">
        <v>111.85682326621924</v>
      </c>
      <c r="I30" s="81">
        <f t="shared" si="0"/>
        <v>104.80432848005532</v>
      </c>
      <c r="J30" s="81">
        <f t="shared" si="1"/>
        <v>121.81083560808538</v>
      </c>
      <c r="K30" s="81">
        <f t="shared" si="2"/>
        <v>118.22357668492796</v>
      </c>
      <c r="L30" s="81">
        <f t="shared" si="3"/>
        <v>75.496822069442956</v>
      </c>
      <c r="M30" s="81">
        <f t="shared" si="4"/>
        <v>118.52710319759782</v>
      </c>
      <c r="N30" s="81">
        <f t="shared" si="5"/>
        <v>88.103638731802221</v>
      </c>
      <c r="O30" s="81">
        <f t="shared" si="6"/>
        <v>103.28032817777262</v>
      </c>
      <c r="P30" s="54">
        <v>108.30409356725146</v>
      </c>
    </row>
    <row r="31" spans="1:16" ht="12.75" customHeight="1" x14ac:dyDescent="0.25">
      <c r="A31" s="53">
        <v>2016</v>
      </c>
      <c r="B31" s="52">
        <v>113.28036322360956</v>
      </c>
      <c r="C31" s="52">
        <v>124.14248021108179</v>
      </c>
      <c r="D31" s="52">
        <v>127.78489116517287</v>
      </c>
      <c r="E31" s="52">
        <v>72.935404742436631</v>
      </c>
      <c r="F31" s="52">
        <v>124.5186136071887</v>
      </c>
      <c r="G31" s="52">
        <v>93.129770992366417</v>
      </c>
      <c r="H31" s="52">
        <v>112.63982102908277</v>
      </c>
      <c r="I31" s="81">
        <f t="shared" si="0"/>
        <v>102.60032897901077</v>
      </c>
      <c r="J31" s="81">
        <f t="shared" si="1"/>
        <v>112.43836925897767</v>
      </c>
      <c r="K31" s="81">
        <f t="shared" si="2"/>
        <v>115.73737494303262</v>
      </c>
      <c r="L31" s="81">
        <f t="shared" si="3"/>
        <v>66.059079507185729</v>
      </c>
      <c r="M31" s="81">
        <f t="shared" si="4"/>
        <v>112.77904092600248</v>
      </c>
      <c r="N31" s="81">
        <f t="shared" si="5"/>
        <v>84.34952775262002</v>
      </c>
      <c r="O31" s="81">
        <f t="shared" si="6"/>
        <v>102.02017688545102</v>
      </c>
      <c r="P31" s="54">
        <v>110.4093567251462</v>
      </c>
    </row>
    <row r="32" spans="1:16" ht="12.75" customHeight="1" x14ac:dyDescent="0.25">
      <c r="A32" s="53">
        <v>2017</v>
      </c>
      <c r="B32" s="52">
        <v>115.89103291713963</v>
      </c>
      <c r="C32" s="52">
        <v>122.69129287598946</v>
      </c>
      <c r="D32" s="52">
        <v>136.36363636363637</v>
      </c>
      <c r="E32" s="52">
        <v>90.433360588716269</v>
      </c>
      <c r="F32" s="52">
        <v>129.26829268292684</v>
      </c>
      <c r="G32" s="52">
        <v>100.76335877862594</v>
      </c>
      <c r="H32" s="52">
        <v>115.65995525727068</v>
      </c>
      <c r="I32" s="81">
        <f t="shared" si="0"/>
        <v>103.10804697622724</v>
      </c>
      <c r="J32" s="81">
        <f t="shared" si="1"/>
        <v>109.15822623201976</v>
      </c>
      <c r="K32" s="81">
        <f t="shared" si="2"/>
        <v>121.32248604673164</v>
      </c>
      <c r="L32" s="81">
        <f t="shared" si="3"/>
        <v>80.458400940012922</v>
      </c>
      <c r="M32" s="81">
        <f t="shared" si="4"/>
        <v>115.00977132560088</v>
      </c>
      <c r="N32" s="81">
        <f t="shared" si="5"/>
        <v>89.648982055905506</v>
      </c>
      <c r="O32" s="81">
        <f t="shared" si="6"/>
        <v>102.90245759101606</v>
      </c>
      <c r="P32" s="54">
        <v>112.39766081871345</v>
      </c>
    </row>
    <row r="33" spans="1:16" ht="12.75" customHeight="1" x14ac:dyDescent="0.25">
      <c r="A33" s="53">
        <v>2018</v>
      </c>
      <c r="B33" s="52">
        <v>117.8206583427923</v>
      </c>
      <c r="C33" s="52">
        <v>127.44063324538257</v>
      </c>
      <c r="D33" s="52">
        <v>148.14340588988478</v>
      </c>
      <c r="E33" s="52">
        <v>113.24611610793131</v>
      </c>
      <c r="F33" s="52">
        <v>137.997432605905</v>
      </c>
      <c r="G33" s="52">
        <v>107.82442748091603</v>
      </c>
      <c r="H33" s="52">
        <v>118.45637583892616</v>
      </c>
      <c r="I33" s="81">
        <f t="shared" si="0"/>
        <v>102.79251314600756</v>
      </c>
      <c r="J33" s="81">
        <f t="shared" si="1"/>
        <v>111.18545043347154</v>
      </c>
      <c r="K33" s="81">
        <f t="shared" si="2"/>
        <v>129.2475633018893</v>
      </c>
      <c r="L33" s="81">
        <f t="shared" si="3"/>
        <v>98.80145844110335</v>
      </c>
      <c r="M33" s="81">
        <f t="shared" si="4"/>
        <v>120.39571926331509</v>
      </c>
      <c r="N33" s="81">
        <f t="shared" si="5"/>
        <v>94.071311730799195</v>
      </c>
      <c r="O33" s="81">
        <f t="shared" si="6"/>
        <v>103.34714422681826</v>
      </c>
      <c r="P33" s="54">
        <v>114.61988304093566</v>
      </c>
    </row>
    <row r="34" spans="1:16" x14ac:dyDescent="0.25">
      <c r="A34" s="53">
        <v>2019</v>
      </c>
      <c r="B34" s="52">
        <v>122.1339387060159</v>
      </c>
      <c r="C34" s="52">
        <v>126.78100263852244</v>
      </c>
      <c r="D34" s="52">
        <v>158.89884763124201</v>
      </c>
      <c r="E34" s="52">
        <v>110.30253475061325</v>
      </c>
      <c r="F34" s="52">
        <v>143.26059050064183</v>
      </c>
      <c r="G34" s="52">
        <v>108.20610687022902</v>
      </c>
      <c r="H34" s="52">
        <v>120.58165548098434</v>
      </c>
      <c r="I34" s="81">
        <f t="shared" si="0"/>
        <v>104.4245175936436</v>
      </c>
      <c r="J34" s="81">
        <f t="shared" si="1"/>
        <v>108.39775725593668</v>
      </c>
      <c r="K34" s="81">
        <f t="shared" si="2"/>
        <v>135.85851472471191</v>
      </c>
      <c r="L34" s="81">
        <f t="shared" si="3"/>
        <v>94.308667211774335</v>
      </c>
      <c r="M34" s="81">
        <f t="shared" si="4"/>
        <v>122.48780487804876</v>
      </c>
      <c r="N34" s="81">
        <f t="shared" si="5"/>
        <v>92.516221374045813</v>
      </c>
      <c r="O34" s="81">
        <f t="shared" si="6"/>
        <v>103.09731543624162</v>
      </c>
      <c r="P34" s="54">
        <v>116.95906432748538</v>
      </c>
    </row>
    <row r="35" spans="1:16" x14ac:dyDescent="0.25">
      <c r="A35" s="53">
        <v>2020</v>
      </c>
      <c r="B35" s="52">
        <v>127.35527809307605</v>
      </c>
      <c r="C35" s="52">
        <v>114.1160949868074</v>
      </c>
      <c r="D35" s="52">
        <v>159.1549295774648</v>
      </c>
      <c r="E35" s="52">
        <v>77.105478331970573</v>
      </c>
      <c r="F35" s="52">
        <v>136.71373555840819</v>
      </c>
      <c r="G35" s="52">
        <v>98.854961832061065</v>
      </c>
      <c r="H35" s="52">
        <v>121.5883668903803</v>
      </c>
      <c r="I35" s="81">
        <f t="shared" si="0"/>
        <v>103.60491224508091</v>
      </c>
      <c r="J35" s="81">
        <f t="shared" si="1"/>
        <v>92.834691925518882</v>
      </c>
      <c r="K35" s="81">
        <f t="shared" si="2"/>
        <v>129.47427667814694</v>
      </c>
      <c r="L35" s="81">
        <f t="shared" si="3"/>
        <v>62.726150308120701</v>
      </c>
      <c r="M35" s="81">
        <f t="shared" si="4"/>
        <v>111.21811979299621</v>
      </c>
      <c r="N35" s="81">
        <f t="shared" si="5"/>
        <v>80.419593117423616</v>
      </c>
      <c r="O35" s="81">
        <f t="shared" si="6"/>
        <v>98.913466880376006</v>
      </c>
      <c r="P35" s="54">
        <v>122.92397660818712</v>
      </c>
    </row>
    <row r="36" spans="1:16" x14ac:dyDescent="0.25">
      <c r="A36" s="53">
        <v>2021</v>
      </c>
      <c r="B36" s="52">
        <v>131.44154370034053</v>
      </c>
      <c r="C36" s="52">
        <v>114.37994722955145</v>
      </c>
      <c r="D36" s="52">
        <v>169.65428937259927</v>
      </c>
      <c r="E36" s="52">
        <v>101.63532297628781</v>
      </c>
      <c r="F36" s="52">
        <v>143.13222079589215</v>
      </c>
      <c r="G36" s="52">
        <v>112.6908396946565</v>
      </c>
      <c r="H36" s="52">
        <v>124.83221476510064</v>
      </c>
      <c r="I36" s="81">
        <f t="shared" ref="I36" si="7">(B36/$P36)*100</f>
        <v>106.6247816544508</v>
      </c>
      <c r="J36" s="81">
        <f t="shared" ref="J36" si="8">(C36/$P36)*100</f>
        <v>92.784492297216786</v>
      </c>
      <c r="K36" s="81">
        <f t="shared" ref="K36" si="9">(D36/$P36)*100</f>
        <v>137.62278691989789</v>
      </c>
      <c r="L36" s="81">
        <f t="shared" ref="L36" si="10">(E36/$P36)*100</f>
        <v>82.446111143003861</v>
      </c>
      <c r="M36" s="81">
        <f t="shared" ref="M36" si="11">(F36/$P36)*100</f>
        <v>116.10820567408709</v>
      </c>
      <c r="N36" s="81">
        <f t="shared" ref="N36" si="12">(G36/$P36)*100</f>
        <v>91.414295957240327</v>
      </c>
      <c r="O36" s="81">
        <f t="shared" ref="O36" si="13">(H36/$P36)*100</f>
        <v>101.26332412159491</v>
      </c>
      <c r="P36" s="54">
        <v>123.2748538011696</v>
      </c>
    </row>
  </sheetData>
  <phoneticPr fontId="5" type="noConversion"/>
  <pageMargins left="0.75" right="0.75" top="1" bottom="1" header="0.5" footer="0.5"/>
  <pageSetup paperSize="9" scale="70" fitToHeight="5" orientation="landscape" r:id="rId1"/>
  <headerFooter alignWithMargins="0">
    <oddFooter>&amp;R&amp;A</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E900B-93F4-4215-B669-8AD25173201F}">
  <sheetPr>
    <tabColor theme="4"/>
    <pageSetUpPr fitToPage="1"/>
  </sheetPr>
  <dimension ref="A1:R331"/>
  <sheetViews>
    <sheetView showGridLines="0" zoomScaleNormal="100" workbookViewId="0">
      <pane ySplit="11" topLeftCell="A12" activePane="bottomLeft" state="frozen"/>
      <selection pane="bottomLeft" activeCell="A12" sqref="A12"/>
    </sheetView>
  </sheetViews>
  <sheetFormatPr defaultColWidth="12.7265625" defaultRowHeight="12.5" x14ac:dyDescent="0.25"/>
  <cols>
    <col min="1" max="17" width="13.26953125" customWidth="1"/>
  </cols>
  <sheetData>
    <row r="1" spans="1:18" ht="18" customHeight="1" x14ac:dyDescent="0.25">
      <c r="A1" s="91" t="s">
        <v>94</v>
      </c>
      <c r="B1" s="10"/>
      <c r="C1" s="10"/>
      <c r="D1" s="10"/>
      <c r="E1" s="10"/>
      <c r="F1" s="10"/>
      <c r="G1" s="10"/>
      <c r="H1" s="10"/>
      <c r="I1" s="10"/>
      <c r="J1" s="104"/>
      <c r="K1" s="104"/>
      <c r="L1" s="104"/>
      <c r="M1" s="104"/>
      <c r="N1" s="104"/>
      <c r="O1" s="104"/>
      <c r="P1" s="104"/>
      <c r="Q1" s="105"/>
    </row>
    <row r="2" spans="1:18" s="19" customFormat="1" ht="18" customHeight="1" x14ac:dyDescent="0.25">
      <c r="A2" s="86" t="s">
        <v>175</v>
      </c>
      <c r="B2" s="10"/>
      <c r="C2" s="10"/>
      <c r="D2" s="10"/>
      <c r="E2" s="10"/>
      <c r="F2" s="10"/>
      <c r="G2" s="10"/>
      <c r="H2" s="10"/>
      <c r="I2" s="10"/>
      <c r="J2" s="104"/>
      <c r="K2" s="104"/>
      <c r="L2" s="104"/>
      <c r="M2" s="104"/>
      <c r="N2" s="104"/>
      <c r="O2" s="104"/>
      <c r="P2" s="104"/>
      <c r="Q2" s="105"/>
    </row>
    <row r="3" spans="1:18" s="19" customFormat="1" ht="18" customHeight="1" x14ac:dyDescent="0.25">
      <c r="A3" s="86" t="s">
        <v>172</v>
      </c>
      <c r="B3" s="106"/>
      <c r="C3" s="106"/>
      <c r="D3" s="106"/>
      <c r="E3" s="106"/>
      <c r="F3" s="106"/>
      <c r="G3" s="106"/>
      <c r="H3" s="106"/>
      <c r="I3" s="106"/>
      <c r="J3" s="107"/>
      <c r="K3" s="107"/>
      <c r="L3" s="107"/>
      <c r="M3" s="107"/>
      <c r="N3" s="107"/>
      <c r="O3" s="107"/>
      <c r="P3" s="107"/>
      <c r="Q3" s="108"/>
    </row>
    <row r="4" spans="1:18" s="19" customFormat="1" ht="18" customHeight="1" x14ac:dyDescent="0.25">
      <c r="A4" s="86" t="s">
        <v>174</v>
      </c>
      <c r="B4" s="167"/>
      <c r="C4" s="95"/>
      <c r="D4" s="94"/>
      <c r="E4" s="95"/>
      <c r="F4" s="94"/>
      <c r="G4" s="95"/>
      <c r="H4" s="94"/>
      <c r="I4" s="95"/>
      <c r="J4" s="94"/>
      <c r="K4" s="95"/>
      <c r="L4" s="94"/>
      <c r="M4" s="95"/>
      <c r="N4" s="94"/>
      <c r="O4" s="95"/>
      <c r="P4" s="94"/>
    </row>
    <row r="5" spans="1:18" s="165" customFormat="1" ht="18" customHeight="1" x14ac:dyDescent="0.25">
      <c r="A5" s="86" t="s">
        <v>173</v>
      </c>
      <c r="C5" s="28"/>
      <c r="D5" s="26"/>
      <c r="E5" s="28"/>
      <c r="F5" s="26"/>
      <c r="G5" s="28"/>
      <c r="H5" s="26"/>
      <c r="I5" s="28"/>
      <c r="J5" s="26"/>
      <c r="K5" s="28"/>
      <c r="L5" s="26"/>
      <c r="M5" s="28"/>
      <c r="N5" s="26"/>
      <c r="O5" s="28"/>
      <c r="P5" s="26"/>
      <c r="Q5" s="28"/>
      <c r="R5" s="26"/>
    </row>
    <row r="6" spans="1:18" s="19" customFormat="1" ht="18" customHeight="1" x14ac:dyDescent="0.25">
      <c r="A6" s="86" t="s">
        <v>171</v>
      </c>
      <c r="B6" s="10"/>
      <c r="C6" s="10"/>
      <c r="D6" s="10"/>
      <c r="E6" s="10"/>
      <c r="F6" s="10"/>
      <c r="G6" s="10"/>
      <c r="H6" s="10"/>
      <c r="I6" s="10"/>
      <c r="J6" s="104"/>
      <c r="K6" s="104"/>
      <c r="L6" s="104"/>
      <c r="M6" s="104"/>
      <c r="N6" s="104"/>
      <c r="O6" s="104"/>
      <c r="P6" s="104"/>
      <c r="Q6" s="105"/>
    </row>
    <row r="7" spans="1:18" s="19" customFormat="1" ht="18" customHeight="1" x14ac:dyDescent="0.25">
      <c r="A7" s="86" t="s">
        <v>168</v>
      </c>
      <c r="B7" s="10"/>
      <c r="C7" s="10"/>
      <c r="D7" s="10"/>
      <c r="E7" s="10"/>
      <c r="F7" s="10"/>
      <c r="G7" s="10"/>
      <c r="H7" s="10"/>
      <c r="I7" s="10"/>
      <c r="J7" s="104"/>
      <c r="K7" s="104"/>
      <c r="L7" s="104"/>
      <c r="M7" s="104"/>
      <c r="N7" s="104"/>
      <c r="O7" s="104"/>
      <c r="P7" s="104"/>
      <c r="Q7" s="105"/>
    </row>
    <row r="8" spans="1:18" s="19" customFormat="1" ht="18" customHeight="1" x14ac:dyDescent="0.25">
      <c r="A8" s="168" t="s">
        <v>83</v>
      </c>
      <c r="B8" s="10"/>
      <c r="C8" s="10"/>
      <c r="D8" s="10"/>
      <c r="E8" s="10"/>
      <c r="F8" s="10"/>
      <c r="G8" s="10"/>
      <c r="H8" s="10"/>
      <c r="I8" s="10"/>
      <c r="J8" s="104"/>
      <c r="K8" s="104"/>
      <c r="L8" s="104"/>
      <c r="M8" s="104"/>
      <c r="N8" s="104"/>
      <c r="O8" s="104"/>
      <c r="P8" s="104"/>
      <c r="Q8" s="105"/>
    </row>
    <row r="9" spans="1:18" s="19" customFormat="1" ht="18" customHeight="1" x14ac:dyDescent="0.35">
      <c r="A9" s="98" t="s">
        <v>77</v>
      </c>
      <c r="B9" s="10"/>
      <c r="C9" s="10"/>
      <c r="D9" s="10"/>
      <c r="E9" s="10"/>
      <c r="F9" s="10"/>
      <c r="G9" s="10"/>
      <c r="H9" s="10"/>
      <c r="I9" s="10"/>
      <c r="J9" s="104"/>
      <c r="K9" s="104"/>
      <c r="L9" s="104"/>
      <c r="M9" s="104"/>
      <c r="N9" s="104"/>
      <c r="O9" s="104"/>
      <c r="P9" s="104"/>
      <c r="Q9" s="105"/>
    </row>
    <row r="10" spans="1:18" ht="84" customHeight="1" x14ac:dyDescent="0.3">
      <c r="A10" s="76" t="s">
        <v>75</v>
      </c>
      <c r="B10" s="76" t="s">
        <v>95</v>
      </c>
      <c r="C10" s="76" t="s">
        <v>137</v>
      </c>
      <c r="D10" s="76" t="s">
        <v>138</v>
      </c>
      <c r="E10" s="76" t="s">
        <v>139</v>
      </c>
      <c r="F10" s="76" t="s">
        <v>140</v>
      </c>
      <c r="G10" s="76" t="s">
        <v>141</v>
      </c>
      <c r="H10" s="76" t="s">
        <v>142</v>
      </c>
      <c r="I10" s="76" t="s">
        <v>143</v>
      </c>
      <c r="J10" s="76" t="s">
        <v>156</v>
      </c>
      <c r="K10" s="76" t="s">
        <v>157</v>
      </c>
      <c r="L10" s="76" t="s">
        <v>158</v>
      </c>
      <c r="M10" s="76" t="s">
        <v>159</v>
      </c>
      <c r="N10" s="76" t="s">
        <v>160</v>
      </c>
      <c r="O10" s="76" t="s">
        <v>161</v>
      </c>
      <c r="P10" s="76" t="s">
        <v>162</v>
      </c>
      <c r="Q10" s="76" t="s">
        <v>96</v>
      </c>
    </row>
    <row r="11" spans="1:18" ht="26.15" customHeight="1" x14ac:dyDescent="0.25">
      <c r="A11" s="85" t="s">
        <v>76</v>
      </c>
      <c r="B11" s="109"/>
      <c r="C11" s="51" t="s">
        <v>10</v>
      </c>
      <c r="D11" s="51" t="s">
        <v>11</v>
      </c>
      <c r="E11" s="51" t="s">
        <v>12</v>
      </c>
      <c r="F11" s="51" t="s">
        <v>13</v>
      </c>
      <c r="G11" s="51" t="s">
        <v>14</v>
      </c>
      <c r="H11" s="51" t="s">
        <v>15</v>
      </c>
      <c r="I11" s="51" t="s">
        <v>16</v>
      </c>
      <c r="J11" s="110"/>
      <c r="K11" s="110"/>
      <c r="L11" s="110"/>
      <c r="M11" s="110"/>
      <c r="N11" s="110"/>
      <c r="O11" s="110"/>
      <c r="P11" s="110"/>
      <c r="Q11" s="111"/>
    </row>
    <row r="12" spans="1:18" ht="14.5" customHeight="1" x14ac:dyDescent="0.25">
      <c r="A12" s="112">
        <v>1996</v>
      </c>
      <c r="B12" s="113" t="s">
        <v>97</v>
      </c>
      <c r="C12" s="114">
        <v>45.402951191827476</v>
      </c>
      <c r="D12" s="114">
        <v>43.271767810026383</v>
      </c>
      <c r="E12" s="114">
        <v>62.483994878361074</v>
      </c>
      <c r="F12" s="114">
        <v>33.197056418642681</v>
      </c>
      <c r="G12" s="114">
        <v>51.604621309370991</v>
      </c>
      <c r="H12" s="114">
        <v>47.996183206106871</v>
      </c>
      <c r="I12" s="114">
        <v>75.838926174496635</v>
      </c>
      <c r="J12" s="115">
        <f t="shared" ref="J12:P75" si="0">ROUND((C12/$Q12)*100,1)</f>
        <v>61.2</v>
      </c>
      <c r="K12" s="115">
        <f>ROUND((D12/$Q12)*100,1)</f>
        <v>58.4</v>
      </c>
      <c r="L12" s="115">
        <f t="shared" ref="L12:P62" si="1">ROUND((E12/$Q12)*100,1)</f>
        <v>84.3</v>
      </c>
      <c r="M12" s="115">
        <f t="shared" si="1"/>
        <v>44.8</v>
      </c>
      <c r="N12" s="115">
        <f t="shared" si="1"/>
        <v>69.599999999999994</v>
      </c>
      <c r="O12" s="115">
        <f t="shared" si="1"/>
        <v>64.7</v>
      </c>
      <c r="P12" s="116">
        <f t="shared" si="1"/>
        <v>102.3</v>
      </c>
      <c r="Q12" s="105">
        <v>74.152046783625721</v>
      </c>
    </row>
    <row r="13" spans="1:18" ht="14.5" customHeight="1" x14ac:dyDescent="0.25">
      <c r="A13" s="112">
        <v>1996</v>
      </c>
      <c r="B13" s="113" t="s">
        <v>98</v>
      </c>
      <c r="C13" s="114">
        <v>45.402951191827476</v>
      </c>
      <c r="D13" s="114">
        <v>43.271767810026383</v>
      </c>
      <c r="E13" s="114">
        <v>62.483994878361074</v>
      </c>
      <c r="F13" s="114">
        <v>32.869991823385121</v>
      </c>
      <c r="G13" s="114">
        <v>51.604621309370991</v>
      </c>
      <c r="H13" s="114">
        <v>46.660305343511446</v>
      </c>
      <c r="I13" s="114">
        <v>76.174496644295289</v>
      </c>
      <c r="J13" s="115">
        <f t="shared" si="0"/>
        <v>61.2</v>
      </c>
      <c r="K13" s="115">
        <f t="shared" si="0"/>
        <v>58.4</v>
      </c>
      <c r="L13" s="115">
        <f t="shared" si="1"/>
        <v>84.3</v>
      </c>
      <c r="M13" s="115">
        <f t="shared" si="1"/>
        <v>44.3</v>
      </c>
      <c r="N13" s="115">
        <f t="shared" si="1"/>
        <v>69.599999999999994</v>
      </c>
      <c r="O13" s="115">
        <f t="shared" si="1"/>
        <v>62.9</v>
      </c>
      <c r="P13" s="116">
        <f t="shared" si="1"/>
        <v>102.7</v>
      </c>
      <c r="Q13" s="105">
        <v>74.152046783625721</v>
      </c>
    </row>
    <row r="14" spans="1:18" ht="14.5" customHeight="1" x14ac:dyDescent="0.25">
      <c r="A14" s="112">
        <v>1996</v>
      </c>
      <c r="B14" s="113" t="s">
        <v>99</v>
      </c>
      <c r="C14" s="114">
        <v>45.402951191827476</v>
      </c>
      <c r="D14" s="114">
        <v>43.271767810026383</v>
      </c>
      <c r="E14" s="114">
        <v>62.483994878361074</v>
      </c>
      <c r="F14" s="114">
        <v>33.85118560915781</v>
      </c>
      <c r="G14" s="114">
        <v>51.604621309370991</v>
      </c>
      <c r="H14" s="114">
        <v>46.374045801526719</v>
      </c>
      <c r="I14" s="114">
        <v>76.510067114093957</v>
      </c>
      <c r="J14" s="115">
        <f t="shared" si="0"/>
        <v>61.2</v>
      </c>
      <c r="K14" s="115">
        <f t="shared" si="0"/>
        <v>58.4</v>
      </c>
      <c r="L14" s="115">
        <f t="shared" si="1"/>
        <v>84.3</v>
      </c>
      <c r="M14" s="115">
        <f t="shared" si="1"/>
        <v>45.7</v>
      </c>
      <c r="N14" s="115">
        <f t="shared" si="1"/>
        <v>69.599999999999994</v>
      </c>
      <c r="O14" s="115">
        <f t="shared" si="1"/>
        <v>62.5</v>
      </c>
      <c r="P14" s="116">
        <f t="shared" si="1"/>
        <v>103.2</v>
      </c>
      <c r="Q14" s="105">
        <v>74.152046783625721</v>
      </c>
    </row>
    <row r="15" spans="1:18" ht="14.5" customHeight="1" x14ac:dyDescent="0.25">
      <c r="A15" s="112">
        <v>1996</v>
      </c>
      <c r="B15" s="113" t="s">
        <v>100</v>
      </c>
      <c r="C15" s="114">
        <v>45.402951191827476</v>
      </c>
      <c r="D15" s="114">
        <v>43.271767810026383</v>
      </c>
      <c r="E15" s="114">
        <v>62.483994878361074</v>
      </c>
      <c r="F15" s="114">
        <v>34.914145543744887</v>
      </c>
      <c r="G15" s="114">
        <v>51.732991014120657</v>
      </c>
      <c r="H15" s="114">
        <v>47.041984732824424</v>
      </c>
      <c r="I15" s="114">
        <v>76.845637583892611</v>
      </c>
      <c r="J15" s="115">
        <f t="shared" si="0"/>
        <v>60.2</v>
      </c>
      <c r="K15" s="115">
        <f t="shared" si="0"/>
        <v>57.4</v>
      </c>
      <c r="L15" s="115">
        <f t="shared" si="1"/>
        <v>82.8</v>
      </c>
      <c r="M15" s="115">
        <f t="shared" si="1"/>
        <v>46.3</v>
      </c>
      <c r="N15" s="115">
        <f t="shared" si="1"/>
        <v>68.599999999999994</v>
      </c>
      <c r="O15" s="115">
        <f t="shared" si="1"/>
        <v>62.4</v>
      </c>
      <c r="P15" s="116">
        <f t="shared" si="1"/>
        <v>101.9</v>
      </c>
      <c r="Q15" s="105">
        <v>75.438596491228068</v>
      </c>
    </row>
    <row r="16" spans="1:18" ht="14.5" customHeight="1" x14ac:dyDescent="0.25">
      <c r="A16" s="112">
        <v>1996</v>
      </c>
      <c r="B16" s="113" t="s">
        <v>101</v>
      </c>
      <c r="C16" s="114">
        <v>44.04086265607264</v>
      </c>
      <c r="D16" s="114">
        <v>43.271767810026383</v>
      </c>
      <c r="E16" s="114">
        <v>62.61203585147247</v>
      </c>
      <c r="F16" s="114">
        <v>32.788225674570732</v>
      </c>
      <c r="G16" s="114">
        <v>51.604621309370991</v>
      </c>
      <c r="H16" s="114">
        <v>47.041984732824424</v>
      </c>
      <c r="I16" s="114">
        <v>77.069351230425056</v>
      </c>
      <c r="J16" s="115">
        <f t="shared" si="0"/>
        <v>58.4</v>
      </c>
      <c r="K16" s="115">
        <f t="shared" si="0"/>
        <v>57.4</v>
      </c>
      <c r="L16" s="115">
        <f t="shared" si="1"/>
        <v>83</v>
      </c>
      <c r="M16" s="115">
        <f t="shared" si="1"/>
        <v>43.5</v>
      </c>
      <c r="N16" s="115">
        <f t="shared" si="1"/>
        <v>68.400000000000006</v>
      </c>
      <c r="O16" s="115">
        <f t="shared" si="1"/>
        <v>62.4</v>
      </c>
      <c r="P16" s="116">
        <f t="shared" si="1"/>
        <v>102.2</v>
      </c>
      <c r="Q16" s="105">
        <v>75.438596491228068</v>
      </c>
    </row>
    <row r="17" spans="1:17" ht="14.5" customHeight="1" x14ac:dyDescent="0.25">
      <c r="A17" s="112">
        <v>1996</v>
      </c>
      <c r="B17" s="113" t="s">
        <v>102</v>
      </c>
      <c r="C17" s="114">
        <v>43.813847900113515</v>
      </c>
      <c r="D17" s="114">
        <v>43.271767810026383</v>
      </c>
      <c r="E17" s="114">
        <v>62.86811779769527</v>
      </c>
      <c r="F17" s="114">
        <v>32.134096484055604</v>
      </c>
      <c r="G17" s="114">
        <v>51.732991014120657</v>
      </c>
      <c r="H17" s="114">
        <v>46.755725190839698</v>
      </c>
      <c r="I17" s="114">
        <v>77.181208053691279</v>
      </c>
      <c r="J17" s="115">
        <f t="shared" si="0"/>
        <v>58.1</v>
      </c>
      <c r="K17" s="115">
        <f t="shared" si="0"/>
        <v>57.4</v>
      </c>
      <c r="L17" s="115">
        <f t="shared" si="1"/>
        <v>83.3</v>
      </c>
      <c r="M17" s="115">
        <f t="shared" si="1"/>
        <v>42.6</v>
      </c>
      <c r="N17" s="115">
        <f t="shared" si="1"/>
        <v>68.599999999999994</v>
      </c>
      <c r="O17" s="115">
        <f t="shared" si="1"/>
        <v>62</v>
      </c>
      <c r="P17" s="116">
        <f t="shared" si="1"/>
        <v>102.3</v>
      </c>
      <c r="Q17" s="105">
        <v>75.438596491228068</v>
      </c>
    </row>
    <row r="18" spans="1:17" ht="14.5" customHeight="1" x14ac:dyDescent="0.25">
      <c r="A18" s="112">
        <v>1996</v>
      </c>
      <c r="B18" s="113" t="s">
        <v>103</v>
      </c>
      <c r="C18" s="114">
        <v>43.927355278093081</v>
      </c>
      <c r="D18" s="114">
        <v>43.271767810026383</v>
      </c>
      <c r="E18" s="114">
        <v>62.996158770806666</v>
      </c>
      <c r="F18" s="114">
        <v>32.624693376941941</v>
      </c>
      <c r="G18" s="114">
        <v>51.732991014120657</v>
      </c>
      <c r="H18" s="114">
        <v>46.564885496183209</v>
      </c>
      <c r="I18" s="114">
        <v>76.733780760626388</v>
      </c>
      <c r="J18" s="115">
        <f t="shared" si="0"/>
        <v>57.8</v>
      </c>
      <c r="K18" s="115">
        <f t="shared" si="0"/>
        <v>56.9</v>
      </c>
      <c r="L18" s="115">
        <f t="shared" si="1"/>
        <v>82.9</v>
      </c>
      <c r="M18" s="115">
        <f t="shared" si="1"/>
        <v>42.9</v>
      </c>
      <c r="N18" s="115">
        <f t="shared" si="1"/>
        <v>68</v>
      </c>
      <c r="O18" s="115">
        <f t="shared" si="1"/>
        <v>61.3</v>
      </c>
      <c r="P18" s="116">
        <f t="shared" si="1"/>
        <v>100.9</v>
      </c>
      <c r="Q18" s="105">
        <v>76.023391812865498</v>
      </c>
    </row>
    <row r="19" spans="1:17" ht="14.5" customHeight="1" x14ac:dyDescent="0.25">
      <c r="A19" s="112">
        <v>1996</v>
      </c>
      <c r="B19" s="113" t="s">
        <v>104</v>
      </c>
      <c r="C19" s="114">
        <v>43.927355278093081</v>
      </c>
      <c r="D19" s="114">
        <v>43.271767810026383</v>
      </c>
      <c r="E19" s="114">
        <v>62.740076824583866</v>
      </c>
      <c r="F19" s="114">
        <v>32.869991823385121</v>
      </c>
      <c r="G19" s="114">
        <v>51.604621309370991</v>
      </c>
      <c r="H19" s="114">
        <v>47.519083969465647</v>
      </c>
      <c r="I19" s="114">
        <v>77.069351230425056</v>
      </c>
      <c r="J19" s="110">
        <f t="shared" si="0"/>
        <v>57.8</v>
      </c>
      <c r="K19" s="110">
        <f t="shared" si="0"/>
        <v>56.9</v>
      </c>
      <c r="L19" s="110">
        <f t="shared" si="1"/>
        <v>82.5</v>
      </c>
      <c r="M19" s="110">
        <f t="shared" si="1"/>
        <v>43.2</v>
      </c>
      <c r="N19" s="110">
        <f t="shared" si="1"/>
        <v>67.900000000000006</v>
      </c>
      <c r="O19" s="110">
        <f t="shared" si="1"/>
        <v>62.5</v>
      </c>
      <c r="P19" s="117">
        <f t="shared" si="1"/>
        <v>101.4</v>
      </c>
      <c r="Q19" s="105">
        <v>76.023391812865498</v>
      </c>
    </row>
    <row r="20" spans="1:17" ht="14.5" customHeight="1" x14ac:dyDescent="0.25">
      <c r="A20" s="112">
        <v>1996</v>
      </c>
      <c r="B20" s="113" t="s">
        <v>105</v>
      </c>
      <c r="C20" s="114">
        <v>44.835414301929625</v>
      </c>
      <c r="D20" s="114">
        <v>43.271767810026383</v>
      </c>
      <c r="E20" s="114">
        <v>62.355953905249685</v>
      </c>
      <c r="F20" s="114">
        <v>37.448896156991005</v>
      </c>
      <c r="G20" s="114">
        <v>51.732991014120657</v>
      </c>
      <c r="H20" s="114">
        <v>49.23664122137405</v>
      </c>
      <c r="I20" s="114">
        <v>77.516778523489933</v>
      </c>
      <c r="J20" s="110">
        <f t="shared" si="0"/>
        <v>59</v>
      </c>
      <c r="K20" s="110">
        <f t="shared" si="0"/>
        <v>56.9</v>
      </c>
      <c r="L20" s="110">
        <f t="shared" si="1"/>
        <v>82</v>
      </c>
      <c r="M20" s="110">
        <f t="shared" si="1"/>
        <v>49.3</v>
      </c>
      <c r="N20" s="110">
        <f t="shared" si="1"/>
        <v>68</v>
      </c>
      <c r="O20" s="110">
        <f t="shared" si="1"/>
        <v>64.8</v>
      </c>
      <c r="P20" s="117">
        <f t="shared" si="1"/>
        <v>102</v>
      </c>
      <c r="Q20" s="105">
        <v>76.023391812865498</v>
      </c>
    </row>
    <row r="21" spans="1:17" ht="14.5" customHeight="1" x14ac:dyDescent="0.25">
      <c r="A21" s="112">
        <v>1996</v>
      </c>
      <c r="B21" s="113" t="s">
        <v>106</v>
      </c>
      <c r="C21" s="114">
        <v>45.743473325766175</v>
      </c>
      <c r="D21" s="114">
        <v>43.271767810026383</v>
      </c>
      <c r="E21" s="114">
        <v>61.71574903969271</v>
      </c>
      <c r="F21" s="114">
        <v>40.719542109566639</v>
      </c>
      <c r="G21" s="114">
        <v>51.604621309370991</v>
      </c>
      <c r="H21" s="114">
        <v>50</v>
      </c>
      <c r="I21" s="114">
        <v>77.516778523489933</v>
      </c>
      <c r="J21" s="110">
        <f t="shared" si="0"/>
        <v>60.1</v>
      </c>
      <c r="K21" s="110">
        <f t="shared" si="0"/>
        <v>56.8</v>
      </c>
      <c r="L21" s="110">
        <f t="shared" si="1"/>
        <v>81.099999999999994</v>
      </c>
      <c r="M21" s="110">
        <f t="shared" si="1"/>
        <v>53.5</v>
      </c>
      <c r="N21" s="110">
        <f t="shared" si="1"/>
        <v>67.8</v>
      </c>
      <c r="O21" s="110">
        <f t="shared" si="1"/>
        <v>65.7</v>
      </c>
      <c r="P21" s="117">
        <f t="shared" si="1"/>
        <v>101.8</v>
      </c>
      <c r="Q21" s="105">
        <v>76.140350877192972</v>
      </c>
    </row>
    <row r="22" spans="1:17" ht="14.5" customHeight="1" x14ac:dyDescent="0.25">
      <c r="A22" s="112">
        <v>1996</v>
      </c>
      <c r="B22" s="113" t="s">
        <v>107</v>
      </c>
      <c r="C22" s="114">
        <v>46.083995459704887</v>
      </c>
      <c r="D22" s="114">
        <v>43.271767810026383</v>
      </c>
      <c r="E22" s="114">
        <v>61.331626120358521</v>
      </c>
      <c r="F22" s="114">
        <v>36.549468520032704</v>
      </c>
      <c r="G22" s="114">
        <v>51.347881899871631</v>
      </c>
      <c r="H22" s="114">
        <v>50.477099236641223</v>
      </c>
      <c r="I22" s="114">
        <v>77.516778523489933</v>
      </c>
      <c r="J22" s="110">
        <f t="shared" si="0"/>
        <v>60.5</v>
      </c>
      <c r="K22" s="110">
        <f t="shared" si="0"/>
        <v>56.8</v>
      </c>
      <c r="L22" s="110">
        <f t="shared" si="1"/>
        <v>80.599999999999994</v>
      </c>
      <c r="M22" s="110">
        <f t="shared" si="1"/>
        <v>48</v>
      </c>
      <c r="N22" s="110">
        <f t="shared" si="1"/>
        <v>67.400000000000006</v>
      </c>
      <c r="O22" s="110">
        <f t="shared" si="1"/>
        <v>66.3</v>
      </c>
      <c r="P22" s="117">
        <f t="shared" si="1"/>
        <v>101.8</v>
      </c>
      <c r="Q22" s="105">
        <v>76.140350877192972</v>
      </c>
    </row>
    <row r="23" spans="1:17" ht="14.5" customHeight="1" x14ac:dyDescent="0.25">
      <c r="A23" s="112">
        <v>1996</v>
      </c>
      <c r="B23" s="113" t="s">
        <v>108</v>
      </c>
      <c r="C23" s="114">
        <v>46.083995459704887</v>
      </c>
      <c r="D23" s="114">
        <v>43.271767810026383</v>
      </c>
      <c r="E23" s="114">
        <v>61.075544174135729</v>
      </c>
      <c r="F23" s="114">
        <v>38.348323793949305</v>
      </c>
      <c r="G23" s="114">
        <v>51.347881899871631</v>
      </c>
      <c r="H23" s="114">
        <v>52.194656488549619</v>
      </c>
      <c r="I23" s="114">
        <v>77.740492170022364</v>
      </c>
      <c r="J23" s="110">
        <f t="shared" si="0"/>
        <v>60.5</v>
      </c>
      <c r="K23" s="110">
        <f t="shared" si="0"/>
        <v>56.8</v>
      </c>
      <c r="L23" s="110">
        <f t="shared" si="1"/>
        <v>80.2</v>
      </c>
      <c r="M23" s="110">
        <f t="shared" si="1"/>
        <v>50.4</v>
      </c>
      <c r="N23" s="110">
        <f t="shared" si="1"/>
        <v>67.400000000000006</v>
      </c>
      <c r="O23" s="110">
        <f t="shared" si="1"/>
        <v>68.599999999999994</v>
      </c>
      <c r="P23" s="117">
        <f t="shared" si="1"/>
        <v>102.1</v>
      </c>
      <c r="Q23" s="105">
        <v>76.140350877192972</v>
      </c>
    </row>
    <row r="24" spans="1:17" ht="14.5" customHeight="1" x14ac:dyDescent="0.25">
      <c r="A24" s="112">
        <v>1997</v>
      </c>
      <c r="B24" s="113" t="s">
        <v>97</v>
      </c>
      <c r="C24" s="114">
        <v>46.197502837684453</v>
      </c>
      <c r="D24" s="114">
        <v>43.271767810026383</v>
      </c>
      <c r="E24" s="114">
        <v>60.435339308578747</v>
      </c>
      <c r="F24" s="114">
        <v>38.511856091578089</v>
      </c>
      <c r="G24" s="114">
        <v>50.96277278562259</v>
      </c>
      <c r="H24" s="114">
        <v>51.812977099236633</v>
      </c>
      <c r="I24" s="114">
        <v>77.40492170022371</v>
      </c>
      <c r="J24" s="110">
        <f t="shared" si="0"/>
        <v>61.7</v>
      </c>
      <c r="K24" s="110">
        <f t="shared" si="0"/>
        <v>57.8</v>
      </c>
      <c r="L24" s="110">
        <f t="shared" si="1"/>
        <v>80.7</v>
      </c>
      <c r="M24" s="110">
        <f t="shared" si="1"/>
        <v>51.4</v>
      </c>
      <c r="N24" s="110">
        <f t="shared" si="1"/>
        <v>68.099999999999994</v>
      </c>
      <c r="O24" s="110">
        <f t="shared" si="1"/>
        <v>69.2</v>
      </c>
      <c r="P24" s="117">
        <f t="shared" si="1"/>
        <v>103.4</v>
      </c>
      <c r="Q24" s="105">
        <v>74.853801169590639</v>
      </c>
    </row>
    <row r="25" spans="1:17" ht="14.5" customHeight="1" x14ac:dyDescent="0.25">
      <c r="A25" s="112">
        <v>1997</v>
      </c>
      <c r="B25" s="113" t="s">
        <v>98</v>
      </c>
      <c r="C25" s="114">
        <v>46.197502837684453</v>
      </c>
      <c r="D25" s="114">
        <v>43.271767810026383</v>
      </c>
      <c r="E25" s="114">
        <v>60.69142125480154</v>
      </c>
      <c r="F25" s="114">
        <v>36.058871627146367</v>
      </c>
      <c r="G25" s="114">
        <v>51.091142490372263</v>
      </c>
      <c r="H25" s="114">
        <v>51.622137404580158</v>
      </c>
      <c r="I25" s="114">
        <v>77.628635346756155</v>
      </c>
      <c r="J25" s="110">
        <f t="shared" si="0"/>
        <v>61.7</v>
      </c>
      <c r="K25" s="110">
        <f t="shared" si="0"/>
        <v>57.8</v>
      </c>
      <c r="L25" s="110">
        <f t="shared" si="1"/>
        <v>81.099999999999994</v>
      </c>
      <c r="M25" s="110">
        <f t="shared" si="1"/>
        <v>48.2</v>
      </c>
      <c r="N25" s="110">
        <f t="shared" si="1"/>
        <v>68.3</v>
      </c>
      <c r="O25" s="110">
        <f t="shared" si="1"/>
        <v>69</v>
      </c>
      <c r="P25" s="117">
        <f t="shared" si="1"/>
        <v>103.7</v>
      </c>
      <c r="Q25" s="105">
        <v>74.853801169590639</v>
      </c>
    </row>
    <row r="26" spans="1:17" ht="14.5" customHeight="1" x14ac:dyDescent="0.25">
      <c r="A26" s="112">
        <v>1997</v>
      </c>
      <c r="B26" s="113" t="s">
        <v>99</v>
      </c>
      <c r="C26" s="114">
        <v>46.083995459704887</v>
      </c>
      <c r="D26" s="114">
        <v>43.271767810026383</v>
      </c>
      <c r="E26" s="114">
        <v>60.947503201024332</v>
      </c>
      <c r="F26" s="114">
        <v>32.951757972199509</v>
      </c>
      <c r="G26" s="114">
        <v>51.091142490372263</v>
      </c>
      <c r="H26" s="114">
        <v>51.145038167938935</v>
      </c>
      <c r="I26" s="114">
        <v>77.740492170022364</v>
      </c>
      <c r="J26" s="110">
        <f t="shared" si="0"/>
        <v>61.6</v>
      </c>
      <c r="K26" s="110">
        <f t="shared" si="0"/>
        <v>57.8</v>
      </c>
      <c r="L26" s="110">
        <f t="shared" si="1"/>
        <v>81.400000000000006</v>
      </c>
      <c r="M26" s="110">
        <f t="shared" si="1"/>
        <v>44</v>
      </c>
      <c r="N26" s="110">
        <f t="shared" si="1"/>
        <v>68.3</v>
      </c>
      <c r="O26" s="110">
        <f t="shared" si="1"/>
        <v>68.3</v>
      </c>
      <c r="P26" s="117">
        <f t="shared" si="1"/>
        <v>103.9</v>
      </c>
      <c r="Q26" s="105">
        <v>74.853801169590639</v>
      </c>
    </row>
    <row r="27" spans="1:17" ht="14.5" customHeight="1" x14ac:dyDescent="0.25">
      <c r="A27" s="112">
        <v>1997</v>
      </c>
      <c r="B27" s="113" t="s">
        <v>100</v>
      </c>
      <c r="C27" s="114">
        <v>45.970488081725314</v>
      </c>
      <c r="D27" s="114">
        <v>43.139841688654357</v>
      </c>
      <c r="E27" s="114">
        <v>60.819462227912936</v>
      </c>
      <c r="F27" s="114">
        <v>31.316434995911692</v>
      </c>
      <c r="G27" s="114">
        <v>50.96277278562259</v>
      </c>
      <c r="H27" s="114">
        <v>50.858778625954194</v>
      </c>
      <c r="I27" s="114">
        <v>78.076062639821018</v>
      </c>
      <c r="J27" s="110">
        <f t="shared" si="0"/>
        <v>61.6</v>
      </c>
      <c r="K27" s="110">
        <f t="shared" si="0"/>
        <v>57.8</v>
      </c>
      <c r="L27" s="110">
        <f t="shared" si="1"/>
        <v>81.5</v>
      </c>
      <c r="M27" s="110">
        <f t="shared" si="1"/>
        <v>42</v>
      </c>
      <c r="N27" s="110">
        <f t="shared" si="1"/>
        <v>68.3</v>
      </c>
      <c r="O27" s="110">
        <f t="shared" si="1"/>
        <v>68.2</v>
      </c>
      <c r="P27" s="117">
        <f t="shared" si="1"/>
        <v>104.6</v>
      </c>
      <c r="Q27" s="105">
        <v>74.619883040935662</v>
      </c>
    </row>
    <row r="28" spans="1:17" ht="14.5" customHeight="1" x14ac:dyDescent="0.25">
      <c r="A28" s="112">
        <v>1997</v>
      </c>
      <c r="B28" s="113" t="s">
        <v>101</v>
      </c>
      <c r="C28" s="114">
        <v>44.721906923950058</v>
      </c>
      <c r="D28" s="114">
        <v>43.139841688654357</v>
      </c>
      <c r="E28" s="114">
        <v>60.435339308578747</v>
      </c>
      <c r="F28" s="114">
        <v>31.398201144726084</v>
      </c>
      <c r="G28" s="114">
        <v>50.70603337612323</v>
      </c>
      <c r="H28" s="114">
        <v>51.049618320610691</v>
      </c>
      <c r="I28" s="114">
        <v>78.299776286353463</v>
      </c>
      <c r="J28" s="110">
        <f t="shared" si="0"/>
        <v>59.9</v>
      </c>
      <c r="K28" s="110">
        <f t="shared" si="0"/>
        <v>57.8</v>
      </c>
      <c r="L28" s="110">
        <f t="shared" si="1"/>
        <v>81</v>
      </c>
      <c r="M28" s="110">
        <f t="shared" si="1"/>
        <v>42.1</v>
      </c>
      <c r="N28" s="110">
        <f t="shared" si="1"/>
        <v>68</v>
      </c>
      <c r="O28" s="110">
        <f t="shared" si="1"/>
        <v>68.400000000000006</v>
      </c>
      <c r="P28" s="117">
        <f t="shared" si="1"/>
        <v>104.9</v>
      </c>
      <c r="Q28" s="105">
        <v>74.619883040935662</v>
      </c>
    </row>
    <row r="29" spans="1:17" ht="14.5" customHeight="1" x14ac:dyDescent="0.25">
      <c r="A29" s="112">
        <v>1997</v>
      </c>
      <c r="B29" s="113" t="s">
        <v>102</v>
      </c>
      <c r="C29" s="114">
        <v>44.494892167990926</v>
      </c>
      <c r="D29" s="114">
        <v>43.139841688654357</v>
      </c>
      <c r="E29" s="114">
        <v>60.051216389244566</v>
      </c>
      <c r="F29" s="114">
        <v>30.580539656582172</v>
      </c>
      <c r="G29" s="114">
        <v>50.449293966623863</v>
      </c>
      <c r="H29" s="114">
        <v>51.431297709923662</v>
      </c>
      <c r="I29" s="114">
        <v>78.523489932885909</v>
      </c>
      <c r="J29" s="110">
        <f t="shared" si="0"/>
        <v>59.6</v>
      </c>
      <c r="K29" s="110">
        <f t="shared" si="0"/>
        <v>57.8</v>
      </c>
      <c r="L29" s="110">
        <f t="shared" si="1"/>
        <v>80.5</v>
      </c>
      <c r="M29" s="110">
        <f t="shared" si="1"/>
        <v>41</v>
      </c>
      <c r="N29" s="110">
        <f t="shared" si="1"/>
        <v>67.599999999999994</v>
      </c>
      <c r="O29" s="110">
        <f t="shared" si="1"/>
        <v>68.900000000000006</v>
      </c>
      <c r="P29" s="117">
        <f t="shared" si="1"/>
        <v>105.2</v>
      </c>
      <c r="Q29" s="105">
        <v>74.619883040935662</v>
      </c>
    </row>
    <row r="30" spans="1:17" ht="14.5" customHeight="1" x14ac:dyDescent="0.25">
      <c r="A30" s="112">
        <v>1997</v>
      </c>
      <c r="B30" s="113" t="s">
        <v>103</v>
      </c>
      <c r="C30" s="114">
        <v>44.608399545970492</v>
      </c>
      <c r="D30" s="114">
        <v>43.139841688654357</v>
      </c>
      <c r="E30" s="114">
        <v>59.667093469910384</v>
      </c>
      <c r="F30" s="114">
        <v>29.272281275551919</v>
      </c>
      <c r="G30" s="114">
        <v>50.320924261874197</v>
      </c>
      <c r="H30" s="114">
        <v>53.530534351145043</v>
      </c>
      <c r="I30" s="114">
        <v>78.187919463087255</v>
      </c>
      <c r="J30" s="110">
        <f t="shared" si="0"/>
        <v>58.3</v>
      </c>
      <c r="K30" s="110">
        <f t="shared" si="0"/>
        <v>56.4</v>
      </c>
      <c r="L30" s="110">
        <f t="shared" si="1"/>
        <v>78</v>
      </c>
      <c r="M30" s="110">
        <f t="shared" si="1"/>
        <v>38.299999999999997</v>
      </c>
      <c r="N30" s="110">
        <f t="shared" si="1"/>
        <v>65.8</v>
      </c>
      <c r="O30" s="110">
        <f t="shared" si="1"/>
        <v>70</v>
      </c>
      <c r="P30" s="117">
        <f t="shared" si="1"/>
        <v>102.2</v>
      </c>
      <c r="Q30" s="105">
        <v>76.491228070175438</v>
      </c>
    </row>
    <row r="31" spans="1:17" ht="14.5" customHeight="1" x14ac:dyDescent="0.25">
      <c r="A31" s="112">
        <v>1997</v>
      </c>
      <c r="B31" s="113" t="s">
        <v>104</v>
      </c>
      <c r="C31" s="114">
        <v>44.38138479001136</v>
      </c>
      <c r="D31" s="114">
        <v>43.139841688654357</v>
      </c>
      <c r="E31" s="114">
        <v>59.53905249679898</v>
      </c>
      <c r="F31" s="114">
        <v>30.498773507767783</v>
      </c>
      <c r="G31" s="114">
        <v>50.320924261874197</v>
      </c>
      <c r="H31" s="114">
        <v>54.675572519083971</v>
      </c>
      <c r="I31" s="114">
        <v>78.635346756152117</v>
      </c>
      <c r="J31" s="110">
        <f t="shared" si="0"/>
        <v>58</v>
      </c>
      <c r="K31" s="110">
        <f t="shared" si="0"/>
        <v>56.4</v>
      </c>
      <c r="L31" s="110">
        <f t="shared" si="1"/>
        <v>77.8</v>
      </c>
      <c r="M31" s="110">
        <f t="shared" si="1"/>
        <v>39.9</v>
      </c>
      <c r="N31" s="110">
        <f t="shared" si="1"/>
        <v>65.8</v>
      </c>
      <c r="O31" s="110">
        <f t="shared" si="1"/>
        <v>71.5</v>
      </c>
      <c r="P31" s="117">
        <f t="shared" si="1"/>
        <v>102.8</v>
      </c>
      <c r="Q31" s="105">
        <v>76.491228070175438</v>
      </c>
    </row>
    <row r="32" spans="1:17" ht="14.5" customHeight="1" x14ac:dyDescent="0.25">
      <c r="A32" s="112">
        <v>1997</v>
      </c>
      <c r="B32" s="113" t="s">
        <v>105</v>
      </c>
      <c r="C32" s="114">
        <v>44.267877412031787</v>
      </c>
      <c r="D32" s="114">
        <v>42.084432717678098</v>
      </c>
      <c r="E32" s="114">
        <v>57.74647887323944</v>
      </c>
      <c r="F32" s="114">
        <v>29.844644317252655</v>
      </c>
      <c r="G32" s="114">
        <v>48.908857509627722</v>
      </c>
      <c r="H32" s="114">
        <v>55.248091603053439</v>
      </c>
      <c r="I32" s="114">
        <v>78.970917225950771</v>
      </c>
      <c r="J32" s="110">
        <f t="shared" si="0"/>
        <v>57.9</v>
      </c>
      <c r="K32" s="110">
        <f t="shared" si="0"/>
        <v>55</v>
      </c>
      <c r="L32" s="110">
        <f t="shared" si="1"/>
        <v>75.5</v>
      </c>
      <c r="M32" s="110">
        <f t="shared" si="1"/>
        <v>39</v>
      </c>
      <c r="N32" s="110">
        <f t="shared" si="1"/>
        <v>63.9</v>
      </c>
      <c r="O32" s="110">
        <f t="shared" si="1"/>
        <v>72.2</v>
      </c>
      <c r="P32" s="117">
        <f t="shared" si="1"/>
        <v>103.2</v>
      </c>
      <c r="Q32" s="105">
        <v>76.491228070175438</v>
      </c>
    </row>
    <row r="33" spans="1:17" ht="14.5" customHeight="1" x14ac:dyDescent="0.25">
      <c r="A33" s="112">
        <v>1997</v>
      </c>
      <c r="B33" s="113" t="s">
        <v>106</v>
      </c>
      <c r="C33" s="114">
        <v>45.856980703745741</v>
      </c>
      <c r="D33" s="114">
        <v>42.084432717678098</v>
      </c>
      <c r="E33" s="114">
        <v>57.61843790012805</v>
      </c>
      <c r="F33" s="114">
        <v>31.316434995911692</v>
      </c>
      <c r="G33" s="114">
        <v>48.908857509627722</v>
      </c>
      <c r="H33" s="114">
        <v>54.866412213740453</v>
      </c>
      <c r="I33" s="114">
        <v>78.970917225950771</v>
      </c>
      <c r="J33" s="110">
        <f t="shared" si="0"/>
        <v>61.4</v>
      </c>
      <c r="K33" s="110">
        <f t="shared" si="0"/>
        <v>56.3</v>
      </c>
      <c r="L33" s="110">
        <f t="shared" si="1"/>
        <v>77.099999999999994</v>
      </c>
      <c r="M33" s="110">
        <f t="shared" si="1"/>
        <v>41.9</v>
      </c>
      <c r="N33" s="110">
        <f t="shared" si="1"/>
        <v>65.400000000000006</v>
      </c>
      <c r="O33" s="110">
        <f t="shared" si="1"/>
        <v>73.400000000000006</v>
      </c>
      <c r="P33" s="117">
        <f t="shared" si="1"/>
        <v>105.7</v>
      </c>
      <c r="Q33" s="105">
        <v>74.73684210526315</v>
      </c>
    </row>
    <row r="34" spans="1:17" ht="14.5" customHeight="1" x14ac:dyDescent="0.25">
      <c r="A34" s="112">
        <v>1997</v>
      </c>
      <c r="B34" s="113" t="s">
        <v>107</v>
      </c>
      <c r="C34" s="114">
        <v>45.856980703745741</v>
      </c>
      <c r="D34" s="114">
        <v>42.084432717678098</v>
      </c>
      <c r="E34" s="114">
        <v>57.106274007682465</v>
      </c>
      <c r="F34" s="114">
        <v>31.234668847097304</v>
      </c>
      <c r="G34" s="114">
        <v>48.780487804878049</v>
      </c>
      <c r="H34" s="114">
        <v>54.675572519083971</v>
      </c>
      <c r="I34" s="114">
        <v>78.970917225950771</v>
      </c>
      <c r="J34" s="110">
        <f t="shared" si="0"/>
        <v>61.4</v>
      </c>
      <c r="K34" s="110">
        <f t="shared" si="0"/>
        <v>56.3</v>
      </c>
      <c r="L34" s="110">
        <f t="shared" si="1"/>
        <v>76.400000000000006</v>
      </c>
      <c r="M34" s="110">
        <f t="shared" si="1"/>
        <v>41.8</v>
      </c>
      <c r="N34" s="110">
        <f t="shared" si="1"/>
        <v>65.3</v>
      </c>
      <c r="O34" s="110">
        <f t="shared" si="1"/>
        <v>73.2</v>
      </c>
      <c r="P34" s="117">
        <f t="shared" si="1"/>
        <v>105.7</v>
      </c>
      <c r="Q34" s="105">
        <v>74.73684210526315</v>
      </c>
    </row>
    <row r="35" spans="1:17" ht="14.5" customHeight="1" x14ac:dyDescent="0.25">
      <c r="A35" s="112">
        <v>1997</v>
      </c>
      <c r="B35" s="113" t="s">
        <v>108</v>
      </c>
      <c r="C35" s="114">
        <v>45.856980703745741</v>
      </c>
      <c r="D35" s="114">
        <v>42.084432717678098</v>
      </c>
      <c r="E35" s="114">
        <v>56.722151088348269</v>
      </c>
      <c r="F35" s="114">
        <v>30.253475061324615</v>
      </c>
      <c r="G35" s="114">
        <v>48.523748395378682</v>
      </c>
      <c r="H35" s="114">
        <v>54.389312977099237</v>
      </c>
      <c r="I35" s="114">
        <v>79.082774049216994</v>
      </c>
      <c r="J35" s="110">
        <f t="shared" si="0"/>
        <v>61.4</v>
      </c>
      <c r="K35" s="110">
        <f t="shared" si="0"/>
        <v>56.3</v>
      </c>
      <c r="L35" s="110">
        <f t="shared" si="1"/>
        <v>75.900000000000006</v>
      </c>
      <c r="M35" s="110">
        <f t="shared" si="1"/>
        <v>40.5</v>
      </c>
      <c r="N35" s="110">
        <f t="shared" si="1"/>
        <v>64.900000000000006</v>
      </c>
      <c r="O35" s="110">
        <f t="shared" si="1"/>
        <v>72.8</v>
      </c>
      <c r="P35" s="117">
        <f t="shared" si="1"/>
        <v>105.8</v>
      </c>
      <c r="Q35" s="105">
        <v>74.73684210526315</v>
      </c>
    </row>
    <row r="36" spans="1:17" ht="14.5" customHeight="1" x14ac:dyDescent="0.25">
      <c r="A36" s="112">
        <v>1998</v>
      </c>
      <c r="B36" s="113" t="s">
        <v>97</v>
      </c>
      <c r="C36" s="114">
        <v>45.856980703745741</v>
      </c>
      <c r="D36" s="114">
        <v>41.556728232189975</v>
      </c>
      <c r="E36" s="114">
        <v>56.594110115236887</v>
      </c>
      <c r="F36" s="114">
        <v>28.127555192150449</v>
      </c>
      <c r="G36" s="114">
        <v>48.138639281129656</v>
      </c>
      <c r="H36" s="114">
        <v>54.103053435114511</v>
      </c>
      <c r="I36" s="114">
        <v>78.635346756152117</v>
      </c>
      <c r="J36" s="110">
        <f t="shared" si="0"/>
        <v>60.9</v>
      </c>
      <c r="K36" s="110">
        <f t="shared" si="0"/>
        <v>55.2</v>
      </c>
      <c r="L36" s="110">
        <f t="shared" si="1"/>
        <v>75.099999999999994</v>
      </c>
      <c r="M36" s="110">
        <f t="shared" si="1"/>
        <v>37.299999999999997</v>
      </c>
      <c r="N36" s="110">
        <f t="shared" si="1"/>
        <v>63.9</v>
      </c>
      <c r="O36" s="110">
        <f t="shared" si="1"/>
        <v>71.8</v>
      </c>
      <c r="P36" s="117">
        <f t="shared" si="1"/>
        <v>104.4</v>
      </c>
      <c r="Q36" s="105">
        <v>75.321637426900594</v>
      </c>
    </row>
    <row r="37" spans="1:17" ht="14.5" customHeight="1" x14ac:dyDescent="0.25">
      <c r="A37" s="112">
        <v>1998</v>
      </c>
      <c r="B37" s="113" t="s">
        <v>98</v>
      </c>
      <c r="C37" s="114">
        <v>45.856980703745741</v>
      </c>
      <c r="D37" s="114">
        <v>41.556728232189975</v>
      </c>
      <c r="E37" s="114">
        <v>57.106274007682465</v>
      </c>
      <c r="F37" s="114">
        <v>26.573998364677028</v>
      </c>
      <c r="G37" s="114">
        <v>48.267008985879329</v>
      </c>
      <c r="H37" s="114">
        <v>53.625954198473295</v>
      </c>
      <c r="I37" s="114">
        <v>78.859060402684548</v>
      </c>
      <c r="J37" s="110">
        <f t="shared" si="0"/>
        <v>60.9</v>
      </c>
      <c r="K37" s="110">
        <f t="shared" si="0"/>
        <v>55.2</v>
      </c>
      <c r="L37" s="110">
        <f t="shared" si="1"/>
        <v>75.8</v>
      </c>
      <c r="M37" s="110">
        <f t="shared" si="1"/>
        <v>35.299999999999997</v>
      </c>
      <c r="N37" s="110">
        <f t="shared" si="1"/>
        <v>64.099999999999994</v>
      </c>
      <c r="O37" s="110">
        <f t="shared" si="1"/>
        <v>71.2</v>
      </c>
      <c r="P37" s="117">
        <f t="shared" si="1"/>
        <v>104.7</v>
      </c>
      <c r="Q37" s="105">
        <v>75.321637426900594</v>
      </c>
    </row>
    <row r="38" spans="1:17" ht="14.5" customHeight="1" x14ac:dyDescent="0.25">
      <c r="A38" s="112">
        <v>1998</v>
      </c>
      <c r="B38" s="113" t="s">
        <v>99</v>
      </c>
      <c r="C38" s="114">
        <v>45.856980703745741</v>
      </c>
      <c r="D38" s="114">
        <v>41.424802110817943</v>
      </c>
      <c r="E38" s="114">
        <v>57.61843790012805</v>
      </c>
      <c r="F38" s="114">
        <v>25.020441537203595</v>
      </c>
      <c r="G38" s="114">
        <v>48.395378690629009</v>
      </c>
      <c r="H38" s="114">
        <v>53.339694656488547</v>
      </c>
      <c r="I38" s="114">
        <v>79.082774049216994</v>
      </c>
      <c r="J38" s="110">
        <f t="shared" si="0"/>
        <v>60.9</v>
      </c>
      <c r="K38" s="110">
        <f t="shared" si="0"/>
        <v>55</v>
      </c>
      <c r="L38" s="110">
        <f t="shared" si="1"/>
        <v>76.5</v>
      </c>
      <c r="M38" s="110">
        <f t="shared" si="1"/>
        <v>33.200000000000003</v>
      </c>
      <c r="N38" s="110">
        <f t="shared" si="1"/>
        <v>64.3</v>
      </c>
      <c r="O38" s="110">
        <f t="shared" si="1"/>
        <v>70.8</v>
      </c>
      <c r="P38" s="117">
        <f t="shared" si="1"/>
        <v>105</v>
      </c>
      <c r="Q38" s="105">
        <v>75.321637426900594</v>
      </c>
    </row>
    <row r="39" spans="1:17" ht="14.5" customHeight="1" x14ac:dyDescent="0.25">
      <c r="A39" s="112">
        <v>1998</v>
      </c>
      <c r="B39" s="113" t="s">
        <v>100</v>
      </c>
      <c r="C39" s="114">
        <v>45.856980703745741</v>
      </c>
      <c r="D39" s="114">
        <v>41.424802110817943</v>
      </c>
      <c r="E39" s="114">
        <v>57.61843790012805</v>
      </c>
      <c r="F39" s="114">
        <v>25.183973834832379</v>
      </c>
      <c r="G39" s="114">
        <v>48.395378690629009</v>
      </c>
      <c r="H39" s="114">
        <v>56.393129770992367</v>
      </c>
      <c r="I39" s="114">
        <v>79.53020134228187</v>
      </c>
      <c r="J39" s="110">
        <f t="shared" si="0"/>
        <v>60.4</v>
      </c>
      <c r="K39" s="110">
        <f t="shared" si="0"/>
        <v>54.6</v>
      </c>
      <c r="L39" s="110">
        <f t="shared" si="1"/>
        <v>75.900000000000006</v>
      </c>
      <c r="M39" s="110">
        <f t="shared" si="1"/>
        <v>33.200000000000003</v>
      </c>
      <c r="N39" s="110">
        <f t="shared" si="1"/>
        <v>63.8</v>
      </c>
      <c r="O39" s="110">
        <f t="shared" si="1"/>
        <v>74.3</v>
      </c>
      <c r="P39" s="117">
        <f t="shared" si="1"/>
        <v>104.8</v>
      </c>
      <c r="Q39" s="105">
        <v>75.906432748538023</v>
      </c>
    </row>
    <row r="40" spans="1:17" ht="14.5" customHeight="1" x14ac:dyDescent="0.25">
      <c r="A40" s="112">
        <v>1998</v>
      </c>
      <c r="B40" s="113" t="s">
        <v>101</v>
      </c>
      <c r="C40" s="114">
        <v>44.835414301929625</v>
      </c>
      <c r="D40" s="114">
        <v>41.424802110817943</v>
      </c>
      <c r="E40" s="114">
        <v>56.978233034571069</v>
      </c>
      <c r="F40" s="114">
        <v>25.347506132461163</v>
      </c>
      <c r="G40" s="114">
        <v>48.138639281129656</v>
      </c>
      <c r="H40" s="114">
        <v>56.583969465648856</v>
      </c>
      <c r="I40" s="114">
        <v>79.865771812080538</v>
      </c>
      <c r="J40" s="110">
        <f t="shared" si="0"/>
        <v>59.1</v>
      </c>
      <c r="K40" s="110">
        <f t="shared" si="0"/>
        <v>54.6</v>
      </c>
      <c r="L40" s="110">
        <f t="shared" si="1"/>
        <v>75.099999999999994</v>
      </c>
      <c r="M40" s="110">
        <f t="shared" si="1"/>
        <v>33.4</v>
      </c>
      <c r="N40" s="110">
        <f t="shared" si="1"/>
        <v>63.4</v>
      </c>
      <c r="O40" s="110">
        <f t="shared" si="1"/>
        <v>74.5</v>
      </c>
      <c r="P40" s="117">
        <f t="shared" si="1"/>
        <v>105.2</v>
      </c>
      <c r="Q40" s="105">
        <v>75.906432748538023</v>
      </c>
    </row>
    <row r="41" spans="1:17" ht="14.5" customHeight="1" x14ac:dyDescent="0.25">
      <c r="A41" s="112">
        <v>1998</v>
      </c>
      <c r="B41" s="113" t="s">
        <v>102</v>
      </c>
      <c r="C41" s="114">
        <v>44.948921679909198</v>
      </c>
      <c r="D41" s="114">
        <v>41.292875989445918</v>
      </c>
      <c r="E41" s="114">
        <v>56.466069142125484</v>
      </c>
      <c r="F41" s="114">
        <v>24.529844644317254</v>
      </c>
      <c r="G41" s="114">
        <v>47.881899871630289</v>
      </c>
      <c r="H41" s="114">
        <v>56.393129770992367</v>
      </c>
      <c r="I41" s="114">
        <v>79.753914988814316</v>
      </c>
      <c r="J41" s="110">
        <f t="shared" si="0"/>
        <v>59.2</v>
      </c>
      <c r="K41" s="110">
        <f t="shared" si="0"/>
        <v>54.4</v>
      </c>
      <c r="L41" s="110">
        <f t="shared" si="1"/>
        <v>74.400000000000006</v>
      </c>
      <c r="M41" s="110">
        <f t="shared" si="1"/>
        <v>32.299999999999997</v>
      </c>
      <c r="N41" s="110">
        <f t="shared" si="1"/>
        <v>63.1</v>
      </c>
      <c r="O41" s="110">
        <f t="shared" si="1"/>
        <v>74.3</v>
      </c>
      <c r="P41" s="117">
        <f t="shared" si="1"/>
        <v>105.1</v>
      </c>
      <c r="Q41" s="105">
        <v>75.906432748538023</v>
      </c>
    </row>
    <row r="42" spans="1:17" ht="14.5" customHeight="1" x14ac:dyDescent="0.25">
      <c r="A42" s="112">
        <v>1998</v>
      </c>
      <c r="B42" s="113" t="s">
        <v>103</v>
      </c>
      <c r="C42" s="114">
        <v>45.062429057888771</v>
      </c>
      <c r="D42" s="114">
        <v>41.424802110817943</v>
      </c>
      <c r="E42" s="114">
        <v>56.081946222791288</v>
      </c>
      <c r="F42" s="114">
        <v>23.712183156173346</v>
      </c>
      <c r="G42" s="114">
        <v>47.753530166880616</v>
      </c>
      <c r="H42" s="114">
        <v>56.679389312977101</v>
      </c>
      <c r="I42" s="114">
        <v>79.418344519015662</v>
      </c>
      <c r="J42" s="110">
        <f t="shared" si="0"/>
        <v>59</v>
      </c>
      <c r="K42" s="110">
        <f t="shared" si="0"/>
        <v>54.2</v>
      </c>
      <c r="L42" s="110">
        <f t="shared" si="1"/>
        <v>73.400000000000006</v>
      </c>
      <c r="M42" s="110">
        <f t="shared" si="1"/>
        <v>31</v>
      </c>
      <c r="N42" s="110">
        <f t="shared" si="1"/>
        <v>62.5</v>
      </c>
      <c r="O42" s="110">
        <f t="shared" si="1"/>
        <v>74.2</v>
      </c>
      <c r="P42" s="117">
        <f t="shared" si="1"/>
        <v>104</v>
      </c>
      <c r="Q42" s="105">
        <v>76.37426900584795</v>
      </c>
    </row>
    <row r="43" spans="1:17" ht="14.5" customHeight="1" x14ac:dyDescent="0.25">
      <c r="A43" s="112">
        <v>1998</v>
      </c>
      <c r="B43" s="113" t="s">
        <v>104</v>
      </c>
      <c r="C43" s="114">
        <v>45.062429057888771</v>
      </c>
      <c r="D43" s="114">
        <v>41.424802110817943</v>
      </c>
      <c r="E43" s="114">
        <v>56.081946222791288</v>
      </c>
      <c r="F43" s="114">
        <v>23.221586263286998</v>
      </c>
      <c r="G43" s="114">
        <v>47.625160462130935</v>
      </c>
      <c r="H43" s="114">
        <v>56.679389312977101</v>
      </c>
      <c r="I43" s="114">
        <v>79.642058165548107</v>
      </c>
      <c r="J43" s="110">
        <f t="shared" si="0"/>
        <v>59</v>
      </c>
      <c r="K43" s="110">
        <f t="shared" si="0"/>
        <v>54.2</v>
      </c>
      <c r="L43" s="110">
        <f t="shared" si="1"/>
        <v>73.400000000000006</v>
      </c>
      <c r="M43" s="110">
        <f t="shared" si="1"/>
        <v>30.4</v>
      </c>
      <c r="N43" s="110">
        <f t="shared" si="1"/>
        <v>62.4</v>
      </c>
      <c r="O43" s="110">
        <f t="shared" si="1"/>
        <v>74.2</v>
      </c>
      <c r="P43" s="117">
        <f t="shared" si="1"/>
        <v>104.3</v>
      </c>
      <c r="Q43" s="105">
        <v>76.37426900584795</v>
      </c>
    </row>
    <row r="44" spans="1:17" ht="14.5" customHeight="1" x14ac:dyDescent="0.25">
      <c r="A44" s="112">
        <v>1998</v>
      </c>
      <c r="B44" s="113" t="s">
        <v>105</v>
      </c>
      <c r="C44" s="114">
        <v>45.402951191827476</v>
      </c>
      <c r="D44" s="114">
        <v>41.424802110817943</v>
      </c>
      <c r="E44" s="114">
        <v>56.081946222791288</v>
      </c>
      <c r="F44" s="114">
        <v>24.039247751430906</v>
      </c>
      <c r="G44" s="114">
        <v>47.753530166880616</v>
      </c>
      <c r="H44" s="114">
        <v>56.393129770992367</v>
      </c>
      <c r="I44" s="114">
        <v>79.977628635346747</v>
      </c>
      <c r="J44" s="110">
        <f t="shared" si="0"/>
        <v>59.4</v>
      </c>
      <c r="K44" s="110">
        <f t="shared" si="0"/>
        <v>54.2</v>
      </c>
      <c r="L44" s="110">
        <f t="shared" si="1"/>
        <v>73.400000000000006</v>
      </c>
      <c r="M44" s="110">
        <f t="shared" si="1"/>
        <v>31.5</v>
      </c>
      <c r="N44" s="110">
        <f t="shared" si="1"/>
        <v>62.5</v>
      </c>
      <c r="O44" s="110">
        <f t="shared" si="1"/>
        <v>73.8</v>
      </c>
      <c r="P44" s="117">
        <f t="shared" si="1"/>
        <v>104.7</v>
      </c>
      <c r="Q44" s="105">
        <v>76.37426900584795</v>
      </c>
    </row>
    <row r="45" spans="1:17" ht="14.5" customHeight="1" x14ac:dyDescent="0.25">
      <c r="A45" s="112">
        <v>1998</v>
      </c>
      <c r="B45" s="113" t="s">
        <v>106</v>
      </c>
      <c r="C45" s="114">
        <v>46.878547105561864</v>
      </c>
      <c r="D45" s="114">
        <v>41.424802110817943</v>
      </c>
      <c r="E45" s="114">
        <v>56.081946222791288</v>
      </c>
      <c r="F45" s="114">
        <v>24.856909239574815</v>
      </c>
      <c r="G45" s="114">
        <v>47.881899871630289</v>
      </c>
      <c r="H45" s="114">
        <v>56.202290076335885</v>
      </c>
      <c r="I45" s="114">
        <v>79.977628635346747</v>
      </c>
      <c r="J45" s="110">
        <f t="shared" si="0"/>
        <v>60.3</v>
      </c>
      <c r="K45" s="110">
        <f t="shared" si="0"/>
        <v>53.3</v>
      </c>
      <c r="L45" s="110">
        <f t="shared" si="1"/>
        <v>72.099999999999994</v>
      </c>
      <c r="M45" s="110">
        <f t="shared" si="1"/>
        <v>32</v>
      </c>
      <c r="N45" s="110">
        <f t="shared" si="1"/>
        <v>61.6</v>
      </c>
      <c r="O45" s="110">
        <f t="shared" si="1"/>
        <v>72.3</v>
      </c>
      <c r="P45" s="117">
        <f t="shared" si="1"/>
        <v>102.8</v>
      </c>
      <c r="Q45" s="105">
        <v>77.777777777777786</v>
      </c>
    </row>
    <row r="46" spans="1:17" ht="14.5" customHeight="1" x14ac:dyDescent="0.25">
      <c r="A46" s="112">
        <v>1998</v>
      </c>
      <c r="B46" s="113" t="s">
        <v>107</v>
      </c>
      <c r="C46" s="114">
        <v>46.99205448354143</v>
      </c>
      <c r="D46" s="114">
        <v>41.424802110817943</v>
      </c>
      <c r="E46" s="114">
        <v>56.081946222791288</v>
      </c>
      <c r="F46" s="114">
        <v>23.957481602616518</v>
      </c>
      <c r="G46" s="114">
        <v>47.881899871630289</v>
      </c>
      <c r="H46" s="114">
        <v>55.725190839694662</v>
      </c>
      <c r="I46" s="114">
        <v>80.08948545861297</v>
      </c>
      <c r="J46" s="110">
        <f t="shared" si="0"/>
        <v>60.4</v>
      </c>
      <c r="K46" s="110">
        <f t="shared" si="0"/>
        <v>53.3</v>
      </c>
      <c r="L46" s="110">
        <f t="shared" si="1"/>
        <v>72.099999999999994</v>
      </c>
      <c r="M46" s="110">
        <f t="shared" si="1"/>
        <v>30.8</v>
      </c>
      <c r="N46" s="110">
        <f t="shared" si="1"/>
        <v>61.6</v>
      </c>
      <c r="O46" s="110">
        <f t="shared" si="1"/>
        <v>71.599999999999994</v>
      </c>
      <c r="P46" s="117">
        <f t="shared" si="1"/>
        <v>103</v>
      </c>
      <c r="Q46" s="105">
        <v>77.777777777777786</v>
      </c>
    </row>
    <row r="47" spans="1:17" ht="14.5" customHeight="1" x14ac:dyDescent="0.25">
      <c r="A47" s="112">
        <v>1998</v>
      </c>
      <c r="B47" s="113" t="s">
        <v>108</v>
      </c>
      <c r="C47" s="114">
        <v>46.99205448354143</v>
      </c>
      <c r="D47" s="114">
        <v>41.424802110817943</v>
      </c>
      <c r="E47" s="114">
        <v>56.081946222791288</v>
      </c>
      <c r="F47" s="114">
        <v>22.322158626328701</v>
      </c>
      <c r="G47" s="114">
        <v>47.753530166880616</v>
      </c>
      <c r="H47" s="114">
        <v>54.961832061068705</v>
      </c>
      <c r="I47" s="114">
        <v>80.313199105145401</v>
      </c>
      <c r="J47" s="110">
        <f t="shared" si="0"/>
        <v>60.4</v>
      </c>
      <c r="K47" s="110">
        <f t="shared" si="0"/>
        <v>53.3</v>
      </c>
      <c r="L47" s="110">
        <f t="shared" si="1"/>
        <v>72.099999999999994</v>
      </c>
      <c r="M47" s="110">
        <f t="shared" si="1"/>
        <v>28.7</v>
      </c>
      <c r="N47" s="110">
        <f t="shared" si="1"/>
        <v>61.4</v>
      </c>
      <c r="O47" s="110">
        <f t="shared" si="1"/>
        <v>70.7</v>
      </c>
      <c r="P47" s="117">
        <f t="shared" si="1"/>
        <v>103.3</v>
      </c>
      <c r="Q47" s="105">
        <v>77.777777777777786</v>
      </c>
    </row>
    <row r="48" spans="1:17" ht="14.5" customHeight="1" x14ac:dyDescent="0.25">
      <c r="A48" s="112">
        <v>1999</v>
      </c>
      <c r="B48" s="113" t="s">
        <v>97</v>
      </c>
      <c r="C48" s="114">
        <v>46.99205448354143</v>
      </c>
      <c r="D48" s="114">
        <v>41.556728232189975</v>
      </c>
      <c r="E48" s="114">
        <v>56.081946222791288</v>
      </c>
      <c r="F48" s="114">
        <v>22.485690923957481</v>
      </c>
      <c r="G48" s="114">
        <v>47.881899871630289</v>
      </c>
      <c r="H48" s="114">
        <v>54.484732824427482</v>
      </c>
      <c r="I48" s="114">
        <v>79.865771812080538</v>
      </c>
      <c r="J48" s="110">
        <f t="shared" si="0"/>
        <v>60.3</v>
      </c>
      <c r="K48" s="110">
        <f t="shared" si="0"/>
        <v>53.3</v>
      </c>
      <c r="L48" s="110">
        <f t="shared" si="1"/>
        <v>72</v>
      </c>
      <c r="M48" s="110">
        <f t="shared" si="1"/>
        <v>28.9</v>
      </c>
      <c r="N48" s="110">
        <f t="shared" si="1"/>
        <v>61.5</v>
      </c>
      <c r="O48" s="110">
        <f t="shared" si="1"/>
        <v>69.900000000000006</v>
      </c>
      <c r="P48" s="117">
        <f t="shared" si="1"/>
        <v>102.5</v>
      </c>
      <c r="Q48" s="105">
        <v>77.89473684210526</v>
      </c>
    </row>
    <row r="49" spans="1:17" ht="14.5" customHeight="1" x14ac:dyDescent="0.25">
      <c r="A49" s="112">
        <v>1999</v>
      </c>
      <c r="B49" s="113" t="s">
        <v>98</v>
      </c>
      <c r="C49" s="114">
        <v>46.99205448354143</v>
      </c>
      <c r="D49" s="114">
        <v>41.556728232189975</v>
      </c>
      <c r="E49" s="114">
        <v>56.081946222791288</v>
      </c>
      <c r="F49" s="114">
        <v>22.240392477514309</v>
      </c>
      <c r="G49" s="114">
        <v>47.881899871630289</v>
      </c>
      <c r="H49" s="114">
        <v>54.198473282442748</v>
      </c>
      <c r="I49" s="114">
        <v>79.977628635346747</v>
      </c>
      <c r="J49" s="110">
        <f t="shared" si="0"/>
        <v>60.3</v>
      </c>
      <c r="K49" s="110">
        <f t="shared" si="0"/>
        <v>53.3</v>
      </c>
      <c r="L49" s="110">
        <f t="shared" si="1"/>
        <v>72</v>
      </c>
      <c r="M49" s="110">
        <f t="shared" si="1"/>
        <v>28.6</v>
      </c>
      <c r="N49" s="110">
        <f t="shared" si="1"/>
        <v>61.5</v>
      </c>
      <c r="O49" s="110">
        <f t="shared" si="1"/>
        <v>69.599999999999994</v>
      </c>
      <c r="P49" s="117">
        <f t="shared" si="1"/>
        <v>102.7</v>
      </c>
      <c r="Q49" s="105">
        <v>77.89473684210526</v>
      </c>
    </row>
    <row r="50" spans="1:17" ht="14.5" customHeight="1" x14ac:dyDescent="0.25">
      <c r="A50" s="112">
        <v>1999</v>
      </c>
      <c r="B50" s="113" t="s">
        <v>99</v>
      </c>
      <c r="C50" s="114">
        <v>46.99205448354143</v>
      </c>
      <c r="D50" s="114">
        <v>41.688654353562008</v>
      </c>
      <c r="E50" s="114">
        <v>56.081946222791288</v>
      </c>
      <c r="F50" s="114">
        <v>23.30335241210139</v>
      </c>
      <c r="G50" s="114">
        <v>48.010269576379969</v>
      </c>
      <c r="H50" s="114">
        <v>57.347328244274806</v>
      </c>
      <c r="I50" s="114">
        <v>80.425055928411638</v>
      </c>
      <c r="J50" s="110">
        <f t="shared" si="0"/>
        <v>60.3</v>
      </c>
      <c r="K50" s="110">
        <f t="shared" si="0"/>
        <v>53.5</v>
      </c>
      <c r="L50" s="110">
        <f t="shared" si="1"/>
        <v>72</v>
      </c>
      <c r="M50" s="110">
        <f t="shared" si="1"/>
        <v>29.9</v>
      </c>
      <c r="N50" s="110">
        <f t="shared" si="1"/>
        <v>61.6</v>
      </c>
      <c r="O50" s="110">
        <f t="shared" si="1"/>
        <v>73.599999999999994</v>
      </c>
      <c r="P50" s="117">
        <f t="shared" si="1"/>
        <v>103.2</v>
      </c>
      <c r="Q50" s="105">
        <v>77.89473684210526</v>
      </c>
    </row>
    <row r="51" spans="1:17" ht="14.5" customHeight="1" x14ac:dyDescent="0.25">
      <c r="A51" s="112">
        <v>1999</v>
      </c>
      <c r="B51" s="113" t="s">
        <v>100</v>
      </c>
      <c r="C51" s="114">
        <v>47.105561861521004</v>
      </c>
      <c r="D51" s="114">
        <v>41.292875989445918</v>
      </c>
      <c r="E51" s="114">
        <v>56.081946222791288</v>
      </c>
      <c r="F51" s="114">
        <v>25.756336876533116</v>
      </c>
      <c r="G51" s="114">
        <v>47.881899871630289</v>
      </c>
      <c r="H51" s="114">
        <v>60.400763358778619</v>
      </c>
      <c r="I51" s="114">
        <v>80.760626398210292</v>
      </c>
      <c r="J51" s="110">
        <f t="shared" si="0"/>
        <v>60.8</v>
      </c>
      <c r="K51" s="110">
        <f t="shared" si="0"/>
        <v>53.3</v>
      </c>
      <c r="L51" s="110">
        <f t="shared" si="1"/>
        <v>72.400000000000006</v>
      </c>
      <c r="M51" s="110">
        <f t="shared" si="1"/>
        <v>33.299999999999997</v>
      </c>
      <c r="N51" s="110">
        <f t="shared" si="1"/>
        <v>61.8</v>
      </c>
      <c r="O51" s="110">
        <f t="shared" si="1"/>
        <v>78</v>
      </c>
      <c r="P51" s="117">
        <f t="shared" si="1"/>
        <v>104.3</v>
      </c>
      <c r="Q51" s="105">
        <v>77.42690058479532</v>
      </c>
    </row>
    <row r="52" spans="1:17" ht="14.5" customHeight="1" x14ac:dyDescent="0.25">
      <c r="A52" s="112">
        <v>1999</v>
      </c>
      <c r="B52" s="113" t="s">
        <v>101</v>
      </c>
      <c r="C52" s="114">
        <v>45.970488081725314</v>
      </c>
      <c r="D52" s="114">
        <v>41.292875989445918</v>
      </c>
      <c r="E52" s="114">
        <v>55.953905249679906</v>
      </c>
      <c r="F52" s="114">
        <v>25.511038430089943</v>
      </c>
      <c r="G52" s="114">
        <v>47.753530166880616</v>
      </c>
      <c r="H52" s="114">
        <v>60.305343511450381</v>
      </c>
      <c r="I52" s="114">
        <v>80.984340044742737</v>
      </c>
      <c r="J52" s="110">
        <f t="shared" si="0"/>
        <v>59.4</v>
      </c>
      <c r="K52" s="110">
        <f t="shared" si="0"/>
        <v>53.3</v>
      </c>
      <c r="L52" s="110">
        <f t="shared" si="1"/>
        <v>72.3</v>
      </c>
      <c r="M52" s="110">
        <f t="shared" si="1"/>
        <v>32.9</v>
      </c>
      <c r="N52" s="110">
        <f t="shared" si="1"/>
        <v>61.7</v>
      </c>
      <c r="O52" s="110">
        <f t="shared" si="1"/>
        <v>77.900000000000006</v>
      </c>
      <c r="P52" s="117">
        <f t="shared" si="1"/>
        <v>104.6</v>
      </c>
      <c r="Q52" s="105">
        <v>77.42690058479532</v>
      </c>
    </row>
    <row r="53" spans="1:17" ht="14.5" customHeight="1" x14ac:dyDescent="0.25">
      <c r="A53" s="112">
        <v>1999</v>
      </c>
      <c r="B53" s="113" t="s">
        <v>102</v>
      </c>
      <c r="C53" s="114">
        <v>45.856980703745741</v>
      </c>
      <c r="D53" s="114">
        <v>41.292875989445918</v>
      </c>
      <c r="E53" s="114">
        <v>55.953905249679906</v>
      </c>
      <c r="F53" s="114">
        <v>25.511038430089943</v>
      </c>
      <c r="G53" s="114">
        <v>47.753530166880616</v>
      </c>
      <c r="H53" s="114">
        <v>60.114503816793899</v>
      </c>
      <c r="I53" s="114">
        <v>80.8724832214765</v>
      </c>
      <c r="J53" s="110">
        <f t="shared" si="0"/>
        <v>59.2</v>
      </c>
      <c r="K53" s="110">
        <f t="shared" si="0"/>
        <v>53.3</v>
      </c>
      <c r="L53" s="110">
        <f t="shared" si="1"/>
        <v>72.3</v>
      </c>
      <c r="M53" s="110">
        <f t="shared" si="1"/>
        <v>32.9</v>
      </c>
      <c r="N53" s="110">
        <f t="shared" si="1"/>
        <v>61.7</v>
      </c>
      <c r="O53" s="110">
        <f t="shared" si="1"/>
        <v>77.599999999999994</v>
      </c>
      <c r="P53" s="117">
        <f t="shared" si="1"/>
        <v>104.5</v>
      </c>
      <c r="Q53" s="105">
        <v>77.42690058479532</v>
      </c>
    </row>
    <row r="54" spans="1:17" ht="14.5" customHeight="1" x14ac:dyDescent="0.25">
      <c r="A54" s="112">
        <v>1999</v>
      </c>
      <c r="B54" s="113" t="s">
        <v>103</v>
      </c>
      <c r="C54" s="114">
        <v>45.856980703745741</v>
      </c>
      <c r="D54" s="114">
        <v>41.292875989445918</v>
      </c>
      <c r="E54" s="114">
        <v>55.825864276568502</v>
      </c>
      <c r="F54" s="114">
        <v>28.781684382665578</v>
      </c>
      <c r="G54" s="114">
        <v>47.881899871630289</v>
      </c>
      <c r="H54" s="114">
        <v>60.973282442748086</v>
      </c>
      <c r="I54" s="114">
        <v>80.425055928411638</v>
      </c>
      <c r="J54" s="110">
        <f t="shared" si="0"/>
        <v>59.5</v>
      </c>
      <c r="K54" s="110">
        <f t="shared" si="0"/>
        <v>53.6</v>
      </c>
      <c r="L54" s="110">
        <f t="shared" si="1"/>
        <v>72.400000000000006</v>
      </c>
      <c r="M54" s="110">
        <f t="shared" si="1"/>
        <v>37.299999999999997</v>
      </c>
      <c r="N54" s="110">
        <f t="shared" si="1"/>
        <v>62.1</v>
      </c>
      <c r="O54" s="110">
        <f t="shared" si="1"/>
        <v>79.099999999999994</v>
      </c>
      <c r="P54" s="117">
        <f t="shared" si="1"/>
        <v>104.3</v>
      </c>
      <c r="Q54" s="105">
        <v>77.076023391812882</v>
      </c>
    </row>
    <row r="55" spans="1:17" ht="14.5" customHeight="1" x14ac:dyDescent="0.25">
      <c r="A55" s="112">
        <v>1999</v>
      </c>
      <c r="B55" s="113" t="s">
        <v>104</v>
      </c>
      <c r="C55" s="114">
        <v>45.856980703745741</v>
      </c>
      <c r="D55" s="114">
        <v>41.292875989445918</v>
      </c>
      <c r="E55" s="114">
        <v>55.825864276568502</v>
      </c>
      <c r="F55" s="114">
        <v>29.354047424366314</v>
      </c>
      <c r="G55" s="114">
        <v>47.881899871630289</v>
      </c>
      <c r="H55" s="114">
        <v>62.595419847328237</v>
      </c>
      <c r="I55" s="114">
        <v>80.648769574944055</v>
      </c>
      <c r="J55" s="110">
        <f t="shared" si="0"/>
        <v>59.5</v>
      </c>
      <c r="K55" s="110">
        <f t="shared" si="0"/>
        <v>53.6</v>
      </c>
      <c r="L55" s="110">
        <f t="shared" si="1"/>
        <v>72.400000000000006</v>
      </c>
      <c r="M55" s="110">
        <f t="shared" si="1"/>
        <v>38.1</v>
      </c>
      <c r="N55" s="110">
        <f t="shared" si="1"/>
        <v>62.1</v>
      </c>
      <c r="O55" s="110">
        <f t="shared" si="1"/>
        <v>81.2</v>
      </c>
      <c r="P55" s="117">
        <f t="shared" si="1"/>
        <v>104.6</v>
      </c>
      <c r="Q55" s="105">
        <v>77.076023391812882</v>
      </c>
    </row>
    <row r="56" spans="1:17" ht="14.5" customHeight="1" x14ac:dyDescent="0.25">
      <c r="A56" s="112">
        <v>1999</v>
      </c>
      <c r="B56" s="113" t="s">
        <v>105</v>
      </c>
      <c r="C56" s="114">
        <v>46.31101021566402</v>
      </c>
      <c r="D56" s="114">
        <v>41.292875989445918</v>
      </c>
      <c r="E56" s="114">
        <v>55.825864276568502</v>
      </c>
      <c r="F56" s="114">
        <v>31.398201144726084</v>
      </c>
      <c r="G56" s="114">
        <v>48.010269576379969</v>
      </c>
      <c r="H56" s="114">
        <v>62.595419847328237</v>
      </c>
      <c r="I56" s="114">
        <v>80.984340044742737</v>
      </c>
      <c r="J56" s="110">
        <f t="shared" si="0"/>
        <v>60.1</v>
      </c>
      <c r="K56" s="110">
        <f t="shared" si="0"/>
        <v>53.6</v>
      </c>
      <c r="L56" s="110">
        <f t="shared" si="1"/>
        <v>72.400000000000006</v>
      </c>
      <c r="M56" s="110">
        <f t="shared" si="1"/>
        <v>40.700000000000003</v>
      </c>
      <c r="N56" s="110">
        <f t="shared" si="1"/>
        <v>62.3</v>
      </c>
      <c r="O56" s="110">
        <f t="shared" si="1"/>
        <v>81.2</v>
      </c>
      <c r="P56" s="117">
        <f t="shared" si="1"/>
        <v>105.1</v>
      </c>
      <c r="Q56" s="105">
        <v>77.076023391812882</v>
      </c>
    </row>
    <row r="57" spans="1:17" ht="14.5" customHeight="1" x14ac:dyDescent="0.25">
      <c r="A57" s="112">
        <v>1999</v>
      </c>
      <c r="B57" s="113" t="s">
        <v>106</v>
      </c>
      <c r="C57" s="114">
        <v>47.446083995459702</v>
      </c>
      <c r="D57" s="114">
        <v>41.292875989445918</v>
      </c>
      <c r="E57" s="114">
        <v>55.825864276568502</v>
      </c>
      <c r="F57" s="114">
        <v>31.398201144726084</v>
      </c>
      <c r="G57" s="114">
        <v>48.138639281129656</v>
      </c>
      <c r="H57" s="114">
        <v>63.07251908396946</v>
      </c>
      <c r="I57" s="114">
        <v>80.8724832214765</v>
      </c>
      <c r="J57" s="110">
        <f t="shared" si="0"/>
        <v>61.5</v>
      </c>
      <c r="K57" s="110">
        <f t="shared" si="0"/>
        <v>53.5</v>
      </c>
      <c r="L57" s="110">
        <f t="shared" si="1"/>
        <v>72.3</v>
      </c>
      <c r="M57" s="110">
        <f t="shared" si="1"/>
        <v>40.700000000000003</v>
      </c>
      <c r="N57" s="110">
        <f t="shared" si="1"/>
        <v>62.4</v>
      </c>
      <c r="O57" s="110">
        <f t="shared" si="1"/>
        <v>81.7</v>
      </c>
      <c r="P57" s="117">
        <f t="shared" si="1"/>
        <v>104.8</v>
      </c>
      <c r="Q57" s="105">
        <v>77.192982456140342</v>
      </c>
    </row>
    <row r="58" spans="1:17" ht="14.5" customHeight="1" x14ac:dyDescent="0.25">
      <c r="A58" s="112">
        <v>1999</v>
      </c>
      <c r="B58" s="113" t="s">
        <v>107</v>
      </c>
      <c r="C58" s="114">
        <v>47.559591373439275</v>
      </c>
      <c r="D58" s="114">
        <v>41.292875989445918</v>
      </c>
      <c r="E58" s="114">
        <v>55.825864276568502</v>
      </c>
      <c r="F58" s="114">
        <v>33.197056418642681</v>
      </c>
      <c r="G58" s="114">
        <v>48.138639281129656</v>
      </c>
      <c r="H58" s="114">
        <v>62.786259541984734</v>
      </c>
      <c r="I58" s="114">
        <v>80.984340044742737</v>
      </c>
      <c r="J58" s="110">
        <f t="shared" si="0"/>
        <v>61.6</v>
      </c>
      <c r="K58" s="110">
        <f t="shared" si="0"/>
        <v>53.5</v>
      </c>
      <c r="L58" s="110">
        <f t="shared" si="1"/>
        <v>72.3</v>
      </c>
      <c r="M58" s="110">
        <f t="shared" si="1"/>
        <v>43</v>
      </c>
      <c r="N58" s="110">
        <f t="shared" si="1"/>
        <v>62.4</v>
      </c>
      <c r="O58" s="110">
        <f t="shared" si="1"/>
        <v>81.3</v>
      </c>
      <c r="P58" s="117">
        <f t="shared" si="1"/>
        <v>104.9</v>
      </c>
      <c r="Q58" s="105">
        <v>77.192982456140342</v>
      </c>
    </row>
    <row r="59" spans="1:17" ht="14.5" customHeight="1" x14ac:dyDescent="0.25">
      <c r="A59" s="112">
        <v>1999</v>
      </c>
      <c r="B59" s="113" t="s">
        <v>108</v>
      </c>
      <c r="C59" s="114">
        <v>47.673098751418848</v>
      </c>
      <c r="D59" s="114">
        <v>41.292875989445918</v>
      </c>
      <c r="E59" s="114">
        <v>55.825864276568502</v>
      </c>
      <c r="F59" s="114">
        <v>38.103025347506133</v>
      </c>
      <c r="G59" s="114">
        <v>48.395378690629009</v>
      </c>
      <c r="H59" s="114">
        <v>64.408396946564878</v>
      </c>
      <c r="I59" s="114">
        <v>81.208053691275168</v>
      </c>
      <c r="J59" s="110">
        <f t="shared" si="0"/>
        <v>61.8</v>
      </c>
      <c r="K59" s="110">
        <f t="shared" si="0"/>
        <v>53.5</v>
      </c>
      <c r="L59" s="110">
        <f t="shared" si="1"/>
        <v>72.3</v>
      </c>
      <c r="M59" s="110">
        <f t="shared" si="1"/>
        <v>49.4</v>
      </c>
      <c r="N59" s="110">
        <f t="shared" si="1"/>
        <v>62.7</v>
      </c>
      <c r="O59" s="110">
        <f t="shared" si="1"/>
        <v>83.4</v>
      </c>
      <c r="P59" s="117">
        <f t="shared" si="1"/>
        <v>105.2</v>
      </c>
      <c r="Q59" s="105">
        <v>77.192982456140342</v>
      </c>
    </row>
    <row r="60" spans="1:17" ht="14.5" customHeight="1" x14ac:dyDescent="0.25">
      <c r="A60" s="112">
        <v>2000</v>
      </c>
      <c r="B60" s="113" t="s">
        <v>97</v>
      </c>
      <c r="C60" s="114">
        <v>47.786606129398415</v>
      </c>
      <c r="D60" s="114">
        <v>41.292875989445918</v>
      </c>
      <c r="E60" s="114">
        <v>55.825864276568502</v>
      </c>
      <c r="F60" s="114">
        <v>37.285363859362228</v>
      </c>
      <c r="G60" s="114">
        <v>48.395378690629009</v>
      </c>
      <c r="H60" s="114">
        <v>64.312977099236647</v>
      </c>
      <c r="I60" s="114">
        <v>80.425055928411638</v>
      </c>
      <c r="J60" s="110">
        <f t="shared" si="0"/>
        <v>61.3</v>
      </c>
      <c r="K60" s="110">
        <f t="shared" si="0"/>
        <v>52.9</v>
      </c>
      <c r="L60" s="110">
        <f t="shared" si="1"/>
        <v>71.599999999999994</v>
      </c>
      <c r="M60" s="110">
        <f t="shared" si="1"/>
        <v>47.8</v>
      </c>
      <c r="N60" s="110">
        <f t="shared" si="1"/>
        <v>62</v>
      </c>
      <c r="O60" s="110">
        <f t="shared" si="1"/>
        <v>82.4</v>
      </c>
      <c r="P60" s="117">
        <f t="shared" si="1"/>
        <v>103.1</v>
      </c>
      <c r="Q60" s="105">
        <v>78.011695906432749</v>
      </c>
    </row>
    <row r="61" spans="1:17" ht="14.5" customHeight="1" x14ac:dyDescent="0.25">
      <c r="A61" s="112">
        <v>2000</v>
      </c>
      <c r="B61" s="113" t="s">
        <v>98</v>
      </c>
      <c r="C61" s="114">
        <v>47.673098751418848</v>
      </c>
      <c r="D61" s="114">
        <v>41.292875989445918</v>
      </c>
      <c r="E61" s="114">
        <v>55.825864276568502</v>
      </c>
      <c r="F61" s="114">
        <v>37.530662305805393</v>
      </c>
      <c r="G61" s="114">
        <v>48.395378690629009</v>
      </c>
      <c r="H61" s="114">
        <v>64.217557251908403</v>
      </c>
      <c r="I61" s="114">
        <v>80.760626398210292</v>
      </c>
      <c r="J61" s="110">
        <f t="shared" si="0"/>
        <v>61.1</v>
      </c>
      <c r="K61" s="110">
        <f t="shared" si="0"/>
        <v>52.9</v>
      </c>
      <c r="L61" s="110">
        <f t="shared" si="1"/>
        <v>71.599999999999994</v>
      </c>
      <c r="M61" s="110">
        <f t="shared" si="1"/>
        <v>48.1</v>
      </c>
      <c r="N61" s="110">
        <f t="shared" si="1"/>
        <v>62</v>
      </c>
      <c r="O61" s="110">
        <f t="shared" si="1"/>
        <v>82.3</v>
      </c>
      <c r="P61" s="117">
        <f t="shared" si="1"/>
        <v>103.5</v>
      </c>
      <c r="Q61" s="105">
        <v>78.011695906432749</v>
      </c>
    </row>
    <row r="62" spans="1:17" ht="14.5" customHeight="1" x14ac:dyDescent="0.25">
      <c r="A62" s="112">
        <v>2000</v>
      </c>
      <c r="B62" s="113" t="s">
        <v>99</v>
      </c>
      <c r="C62" s="114">
        <v>47.786606129398415</v>
      </c>
      <c r="D62" s="114">
        <v>41.292875989445918</v>
      </c>
      <c r="E62" s="114">
        <v>55.697823303457106</v>
      </c>
      <c r="F62" s="114">
        <v>38.757154538021261</v>
      </c>
      <c r="G62" s="114">
        <v>48.523748395378682</v>
      </c>
      <c r="H62" s="114">
        <v>66.603053435114504</v>
      </c>
      <c r="I62" s="114">
        <v>80.8724832214765</v>
      </c>
      <c r="J62" s="110">
        <f t="shared" si="0"/>
        <v>61.3</v>
      </c>
      <c r="K62" s="110">
        <f t="shared" si="0"/>
        <v>52.9</v>
      </c>
      <c r="L62" s="110">
        <f t="shared" si="1"/>
        <v>71.400000000000006</v>
      </c>
      <c r="M62" s="110">
        <f t="shared" si="1"/>
        <v>49.7</v>
      </c>
      <c r="N62" s="110">
        <f t="shared" si="1"/>
        <v>62.2</v>
      </c>
      <c r="O62" s="110">
        <f t="shared" si="1"/>
        <v>85.4</v>
      </c>
      <c r="P62" s="117">
        <f t="shared" si="1"/>
        <v>103.7</v>
      </c>
      <c r="Q62" s="105">
        <v>78.011695906432749</v>
      </c>
    </row>
    <row r="63" spans="1:17" ht="14.5" customHeight="1" x14ac:dyDescent="0.25">
      <c r="A63" s="112">
        <v>2000</v>
      </c>
      <c r="B63" s="113" t="s">
        <v>100</v>
      </c>
      <c r="C63" s="114">
        <v>47.673098751418848</v>
      </c>
      <c r="D63" s="114">
        <v>40.237467018469658</v>
      </c>
      <c r="E63" s="114">
        <v>55.569782330345717</v>
      </c>
      <c r="F63" s="114">
        <v>37.694194603434177</v>
      </c>
      <c r="G63" s="114">
        <v>47.881899871630289</v>
      </c>
      <c r="H63" s="114">
        <v>68.034351145038158</v>
      </c>
      <c r="I63" s="114">
        <v>81.208053691275168</v>
      </c>
      <c r="J63" s="110">
        <f t="shared" si="0"/>
        <v>60.7</v>
      </c>
      <c r="K63" s="110">
        <f t="shared" si="0"/>
        <v>51.3</v>
      </c>
      <c r="L63" s="110">
        <f t="shared" si="0"/>
        <v>70.8</v>
      </c>
      <c r="M63" s="110">
        <f t="shared" si="0"/>
        <v>48</v>
      </c>
      <c r="N63" s="110">
        <f t="shared" si="0"/>
        <v>61</v>
      </c>
      <c r="O63" s="110">
        <f t="shared" si="0"/>
        <v>86.7</v>
      </c>
      <c r="P63" s="117">
        <f t="shared" si="0"/>
        <v>103.5</v>
      </c>
      <c r="Q63" s="105">
        <v>78.479532163742675</v>
      </c>
    </row>
    <row r="64" spans="1:17" ht="14.5" customHeight="1" x14ac:dyDescent="0.25">
      <c r="A64" s="112">
        <v>2000</v>
      </c>
      <c r="B64" s="113" t="s">
        <v>101</v>
      </c>
      <c r="C64" s="114">
        <v>46.538024971623159</v>
      </c>
      <c r="D64" s="114">
        <v>40.237467018469658</v>
      </c>
      <c r="E64" s="114">
        <v>55.057618437900132</v>
      </c>
      <c r="F64" s="114">
        <v>36.794766966475876</v>
      </c>
      <c r="G64" s="114">
        <v>47.496790757381255</v>
      </c>
      <c r="H64" s="114">
        <v>67.652671755725208</v>
      </c>
      <c r="I64" s="114">
        <v>81.431767337807599</v>
      </c>
      <c r="J64" s="110">
        <f t="shared" si="0"/>
        <v>59.3</v>
      </c>
      <c r="K64" s="110">
        <f t="shared" si="0"/>
        <v>51.3</v>
      </c>
      <c r="L64" s="110">
        <f t="shared" si="0"/>
        <v>70.2</v>
      </c>
      <c r="M64" s="110">
        <f t="shared" si="0"/>
        <v>46.9</v>
      </c>
      <c r="N64" s="110">
        <f t="shared" si="0"/>
        <v>60.5</v>
      </c>
      <c r="O64" s="110">
        <f t="shared" si="0"/>
        <v>86.2</v>
      </c>
      <c r="P64" s="117">
        <f t="shared" si="0"/>
        <v>103.8</v>
      </c>
      <c r="Q64" s="105">
        <v>78.479532163742675</v>
      </c>
    </row>
    <row r="65" spans="1:17" ht="14.5" customHeight="1" x14ac:dyDescent="0.25">
      <c r="A65" s="112">
        <v>2000</v>
      </c>
      <c r="B65" s="113" t="s">
        <v>102</v>
      </c>
      <c r="C65" s="114">
        <v>46.197502837684453</v>
      </c>
      <c r="D65" s="114">
        <v>40.237467018469658</v>
      </c>
      <c r="E65" s="114">
        <v>54.545454545454554</v>
      </c>
      <c r="F65" s="114">
        <v>37.857726901062961</v>
      </c>
      <c r="G65" s="114">
        <v>47.240051347881895</v>
      </c>
      <c r="H65" s="114">
        <v>70.992366412213741</v>
      </c>
      <c r="I65" s="114">
        <v>81.543624161073822</v>
      </c>
      <c r="J65" s="110">
        <f t="shared" si="0"/>
        <v>58.9</v>
      </c>
      <c r="K65" s="110">
        <f t="shared" si="0"/>
        <v>51.3</v>
      </c>
      <c r="L65" s="110">
        <f t="shared" si="0"/>
        <v>69.5</v>
      </c>
      <c r="M65" s="110">
        <f t="shared" si="0"/>
        <v>48.2</v>
      </c>
      <c r="N65" s="110">
        <f t="shared" si="0"/>
        <v>60.2</v>
      </c>
      <c r="O65" s="110">
        <f t="shared" si="0"/>
        <v>90.5</v>
      </c>
      <c r="P65" s="117">
        <f t="shared" si="0"/>
        <v>103.9</v>
      </c>
      <c r="Q65" s="105">
        <v>78.479532163742675</v>
      </c>
    </row>
    <row r="66" spans="1:17" ht="14.5" customHeight="1" x14ac:dyDescent="0.25">
      <c r="A66" s="112">
        <v>2000</v>
      </c>
      <c r="B66" s="113" t="s">
        <v>103</v>
      </c>
      <c r="C66" s="114">
        <v>46.083995459704887</v>
      </c>
      <c r="D66" s="114">
        <v>40.237467018469658</v>
      </c>
      <c r="E66" s="114">
        <v>54.161331626120358</v>
      </c>
      <c r="F66" s="114">
        <v>40.883074407195423</v>
      </c>
      <c r="G66" s="114">
        <v>47.368421052631575</v>
      </c>
      <c r="H66" s="114">
        <v>71.564885496183209</v>
      </c>
      <c r="I66" s="114">
        <v>81.096196868008946</v>
      </c>
      <c r="J66" s="110">
        <f t="shared" si="0"/>
        <v>58.3</v>
      </c>
      <c r="K66" s="110">
        <f t="shared" si="0"/>
        <v>50.9</v>
      </c>
      <c r="L66" s="110">
        <f t="shared" si="0"/>
        <v>68.5</v>
      </c>
      <c r="M66" s="110">
        <f t="shared" si="0"/>
        <v>51.7</v>
      </c>
      <c r="N66" s="110">
        <f t="shared" si="0"/>
        <v>59.9</v>
      </c>
      <c r="O66" s="110">
        <f t="shared" si="0"/>
        <v>90.5</v>
      </c>
      <c r="P66" s="117">
        <f t="shared" si="0"/>
        <v>102.6</v>
      </c>
      <c r="Q66" s="105">
        <v>79.064327485380119</v>
      </c>
    </row>
    <row r="67" spans="1:17" ht="14.5" customHeight="1" x14ac:dyDescent="0.25">
      <c r="A67" s="112">
        <v>2000</v>
      </c>
      <c r="B67" s="113" t="s">
        <v>104</v>
      </c>
      <c r="C67" s="114">
        <v>46.197502837684453</v>
      </c>
      <c r="D67" s="114">
        <v>40.237467018469658</v>
      </c>
      <c r="E67" s="114">
        <v>54.161331626120358</v>
      </c>
      <c r="F67" s="114">
        <v>41.210139002452983</v>
      </c>
      <c r="G67" s="114">
        <v>47.368421052631575</v>
      </c>
      <c r="H67" s="114">
        <v>68.511450381679381</v>
      </c>
      <c r="I67" s="114">
        <v>81.096196868008946</v>
      </c>
      <c r="J67" s="110">
        <f t="shared" si="0"/>
        <v>58.4</v>
      </c>
      <c r="K67" s="110">
        <f t="shared" si="0"/>
        <v>50.9</v>
      </c>
      <c r="L67" s="110">
        <f t="shared" si="0"/>
        <v>68.5</v>
      </c>
      <c r="M67" s="110">
        <f t="shared" si="0"/>
        <v>52.1</v>
      </c>
      <c r="N67" s="110">
        <f t="shared" si="0"/>
        <v>59.9</v>
      </c>
      <c r="O67" s="110">
        <f t="shared" si="0"/>
        <v>86.7</v>
      </c>
      <c r="P67" s="117">
        <f t="shared" si="0"/>
        <v>102.6</v>
      </c>
      <c r="Q67" s="105">
        <v>79.064327485380119</v>
      </c>
    </row>
    <row r="68" spans="1:17" ht="14.5" customHeight="1" x14ac:dyDescent="0.25">
      <c r="A68" s="112">
        <v>2000</v>
      </c>
      <c r="B68" s="113" t="s">
        <v>105</v>
      </c>
      <c r="C68" s="114">
        <v>47.105561861521004</v>
      </c>
      <c r="D68" s="114">
        <v>40.237467018469658</v>
      </c>
      <c r="E68" s="114">
        <v>54.161331626120358</v>
      </c>
      <c r="F68" s="114">
        <v>52.166802943581359</v>
      </c>
      <c r="G68" s="114">
        <v>48.267008985879329</v>
      </c>
      <c r="H68" s="114">
        <v>69.847328244274806</v>
      </c>
      <c r="I68" s="114">
        <v>81.767337807606253</v>
      </c>
      <c r="J68" s="110">
        <f t="shared" si="0"/>
        <v>59.6</v>
      </c>
      <c r="K68" s="110">
        <f t="shared" si="0"/>
        <v>50.9</v>
      </c>
      <c r="L68" s="110">
        <f t="shared" si="0"/>
        <v>68.5</v>
      </c>
      <c r="M68" s="110">
        <f t="shared" si="0"/>
        <v>66</v>
      </c>
      <c r="N68" s="110">
        <f t="shared" si="0"/>
        <v>61</v>
      </c>
      <c r="O68" s="110">
        <f t="shared" si="0"/>
        <v>88.3</v>
      </c>
      <c r="P68" s="117">
        <f t="shared" si="0"/>
        <v>103.4</v>
      </c>
      <c r="Q68" s="105">
        <v>79.064327485380119</v>
      </c>
    </row>
    <row r="69" spans="1:17" ht="14.5" customHeight="1" x14ac:dyDescent="0.25">
      <c r="A69" s="112">
        <v>2000</v>
      </c>
      <c r="B69" s="113" t="s">
        <v>106</v>
      </c>
      <c r="C69" s="114">
        <v>48.581157775255392</v>
      </c>
      <c r="D69" s="114">
        <v>40.369393139841691</v>
      </c>
      <c r="E69" s="114">
        <v>54.161331626120358</v>
      </c>
      <c r="F69" s="114">
        <v>55.192150449713814</v>
      </c>
      <c r="G69" s="114">
        <v>48.652118100128369</v>
      </c>
      <c r="H69" s="114">
        <v>68.129770992366417</v>
      </c>
      <c r="I69" s="114">
        <v>81.767337807606253</v>
      </c>
      <c r="J69" s="110">
        <f t="shared" si="0"/>
        <v>61.4</v>
      </c>
      <c r="K69" s="110">
        <f t="shared" si="0"/>
        <v>51</v>
      </c>
      <c r="L69" s="110">
        <f t="shared" si="0"/>
        <v>68.400000000000006</v>
      </c>
      <c r="M69" s="110">
        <f t="shared" si="0"/>
        <v>69.7</v>
      </c>
      <c r="N69" s="110">
        <f t="shared" si="0"/>
        <v>61.4</v>
      </c>
      <c r="O69" s="110">
        <f t="shared" si="0"/>
        <v>86</v>
      </c>
      <c r="P69" s="117">
        <f t="shared" si="0"/>
        <v>103.3</v>
      </c>
      <c r="Q69" s="105">
        <v>79.181286549707607</v>
      </c>
    </row>
    <row r="70" spans="1:17" ht="14.5" customHeight="1" x14ac:dyDescent="0.25">
      <c r="A70" s="112">
        <v>2000</v>
      </c>
      <c r="B70" s="113" t="s">
        <v>107</v>
      </c>
      <c r="C70" s="114">
        <v>49.03518728717367</v>
      </c>
      <c r="D70" s="114">
        <v>40.369393139841691</v>
      </c>
      <c r="E70" s="114">
        <v>54.161331626120358</v>
      </c>
      <c r="F70" s="114">
        <v>51.430907604251843</v>
      </c>
      <c r="G70" s="114">
        <v>48.267008985879329</v>
      </c>
      <c r="H70" s="114">
        <v>69.847328244274806</v>
      </c>
      <c r="I70" s="114">
        <v>81.879194630872476</v>
      </c>
      <c r="J70" s="110">
        <f t="shared" si="0"/>
        <v>61.9</v>
      </c>
      <c r="K70" s="110">
        <f t="shared" si="0"/>
        <v>51</v>
      </c>
      <c r="L70" s="110">
        <f t="shared" si="0"/>
        <v>68.400000000000006</v>
      </c>
      <c r="M70" s="110">
        <f t="shared" si="0"/>
        <v>65</v>
      </c>
      <c r="N70" s="110">
        <f t="shared" si="0"/>
        <v>61</v>
      </c>
      <c r="O70" s="110">
        <f t="shared" si="0"/>
        <v>88.2</v>
      </c>
      <c r="P70" s="117">
        <f t="shared" si="0"/>
        <v>103.4</v>
      </c>
      <c r="Q70" s="105">
        <v>79.181286549707607</v>
      </c>
    </row>
    <row r="71" spans="1:17" ht="14.5" customHeight="1" x14ac:dyDescent="0.25">
      <c r="A71" s="112">
        <v>2000</v>
      </c>
      <c r="B71" s="113" t="s">
        <v>108</v>
      </c>
      <c r="C71" s="114">
        <v>49.148694665153236</v>
      </c>
      <c r="D71" s="114">
        <v>40.369393139841691</v>
      </c>
      <c r="E71" s="114">
        <v>54.161331626120358</v>
      </c>
      <c r="F71" s="114">
        <v>48.814390842191337</v>
      </c>
      <c r="G71" s="114">
        <v>48.138639281129656</v>
      </c>
      <c r="H71" s="114">
        <v>68.702290076335885</v>
      </c>
      <c r="I71" s="114">
        <v>81.879194630872476</v>
      </c>
      <c r="J71" s="110">
        <f t="shared" si="0"/>
        <v>62.1</v>
      </c>
      <c r="K71" s="110">
        <f t="shared" si="0"/>
        <v>51</v>
      </c>
      <c r="L71" s="110">
        <f t="shared" si="0"/>
        <v>68.400000000000006</v>
      </c>
      <c r="M71" s="110">
        <f t="shared" si="0"/>
        <v>61.6</v>
      </c>
      <c r="N71" s="110">
        <f t="shared" si="0"/>
        <v>60.8</v>
      </c>
      <c r="O71" s="110">
        <f t="shared" si="0"/>
        <v>86.8</v>
      </c>
      <c r="P71" s="117">
        <f t="shared" si="0"/>
        <v>103.4</v>
      </c>
      <c r="Q71" s="105">
        <v>79.181286549707607</v>
      </c>
    </row>
    <row r="72" spans="1:17" ht="14.5" customHeight="1" x14ac:dyDescent="0.25">
      <c r="A72" s="112">
        <v>2001</v>
      </c>
      <c r="B72" s="113" t="s">
        <v>97</v>
      </c>
      <c r="C72" s="114">
        <v>49.26220204313281</v>
      </c>
      <c r="D72" s="114">
        <v>40.369393139841691</v>
      </c>
      <c r="E72" s="114">
        <v>54.161331626120358</v>
      </c>
      <c r="F72" s="114">
        <v>42.354865085854456</v>
      </c>
      <c r="G72" s="114">
        <v>47.753530166880616</v>
      </c>
      <c r="H72" s="114">
        <v>65.839694656488561</v>
      </c>
      <c r="I72" s="114">
        <v>81.208053691275168</v>
      </c>
      <c r="J72" s="110">
        <f t="shared" si="0"/>
        <v>62.2</v>
      </c>
      <c r="K72" s="110">
        <f t="shared" si="0"/>
        <v>51</v>
      </c>
      <c r="L72" s="110">
        <f t="shared" si="0"/>
        <v>68.400000000000006</v>
      </c>
      <c r="M72" s="110">
        <f t="shared" si="0"/>
        <v>53.5</v>
      </c>
      <c r="N72" s="110">
        <f t="shared" si="0"/>
        <v>60.3</v>
      </c>
      <c r="O72" s="110">
        <f t="shared" si="0"/>
        <v>83.2</v>
      </c>
      <c r="P72" s="117">
        <f t="shared" si="0"/>
        <v>102.6</v>
      </c>
      <c r="Q72" s="105">
        <v>79.181286549707607</v>
      </c>
    </row>
    <row r="73" spans="1:17" ht="14.5" customHeight="1" x14ac:dyDescent="0.25">
      <c r="A73" s="112">
        <v>2001</v>
      </c>
      <c r="B73" s="113" t="s">
        <v>98</v>
      </c>
      <c r="C73" s="114">
        <v>49.148694665153236</v>
      </c>
      <c r="D73" s="114">
        <v>40.501319261213723</v>
      </c>
      <c r="E73" s="114">
        <v>54.161331626120358</v>
      </c>
      <c r="F73" s="114">
        <v>43.008994276369584</v>
      </c>
      <c r="G73" s="114">
        <v>47.753530166880616</v>
      </c>
      <c r="H73" s="114">
        <v>66.125954198473281</v>
      </c>
      <c r="I73" s="114">
        <v>81.319910514541377</v>
      </c>
      <c r="J73" s="110">
        <f t="shared" si="0"/>
        <v>62.1</v>
      </c>
      <c r="K73" s="110">
        <f t="shared" si="0"/>
        <v>51.2</v>
      </c>
      <c r="L73" s="110">
        <f t="shared" si="0"/>
        <v>68.400000000000006</v>
      </c>
      <c r="M73" s="110">
        <f t="shared" si="0"/>
        <v>54.3</v>
      </c>
      <c r="N73" s="110">
        <f t="shared" si="0"/>
        <v>60.3</v>
      </c>
      <c r="O73" s="110">
        <f t="shared" si="0"/>
        <v>83.5</v>
      </c>
      <c r="P73" s="117">
        <f t="shared" si="0"/>
        <v>102.7</v>
      </c>
      <c r="Q73" s="105">
        <v>79.181286549707607</v>
      </c>
    </row>
    <row r="74" spans="1:17" ht="14.5" customHeight="1" x14ac:dyDescent="0.25">
      <c r="A74" s="112">
        <v>2001</v>
      </c>
      <c r="B74" s="113" t="s">
        <v>99</v>
      </c>
      <c r="C74" s="114">
        <v>49.148694665153236</v>
      </c>
      <c r="D74" s="114">
        <v>40.501319261213723</v>
      </c>
      <c r="E74" s="114">
        <v>54.161331626120358</v>
      </c>
      <c r="F74" s="114">
        <v>41.61896974652494</v>
      </c>
      <c r="G74" s="114">
        <v>47.753530166880616</v>
      </c>
      <c r="H74" s="114">
        <v>64.122137404580158</v>
      </c>
      <c r="I74" s="114">
        <v>81.655480984340031</v>
      </c>
      <c r="J74" s="110">
        <f t="shared" si="0"/>
        <v>62.1</v>
      </c>
      <c r="K74" s="110">
        <f t="shared" si="0"/>
        <v>51.2</v>
      </c>
      <c r="L74" s="110">
        <f t="shared" si="0"/>
        <v>68.400000000000006</v>
      </c>
      <c r="M74" s="110">
        <f t="shared" si="0"/>
        <v>52.6</v>
      </c>
      <c r="N74" s="110">
        <f t="shared" si="0"/>
        <v>60.3</v>
      </c>
      <c r="O74" s="110">
        <f t="shared" si="0"/>
        <v>81</v>
      </c>
      <c r="P74" s="117">
        <f t="shared" si="0"/>
        <v>103.1</v>
      </c>
      <c r="Q74" s="105">
        <v>79.181286549707607</v>
      </c>
    </row>
    <row r="75" spans="1:17" ht="14.5" customHeight="1" x14ac:dyDescent="0.25">
      <c r="A75" s="112">
        <v>2001</v>
      </c>
      <c r="B75" s="113" t="s">
        <v>100</v>
      </c>
      <c r="C75" s="114">
        <v>49.148694665153236</v>
      </c>
      <c r="D75" s="114">
        <v>42.084432717678098</v>
      </c>
      <c r="E75" s="114">
        <v>54.161331626120358</v>
      </c>
      <c r="F75" s="114">
        <v>40.310711365494683</v>
      </c>
      <c r="G75" s="114">
        <v>48.267008985879329</v>
      </c>
      <c r="H75" s="114">
        <v>64.79007633587787</v>
      </c>
      <c r="I75" s="114">
        <v>82.102908277404921</v>
      </c>
      <c r="J75" s="110">
        <f t="shared" si="0"/>
        <v>61.1</v>
      </c>
      <c r="K75" s="110">
        <f t="shared" si="0"/>
        <v>52.3</v>
      </c>
      <c r="L75" s="110">
        <f t="shared" si="0"/>
        <v>67.3</v>
      </c>
      <c r="M75" s="110">
        <f t="shared" si="0"/>
        <v>50.1</v>
      </c>
      <c r="N75" s="110">
        <f t="shared" si="0"/>
        <v>60</v>
      </c>
      <c r="O75" s="110">
        <f t="shared" si="0"/>
        <v>80.5</v>
      </c>
      <c r="P75" s="117">
        <f t="shared" si="0"/>
        <v>102</v>
      </c>
      <c r="Q75" s="105">
        <v>80.467836257309941</v>
      </c>
    </row>
    <row r="76" spans="1:17" ht="14.5" customHeight="1" x14ac:dyDescent="0.25">
      <c r="A76" s="112">
        <v>2001</v>
      </c>
      <c r="B76" s="113" t="s">
        <v>101</v>
      </c>
      <c r="C76" s="114">
        <v>48.581157775255392</v>
      </c>
      <c r="D76" s="114">
        <v>42.21635883905013</v>
      </c>
      <c r="E76" s="114">
        <v>54.161331626120358</v>
      </c>
      <c r="F76" s="114">
        <v>42.109566639411284</v>
      </c>
      <c r="G76" s="114">
        <v>48.523748395378682</v>
      </c>
      <c r="H76" s="114">
        <v>66.603053435114504</v>
      </c>
      <c r="I76" s="114">
        <v>82.774049217002229</v>
      </c>
      <c r="J76" s="110">
        <f t="shared" ref="J76:P112" si="2">ROUND((C76/$Q76)*100,1)</f>
        <v>60.4</v>
      </c>
      <c r="K76" s="110">
        <f t="shared" si="2"/>
        <v>52.5</v>
      </c>
      <c r="L76" s="110">
        <f t="shared" si="2"/>
        <v>67.3</v>
      </c>
      <c r="M76" s="110">
        <f t="shared" si="2"/>
        <v>52.3</v>
      </c>
      <c r="N76" s="110">
        <f t="shared" si="2"/>
        <v>60.3</v>
      </c>
      <c r="O76" s="110">
        <f t="shared" si="2"/>
        <v>82.8</v>
      </c>
      <c r="P76" s="117">
        <f t="shared" si="2"/>
        <v>102.9</v>
      </c>
      <c r="Q76" s="105">
        <v>80.467836257309941</v>
      </c>
    </row>
    <row r="77" spans="1:17" ht="14.5" customHeight="1" x14ac:dyDescent="0.25">
      <c r="A77" s="112">
        <v>2001</v>
      </c>
      <c r="B77" s="113" t="s">
        <v>102</v>
      </c>
      <c r="C77" s="114">
        <v>48.354143019296259</v>
      </c>
      <c r="D77" s="114">
        <v>42.21635883905013</v>
      </c>
      <c r="E77" s="114">
        <v>54.289372599231754</v>
      </c>
      <c r="F77" s="114">
        <v>42.191332788225679</v>
      </c>
      <c r="G77" s="114">
        <v>48.523748395378682</v>
      </c>
      <c r="H77" s="114">
        <v>67.175572519083985</v>
      </c>
      <c r="I77" s="114">
        <v>82.885906040268438</v>
      </c>
      <c r="J77" s="110">
        <f t="shared" si="2"/>
        <v>60.1</v>
      </c>
      <c r="K77" s="110">
        <f t="shared" si="2"/>
        <v>52.5</v>
      </c>
      <c r="L77" s="110">
        <f t="shared" si="2"/>
        <v>67.5</v>
      </c>
      <c r="M77" s="110">
        <f t="shared" si="2"/>
        <v>52.4</v>
      </c>
      <c r="N77" s="110">
        <f t="shared" si="2"/>
        <v>60.3</v>
      </c>
      <c r="O77" s="110">
        <f t="shared" si="2"/>
        <v>83.5</v>
      </c>
      <c r="P77" s="117">
        <f t="shared" si="2"/>
        <v>103</v>
      </c>
      <c r="Q77" s="105">
        <v>80.467836257309941</v>
      </c>
    </row>
    <row r="78" spans="1:17" ht="14.5" customHeight="1" x14ac:dyDescent="0.25">
      <c r="A78" s="112">
        <v>2001</v>
      </c>
      <c r="B78" s="113" t="s">
        <v>103</v>
      </c>
      <c r="C78" s="118">
        <v>48.12712826333712</v>
      </c>
      <c r="D78" s="118">
        <v>42.21635883905013</v>
      </c>
      <c r="E78" s="118">
        <v>54.289372599231754</v>
      </c>
      <c r="F78" s="118">
        <v>40.392477514309078</v>
      </c>
      <c r="G78" s="118">
        <v>48.395378690629009</v>
      </c>
      <c r="H78" s="118">
        <v>66.221374045801525</v>
      </c>
      <c r="I78" s="118">
        <v>82.326621923937353</v>
      </c>
      <c r="J78" s="110">
        <f t="shared" si="2"/>
        <v>60</v>
      </c>
      <c r="K78" s="110">
        <f t="shared" si="2"/>
        <v>52.6</v>
      </c>
      <c r="L78" s="110">
        <f t="shared" si="2"/>
        <v>67.7</v>
      </c>
      <c r="M78" s="110">
        <f t="shared" si="2"/>
        <v>50.3</v>
      </c>
      <c r="N78" s="110">
        <f t="shared" si="2"/>
        <v>60.3</v>
      </c>
      <c r="O78" s="110">
        <f t="shared" si="2"/>
        <v>82.5</v>
      </c>
      <c r="P78" s="117">
        <f t="shared" si="2"/>
        <v>102.6</v>
      </c>
      <c r="Q78" s="105">
        <v>80.233918128654963</v>
      </c>
    </row>
    <row r="79" spans="1:17" ht="14.5" customHeight="1" x14ac:dyDescent="0.25">
      <c r="A79" s="112">
        <v>2001</v>
      </c>
      <c r="B79" s="113" t="s">
        <v>104</v>
      </c>
      <c r="C79" s="13">
        <v>48.240635641316686</v>
      </c>
      <c r="D79" s="13">
        <v>42.21635883905013</v>
      </c>
      <c r="E79" s="13">
        <v>54.289372599231754</v>
      </c>
      <c r="F79" s="13">
        <v>39.16598528209321</v>
      </c>
      <c r="G79" s="13">
        <v>48.395378690629009</v>
      </c>
      <c r="H79" s="13">
        <v>65.553435114503827</v>
      </c>
      <c r="I79" s="118">
        <v>82.662192393736021</v>
      </c>
      <c r="J79" s="110">
        <f t="shared" si="2"/>
        <v>60.1</v>
      </c>
      <c r="K79" s="110">
        <f t="shared" si="2"/>
        <v>52.6</v>
      </c>
      <c r="L79" s="110">
        <f t="shared" si="2"/>
        <v>67.7</v>
      </c>
      <c r="M79" s="110">
        <f t="shared" si="2"/>
        <v>48.8</v>
      </c>
      <c r="N79" s="110">
        <f t="shared" si="2"/>
        <v>60.3</v>
      </c>
      <c r="O79" s="110">
        <f t="shared" si="2"/>
        <v>81.7</v>
      </c>
      <c r="P79" s="117">
        <f t="shared" si="2"/>
        <v>103</v>
      </c>
      <c r="Q79" s="105">
        <v>80.233918128654963</v>
      </c>
    </row>
    <row r="80" spans="1:17" ht="14.5" customHeight="1" x14ac:dyDescent="0.25">
      <c r="A80" s="112">
        <v>2001</v>
      </c>
      <c r="B80" s="113" t="s">
        <v>105</v>
      </c>
      <c r="C80" s="118">
        <v>50.624290578887631</v>
      </c>
      <c r="D80" s="118">
        <v>42.21635883905013</v>
      </c>
      <c r="E80" s="118">
        <v>54.41741357234315</v>
      </c>
      <c r="F80" s="118">
        <v>46.606704824202779</v>
      </c>
      <c r="G80" s="118">
        <v>49.037227214377403</v>
      </c>
      <c r="H80" s="118">
        <v>65.171755725190835</v>
      </c>
      <c r="I80" s="118">
        <v>82.885906040268438</v>
      </c>
      <c r="J80" s="110">
        <f t="shared" si="2"/>
        <v>63.1</v>
      </c>
      <c r="K80" s="110">
        <f t="shared" si="2"/>
        <v>52.6</v>
      </c>
      <c r="L80" s="110">
        <f t="shared" si="2"/>
        <v>67.8</v>
      </c>
      <c r="M80" s="110">
        <f t="shared" si="2"/>
        <v>58.1</v>
      </c>
      <c r="N80" s="110">
        <f t="shared" si="2"/>
        <v>61.1</v>
      </c>
      <c r="O80" s="110">
        <f t="shared" si="2"/>
        <v>81.2</v>
      </c>
      <c r="P80" s="117">
        <f t="shared" si="2"/>
        <v>103.3</v>
      </c>
      <c r="Q80" s="105">
        <v>80.233918128654963</v>
      </c>
    </row>
    <row r="81" spans="1:17" ht="14.5" customHeight="1" x14ac:dyDescent="0.25">
      <c r="A81" s="112">
        <v>2001</v>
      </c>
      <c r="B81" s="113" t="s">
        <v>106</v>
      </c>
      <c r="C81" s="118">
        <v>51.872871736662887</v>
      </c>
      <c r="D81" s="118">
        <v>42.21635883905013</v>
      </c>
      <c r="E81" s="118">
        <v>54.41741357234315</v>
      </c>
      <c r="F81" s="118">
        <v>38.511856091578089</v>
      </c>
      <c r="G81" s="118">
        <v>48.395378690629009</v>
      </c>
      <c r="H81" s="118">
        <v>64.122137404580158</v>
      </c>
      <c r="I81" s="118">
        <v>82.662192393736021</v>
      </c>
      <c r="J81" s="110">
        <f t="shared" si="2"/>
        <v>64.2</v>
      </c>
      <c r="K81" s="110">
        <f t="shared" si="2"/>
        <v>52.2</v>
      </c>
      <c r="L81" s="110">
        <f t="shared" si="2"/>
        <v>67.3</v>
      </c>
      <c r="M81" s="110">
        <f t="shared" si="2"/>
        <v>47.7</v>
      </c>
      <c r="N81" s="110">
        <f t="shared" si="2"/>
        <v>59.9</v>
      </c>
      <c r="O81" s="110">
        <f t="shared" si="2"/>
        <v>79.3</v>
      </c>
      <c r="P81" s="117">
        <f t="shared" si="2"/>
        <v>102.3</v>
      </c>
      <c r="Q81" s="105">
        <v>80.818713450292393</v>
      </c>
    </row>
    <row r="82" spans="1:17" ht="14.5" customHeight="1" x14ac:dyDescent="0.25">
      <c r="A82" s="112">
        <v>2001</v>
      </c>
      <c r="B82" s="113" t="s">
        <v>107</v>
      </c>
      <c r="C82" s="118">
        <v>52.213393870601585</v>
      </c>
      <c r="D82" s="118">
        <v>42.21635883905013</v>
      </c>
      <c r="E82" s="118">
        <v>54.41741357234315</v>
      </c>
      <c r="F82" s="118">
        <v>34.914145543744887</v>
      </c>
      <c r="G82" s="118">
        <v>48.138639281129656</v>
      </c>
      <c r="H82" s="118">
        <v>60.877862595419849</v>
      </c>
      <c r="I82" s="118">
        <v>82.550335570469784</v>
      </c>
      <c r="J82" s="110">
        <f t="shared" si="2"/>
        <v>64.599999999999994</v>
      </c>
      <c r="K82" s="110">
        <f t="shared" si="2"/>
        <v>52.2</v>
      </c>
      <c r="L82" s="110">
        <f t="shared" si="2"/>
        <v>67.3</v>
      </c>
      <c r="M82" s="110">
        <f t="shared" si="2"/>
        <v>43.2</v>
      </c>
      <c r="N82" s="110">
        <f t="shared" si="2"/>
        <v>59.6</v>
      </c>
      <c r="O82" s="110">
        <f t="shared" si="2"/>
        <v>75.3</v>
      </c>
      <c r="P82" s="117">
        <f t="shared" si="2"/>
        <v>102.1</v>
      </c>
      <c r="Q82" s="105">
        <v>80.818713450292393</v>
      </c>
    </row>
    <row r="83" spans="1:17" ht="14.5" customHeight="1" x14ac:dyDescent="0.25">
      <c r="A83" s="112">
        <v>2001</v>
      </c>
      <c r="B83" s="113" t="s">
        <v>108</v>
      </c>
      <c r="C83" s="118">
        <v>52.326901248581159</v>
      </c>
      <c r="D83" s="118">
        <v>42.21635883905013</v>
      </c>
      <c r="E83" s="118">
        <v>54.41741357234315</v>
      </c>
      <c r="F83" s="118">
        <v>32.788225674570732</v>
      </c>
      <c r="G83" s="118">
        <v>48.010269576379969</v>
      </c>
      <c r="H83" s="118">
        <v>59.828244274809158</v>
      </c>
      <c r="I83" s="118">
        <v>82.774049217002229</v>
      </c>
      <c r="J83" s="110">
        <f t="shared" si="2"/>
        <v>64.7</v>
      </c>
      <c r="K83" s="110">
        <f t="shared" si="2"/>
        <v>52.2</v>
      </c>
      <c r="L83" s="110">
        <f t="shared" si="2"/>
        <v>67.3</v>
      </c>
      <c r="M83" s="110">
        <f t="shared" si="2"/>
        <v>40.6</v>
      </c>
      <c r="N83" s="110">
        <f t="shared" si="2"/>
        <v>59.4</v>
      </c>
      <c r="O83" s="110">
        <f t="shared" si="2"/>
        <v>74</v>
      </c>
      <c r="P83" s="117">
        <f t="shared" si="2"/>
        <v>102.4</v>
      </c>
      <c r="Q83" s="105">
        <v>80.818713450292393</v>
      </c>
    </row>
    <row r="84" spans="1:17" ht="14.5" customHeight="1" x14ac:dyDescent="0.25">
      <c r="A84" s="119">
        <v>2002</v>
      </c>
      <c r="B84" s="113" t="s">
        <v>97</v>
      </c>
      <c r="C84" s="118">
        <v>52.326901248581159</v>
      </c>
      <c r="D84" s="118">
        <v>44.063324538258577</v>
      </c>
      <c r="E84" s="118">
        <v>54.41741357234315</v>
      </c>
      <c r="F84" s="118">
        <v>34.341782502044154</v>
      </c>
      <c r="G84" s="118">
        <v>49.037227214377403</v>
      </c>
      <c r="H84" s="118">
        <v>60.305343511450381</v>
      </c>
      <c r="I84" s="118">
        <v>82.438478747203575</v>
      </c>
      <c r="J84" s="110">
        <f t="shared" si="2"/>
        <v>64.599999999999994</v>
      </c>
      <c r="K84" s="110">
        <f t="shared" si="2"/>
        <v>54.4</v>
      </c>
      <c r="L84" s="110">
        <f t="shared" si="2"/>
        <v>67.099999999999994</v>
      </c>
      <c r="M84" s="110">
        <f t="shared" si="2"/>
        <v>42.4</v>
      </c>
      <c r="N84" s="110">
        <f t="shared" si="2"/>
        <v>60.5</v>
      </c>
      <c r="O84" s="110">
        <f t="shared" si="2"/>
        <v>74.400000000000006</v>
      </c>
      <c r="P84" s="117">
        <f t="shared" si="2"/>
        <v>101.7</v>
      </c>
      <c r="Q84" s="105">
        <v>81.05263157894737</v>
      </c>
    </row>
    <row r="85" spans="1:17" ht="14.5" customHeight="1" x14ac:dyDescent="0.25">
      <c r="A85" s="119">
        <v>2002</v>
      </c>
      <c r="B85" s="113" t="s">
        <v>98</v>
      </c>
      <c r="C85" s="118">
        <v>52.326901248581159</v>
      </c>
      <c r="D85" s="118">
        <v>44.063324538258577</v>
      </c>
      <c r="E85" s="118">
        <v>54.41741357234315</v>
      </c>
      <c r="F85" s="118">
        <v>33.197056418642681</v>
      </c>
      <c r="G85" s="118">
        <v>49.037227214377403</v>
      </c>
      <c r="H85" s="118">
        <v>60.400763358778619</v>
      </c>
      <c r="I85" s="118">
        <v>82.550335570469784</v>
      </c>
      <c r="J85" s="110">
        <f t="shared" si="2"/>
        <v>64.599999999999994</v>
      </c>
      <c r="K85" s="110">
        <f t="shared" si="2"/>
        <v>54.4</v>
      </c>
      <c r="L85" s="110">
        <f t="shared" si="2"/>
        <v>67.099999999999994</v>
      </c>
      <c r="M85" s="110">
        <f t="shared" si="2"/>
        <v>41</v>
      </c>
      <c r="N85" s="110">
        <f t="shared" si="2"/>
        <v>60.5</v>
      </c>
      <c r="O85" s="110">
        <f t="shared" si="2"/>
        <v>74.5</v>
      </c>
      <c r="P85" s="117">
        <f t="shared" si="2"/>
        <v>101.8</v>
      </c>
      <c r="Q85" s="105">
        <v>81.05263157894737</v>
      </c>
    </row>
    <row r="86" spans="1:17" ht="14.5" customHeight="1" x14ac:dyDescent="0.25">
      <c r="A86" s="119">
        <v>2002</v>
      </c>
      <c r="B86" s="113" t="s">
        <v>99</v>
      </c>
      <c r="C86" s="118">
        <v>52.440408626560732</v>
      </c>
      <c r="D86" s="118">
        <v>44.195250659630609</v>
      </c>
      <c r="E86" s="118">
        <v>54.41741357234315</v>
      </c>
      <c r="F86" s="118">
        <v>35.241210139002455</v>
      </c>
      <c r="G86" s="118">
        <v>49.037227214377403</v>
      </c>
      <c r="H86" s="118">
        <v>61.068702290076338</v>
      </c>
      <c r="I86" s="13">
        <v>82.885906040268438</v>
      </c>
      <c r="J86" s="110">
        <f t="shared" si="2"/>
        <v>64.7</v>
      </c>
      <c r="K86" s="110">
        <f t="shared" si="2"/>
        <v>54.5</v>
      </c>
      <c r="L86" s="110">
        <f t="shared" si="2"/>
        <v>67.099999999999994</v>
      </c>
      <c r="M86" s="110">
        <f t="shared" si="2"/>
        <v>43.5</v>
      </c>
      <c r="N86" s="110">
        <f t="shared" si="2"/>
        <v>60.5</v>
      </c>
      <c r="O86" s="110">
        <f t="shared" si="2"/>
        <v>75.3</v>
      </c>
      <c r="P86" s="117">
        <f t="shared" si="2"/>
        <v>102.3</v>
      </c>
      <c r="Q86" s="105">
        <v>81.05263157894737</v>
      </c>
    </row>
    <row r="87" spans="1:17" ht="14.5" customHeight="1" x14ac:dyDescent="0.25">
      <c r="A87" s="119">
        <v>2002</v>
      </c>
      <c r="B87" s="113" t="s">
        <v>100</v>
      </c>
      <c r="C87" s="118">
        <v>52.440408626560732</v>
      </c>
      <c r="D87" s="118">
        <v>44.327176781002642</v>
      </c>
      <c r="E87" s="118">
        <v>54.41741357234315</v>
      </c>
      <c r="F87" s="118">
        <v>36.549468520032704</v>
      </c>
      <c r="G87" s="118">
        <v>49.293966623876763</v>
      </c>
      <c r="H87" s="118">
        <v>64.122137404580158</v>
      </c>
      <c r="I87" s="118">
        <v>83.22147651006712</v>
      </c>
      <c r="J87" s="110">
        <f t="shared" si="2"/>
        <v>64.400000000000006</v>
      </c>
      <c r="K87" s="110">
        <f t="shared" si="2"/>
        <v>54.5</v>
      </c>
      <c r="L87" s="110">
        <f t="shared" si="2"/>
        <v>66.8</v>
      </c>
      <c r="M87" s="110">
        <f t="shared" si="2"/>
        <v>44.9</v>
      </c>
      <c r="N87" s="110">
        <f t="shared" si="2"/>
        <v>60.6</v>
      </c>
      <c r="O87" s="110">
        <f t="shared" si="2"/>
        <v>78.8</v>
      </c>
      <c r="P87" s="117">
        <f t="shared" si="2"/>
        <v>102.2</v>
      </c>
      <c r="Q87" s="105">
        <v>81.403508771929822</v>
      </c>
    </row>
    <row r="88" spans="1:17" ht="14.5" customHeight="1" x14ac:dyDescent="0.25">
      <c r="A88" s="119">
        <v>2002</v>
      </c>
      <c r="B88" s="113" t="s">
        <v>101</v>
      </c>
      <c r="C88" s="118">
        <v>51.645856980703755</v>
      </c>
      <c r="D88" s="118">
        <v>44.327176781002642</v>
      </c>
      <c r="E88" s="118">
        <v>54.545454545454554</v>
      </c>
      <c r="F88" s="118">
        <v>36.713000817661488</v>
      </c>
      <c r="G88" s="118">
        <v>49.293966623876763</v>
      </c>
      <c r="H88" s="118">
        <v>63.835877862595424</v>
      </c>
      <c r="I88" s="118">
        <v>83.445190156599537</v>
      </c>
      <c r="J88" s="110">
        <f t="shared" si="2"/>
        <v>63.4</v>
      </c>
      <c r="K88" s="110">
        <f t="shared" si="2"/>
        <v>54.5</v>
      </c>
      <c r="L88" s="110">
        <f t="shared" si="2"/>
        <v>67</v>
      </c>
      <c r="M88" s="110">
        <f t="shared" si="2"/>
        <v>45.1</v>
      </c>
      <c r="N88" s="110">
        <f t="shared" si="2"/>
        <v>60.6</v>
      </c>
      <c r="O88" s="110">
        <f t="shared" si="2"/>
        <v>78.400000000000006</v>
      </c>
      <c r="P88" s="117">
        <f t="shared" si="2"/>
        <v>102.5</v>
      </c>
      <c r="Q88" s="105">
        <v>81.403508771929822</v>
      </c>
    </row>
    <row r="89" spans="1:17" ht="14.5" customHeight="1" x14ac:dyDescent="0.25">
      <c r="A89" s="119">
        <v>2002</v>
      </c>
      <c r="B89" s="113" t="s">
        <v>102</v>
      </c>
      <c r="C89" s="118">
        <v>51.418842224744608</v>
      </c>
      <c r="D89" s="118">
        <v>44.459102902374674</v>
      </c>
      <c r="E89" s="118">
        <v>54.545454545454554</v>
      </c>
      <c r="F89" s="118">
        <v>35.731807031888799</v>
      </c>
      <c r="G89" s="118">
        <v>49.293966623876763</v>
      </c>
      <c r="H89" s="118">
        <v>63.167938931297719</v>
      </c>
      <c r="I89" s="118">
        <v>83.445190156599537</v>
      </c>
      <c r="J89" s="117">
        <f t="shared" si="2"/>
        <v>63.2</v>
      </c>
      <c r="K89" s="117">
        <f t="shared" si="2"/>
        <v>54.6</v>
      </c>
      <c r="L89" s="117">
        <f t="shared" si="2"/>
        <v>67</v>
      </c>
      <c r="M89" s="117">
        <f t="shared" si="2"/>
        <v>43.9</v>
      </c>
      <c r="N89" s="117">
        <f t="shared" si="2"/>
        <v>60.6</v>
      </c>
      <c r="O89" s="117">
        <f t="shared" si="2"/>
        <v>77.599999999999994</v>
      </c>
      <c r="P89" s="117">
        <f t="shared" si="2"/>
        <v>102.5</v>
      </c>
      <c r="Q89" s="105">
        <v>81.403508771929822</v>
      </c>
    </row>
    <row r="90" spans="1:17" ht="14.5" customHeight="1" x14ac:dyDescent="0.25">
      <c r="A90" s="119">
        <v>2002</v>
      </c>
      <c r="B90" s="113" t="s">
        <v>103</v>
      </c>
      <c r="C90" s="118">
        <v>51.418842224744608</v>
      </c>
      <c r="D90" s="118">
        <v>44.459102902374674</v>
      </c>
      <c r="E90" s="118">
        <v>54.545454545454554</v>
      </c>
      <c r="F90" s="118">
        <v>35.241210139002455</v>
      </c>
      <c r="G90" s="118">
        <v>49.293966623876763</v>
      </c>
      <c r="H90" s="118">
        <v>62.786259541984734</v>
      </c>
      <c r="I90" s="118">
        <v>83.22147651006712</v>
      </c>
      <c r="J90" s="110">
        <f t="shared" si="2"/>
        <v>62.7</v>
      </c>
      <c r="K90" s="110">
        <f t="shared" si="2"/>
        <v>54.2</v>
      </c>
      <c r="L90" s="110">
        <f t="shared" si="2"/>
        <v>66.5</v>
      </c>
      <c r="M90" s="110">
        <f t="shared" si="2"/>
        <v>43</v>
      </c>
      <c r="N90" s="110">
        <f t="shared" si="2"/>
        <v>60.1</v>
      </c>
      <c r="O90" s="110">
        <f t="shared" si="2"/>
        <v>76.599999999999994</v>
      </c>
      <c r="P90" s="117">
        <f t="shared" si="2"/>
        <v>101.5</v>
      </c>
      <c r="Q90" s="105">
        <v>81.988304093567237</v>
      </c>
    </row>
    <row r="91" spans="1:17" ht="14.5" customHeight="1" x14ac:dyDescent="0.25">
      <c r="A91" s="119">
        <v>2002</v>
      </c>
      <c r="B91" s="113" t="s">
        <v>104</v>
      </c>
      <c r="C91" s="118">
        <v>51.305334846765049</v>
      </c>
      <c r="D91" s="118">
        <v>44.459102902374674</v>
      </c>
      <c r="E91" s="118">
        <v>54.545454545454554</v>
      </c>
      <c r="F91" s="118">
        <v>34.75061324611611</v>
      </c>
      <c r="G91" s="118">
        <v>49.293966623876763</v>
      </c>
      <c r="H91" s="118">
        <v>62.881679389312986</v>
      </c>
      <c r="I91" s="118">
        <v>83.445190156599537</v>
      </c>
      <c r="J91" s="110">
        <f t="shared" si="2"/>
        <v>62.6</v>
      </c>
      <c r="K91" s="110">
        <f t="shared" si="2"/>
        <v>54.2</v>
      </c>
      <c r="L91" s="110">
        <f t="shared" si="2"/>
        <v>66.5</v>
      </c>
      <c r="M91" s="110">
        <f t="shared" si="2"/>
        <v>42.4</v>
      </c>
      <c r="N91" s="110">
        <f t="shared" si="2"/>
        <v>60.1</v>
      </c>
      <c r="O91" s="110">
        <f t="shared" si="2"/>
        <v>76.7</v>
      </c>
      <c r="P91" s="117">
        <f t="shared" si="2"/>
        <v>101.8</v>
      </c>
      <c r="Q91" s="105">
        <v>81.988304093567237</v>
      </c>
    </row>
    <row r="92" spans="1:17" ht="14.5" customHeight="1" x14ac:dyDescent="0.25">
      <c r="A92" s="119">
        <v>2002</v>
      </c>
      <c r="B92" s="113" t="s">
        <v>105</v>
      </c>
      <c r="C92" s="118">
        <v>52.213393870601585</v>
      </c>
      <c r="D92" s="118">
        <v>44.459102902374674</v>
      </c>
      <c r="E92" s="118">
        <v>54.545454545454554</v>
      </c>
      <c r="F92" s="118">
        <v>39.329517579721994</v>
      </c>
      <c r="G92" s="118">
        <v>49.550706033376123</v>
      </c>
      <c r="H92" s="118">
        <v>63.549618320610676</v>
      </c>
      <c r="I92" s="118">
        <v>83.668903803131982</v>
      </c>
      <c r="J92" s="110">
        <f t="shared" si="2"/>
        <v>63.7</v>
      </c>
      <c r="K92" s="110">
        <f t="shared" si="2"/>
        <v>54.2</v>
      </c>
      <c r="L92" s="110">
        <f t="shared" si="2"/>
        <v>66.5</v>
      </c>
      <c r="M92" s="110">
        <f t="shared" si="2"/>
        <v>48</v>
      </c>
      <c r="N92" s="110">
        <f t="shared" si="2"/>
        <v>60.4</v>
      </c>
      <c r="O92" s="110">
        <f t="shared" si="2"/>
        <v>77.5</v>
      </c>
      <c r="P92" s="117">
        <f t="shared" si="2"/>
        <v>102</v>
      </c>
      <c r="Q92" s="105">
        <v>81.988304093567237</v>
      </c>
    </row>
    <row r="93" spans="1:17" ht="14.5" customHeight="1" x14ac:dyDescent="0.25">
      <c r="A93" s="119">
        <v>2002</v>
      </c>
      <c r="B93" s="113" t="s">
        <v>106</v>
      </c>
      <c r="C93" s="118">
        <v>53.234960272417709</v>
      </c>
      <c r="D93" s="118">
        <v>44.459102902374674</v>
      </c>
      <c r="E93" s="118">
        <v>54.545454545454554</v>
      </c>
      <c r="F93" s="118">
        <v>39.738348323793957</v>
      </c>
      <c r="G93" s="118">
        <v>49.679075738125803</v>
      </c>
      <c r="H93" s="118">
        <v>63.549618320610676</v>
      </c>
      <c r="I93" s="118">
        <v>83.780760626398205</v>
      </c>
      <c r="J93" s="110">
        <f t="shared" si="2"/>
        <v>64.400000000000006</v>
      </c>
      <c r="K93" s="110">
        <f t="shared" si="2"/>
        <v>53.8</v>
      </c>
      <c r="L93" s="110">
        <f t="shared" si="2"/>
        <v>66</v>
      </c>
      <c r="M93" s="110">
        <f t="shared" si="2"/>
        <v>48.1</v>
      </c>
      <c r="N93" s="110">
        <f t="shared" si="2"/>
        <v>60.1</v>
      </c>
      <c r="O93" s="110">
        <f t="shared" si="2"/>
        <v>76.900000000000006</v>
      </c>
      <c r="P93" s="117">
        <f t="shared" si="2"/>
        <v>101.3</v>
      </c>
      <c r="Q93" s="105">
        <v>82.690058479532169</v>
      </c>
    </row>
    <row r="94" spans="1:17" ht="14.5" customHeight="1" x14ac:dyDescent="0.25">
      <c r="A94" s="119">
        <v>2002</v>
      </c>
      <c r="B94" s="113" t="s">
        <v>107</v>
      </c>
      <c r="C94" s="118">
        <v>53.68898978433598</v>
      </c>
      <c r="D94" s="118">
        <v>44.459102902374674</v>
      </c>
      <c r="E94" s="118">
        <v>54.545454545454554</v>
      </c>
      <c r="F94" s="118">
        <v>36.058871627146367</v>
      </c>
      <c r="G94" s="118">
        <v>49.422336328626443</v>
      </c>
      <c r="H94" s="118">
        <v>63.358778625954201</v>
      </c>
      <c r="I94" s="118">
        <v>83.780760626398205</v>
      </c>
      <c r="J94" s="110">
        <f t="shared" si="2"/>
        <v>64.900000000000006</v>
      </c>
      <c r="K94" s="110">
        <f t="shared" si="2"/>
        <v>53.8</v>
      </c>
      <c r="L94" s="110">
        <f t="shared" si="2"/>
        <v>66</v>
      </c>
      <c r="M94" s="110">
        <f t="shared" si="2"/>
        <v>43.6</v>
      </c>
      <c r="N94" s="110">
        <f t="shared" si="2"/>
        <v>59.8</v>
      </c>
      <c r="O94" s="110">
        <f t="shared" si="2"/>
        <v>76.599999999999994</v>
      </c>
      <c r="P94" s="117">
        <f t="shared" si="2"/>
        <v>101.3</v>
      </c>
      <c r="Q94" s="105">
        <v>82.690058479532169</v>
      </c>
    </row>
    <row r="95" spans="1:17" ht="14.5" customHeight="1" x14ac:dyDescent="0.25">
      <c r="A95" s="119">
        <v>2002</v>
      </c>
      <c r="B95" s="113" t="s">
        <v>108</v>
      </c>
      <c r="C95" s="118">
        <v>53.575482406356421</v>
      </c>
      <c r="D95" s="118">
        <v>44.5910290237467</v>
      </c>
      <c r="E95" s="118">
        <v>54.545454545454554</v>
      </c>
      <c r="F95" s="118">
        <v>39.983646770237122</v>
      </c>
      <c r="G95" s="118">
        <v>49.679075738125803</v>
      </c>
      <c r="H95" s="118">
        <v>62.977099236641223</v>
      </c>
      <c r="I95" s="118">
        <v>84.116331096196859</v>
      </c>
      <c r="J95" s="110">
        <f t="shared" si="2"/>
        <v>64.8</v>
      </c>
      <c r="K95" s="110">
        <f t="shared" si="2"/>
        <v>53.9</v>
      </c>
      <c r="L95" s="110">
        <f t="shared" si="2"/>
        <v>66</v>
      </c>
      <c r="M95" s="110">
        <f t="shared" si="2"/>
        <v>48.4</v>
      </c>
      <c r="N95" s="110">
        <f t="shared" si="2"/>
        <v>60.1</v>
      </c>
      <c r="O95" s="110">
        <f t="shared" si="2"/>
        <v>76.2</v>
      </c>
      <c r="P95" s="117">
        <f t="shared" si="2"/>
        <v>101.7</v>
      </c>
      <c r="Q95" s="105">
        <v>82.690058479532169</v>
      </c>
    </row>
    <row r="96" spans="1:17" ht="14.5" customHeight="1" x14ac:dyDescent="0.25">
      <c r="A96" s="119">
        <v>2003</v>
      </c>
      <c r="B96" s="113" t="s">
        <v>97</v>
      </c>
      <c r="C96" s="118">
        <v>53.461975028376848</v>
      </c>
      <c r="D96" s="118">
        <v>44.5910290237467</v>
      </c>
      <c r="E96" s="118">
        <v>54.67349551856595</v>
      </c>
      <c r="F96" s="118">
        <v>41.864268192968112</v>
      </c>
      <c r="G96" s="118">
        <v>49.807445442875476</v>
      </c>
      <c r="H96" s="118">
        <v>64.217557251908403</v>
      </c>
      <c r="I96" s="118">
        <v>83.557046979865774</v>
      </c>
      <c r="J96" s="110">
        <f t="shared" si="2"/>
        <v>64.2</v>
      </c>
      <c r="K96" s="110">
        <f t="shared" si="2"/>
        <v>53.5</v>
      </c>
      <c r="L96" s="110">
        <f t="shared" si="2"/>
        <v>65.7</v>
      </c>
      <c r="M96" s="110">
        <f t="shared" si="2"/>
        <v>50.3</v>
      </c>
      <c r="N96" s="110">
        <f t="shared" si="2"/>
        <v>59.8</v>
      </c>
      <c r="O96" s="110">
        <f t="shared" si="2"/>
        <v>77.099999999999994</v>
      </c>
      <c r="P96" s="117">
        <f t="shared" si="2"/>
        <v>100.3</v>
      </c>
      <c r="Q96" s="105">
        <v>83.274853801169584</v>
      </c>
    </row>
    <row r="97" spans="1:17" ht="14.5" customHeight="1" x14ac:dyDescent="0.25">
      <c r="A97" s="119">
        <v>2003</v>
      </c>
      <c r="B97" s="113" t="s">
        <v>98</v>
      </c>
      <c r="C97" s="118">
        <v>53.461975028376848</v>
      </c>
      <c r="D97" s="118">
        <v>44.5910290237467</v>
      </c>
      <c r="E97" s="118">
        <v>54.67349551856595</v>
      </c>
      <c r="F97" s="118">
        <v>49.223221586263286</v>
      </c>
      <c r="G97" s="118">
        <v>50.064184852374837</v>
      </c>
      <c r="H97" s="118">
        <v>65.076335877862604</v>
      </c>
      <c r="I97" s="118">
        <v>83.892617449664414</v>
      </c>
      <c r="J97" s="110">
        <f t="shared" si="2"/>
        <v>64.2</v>
      </c>
      <c r="K97" s="110">
        <f t="shared" si="2"/>
        <v>53.5</v>
      </c>
      <c r="L97" s="110">
        <f t="shared" si="2"/>
        <v>65.7</v>
      </c>
      <c r="M97" s="110">
        <f t="shared" si="2"/>
        <v>59.1</v>
      </c>
      <c r="N97" s="110">
        <f t="shared" si="2"/>
        <v>60.1</v>
      </c>
      <c r="O97" s="110">
        <f t="shared" si="2"/>
        <v>78.099999999999994</v>
      </c>
      <c r="P97" s="117">
        <f t="shared" si="2"/>
        <v>100.7</v>
      </c>
      <c r="Q97" s="105">
        <v>83.274853801169584</v>
      </c>
    </row>
    <row r="98" spans="1:17" ht="14.5" customHeight="1" x14ac:dyDescent="0.25">
      <c r="A98" s="119">
        <v>2003</v>
      </c>
      <c r="B98" s="113" t="s">
        <v>99</v>
      </c>
      <c r="C98" s="118">
        <v>53.575482406356421</v>
      </c>
      <c r="D98" s="118">
        <v>44.5910290237467</v>
      </c>
      <c r="E98" s="118">
        <v>54.67349551856595</v>
      </c>
      <c r="F98" s="118">
        <v>50.695012264922326</v>
      </c>
      <c r="G98" s="118">
        <v>50.192554557124517</v>
      </c>
      <c r="H98" s="118">
        <v>67.36641221374046</v>
      </c>
      <c r="I98" s="118">
        <v>84.228187919463082</v>
      </c>
      <c r="J98" s="110">
        <f t="shared" si="2"/>
        <v>64.3</v>
      </c>
      <c r="K98" s="110">
        <f t="shared" si="2"/>
        <v>53.5</v>
      </c>
      <c r="L98" s="110">
        <f t="shared" si="2"/>
        <v>65.7</v>
      </c>
      <c r="M98" s="110">
        <f t="shared" si="2"/>
        <v>60.9</v>
      </c>
      <c r="N98" s="110">
        <f t="shared" si="2"/>
        <v>60.3</v>
      </c>
      <c r="O98" s="110">
        <f t="shared" si="2"/>
        <v>80.900000000000006</v>
      </c>
      <c r="P98" s="117">
        <f t="shared" si="2"/>
        <v>101.1</v>
      </c>
      <c r="Q98" s="105">
        <v>83.274853801169584</v>
      </c>
    </row>
    <row r="99" spans="1:17" ht="14.5" customHeight="1" x14ac:dyDescent="0.25">
      <c r="A99" s="119">
        <v>2003</v>
      </c>
      <c r="B99" s="113" t="s">
        <v>100</v>
      </c>
      <c r="C99" s="120">
        <v>53.234960272417709</v>
      </c>
      <c r="D99" s="120">
        <v>44.722955145118732</v>
      </c>
      <c r="E99" s="120">
        <v>54.67349551856595</v>
      </c>
      <c r="F99" s="120">
        <v>37.939493049877349</v>
      </c>
      <c r="G99" s="120">
        <v>49.679075738125803</v>
      </c>
      <c r="H99" s="120">
        <v>66.889312977099237</v>
      </c>
      <c r="I99" s="120">
        <v>84.451901565995527</v>
      </c>
      <c r="J99" s="110">
        <f t="shared" si="2"/>
        <v>63.7</v>
      </c>
      <c r="K99" s="110">
        <f t="shared" si="2"/>
        <v>53.5</v>
      </c>
      <c r="L99" s="110">
        <f t="shared" si="2"/>
        <v>65.400000000000006</v>
      </c>
      <c r="M99" s="110">
        <f t="shared" si="2"/>
        <v>45.4</v>
      </c>
      <c r="N99" s="110">
        <f t="shared" si="2"/>
        <v>59.4</v>
      </c>
      <c r="O99" s="110">
        <f t="shared" si="2"/>
        <v>80</v>
      </c>
      <c r="P99" s="117">
        <f t="shared" si="2"/>
        <v>101</v>
      </c>
      <c r="Q99" s="105">
        <v>83.62573099415205</v>
      </c>
    </row>
    <row r="100" spans="1:17" ht="14.5" customHeight="1" x14ac:dyDescent="0.25">
      <c r="A100" s="119">
        <v>2003</v>
      </c>
      <c r="B100" s="113" t="s">
        <v>101</v>
      </c>
      <c r="C100" s="120">
        <v>52.667423382519864</v>
      </c>
      <c r="D100" s="120">
        <v>44.986807387862797</v>
      </c>
      <c r="E100" s="120">
        <v>54.801536491677339</v>
      </c>
      <c r="F100" s="120">
        <v>35.650040883074411</v>
      </c>
      <c r="G100" s="120">
        <v>49.807445442875476</v>
      </c>
      <c r="H100" s="120">
        <v>64.408396946564878</v>
      </c>
      <c r="I100" s="120">
        <v>84.451901565995527</v>
      </c>
      <c r="J100" s="110">
        <f t="shared" si="2"/>
        <v>63</v>
      </c>
      <c r="K100" s="110">
        <f t="shared" si="2"/>
        <v>53.8</v>
      </c>
      <c r="L100" s="110">
        <f t="shared" si="2"/>
        <v>65.5</v>
      </c>
      <c r="M100" s="110">
        <f t="shared" si="2"/>
        <v>42.6</v>
      </c>
      <c r="N100" s="110">
        <f t="shared" si="2"/>
        <v>59.6</v>
      </c>
      <c r="O100" s="110">
        <f t="shared" si="2"/>
        <v>77</v>
      </c>
      <c r="P100" s="117">
        <f t="shared" si="2"/>
        <v>101</v>
      </c>
      <c r="Q100" s="105">
        <v>83.62573099415205</v>
      </c>
    </row>
    <row r="101" spans="1:17" ht="14.5" customHeight="1" x14ac:dyDescent="0.25">
      <c r="A101" s="119">
        <v>2003</v>
      </c>
      <c r="B101" s="113" t="s">
        <v>102</v>
      </c>
      <c r="C101" s="120">
        <v>52.553916004540291</v>
      </c>
      <c r="D101" s="120">
        <v>45.250659630606862</v>
      </c>
      <c r="E101" s="120">
        <v>54.929577464788736</v>
      </c>
      <c r="F101" s="120">
        <v>34.995911692559275</v>
      </c>
      <c r="G101" s="120">
        <v>49.935815147625156</v>
      </c>
      <c r="H101" s="120">
        <v>63.645038167938935</v>
      </c>
      <c r="I101" s="120">
        <v>84.340044742729305</v>
      </c>
      <c r="J101" s="110">
        <f t="shared" si="2"/>
        <v>62.8</v>
      </c>
      <c r="K101" s="110">
        <f t="shared" si="2"/>
        <v>54.1</v>
      </c>
      <c r="L101" s="110">
        <f t="shared" si="2"/>
        <v>65.7</v>
      </c>
      <c r="M101" s="110">
        <f t="shared" si="2"/>
        <v>41.8</v>
      </c>
      <c r="N101" s="110">
        <f t="shared" si="2"/>
        <v>59.7</v>
      </c>
      <c r="O101" s="110">
        <f t="shared" si="2"/>
        <v>76.099999999999994</v>
      </c>
      <c r="P101" s="117">
        <f t="shared" si="2"/>
        <v>100.9</v>
      </c>
      <c r="Q101" s="105">
        <v>83.62573099415205</v>
      </c>
    </row>
    <row r="102" spans="1:17" ht="14.5" customHeight="1" x14ac:dyDescent="0.25">
      <c r="A102" s="119">
        <v>2003</v>
      </c>
      <c r="B102" s="113" t="s">
        <v>103</v>
      </c>
      <c r="C102" s="118">
        <v>52.553916004540291</v>
      </c>
      <c r="D102" s="118">
        <v>45.382585751978894</v>
      </c>
      <c r="E102" s="118">
        <v>55.057618437900132</v>
      </c>
      <c r="F102" s="118">
        <v>36.222403924775143</v>
      </c>
      <c r="G102" s="118">
        <v>50.064184852374837</v>
      </c>
      <c r="H102" s="118">
        <v>63.835877862595424</v>
      </c>
      <c r="I102" s="118">
        <v>84.228187919463082</v>
      </c>
      <c r="J102" s="110">
        <f t="shared" si="2"/>
        <v>62.2</v>
      </c>
      <c r="K102" s="110">
        <f t="shared" si="2"/>
        <v>53.7</v>
      </c>
      <c r="L102" s="110">
        <f t="shared" si="2"/>
        <v>65.2</v>
      </c>
      <c r="M102" s="110">
        <f t="shared" si="2"/>
        <v>42.9</v>
      </c>
      <c r="N102" s="110">
        <f t="shared" si="2"/>
        <v>59.3</v>
      </c>
      <c r="O102" s="110">
        <f t="shared" si="2"/>
        <v>75.599999999999994</v>
      </c>
      <c r="P102" s="117">
        <f t="shared" si="2"/>
        <v>99.7</v>
      </c>
      <c r="Q102" s="105">
        <v>84.444444444444443</v>
      </c>
    </row>
    <row r="103" spans="1:17" ht="14.5" customHeight="1" x14ac:dyDescent="0.25">
      <c r="A103" s="119">
        <v>2003</v>
      </c>
      <c r="B103" s="113" t="s">
        <v>104</v>
      </c>
      <c r="C103" s="118">
        <v>52.553916004540291</v>
      </c>
      <c r="D103" s="118">
        <v>45.514511873350926</v>
      </c>
      <c r="E103" s="118">
        <v>55.313700384122932</v>
      </c>
      <c r="F103" s="118">
        <v>37.694194603434177</v>
      </c>
      <c r="G103" s="118">
        <v>50.320924261874197</v>
      </c>
      <c r="H103" s="118">
        <v>64.503816793893122</v>
      </c>
      <c r="I103" s="118">
        <v>84.563758389261736</v>
      </c>
      <c r="J103" s="110">
        <f t="shared" si="2"/>
        <v>62.2</v>
      </c>
      <c r="K103" s="110">
        <f t="shared" si="2"/>
        <v>53.9</v>
      </c>
      <c r="L103" s="110">
        <f t="shared" si="2"/>
        <v>65.5</v>
      </c>
      <c r="M103" s="110">
        <f t="shared" si="2"/>
        <v>44.6</v>
      </c>
      <c r="N103" s="110">
        <f t="shared" si="2"/>
        <v>59.6</v>
      </c>
      <c r="O103" s="110">
        <f t="shared" si="2"/>
        <v>76.400000000000006</v>
      </c>
      <c r="P103" s="117">
        <f t="shared" si="2"/>
        <v>100.1</v>
      </c>
      <c r="Q103" s="105">
        <v>84.444444444444443</v>
      </c>
    </row>
    <row r="104" spans="1:17" ht="14.5" customHeight="1" x14ac:dyDescent="0.25">
      <c r="A104" s="119">
        <v>2003</v>
      </c>
      <c r="B104" s="113" t="s">
        <v>105</v>
      </c>
      <c r="C104" s="118">
        <v>53.348467650397282</v>
      </c>
      <c r="D104" s="118">
        <v>45.514511873350926</v>
      </c>
      <c r="E104" s="118">
        <v>55.441741357234321</v>
      </c>
      <c r="F104" s="118">
        <v>37.203597710547839</v>
      </c>
      <c r="G104" s="118">
        <v>50.449293966623863</v>
      </c>
      <c r="H104" s="118">
        <v>64.98091603053436</v>
      </c>
      <c r="I104" s="118">
        <v>84.899328859060404</v>
      </c>
      <c r="J104" s="110">
        <f t="shared" si="2"/>
        <v>63.2</v>
      </c>
      <c r="K104" s="110">
        <f t="shared" si="2"/>
        <v>53.9</v>
      </c>
      <c r="L104" s="110">
        <f t="shared" si="2"/>
        <v>65.7</v>
      </c>
      <c r="M104" s="110">
        <f t="shared" si="2"/>
        <v>44.1</v>
      </c>
      <c r="N104" s="110">
        <f t="shared" si="2"/>
        <v>59.7</v>
      </c>
      <c r="O104" s="110">
        <f t="shared" si="2"/>
        <v>77</v>
      </c>
      <c r="P104" s="117">
        <f t="shared" si="2"/>
        <v>100.5</v>
      </c>
      <c r="Q104" s="105">
        <v>84.444444444444443</v>
      </c>
    </row>
    <row r="105" spans="1:17" ht="14.5" customHeight="1" x14ac:dyDescent="0.25">
      <c r="A105" s="119">
        <v>2003</v>
      </c>
      <c r="B105" s="113" t="s">
        <v>106</v>
      </c>
      <c r="C105" s="13">
        <v>54.370034052213398</v>
      </c>
      <c r="D105" s="13">
        <v>45.646437994722959</v>
      </c>
      <c r="E105" s="13">
        <v>55.441741357234321</v>
      </c>
      <c r="F105" s="13">
        <v>40.392477514309078</v>
      </c>
      <c r="G105" s="13">
        <v>50.70603337612323</v>
      </c>
      <c r="H105" s="13">
        <v>64.694656488549612</v>
      </c>
      <c r="I105" s="118">
        <v>85.011185682326612</v>
      </c>
      <c r="J105" s="110">
        <f t="shared" si="2"/>
        <v>64</v>
      </c>
      <c r="K105" s="110">
        <f t="shared" si="2"/>
        <v>53.8</v>
      </c>
      <c r="L105" s="110">
        <f t="shared" si="2"/>
        <v>65.3</v>
      </c>
      <c r="M105" s="110">
        <f t="shared" si="2"/>
        <v>47.6</v>
      </c>
      <c r="N105" s="110">
        <f t="shared" si="2"/>
        <v>59.7</v>
      </c>
      <c r="O105" s="110">
        <f t="shared" si="2"/>
        <v>76.2</v>
      </c>
      <c r="P105" s="117">
        <f t="shared" si="2"/>
        <v>100.1</v>
      </c>
      <c r="Q105" s="105">
        <v>84.912280701754383</v>
      </c>
    </row>
    <row r="106" spans="1:17" ht="14.5" customHeight="1" x14ac:dyDescent="0.25">
      <c r="A106" s="119">
        <v>2003</v>
      </c>
      <c r="B106" s="113" t="s">
        <v>107</v>
      </c>
      <c r="C106" s="13">
        <v>54.483541430192957</v>
      </c>
      <c r="D106" s="13">
        <v>45.778364116094991</v>
      </c>
      <c r="E106" s="13">
        <v>55.569782330345717</v>
      </c>
      <c r="F106" s="13">
        <v>40.228945216680295</v>
      </c>
      <c r="G106" s="13">
        <v>50.70603337612323</v>
      </c>
      <c r="H106" s="13">
        <v>64.79007633587787</v>
      </c>
      <c r="I106" s="118">
        <v>84.899328859060404</v>
      </c>
      <c r="J106" s="110">
        <f t="shared" si="2"/>
        <v>64.2</v>
      </c>
      <c r="K106" s="110">
        <f t="shared" si="2"/>
        <v>53.9</v>
      </c>
      <c r="L106" s="110">
        <f t="shared" si="2"/>
        <v>65.400000000000006</v>
      </c>
      <c r="M106" s="110">
        <f t="shared" si="2"/>
        <v>47.4</v>
      </c>
      <c r="N106" s="110">
        <f t="shared" si="2"/>
        <v>59.7</v>
      </c>
      <c r="O106" s="110">
        <f t="shared" si="2"/>
        <v>76.3</v>
      </c>
      <c r="P106" s="117">
        <f t="shared" si="2"/>
        <v>100</v>
      </c>
      <c r="Q106" s="105">
        <v>84.912280701754383</v>
      </c>
    </row>
    <row r="107" spans="1:17" ht="14.5" customHeight="1" x14ac:dyDescent="0.25">
      <c r="A107" s="119">
        <v>2003</v>
      </c>
      <c r="B107" s="113" t="s">
        <v>108</v>
      </c>
      <c r="C107" s="13">
        <v>54.483541430192957</v>
      </c>
      <c r="D107" s="13">
        <v>45.910290237467017</v>
      </c>
      <c r="E107" s="13">
        <v>55.697823303457106</v>
      </c>
      <c r="F107" s="13">
        <v>42.109566639411284</v>
      </c>
      <c r="G107" s="13">
        <v>50.96277278562259</v>
      </c>
      <c r="H107" s="13">
        <v>64.79007633587787</v>
      </c>
      <c r="I107" s="118">
        <v>85.234899328859058</v>
      </c>
      <c r="J107" s="110">
        <f t="shared" si="2"/>
        <v>64.2</v>
      </c>
      <c r="K107" s="110">
        <f t="shared" si="2"/>
        <v>54.1</v>
      </c>
      <c r="L107" s="110">
        <f t="shared" si="2"/>
        <v>65.599999999999994</v>
      </c>
      <c r="M107" s="110">
        <f t="shared" si="2"/>
        <v>49.6</v>
      </c>
      <c r="N107" s="110">
        <f t="shared" si="2"/>
        <v>60</v>
      </c>
      <c r="O107" s="110">
        <f t="shared" si="2"/>
        <v>76.3</v>
      </c>
      <c r="P107" s="117">
        <f t="shared" si="2"/>
        <v>100.4</v>
      </c>
      <c r="Q107" s="105">
        <v>84.912280701754383</v>
      </c>
    </row>
    <row r="108" spans="1:17" ht="14.5" customHeight="1" x14ac:dyDescent="0.25">
      <c r="A108" s="119">
        <v>2004</v>
      </c>
      <c r="B108" s="113" t="s">
        <v>97</v>
      </c>
      <c r="C108" s="13">
        <v>54.710556186152104</v>
      </c>
      <c r="D108" s="13">
        <v>46.174142480211081</v>
      </c>
      <c r="E108" s="13">
        <v>55.953905249679906</v>
      </c>
      <c r="F108" s="13">
        <v>41.291905151267379</v>
      </c>
      <c r="G108" s="13">
        <v>51.219512195121943</v>
      </c>
      <c r="H108" s="13">
        <v>65.171755725190835</v>
      </c>
      <c r="I108" s="118">
        <v>84.787472035794181</v>
      </c>
      <c r="J108" s="110">
        <f t="shared" si="2"/>
        <v>64.5</v>
      </c>
      <c r="K108" s="110">
        <f t="shared" si="2"/>
        <v>54.5</v>
      </c>
      <c r="L108" s="110">
        <f t="shared" si="2"/>
        <v>66</v>
      </c>
      <c r="M108" s="110">
        <f t="shared" si="2"/>
        <v>48.7</v>
      </c>
      <c r="N108" s="110">
        <f t="shared" si="2"/>
        <v>60.4</v>
      </c>
      <c r="O108" s="110">
        <f t="shared" si="2"/>
        <v>76.900000000000006</v>
      </c>
      <c r="P108" s="117">
        <f t="shared" si="2"/>
        <v>100</v>
      </c>
      <c r="Q108" s="105">
        <v>84.795321637426895</v>
      </c>
    </row>
    <row r="109" spans="1:17" ht="14.5" customHeight="1" x14ac:dyDescent="0.25">
      <c r="A109" s="119">
        <v>2004</v>
      </c>
      <c r="B109" s="113" t="s">
        <v>98</v>
      </c>
      <c r="C109" s="13">
        <v>54.937570942111236</v>
      </c>
      <c r="D109" s="13">
        <v>46.701846965699204</v>
      </c>
      <c r="E109" s="13">
        <v>56.338028169014088</v>
      </c>
      <c r="F109" s="13">
        <v>40.228945216680295</v>
      </c>
      <c r="G109" s="13">
        <v>51.476251604621304</v>
      </c>
      <c r="H109" s="13">
        <v>65.267175572519093</v>
      </c>
      <c r="I109" s="118">
        <v>85.011185682326612</v>
      </c>
      <c r="J109" s="110">
        <f t="shared" si="2"/>
        <v>64.8</v>
      </c>
      <c r="K109" s="110">
        <f t="shared" si="2"/>
        <v>55.1</v>
      </c>
      <c r="L109" s="110">
        <f t="shared" si="2"/>
        <v>66.400000000000006</v>
      </c>
      <c r="M109" s="110">
        <f t="shared" si="2"/>
        <v>47.4</v>
      </c>
      <c r="N109" s="110">
        <f t="shared" si="2"/>
        <v>60.7</v>
      </c>
      <c r="O109" s="110">
        <f t="shared" si="2"/>
        <v>77</v>
      </c>
      <c r="P109" s="117">
        <f t="shared" si="2"/>
        <v>100.3</v>
      </c>
      <c r="Q109" s="105">
        <v>84.795321637426895</v>
      </c>
    </row>
    <row r="110" spans="1:17" ht="14.5" customHeight="1" x14ac:dyDescent="0.25">
      <c r="A110" s="119">
        <v>2004</v>
      </c>
      <c r="B110" s="113" t="s">
        <v>99</v>
      </c>
      <c r="C110" s="13">
        <v>54.824063564131663</v>
      </c>
      <c r="D110" s="13">
        <v>47.361477572559366</v>
      </c>
      <c r="E110" s="13">
        <v>56.978233034571069</v>
      </c>
      <c r="F110" s="13">
        <v>40.719542109566639</v>
      </c>
      <c r="G110" s="13">
        <v>52.118100128369704</v>
      </c>
      <c r="H110" s="13">
        <v>65.935114503816791</v>
      </c>
      <c r="I110" s="118">
        <v>85.123042505592821</v>
      </c>
      <c r="J110" s="110">
        <f t="shared" si="2"/>
        <v>64.7</v>
      </c>
      <c r="K110" s="110">
        <f t="shared" si="2"/>
        <v>55.9</v>
      </c>
      <c r="L110" s="110">
        <f t="shared" si="2"/>
        <v>67.2</v>
      </c>
      <c r="M110" s="110">
        <f t="shared" si="2"/>
        <v>48</v>
      </c>
      <c r="N110" s="110">
        <f t="shared" si="2"/>
        <v>61.5</v>
      </c>
      <c r="O110" s="110">
        <f t="shared" si="2"/>
        <v>77.8</v>
      </c>
      <c r="P110" s="117">
        <f t="shared" si="2"/>
        <v>100.4</v>
      </c>
      <c r="Q110" s="105">
        <v>84.795321637426895</v>
      </c>
    </row>
    <row r="111" spans="1:17" ht="14.5" customHeight="1" x14ac:dyDescent="0.25">
      <c r="A111" s="119">
        <v>2004</v>
      </c>
      <c r="B111" s="113" t="s">
        <v>100</v>
      </c>
      <c r="C111" s="13">
        <v>54.824063564131663</v>
      </c>
      <c r="D111" s="13">
        <v>47.75725593667547</v>
      </c>
      <c r="E111" s="13">
        <v>57.61843790012805</v>
      </c>
      <c r="F111" s="13">
        <v>44.235486508585446</v>
      </c>
      <c r="G111" s="13">
        <v>52.759948652118091</v>
      </c>
      <c r="H111" s="13">
        <v>66.507633587786259</v>
      </c>
      <c r="I111" s="118">
        <v>85.458612975391503</v>
      </c>
      <c r="J111" s="110">
        <f t="shared" si="2"/>
        <v>63.6</v>
      </c>
      <c r="K111" s="110">
        <f t="shared" si="2"/>
        <v>55.4</v>
      </c>
      <c r="L111" s="110">
        <f t="shared" si="2"/>
        <v>66.8</v>
      </c>
      <c r="M111" s="110">
        <f t="shared" si="2"/>
        <v>51.3</v>
      </c>
      <c r="N111" s="110">
        <f t="shared" si="2"/>
        <v>61.2</v>
      </c>
      <c r="O111" s="110">
        <f t="shared" si="2"/>
        <v>77.2</v>
      </c>
      <c r="P111" s="117">
        <f t="shared" si="2"/>
        <v>99.1</v>
      </c>
      <c r="Q111" s="105">
        <v>86.198830409356731</v>
      </c>
    </row>
    <row r="112" spans="1:17" ht="14.5" customHeight="1" x14ac:dyDescent="0.25">
      <c r="A112" s="119">
        <v>2004</v>
      </c>
      <c r="B112" s="113" t="s">
        <v>101</v>
      </c>
      <c r="C112" s="13">
        <v>54.370034052213398</v>
      </c>
      <c r="D112" s="13">
        <v>47.889182058047489</v>
      </c>
      <c r="E112" s="13">
        <v>57.874519846350836</v>
      </c>
      <c r="F112" s="13">
        <v>47.669664758789857</v>
      </c>
      <c r="G112" s="13">
        <v>53.145057766367131</v>
      </c>
      <c r="H112" s="13">
        <v>69.656488549618317</v>
      </c>
      <c r="I112" s="118">
        <v>85.68232662192392</v>
      </c>
      <c r="J112" s="110">
        <f t="shared" si="2"/>
        <v>63.1</v>
      </c>
      <c r="K112" s="110">
        <f t="shared" si="2"/>
        <v>55.6</v>
      </c>
      <c r="L112" s="110">
        <f t="shared" si="2"/>
        <v>67.099999999999994</v>
      </c>
      <c r="M112" s="110">
        <f t="shared" ref="M112:P175" si="3">ROUND((F112/$Q112)*100,1)</f>
        <v>55.3</v>
      </c>
      <c r="N112" s="110">
        <f t="shared" si="3"/>
        <v>61.7</v>
      </c>
      <c r="O112" s="110">
        <f t="shared" si="3"/>
        <v>80.8</v>
      </c>
      <c r="P112" s="117">
        <f t="shared" si="3"/>
        <v>99.4</v>
      </c>
      <c r="Q112" s="105">
        <v>86.198830409356731</v>
      </c>
    </row>
    <row r="113" spans="1:17" ht="14.5" customHeight="1" x14ac:dyDescent="0.25">
      <c r="A113" s="119">
        <v>2004</v>
      </c>
      <c r="B113" s="113" t="s">
        <v>102</v>
      </c>
      <c r="C113" s="13">
        <v>54.256526674233832</v>
      </c>
      <c r="D113" s="13">
        <v>48.021108179419528</v>
      </c>
      <c r="E113" s="13">
        <v>58.258642765685018</v>
      </c>
      <c r="F113" s="13">
        <v>44.889615699100574</v>
      </c>
      <c r="G113" s="13">
        <v>53.273427471116804</v>
      </c>
      <c r="H113" s="13">
        <v>69.465648854961842</v>
      </c>
      <c r="I113" s="118">
        <v>85.68232662192392</v>
      </c>
      <c r="J113" s="110">
        <f t="shared" ref="J113:O176" si="4">ROUND((C113/$Q113)*100,1)</f>
        <v>62.9</v>
      </c>
      <c r="K113" s="110">
        <f t="shared" si="4"/>
        <v>55.7</v>
      </c>
      <c r="L113" s="110">
        <f t="shared" si="4"/>
        <v>67.599999999999994</v>
      </c>
      <c r="M113" s="110">
        <f t="shared" si="3"/>
        <v>52.1</v>
      </c>
      <c r="N113" s="110">
        <f t="shared" si="3"/>
        <v>61.8</v>
      </c>
      <c r="O113" s="110">
        <f t="shared" si="3"/>
        <v>80.599999999999994</v>
      </c>
      <c r="P113" s="117">
        <f t="shared" si="3"/>
        <v>99.4</v>
      </c>
      <c r="Q113" s="105">
        <v>86.198830409356731</v>
      </c>
    </row>
    <row r="114" spans="1:17" ht="14.5" customHeight="1" x14ac:dyDescent="0.25">
      <c r="A114" s="119">
        <v>2004</v>
      </c>
      <c r="B114" s="113" t="s">
        <v>103</v>
      </c>
      <c r="C114" s="118">
        <v>54.597048808172531</v>
      </c>
      <c r="D114" s="118">
        <v>48.15303430079156</v>
      </c>
      <c r="E114" s="118">
        <v>58.386683738796421</v>
      </c>
      <c r="F114" s="118">
        <v>45.298446443172523</v>
      </c>
      <c r="G114" s="118">
        <v>53.401797175866491</v>
      </c>
      <c r="H114" s="13">
        <v>68.702290076335885</v>
      </c>
      <c r="I114" s="13">
        <v>85.458612975391503</v>
      </c>
      <c r="J114" s="110">
        <f t="shared" si="4"/>
        <v>63.2</v>
      </c>
      <c r="K114" s="110">
        <f t="shared" si="4"/>
        <v>55.7</v>
      </c>
      <c r="L114" s="110">
        <f t="shared" si="4"/>
        <v>67.599999999999994</v>
      </c>
      <c r="M114" s="110">
        <f t="shared" si="3"/>
        <v>52.4</v>
      </c>
      <c r="N114" s="110">
        <f t="shared" si="3"/>
        <v>61.8</v>
      </c>
      <c r="O114" s="110">
        <f t="shared" si="3"/>
        <v>79.5</v>
      </c>
      <c r="P114" s="117">
        <f t="shared" si="3"/>
        <v>98.9</v>
      </c>
      <c r="Q114" s="105">
        <v>86.432748538011708</v>
      </c>
    </row>
    <row r="115" spans="1:17" ht="14.5" customHeight="1" x14ac:dyDescent="0.25">
      <c r="A115" s="119">
        <v>2004</v>
      </c>
      <c r="B115" s="113" t="s">
        <v>104</v>
      </c>
      <c r="C115" s="118">
        <v>55.505107832009081</v>
      </c>
      <c r="D115" s="118">
        <v>48.284960422163593</v>
      </c>
      <c r="E115" s="118">
        <v>58.514724711907817</v>
      </c>
      <c r="F115" s="118">
        <v>49.71381847914963</v>
      </c>
      <c r="G115" s="118">
        <v>53.786906290115525</v>
      </c>
      <c r="H115" s="13">
        <v>69.179389312977108</v>
      </c>
      <c r="I115" s="13">
        <v>85.68232662192392</v>
      </c>
      <c r="J115" s="110">
        <f t="shared" si="4"/>
        <v>64.2</v>
      </c>
      <c r="K115" s="110">
        <f t="shared" si="4"/>
        <v>55.9</v>
      </c>
      <c r="L115" s="110">
        <f t="shared" si="4"/>
        <v>67.7</v>
      </c>
      <c r="M115" s="110">
        <f t="shared" si="3"/>
        <v>57.5</v>
      </c>
      <c r="N115" s="110">
        <f t="shared" si="3"/>
        <v>62.2</v>
      </c>
      <c r="O115" s="110">
        <f t="shared" si="3"/>
        <v>80</v>
      </c>
      <c r="P115" s="117">
        <f t="shared" si="3"/>
        <v>99.1</v>
      </c>
      <c r="Q115" s="105">
        <v>86.432748538011708</v>
      </c>
    </row>
    <row r="116" spans="1:17" ht="14.5" customHeight="1" x14ac:dyDescent="0.25">
      <c r="A116" s="119">
        <v>2004</v>
      </c>
      <c r="B116" s="113" t="s">
        <v>105</v>
      </c>
      <c r="C116" s="118">
        <v>56.867196367763903</v>
      </c>
      <c r="D116" s="118">
        <v>48.416886543535625</v>
      </c>
      <c r="E116" s="118">
        <v>58.770806658130603</v>
      </c>
      <c r="F116" s="118">
        <v>52.166802943581359</v>
      </c>
      <c r="G116" s="118">
        <v>54.043645699614885</v>
      </c>
      <c r="H116" s="13">
        <v>69.465648854961842</v>
      </c>
      <c r="I116" s="13">
        <v>85.794183445190157</v>
      </c>
      <c r="J116" s="110">
        <f t="shared" si="4"/>
        <v>65.8</v>
      </c>
      <c r="K116" s="110">
        <f t="shared" si="4"/>
        <v>56</v>
      </c>
      <c r="L116" s="110">
        <f t="shared" si="4"/>
        <v>68</v>
      </c>
      <c r="M116" s="110">
        <f t="shared" si="3"/>
        <v>60.4</v>
      </c>
      <c r="N116" s="110">
        <f t="shared" si="3"/>
        <v>62.5</v>
      </c>
      <c r="O116" s="110">
        <f t="shared" si="3"/>
        <v>80.400000000000006</v>
      </c>
      <c r="P116" s="117">
        <f t="shared" si="3"/>
        <v>99.3</v>
      </c>
      <c r="Q116" s="105">
        <v>86.432748538011708</v>
      </c>
    </row>
    <row r="117" spans="1:17" ht="14.5" customHeight="1" x14ac:dyDescent="0.25">
      <c r="A117" s="119">
        <v>2004</v>
      </c>
      <c r="B117" s="113" t="s">
        <v>106</v>
      </c>
      <c r="C117" s="118">
        <v>59.137343927355282</v>
      </c>
      <c r="D117" s="118">
        <v>49.07651715039578</v>
      </c>
      <c r="E117" s="118">
        <v>59.411011523687584</v>
      </c>
      <c r="F117" s="118">
        <v>59.19869174161898</v>
      </c>
      <c r="G117" s="118">
        <v>55.070603337612326</v>
      </c>
      <c r="H117" s="118">
        <v>70.992366412213741</v>
      </c>
      <c r="I117" s="13">
        <v>86.017897091722588</v>
      </c>
      <c r="J117" s="110">
        <f t="shared" si="4"/>
        <v>67.7</v>
      </c>
      <c r="K117" s="110">
        <f t="shared" si="4"/>
        <v>56.2</v>
      </c>
      <c r="L117" s="110">
        <f t="shared" si="4"/>
        <v>68</v>
      </c>
      <c r="M117" s="110">
        <f t="shared" si="3"/>
        <v>67.8</v>
      </c>
      <c r="N117" s="110">
        <f t="shared" si="3"/>
        <v>63</v>
      </c>
      <c r="O117" s="110">
        <f t="shared" si="3"/>
        <v>81.3</v>
      </c>
      <c r="P117" s="117">
        <f t="shared" si="3"/>
        <v>98.5</v>
      </c>
      <c r="Q117" s="105">
        <v>87.368421052631589</v>
      </c>
    </row>
    <row r="118" spans="1:17" ht="14.5" customHeight="1" x14ac:dyDescent="0.25">
      <c r="A118" s="119">
        <v>2004</v>
      </c>
      <c r="B118" s="113" t="s">
        <v>107</v>
      </c>
      <c r="C118" s="118">
        <v>59.8183881952327</v>
      </c>
      <c r="D118" s="118">
        <v>50.659630606860162</v>
      </c>
      <c r="E118" s="118">
        <v>60.435339308578747</v>
      </c>
      <c r="F118" s="118">
        <v>55.028618152085038</v>
      </c>
      <c r="G118" s="118">
        <v>56.225930680359426</v>
      </c>
      <c r="H118" s="118">
        <v>71.946564885496187</v>
      </c>
      <c r="I118" s="13">
        <v>86.129753914988811</v>
      </c>
      <c r="J118" s="110">
        <f t="shared" si="4"/>
        <v>68.5</v>
      </c>
      <c r="K118" s="110">
        <f t="shared" si="4"/>
        <v>58</v>
      </c>
      <c r="L118" s="110">
        <f t="shared" si="4"/>
        <v>69.2</v>
      </c>
      <c r="M118" s="110">
        <f t="shared" si="3"/>
        <v>63</v>
      </c>
      <c r="N118" s="110">
        <f t="shared" si="3"/>
        <v>64.400000000000006</v>
      </c>
      <c r="O118" s="110">
        <f t="shared" si="3"/>
        <v>82.3</v>
      </c>
      <c r="P118" s="117">
        <f t="shared" si="3"/>
        <v>98.6</v>
      </c>
      <c r="Q118" s="105">
        <v>87.368421052631589</v>
      </c>
    </row>
    <row r="119" spans="1:17" ht="14.5" customHeight="1" x14ac:dyDescent="0.25">
      <c r="A119" s="119">
        <v>2004</v>
      </c>
      <c r="B119" s="113" t="s">
        <v>108</v>
      </c>
      <c r="C119" s="118">
        <v>60.385925085130545</v>
      </c>
      <c r="D119" s="118">
        <v>52.374670184696569</v>
      </c>
      <c r="E119" s="118">
        <v>61.587708066581314</v>
      </c>
      <c r="F119" s="118">
        <v>51.022076860179887</v>
      </c>
      <c r="G119" s="13">
        <v>57.252888318356867</v>
      </c>
      <c r="H119" s="118">
        <v>70.419847328244273</v>
      </c>
      <c r="I119" s="13">
        <v>86.577181208053688</v>
      </c>
      <c r="J119" s="110">
        <f t="shared" si="4"/>
        <v>69.099999999999994</v>
      </c>
      <c r="K119" s="110">
        <f t="shared" si="4"/>
        <v>59.9</v>
      </c>
      <c r="L119" s="110">
        <f t="shared" si="4"/>
        <v>70.5</v>
      </c>
      <c r="M119" s="110">
        <f t="shared" si="3"/>
        <v>58.4</v>
      </c>
      <c r="N119" s="110">
        <f t="shared" si="3"/>
        <v>65.5</v>
      </c>
      <c r="O119" s="110">
        <f t="shared" si="3"/>
        <v>80.599999999999994</v>
      </c>
      <c r="P119" s="117">
        <f t="shared" si="3"/>
        <v>99.1</v>
      </c>
      <c r="Q119" s="105">
        <v>87.368421052631589</v>
      </c>
    </row>
    <row r="120" spans="1:17" ht="14.5" customHeight="1" x14ac:dyDescent="0.25">
      <c r="A120" s="119">
        <v>2005</v>
      </c>
      <c r="B120" s="113" t="s">
        <v>97</v>
      </c>
      <c r="C120" s="118">
        <v>60.612939841089677</v>
      </c>
      <c r="D120" s="118">
        <v>53.298153034300789</v>
      </c>
      <c r="E120" s="118">
        <v>62.483994878361074</v>
      </c>
      <c r="F120" s="118">
        <v>51.757972199509403</v>
      </c>
      <c r="G120" s="13">
        <v>58.279845956354293</v>
      </c>
      <c r="H120" s="118">
        <v>68.034351145038158</v>
      </c>
      <c r="I120" s="13">
        <v>86.129753914988811</v>
      </c>
      <c r="J120" s="110">
        <f t="shared" si="4"/>
        <v>69.099999999999994</v>
      </c>
      <c r="K120" s="110">
        <f t="shared" si="4"/>
        <v>60.8</v>
      </c>
      <c r="L120" s="110">
        <f t="shared" si="4"/>
        <v>71.2</v>
      </c>
      <c r="M120" s="110">
        <f t="shared" si="3"/>
        <v>59</v>
      </c>
      <c r="N120" s="110">
        <f t="shared" si="3"/>
        <v>66.400000000000006</v>
      </c>
      <c r="O120" s="110">
        <f t="shared" si="3"/>
        <v>77.599999999999994</v>
      </c>
      <c r="P120" s="117">
        <f t="shared" si="3"/>
        <v>98.2</v>
      </c>
      <c r="Q120" s="105">
        <v>87.719298245614027</v>
      </c>
    </row>
    <row r="121" spans="1:17" ht="14.5" customHeight="1" x14ac:dyDescent="0.25">
      <c r="A121" s="119">
        <v>2005</v>
      </c>
      <c r="B121" s="113" t="s">
        <v>98</v>
      </c>
      <c r="C121" s="118">
        <v>61.066969353007948</v>
      </c>
      <c r="D121" s="118">
        <v>53.562005277044854</v>
      </c>
      <c r="E121" s="118">
        <v>62.996158770806666</v>
      </c>
      <c r="F121" s="118">
        <v>51.839738348323792</v>
      </c>
      <c r="G121" s="13">
        <v>58.536585365853654</v>
      </c>
      <c r="H121" s="118">
        <v>68.893129770992374</v>
      </c>
      <c r="I121" s="13">
        <v>86.353467561521242</v>
      </c>
      <c r="J121" s="110">
        <f t="shared" si="4"/>
        <v>69.599999999999994</v>
      </c>
      <c r="K121" s="110">
        <f t="shared" si="4"/>
        <v>61.1</v>
      </c>
      <c r="L121" s="110">
        <f t="shared" si="4"/>
        <v>71.8</v>
      </c>
      <c r="M121" s="110">
        <f t="shared" si="3"/>
        <v>59.1</v>
      </c>
      <c r="N121" s="110">
        <f t="shared" si="3"/>
        <v>66.7</v>
      </c>
      <c r="O121" s="110">
        <f t="shared" si="3"/>
        <v>78.5</v>
      </c>
      <c r="P121" s="117">
        <f t="shared" si="3"/>
        <v>98.4</v>
      </c>
      <c r="Q121" s="105">
        <v>87.719298245614027</v>
      </c>
    </row>
    <row r="122" spans="1:17" ht="14.5" customHeight="1" x14ac:dyDescent="0.25">
      <c r="A122" s="119">
        <v>2005</v>
      </c>
      <c r="B122" s="113" t="s">
        <v>99</v>
      </c>
      <c r="C122" s="118">
        <v>61.180476730987522</v>
      </c>
      <c r="D122" s="118">
        <v>53.693931398416893</v>
      </c>
      <c r="E122" s="118">
        <v>63.380281690140848</v>
      </c>
      <c r="F122" s="118">
        <v>59.19869174161898</v>
      </c>
      <c r="G122" s="13">
        <v>59.050064184852367</v>
      </c>
      <c r="H122" s="118">
        <v>70.419847328244273</v>
      </c>
      <c r="I122" s="13">
        <v>86.68903803131991</v>
      </c>
      <c r="J122" s="110">
        <f t="shared" si="4"/>
        <v>69.7</v>
      </c>
      <c r="K122" s="110">
        <f t="shared" si="4"/>
        <v>61.2</v>
      </c>
      <c r="L122" s="110">
        <f t="shared" si="4"/>
        <v>72.3</v>
      </c>
      <c r="M122" s="110">
        <f t="shared" si="3"/>
        <v>67.5</v>
      </c>
      <c r="N122" s="110">
        <f t="shared" si="3"/>
        <v>67.3</v>
      </c>
      <c r="O122" s="110">
        <f t="shared" si="3"/>
        <v>80.3</v>
      </c>
      <c r="P122" s="117">
        <f t="shared" si="3"/>
        <v>98.8</v>
      </c>
      <c r="Q122" s="105">
        <v>87.719298245614027</v>
      </c>
    </row>
    <row r="123" spans="1:17" ht="14.5" customHeight="1" x14ac:dyDescent="0.25">
      <c r="A123" s="119">
        <v>2005</v>
      </c>
      <c r="B123" s="113" t="s">
        <v>100</v>
      </c>
      <c r="C123" s="118">
        <v>61.180476730987522</v>
      </c>
      <c r="D123" s="118">
        <v>53.957783641160951</v>
      </c>
      <c r="E123" s="118">
        <v>63.636363636363647</v>
      </c>
      <c r="F123" s="118">
        <v>61.324611610793134</v>
      </c>
      <c r="G123" s="13">
        <v>59.435173299101407</v>
      </c>
      <c r="H123" s="118">
        <v>73.377862595419856</v>
      </c>
      <c r="I123" s="13">
        <v>87.024608501118564</v>
      </c>
      <c r="J123" s="110">
        <f t="shared" si="4"/>
        <v>68.599999999999994</v>
      </c>
      <c r="K123" s="110">
        <f t="shared" si="4"/>
        <v>60.5</v>
      </c>
      <c r="L123" s="110">
        <f t="shared" si="4"/>
        <v>71.400000000000006</v>
      </c>
      <c r="M123" s="110">
        <f t="shared" si="3"/>
        <v>68.8</v>
      </c>
      <c r="N123" s="110">
        <f t="shared" si="3"/>
        <v>66.7</v>
      </c>
      <c r="O123" s="110">
        <f t="shared" si="3"/>
        <v>82.3</v>
      </c>
      <c r="P123" s="117">
        <f t="shared" si="3"/>
        <v>97.6</v>
      </c>
      <c r="Q123" s="105">
        <v>89.122807017543863</v>
      </c>
    </row>
    <row r="124" spans="1:17" ht="14.5" customHeight="1" x14ac:dyDescent="0.25">
      <c r="A124" s="119">
        <v>2005</v>
      </c>
      <c r="B124" s="113" t="s">
        <v>101</v>
      </c>
      <c r="C124" s="118">
        <v>60.612939841089677</v>
      </c>
      <c r="D124" s="118">
        <v>54.089709762532976</v>
      </c>
      <c r="E124" s="118">
        <v>63.764404609475037</v>
      </c>
      <c r="F124" s="118">
        <v>57.890433360588709</v>
      </c>
      <c r="G124" s="13">
        <v>59.435173299101407</v>
      </c>
      <c r="H124" s="118">
        <v>72.996183206106863</v>
      </c>
      <c r="I124" s="13">
        <v>87.360178970917218</v>
      </c>
      <c r="J124" s="110">
        <f t="shared" si="4"/>
        <v>68</v>
      </c>
      <c r="K124" s="110">
        <f t="shared" si="4"/>
        <v>60.7</v>
      </c>
      <c r="L124" s="110">
        <f t="shared" si="4"/>
        <v>71.5</v>
      </c>
      <c r="M124" s="110">
        <f t="shared" si="3"/>
        <v>65</v>
      </c>
      <c r="N124" s="110">
        <f t="shared" si="3"/>
        <v>66.7</v>
      </c>
      <c r="O124" s="110">
        <f t="shared" si="3"/>
        <v>81.900000000000006</v>
      </c>
      <c r="P124" s="117">
        <f t="shared" si="3"/>
        <v>98</v>
      </c>
      <c r="Q124" s="105">
        <v>89.122807017543863</v>
      </c>
    </row>
    <row r="125" spans="1:17" ht="14.5" customHeight="1" x14ac:dyDescent="0.25">
      <c r="A125" s="119">
        <v>2005</v>
      </c>
      <c r="B125" s="113" t="s">
        <v>102</v>
      </c>
      <c r="C125" s="118">
        <v>60.385925085130545</v>
      </c>
      <c r="D125" s="118">
        <v>54.353562005277048</v>
      </c>
      <c r="E125" s="118">
        <v>63.892445582586433</v>
      </c>
      <c r="F125" s="118">
        <v>63.695829926410475</v>
      </c>
      <c r="G125" s="13">
        <v>59.820282413350448</v>
      </c>
      <c r="H125" s="118">
        <v>72.996183206106863</v>
      </c>
      <c r="I125" s="13">
        <v>87.360178970917218</v>
      </c>
      <c r="J125" s="110">
        <f t="shared" si="4"/>
        <v>67.8</v>
      </c>
      <c r="K125" s="110">
        <f t="shared" si="4"/>
        <v>61</v>
      </c>
      <c r="L125" s="110">
        <f t="shared" si="4"/>
        <v>71.7</v>
      </c>
      <c r="M125" s="110">
        <f t="shared" si="3"/>
        <v>71.5</v>
      </c>
      <c r="N125" s="110">
        <f t="shared" si="3"/>
        <v>67.099999999999994</v>
      </c>
      <c r="O125" s="110">
        <f t="shared" si="3"/>
        <v>81.900000000000006</v>
      </c>
      <c r="P125" s="117">
        <f t="shared" si="3"/>
        <v>98</v>
      </c>
      <c r="Q125" s="105">
        <v>89.122807017543863</v>
      </c>
    </row>
    <row r="126" spans="1:17" ht="14.5" customHeight="1" x14ac:dyDescent="0.25">
      <c r="A126" s="119">
        <v>2005</v>
      </c>
      <c r="B126" s="113" t="s">
        <v>103</v>
      </c>
      <c r="C126" s="118">
        <v>60.272417707150971</v>
      </c>
      <c r="D126" s="118">
        <v>54.353562005277048</v>
      </c>
      <c r="E126" s="118">
        <v>63.892445582586433</v>
      </c>
      <c r="F126" s="118">
        <v>68.111201962387568</v>
      </c>
      <c r="G126" s="13">
        <v>60.077021822849794</v>
      </c>
      <c r="H126" s="118">
        <v>75.381679389312978</v>
      </c>
      <c r="I126" s="13">
        <v>87.472035794183441</v>
      </c>
      <c r="J126" s="110">
        <f t="shared" si="4"/>
        <v>67.8</v>
      </c>
      <c r="K126" s="110">
        <f t="shared" si="4"/>
        <v>61.1</v>
      </c>
      <c r="L126" s="110">
        <f t="shared" si="4"/>
        <v>71.900000000000006</v>
      </c>
      <c r="M126" s="110">
        <f t="shared" si="3"/>
        <v>76.599999999999994</v>
      </c>
      <c r="N126" s="110">
        <f t="shared" si="3"/>
        <v>67.599999999999994</v>
      </c>
      <c r="O126" s="110">
        <f t="shared" si="3"/>
        <v>84.8</v>
      </c>
      <c r="P126" s="117">
        <f t="shared" si="3"/>
        <v>98.4</v>
      </c>
      <c r="Q126" s="105">
        <v>88.888888888888886</v>
      </c>
    </row>
    <row r="127" spans="1:17" ht="14.5" customHeight="1" x14ac:dyDescent="0.25">
      <c r="A127" s="119">
        <v>2005</v>
      </c>
      <c r="B127" s="113" t="s">
        <v>104</v>
      </c>
      <c r="C127" s="118">
        <v>61.066969353007948</v>
      </c>
      <c r="D127" s="118">
        <v>54.485488126649074</v>
      </c>
      <c r="E127" s="118">
        <v>64.020486555697829</v>
      </c>
      <c r="F127" s="118">
        <v>72.28127555192151</v>
      </c>
      <c r="G127" s="13">
        <v>60.333761232349161</v>
      </c>
      <c r="H127" s="118">
        <v>77.862595419847324</v>
      </c>
      <c r="I127" s="13">
        <v>87.695749440715886</v>
      </c>
      <c r="J127" s="110">
        <f t="shared" si="4"/>
        <v>68.7</v>
      </c>
      <c r="K127" s="110">
        <f t="shared" si="4"/>
        <v>61.3</v>
      </c>
      <c r="L127" s="110">
        <f t="shared" si="4"/>
        <v>72</v>
      </c>
      <c r="M127" s="110">
        <f t="shared" si="3"/>
        <v>81.3</v>
      </c>
      <c r="N127" s="110">
        <f t="shared" si="3"/>
        <v>67.900000000000006</v>
      </c>
      <c r="O127" s="110">
        <f t="shared" si="3"/>
        <v>87.6</v>
      </c>
      <c r="P127" s="117">
        <f t="shared" si="3"/>
        <v>98.7</v>
      </c>
      <c r="Q127" s="105">
        <v>88.888888888888886</v>
      </c>
    </row>
    <row r="128" spans="1:17" ht="14.5" customHeight="1" x14ac:dyDescent="0.25">
      <c r="A128" s="119">
        <v>2005</v>
      </c>
      <c r="B128" s="113" t="s">
        <v>105</v>
      </c>
      <c r="C128" s="118">
        <v>61.748013620885359</v>
      </c>
      <c r="D128" s="118">
        <v>55.145118733509236</v>
      </c>
      <c r="E128" s="118">
        <v>64.788732394366207</v>
      </c>
      <c r="F128" s="118">
        <v>73.834832379394939</v>
      </c>
      <c r="G128" s="13">
        <v>61.103979460847235</v>
      </c>
      <c r="H128" s="118">
        <v>81.583969465648849</v>
      </c>
      <c r="I128" s="13">
        <v>87.919463087248303</v>
      </c>
      <c r="J128" s="110">
        <f t="shared" si="4"/>
        <v>69.5</v>
      </c>
      <c r="K128" s="110">
        <f t="shared" si="4"/>
        <v>62</v>
      </c>
      <c r="L128" s="110">
        <f t="shared" si="4"/>
        <v>72.900000000000006</v>
      </c>
      <c r="M128" s="110">
        <f t="shared" si="3"/>
        <v>83.1</v>
      </c>
      <c r="N128" s="110">
        <f t="shared" si="3"/>
        <v>68.7</v>
      </c>
      <c r="O128" s="110">
        <f t="shared" si="3"/>
        <v>91.8</v>
      </c>
      <c r="P128" s="117">
        <f t="shared" si="3"/>
        <v>98.9</v>
      </c>
      <c r="Q128" s="105">
        <v>88.888888888888886</v>
      </c>
    </row>
    <row r="129" spans="1:17" ht="14.5" customHeight="1" x14ac:dyDescent="0.25">
      <c r="A129" s="119">
        <v>2005</v>
      </c>
      <c r="B129" s="113" t="s">
        <v>106</v>
      </c>
      <c r="C129" s="13">
        <v>64.358683314415444</v>
      </c>
      <c r="D129" s="13">
        <v>57.25593667546174</v>
      </c>
      <c r="E129" s="13">
        <v>66.197183098591566</v>
      </c>
      <c r="F129" s="13">
        <v>76.778413736713006</v>
      </c>
      <c r="G129" s="13">
        <v>62.901155327342742</v>
      </c>
      <c r="H129" s="13">
        <v>80.438931297709928</v>
      </c>
      <c r="I129" s="13">
        <v>88.03131991051454</v>
      </c>
      <c r="J129" s="110">
        <f t="shared" si="4"/>
        <v>71.599999999999994</v>
      </c>
      <c r="K129" s="110">
        <f t="shared" si="4"/>
        <v>63.7</v>
      </c>
      <c r="L129" s="110">
        <f t="shared" si="4"/>
        <v>73.599999999999994</v>
      </c>
      <c r="M129" s="110">
        <f t="shared" si="3"/>
        <v>85.4</v>
      </c>
      <c r="N129" s="110">
        <f t="shared" si="3"/>
        <v>69.900000000000006</v>
      </c>
      <c r="O129" s="110">
        <f t="shared" si="3"/>
        <v>89.4</v>
      </c>
      <c r="P129" s="117">
        <f t="shared" si="3"/>
        <v>97.9</v>
      </c>
      <c r="Q129" s="105">
        <v>89.94152046783627</v>
      </c>
    </row>
    <row r="130" spans="1:17" ht="14.5" customHeight="1" x14ac:dyDescent="0.25">
      <c r="A130" s="119">
        <v>2005</v>
      </c>
      <c r="B130" s="113" t="s">
        <v>107</v>
      </c>
      <c r="C130" s="118">
        <v>65.039727582292855</v>
      </c>
      <c r="D130" s="118">
        <v>59.366754617414252</v>
      </c>
      <c r="E130" s="118">
        <v>67.605633802816897</v>
      </c>
      <c r="F130" s="13">
        <v>68.43826655764515</v>
      </c>
      <c r="G130" s="118">
        <v>64.184852374839522</v>
      </c>
      <c r="H130" s="13">
        <v>77.671755725190849</v>
      </c>
      <c r="I130" s="118">
        <v>88.03131991051454</v>
      </c>
      <c r="J130" s="110">
        <f t="shared" si="4"/>
        <v>72.3</v>
      </c>
      <c r="K130" s="110">
        <f t="shared" si="4"/>
        <v>66</v>
      </c>
      <c r="L130" s="110">
        <f t="shared" si="4"/>
        <v>75.2</v>
      </c>
      <c r="M130" s="110">
        <f t="shared" si="3"/>
        <v>76.099999999999994</v>
      </c>
      <c r="N130" s="110">
        <f t="shared" si="3"/>
        <v>71.400000000000006</v>
      </c>
      <c r="O130" s="110">
        <f t="shared" si="3"/>
        <v>86.4</v>
      </c>
      <c r="P130" s="117">
        <f t="shared" si="3"/>
        <v>97.9</v>
      </c>
      <c r="Q130" s="105">
        <v>89.94152046783627</v>
      </c>
    </row>
    <row r="131" spans="1:17" ht="14.5" customHeight="1" x14ac:dyDescent="0.25">
      <c r="A131" s="119">
        <v>2005</v>
      </c>
      <c r="B131" s="113" t="s">
        <v>108</v>
      </c>
      <c r="C131" s="118">
        <v>65.153234960272428</v>
      </c>
      <c r="D131" s="118">
        <v>60.554089709762536</v>
      </c>
      <c r="E131" s="118">
        <v>68.245838668373878</v>
      </c>
      <c r="F131" s="118">
        <v>70.973017170891254</v>
      </c>
      <c r="G131" s="118">
        <v>65.211810012836963</v>
      </c>
      <c r="H131" s="13">
        <v>75.095419847328245</v>
      </c>
      <c r="I131" s="118">
        <v>88.255033557046985</v>
      </c>
      <c r="J131" s="110">
        <f t="shared" si="4"/>
        <v>72.400000000000006</v>
      </c>
      <c r="K131" s="110">
        <f t="shared" si="4"/>
        <v>67.3</v>
      </c>
      <c r="L131" s="110">
        <f t="shared" si="4"/>
        <v>75.900000000000006</v>
      </c>
      <c r="M131" s="110">
        <f t="shared" si="3"/>
        <v>78.900000000000006</v>
      </c>
      <c r="N131" s="110">
        <f t="shared" si="3"/>
        <v>72.5</v>
      </c>
      <c r="O131" s="110">
        <f t="shared" si="3"/>
        <v>83.5</v>
      </c>
      <c r="P131" s="117">
        <f t="shared" si="3"/>
        <v>98.1</v>
      </c>
      <c r="Q131" s="105">
        <v>89.94152046783627</v>
      </c>
    </row>
    <row r="132" spans="1:17" ht="14.5" customHeight="1" x14ac:dyDescent="0.25">
      <c r="A132" s="119">
        <v>2006</v>
      </c>
      <c r="B132" s="113" t="s">
        <v>97</v>
      </c>
      <c r="C132" s="13">
        <v>65.266742338251987</v>
      </c>
      <c r="D132" s="13">
        <v>61.081794195250659</v>
      </c>
      <c r="E132" s="13">
        <v>68.886043533930859</v>
      </c>
      <c r="F132" s="13">
        <v>72.28127555192151</v>
      </c>
      <c r="G132" s="13">
        <v>65.853658536585357</v>
      </c>
      <c r="H132" s="13">
        <v>76.431297709923669</v>
      </c>
      <c r="I132" s="13">
        <v>87.807606263982095</v>
      </c>
      <c r="J132" s="110">
        <f t="shared" si="4"/>
        <v>72.400000000000006</v>
      </c>
      <c r="K132" s="110">
        <f t="shared" si="4"/>
        <v>67.7</v>
      </c>
      <c r="L132" s="110">
        <f t="shared" si="4"/>
        <v>76.400000000000006</v>
      </c>
      <c r="M132" s="110">
        <f t="shared" si="3"/>
        <v>80.2</v>
      </c>
      <c r="N132" s="110">
        <f t="shared" si="3"/>
        <v>73</v>
      </c>
      <c r="O132" s="110">
        <f t="shared" si="3"/>
        <v>84.8</v>
      </c>
      <c r="P132" s="117">
        <f t="shared" si="3"/>
        <v>97.4</v>
      </c>
      <c r="Q132" s="105">
        <v>90.175438596491219</v>
      </c>
    </row>
    <row r="133" spans="1:17" ht="14.5" customHeight="1" x14ac:dyDescent="0.25">
      <c r="A133" s="119">
        <v>2006</v>
      </c>
      <c r="B133" s="113" t="s">
        <v>98</v>
      </c>
      <c r="C133" s="118">
        <v>65.266742338251987</v>
      </c>
      <c r="D133" s="13">
        <v>61.345646437994731</v>
      </c>
      <c r="E133" s="13">
        <v>69.654289372599237</v>
      </c>
      <c r="F133" s="13">
        <v>73.671300081766148</v>
      </c>
      <c r="G133" s="13">
        <v>66.367137355584077</v>
      </c>
      <c r="H133" s="13">
        <v>76.908396946564878</v>
      </c>
      <c r="I133" s="13">
        <v>88.143176733780749</v>
      </c>
      <c r="J133" s="110">
        <f t="shared" si="4"/>
        <v>72.400000000000006</v>
      </c>
      <c r="K133" s="110">
        <f t="shared" si="4"/>
        <v>68</v>
      </c>
      <c r="L133" s="110">
        <f t="shared" si="4"/>
        <v>77.2</v>
      </c>
      <c r="M133" s="110">
        <f t="shared" si="3"/>
        <v>81.7</v>
      </c>
      <c r="N133" s="110">
        <f t="shared" si="3"/>
        <v>73.599999999999994</v>
      </c>
      <c r="O133" s="110">
        <f t="shared" si="3"/>
        <v>85.3</v>
      </c>
      <c r="P133" s="117">
        <f t="shared" si="3"/>
        <v>97.7</v>
      </c>
      <c r="Q133" s="105">
        <v>90.175438596491219</v>
      </c>
    </row>
    <row r="134" spans="1:17" ht="14.5" customHeight="1" x14ac:dyDescent="0.25">
      <c r="A134" s="119">
        <v>2006</v>
      </c>
      <c r="B134" s="113" t="s">
        <v>99</v>
      </c>
      <c r="C134" s="118">
        <v>65.38024971623156</v>
      </c>
      <c r="D134" s="13">
        <v>63.324538258575203</v>
      </c>
      <c r="E134" s="13">
        <v>71.574903969270167</v>
      </c>
      <c r="F134" s="13">
        <v>74.488961569910046</v>
      </c>
      <c r="G134" s="13">
        <v>68.164313222079585</v>
      </c>
      <c r="H134" s="13">
        <v>76.908396946564878</v>
      </c>
      <c r="I134" s="13">
        <v>88.255033557046985</v>
      </c>
      <c r="J134" s="110">
        <f t="shared" si="4"/>
        <v>72.5</v>
      </c>
      <c r="K134" s="110">
        <f t="shared" si="4"/>
        <v>70.2</v>
      </c>
      <c r="L134" s="110">
        <f t="shared" si="4"/>
        <v>79.400000000000006</v>
      </c>
      <c r="M134" s="110">
        <f t="shared" si="3"/>
        <v>82.6</v>
      </c>
      <c r="N134" s="110">
        <f t="shared" si="3"/>
        <v>75.599999999999994</v>
      </c>
      <c r="O134" s="110">
        <f t="shared" si="3"/>
        <v>85.3</v>
      </c>
      <c r="P134" s="117">
        <f t="shared" si="3"/>
        <v>97.9</v>
      </c>
      <c r="Q134" s="105">
        <v>90.175438596491219</v>
      </c>
    </row>
    <row r="135" spans="1:17" ht="14.5" customHeight="1" x14ac:dyDescent="0.25">
      <c r="A135" s="119">
        <v>2006</v>
      </c>
      <c r="B135" s="113" t="s">
        <v>100</v>
      </c>
      <c r="C135" s="118">
        <v>65.493757094211134</v>
      </c>
      <c r="D135" s="13">
        <v>67.282321899736147</v>
      </c>
      <c r="E135" s="13">
        <v>74.647887323943664</v>
      </c>
      <c r="F135" s="13">
        <v>76.614881439084229</v>
      </c>
      <c r="G135" s="13">
        <v>71.50192554557124</v>
      </c>
      <c r="H135" s="13">
        <v>79.86641221374046</v>
      </c>
      <c r="I135" s="13">
        <v>88.814317673378071</v>
      </c>
      <c r="J135" s="110">
        <f t="shared" si="4"/>
        <v>71.8</v>
      </c>
      <c r="K135" s="110">
        <f t="shared" si="4"/>
        <v>73.8</v>
      </c>
      <c r="L135" s="110">
        <f t="shared" si="4"/>
        <v>81.8</v>
      </c>
      <c r="M135" s="110">
        <f t="shared" si="3"/>
        <v>84</v>
      </c>
      <c r="N135" s="110">
        <f t="shared" si="3"/>
        <v>78.400000000000006</v>
      </c>
      <c r="O135" s="110">
        <f t="shared" si="3"/>
        <v>87.5</v>
      </c>
      <c r="P135" s="117">
        <f t="shared" si="3"/>
        <v>97.4</v>
      </c>
      <c r="Q135" s="105">
        <v>91.228070175438589</v>
      </c>
    </row>
    <row r="136" spans="1:17" ht="14.5" customHeight="1" x14ac:dyDescent="0.25">
      <c r="A136" s="119">
        <v>2006</v>
      </c>
      <c r="B136" s="113" t="s">
        <v>101</v>
      </c>
      <c r="C136" s="118">
        <v>66.174801362088544</v>
      </c>
      <c r="D136" s="13">
        <v>71.372031662269137</v>
      </c>
      <c r="E136" s="13">
        <v>77.720870678617175</v>
      </c>
      <c r="F136" s="13">
        <v>77.105478331970573</v>
      </c>
      <c r="G136" s="13">
        <v>74.967907573812582</v>
      </c>
      <c r="H136" s="13">
        <v>82.538167938931295</v>
      </c>
      <c r="I136" s="13">
        <v>89.373601789709184</v>
      </c>
      <c r="J136" s="110">
        <f t="shared" si="4"/>
        <v>72.5</v>
      </c>
      <c r="K136" s="110">
        <f t="shared" si="4"/>
        <v>78.2</v>
      </c>
      <c r="L136" s="110">
        <f t="shared" si="4"/>
        <v>85.2</v>
      </c>
      <c r="M136" s="110">
        <f t="shared" si="3"/>
        <v>84.5</v>
      </c>
      <c r="N136" s="110">
        <f t="shared" si="3"/>
        <v>82.2</v>
      </c>
      <c r="O136" s="110">
        <f t="shared" si="3"/>
        <v>90.5</v>
      </c>
      <c r="P136" s="117">
        <f t="shared" si="3"/>
        <v>98</v>
      </c>
      <c r="Q136" s="105">
        <v>91.228070175438589</v>
      </c>
    </row>
    <row r="137" spans="1:17" ht="14.5" customHeight="1" x14ac:dyDescent="0.25">
      <c r="A137" s="119">
        <v>2006</v>
      </c>
      <c r="B137" s="113" t="s">
        <v>102</v>
      </c>
      <c r="C137" s="118">
        <v>64.926220204313296</v>
      </c>
      <c r="D137" s="13">
        <v>73.350923482849609</v>
      </c>
      <c r="E137" s="13">
        <v>79.641485275288105</v>
      </c>
      <c r="F137" s="13">
        <v>77.023712183156178</v>
      </c>
      <c r="G137" s="13">
        <v>76.636713735558402</v>
      </c>
      <c r="H137" s="13">
        <v>81.774809160305352</v>
      </c>
      <c r="I137" s="13">
        <v>89.597315436241601</v>
      </c>
      <c r="J137" s="110">
        <f t="shared" si="4"/>
        <v>71.2</v>
      </c>
      <c r="K137" s="110">
        <f t="shared" si="4"/>
        <v>80.400000000000006</v>
      </c>
      <c r="L137" s="110">
        <f t="shared" si="4"/>
        <v>87.3</v>
      </c>
      <c r="M137" s="110">
        <f t="shared" si="3"/>
        <v>84.4</v>
      </c>
      <c r="N137" s="110">
        <f t="shared" si="3"/>
        <v>84</v>
      </c>
      <c r="O137" s="110">
        <f t="shared" si="3"/>
        <v>89.6</v>
      </c>
      <c r="P137" s="117">
        <f t="shared" si="3"/>
        <v>98.2</v>
      </c>
      <c r="Q137" s="105">
        <v>91.228070175438589</v>
      </c>
    </row>
    <row r="138" spans="1:17" ht="14.5" customHeight="1" x14ac:dyDescent="0.25">
      <c r="A138" s="119">
        <v>2006</v>
      </c>
      <c r="B138" s="113" t="s">
        <v>103</v>
      </c>
      <c r="C138" s="118">
        <v>64.812712826333723</v>
      </c>
      <c r="D138" s="118">
        <v>74.142480211081789</v>
      </c>
      <c r="E138" s="13">
        <v>80.409731113956468</v>
      </c>
      <c r="F138" s="13">
        <v>79.476696647587914</v>
      </c>
      <c r="G138" s="118">
        <v>77.535301668806156</v>
      </c>
      <c r="H138" s="118">
        <v>83.206106870229007</v>
      </c>
      <c r="I138" s="13">
        <v>89.485458612975393</v>
      </c>
      <c r="J138" s="110">
        <f t="shared" si="4"/>
        <v>70.599999999999994</v>
      </c>
      <c r="K138" s="110">
        <f t="shared" si="4"/>
        <v>80.8</v>
      </c>
      <c r="L138" s="110">
        <f t="shared" si="4"/>
        <v>87.6</v>
      </c>
      <c r="M138" s="110">
        <f t="shared" si="3"/>
        <v>86.6</v>
      </c>
      <c r="N138" s="110">
        <f t="shared" si="3"/>
        <v>84.4</v>
      </c>
      <c r="O138" s="110">
        <f t="shared" si="3"/>
        <v>90.6</v>
      </c>
      <c r="P138" s="117">
        <f t="shared" si="3"/>
        <v>97.5</v>
      </c>
      <c r="Q138" s="105">
        <v>91.812865497076018</v>
      </c>
    </row>
    <row r="139" spans="1:17" ht="14.5" customHeight="1" x14ac:dyDescent="0.25">
      <c r="A139" s="119">
        <v>2006</v>
      </c>
      <c r="B139" s="113" t="s">
        <v>104</v>
      </c>
      <c r="C139" s="118">
        <v>65.38024971623156</v>
      </c>
      <c r="D139" s="118">
        <v>74.934036939313984</v>
      </c>
      <c r="E139" s="118">
        <v>81.04993597951345</v>
      </c>
      <c r="F139" s="118">
        <v>77.75960752248568</v>
      </c>
      <c r="G139" s="118">
        <v>78.177150192554549</v>
      </c>
      <c r="H139" s="118">
        <v>83.68320610687023</v>
      </c>
      <c r="I139" s="13">
        <v>89.932885906040269</v>
      </c>
      <c r="J139" s="110">
        <f t="shared" si="4"/>
        <v>71.2</v>
      </c>
      <c r="K139" s="110">
        <f t="shared" si="4"/>
        <v>81.599999999999994</v>
      </c>
      <c r="L139" s="110">
        <f t="shared" si="4"/>
        <v>88.3</v>
      </c>
      <c r="M139" s="110">
        <f t="shared" si="3"/>
        <v>84.7</v>
      </c>
      <c r="N139" s="110">
        <f t="shared" si="3"/>
        <v>85.1</v>
      </c>
      <c r="O139" s="110">
        <f t="shared" si="3"/>
        <v>91.1</v>
      </c>
      <c r="P139" s="117">
        <f t="shared" si="3"/>
        <v>98</v>
      </c>
      <c r="Q139" s="105">
        <v>91.812865497076018</v>
      </c>
    </row>
    <row r="140" spans="1:17" ht="14.5" customHeight="1" x14ac:dyDescent="0.25">
      <c r="A140" s="119">
        <v>2006</v>
      </c>
      <c r="B140" s="113" t="s">
        <v>105</v>
      </c>
      <c r="C140" s="118">
        <v>66.174801362088544</v>
      </c>
      <c r="D140" s="118">
        <v>76.781002638522438</v>
      </c>
      <c r="E140" s="13">
        <v>82.074263764404606</v>
      </c>
      <c r="F140" s="13">
        <v>73.671300081766148</v>
      </c>
      <c r="G140" s="118">
        <v>79.20410783055199</v>
      </c>
      <c r="H140" s="118">
        <v>78.530534351145036</v>
      </c>
      <c r="I140" s="13">
        <v>90.044742729306478</v>
      </c>
      <c r="J140" s="110">
        <f t="shared" si="4"/>
        <v>72.099999999999994</v>
      </c>
      <c r="K140" s="110">
        <f t="shared" si="4"/>
        <v>83.6</v>
      </c>
      <c r="L140" s="110">
        <f t="shared" si="4"/>
        <v>89.4</v>
      </c>
      <c r="M140" s="110">
        <f t="shared" si="3"/>
        <v>80.2</v>
      </c>
      <c r="N140" s="110">
        <f t="shared" si="3"/>
        <v>86.3</v>
      </c>
      <c r="O140" s="110">
        <f t="shared" si="3"/>
        <v>85.5</v>
      </c>
      <c r="P140" s="117">
        <f t="shared" si="3"/>
        <v>98.1</v>
      </c>
      <c r="Q140" s="105">
        <v>91.812865497076018</v>
      </c>
    </row>
    <row r="141" spans="1:17" ht="14.5" customHeight="1" x14ac:dyDescent="0.25">
      <c r="A141" s="119">
        <v>2006</v>
      </c>
      <c r="B141" s="113" t="s">
        <v>106</v>
      </c>
      <c r="C141" s="118">
        <v>69.580022701475599</v>
      </c>
      <c r="D141" s="118">
        <v>80.474934036939317</v>
      </c>
      <c r="E141" s="118">
        <v>84.250960307298342</v>
      </c>
      <c r="F141" s="118">
        <v>67.620605069501224</v>
      </c>
      <c r="G141" s="118">
        <v>81.643132220795891</v>
      </c>
      <c r="H141" s="118">
        <v>74.332061068702288</v>
      </c>
      <c r="I141" s="13">
        <v>90.156599552572686</v>
      </c>
      <c r="J141" s="110">
        <f t="shared" si="4"/>
        <v>75.2</v>
      </c>
      <c r="K141" s="110">
        <f t="shared" si="4"/>
        <v>87</v>
      </c>
      <c r="L141" s="110">
        <f t="shared" si="4"/>
        <v>91.1</v>
      </c>
      <c r="M141" s="110">
        <f t="shared" si="3"/>
        <v>73.099999999999994</v>
      </c>
      <c r="N141" s="110">
        <f t="shared" si="3"/>
        <v>88.2</v>
      </c>
      <c r="O141" s="110">
        <f t="shared" si="3"/>
        <v>80.3</v>
      </c>
      <c r="P141" s="117">
        <f t="shared" si="3"/>
        <v>97.5</v>
      </c>
      <c r="Q141" s="105">
        <v>92.514619883040922</v>
      </c>
    </row>
    <row r="142" spans="1:17" ht="14.5" customHeight="1" x14ac:dyDescent="0.25">
      <c r="A142" s="119">
        <v>2006</v>
      </c>
      <c r="B142" s="113" t="s">
        <v>107</v>
      </c>
      <c r="C142" s="118">
        <v>70.374574347332583</v>
      </c>
      <c r="D142" s="13">
        <v>82.981530343007918</v>
      </c>
      <c r="E142" s="13">
        <v>85.91549295774648</v>
      </c>
      <c r="F142" s="118">
        <v>64.51349141455438</v>
      </c>
      <c r="G142" s="118">
        <v>83.440308087291399</v>
      </c>
      <c r="H142" s="118">
        <v>74.045801526717554</v>
      </c>
      <c r="I142" s="13">
        <v>90.380313199105132</v>
      </c>
      <c r="J142" s="110">
        <f t="shared" si="4"/>
        <v>76.099999999999994</v>
      </c>
      <c r="K142" s="110">
        <f t="shared" si="4"/>
        <v>89.7</v>
      </c>
      <c r="L142" s="110">
        <f t="shared" si="4"/>
        <v>92.9</v>
      </c>
      <c r="M142" s="110">
        <f t="shared" si="3"/>
        <v>69.7</v>
      </c>
      <c r="N142" s="110">
        <f t="shared" si="3"/>
        <v>90.2</v>
      </c>
      <c r="O142" s="110">
        <f t="shared" si="3"/>
        <v>80</v>
      </c>
      <c r="P142" s="117">
        <f t="shared" si="3"/>
        <v>97.7</v>
      </c>
      <c r="Q142" s="105">
        <v>92.514619883040922</v>
      </c>
    </row>
    <row r="143" spans="1:17" ht="14.5" customHeight="1" x14ac:dyDescent="0.25">
      <c r="A143" s="119">
        <v>2006</v>
      </c>
      <c r="B143" s="113" t="s">
        <v>108</v>
      </c>
      <c r="C143" s="13">
        <v>70.374574347332583</v>
      </c>
      <c r="D143" s="13">
        <v>84.564643799472293</v>
      </c>
      <c r="E143" s="13">
        <v>86.93982074263765</v>
      </c>
      <c r="F143" s="13">
        <v>67.620605069501224</v>
      </c>
      <c r="G143" s="13">
        <v>84.852374839537859</v>
      </c>
      <c r="H143" s="13">
        <v>75.763358778625971</v>
      </c>
      <c r="I143" s="13">
        <v>90.939597315436231</v>
      </c>
      <c r="J143" s="110">
        <f t="shared" si="4"/>
        <v>76.099999999999994</v>
      </c>
      <c r="K143" s="110">
        <f t="shared" si="4"/>
        <v>91.4</v>
      </c>
      <c r="L143" s="110">
        <f t="shared" si="4"/>
        <v>94</v>
      </c>
      <c r="M143" s="110">
        <f t="shared" si="3"/>
        <v>73.099999999999994</v>
      </c>
      <c r="N143" s="110">
        <f t="shared" si="3"/>
        <v>91.7</v>
      </c>
      <c r="O143" s="110">
        <f t="shared" si="3"/>
        <v>81.900000000000006</v>
      </c>
      <c r="P143" s="117">
        <f t="shared" si="3"/>
        <v>98.3</v>
      </c>
      <c r="Q143" s="105">
        <v>92.514619883040922</v>
      </c>
    </row>
    <row r="144" spans="1:17" ht="14.5" customHeight="1" x14ac:dyDescent="0.25">
      <c r="A144" s="119">
        <v>2007</v>
      </c>
      <c r="B144" s="113" t="s">
        <v>97</v>
      </c>
      <c r="C144" s="13">
        <v>70.488081725312142</v>
      </c>
      <c r="D144" s="13">
        <v>84.828496042216358</v>
      </c>
      <c r="E144" s="13">
        <v>87.323943661971839</v>
      </c>
      <c r="F144" s="13">
        <v>62.87816843826657</v>
      </c>
      <c r="G144" s="13">
        <v>84.980744544287546</v>
      </c>
      <c r="H144" s="13">
        <v>74.90458015267177</v>
      </c>
      <c r="I144" s="13">
        <v>90.156599552572686</v>
      </c>
      <c r="J144" s="110">
        <f t="shared" si="4"/>
        <v>75.7</v>
      </c>
      <c r="K144" s="110">
        <f t="shared" si="4"/>
        <v>91.1</v>
      </c>
      <c r="L144" s="110">
        <f t="shared" si="4"/>
        <v>93.8</v>
      </c>
      <c r="M144" s="110">
        <f t="shared" si="3"/>
        <v>67.5</v>
      </c>
      <c r="N144" s="110">
        <f t="shared" si="3"/>
        <v>91.3</v>
      </c>
      <c r="O144" s="110">
        <f t="shared" si="3"/>
        <v>80.5</v>
      </c>
      <c r="P144" s="117">
        <f t="shared" si="3"/>
        <v>96.8</v>
      </c>
      <c r="Q144" s="105">
        <v>93.099415204678365</v>
      </c>
    </row>
    <row r="145" spans="1:17" ht="14.5" customHeight="1" x14ac:dyDescent="0.25">
      <c r="A145" s="119">
        <v>2007</v>
      </c>
      <c r="B145" s="113" t="s">
        <v>98</v>
      </c>
      <c r="C145" s="13">
        <v>70.715096481271289</v>
      </c>
      <c r="D145" s="13">
        <v>85.092348284960423</v>
      </c>
      <c r="E145" s="13">
        <v>87.580025608194632</v>
      </c>
      <c r="F145" s="13">
        <v>64.349959116925589</v>
      </c>
      <c r="G145" s="13">
        <v>85.365853658536579</v>
      </c>
      <c r="H145" s="13">
        <v>74.332061068702288</v>
      </c>
      <c r="I145" s="13">
        <v>90.604026845637577</v>
      </c>
      <c r="J145" s="110">
        <f t="shared" si="4"/>
        <v>76</v>
      </c>
      <c r="K145" s="110">
        <f t="shared" si="4"/>
        <v>91.4</v>
      </c>
      <c r="L145" s="110">
        <f t="shared" si="4"/>
        <v>94.1</v>
      </c>
      <c r="M145" s="110">
        <f t="shared" si="3"/>
        <v>69.099999999999994</v>
      </c>
      <c r="N145" s="110">
        <f t="shared" si="3"/>
        <v>91.7</v>
      </c>
      <c r="O145" s="110">
        <f t="shared" si="3"/>
        <v>79.8</v>
      </c>
      <c r="P145" s="117">
        <f t="shared" si="3"/>
        <v>97.3</v>
      </c>
      <c r="Q145" s="105">
        <v>93.099415204678365</v>
      </c>
    </row>
    <row r="146" spans="1:17" ht="14.5" customHeight="1" x14ac:dyDescent="0.25">
      <c r="A146" s="119">
        <v>2007</v>
      </c>
      <c r="B146" s="113" t="s">
        <v>99</v>
      </c>
      <c r="C146" s="13">
        <v>70.715096481271289</v>
      </c>
      <c r="D146" s="13">
        <v>84.432717678100261</v>
      </c>
      <c r="E146" s="13">
        <v>87.580025608194632</v>
      </c>
      <c r="F146" s="13">
        <v>66.557645134914154</v>
      </c>
      <c r="G146" s="13">
        <v>85.109114249037219</v>
      </c>
      <c r="H146" s="13">
        <v>76.145038167938921</v>
      </c>
      <c r="I146" s="13">
        <v>91.051454138702454</v>
      </c>
      <c r="J146" s="110">
        <f t="shared" si="4"/>
        <v>76</v>
      </c>
      <c r="K146" s="110">
        <f t="shared" si="4"/>
        <v>90.7</v>
      </c>
      <c r="L146" s="110">
        <f t="shared" si="4"/>
        <v>94.1</v>
      </c>
      <c r="M146" s="110">
        <f t="shared" si="3"/>
        <v>71.5</v>
      </c>
      <c r="N146" s="110">
        <f t="shared" si="3"/>
        <v>91.4</v>
      </c>
      <c r="O146" s="110">
        <f t="shared" si="3"/>
        <v>81.8</v>
      </c>
      <c r="P146" s="117">
        <f t="shared" si="3"/>
        <v>97.8</v>
      </c>
      <c r="Q146" s="105">
        <v>93.099415204678365</v>
      </c>
    </row>
    <row r="147" spans="1:17" ht="14.5" customHeight="1" x14ac:dyDescent="0.25">
      <c r="A147" s="119">
        <v>2007</v>
      </c>
      <c r="B147" s="113" t="s">
        <v>100</v>
      </c>
      <c r="C147" s="13">
        <v>70.715096481271289</v>
      </c>
      <c r="D147" s="13">
        <v>82.058047493403691</v>
      </c>
      <c r="E147" s="13">
        <v>86.811779769526254</v>
      </c>
      <c r="F147" s="13">
        <v>69.337694194603444</v>
      </c>
      <c r="G147" s="13">
        <v>83.697047496790759</v>
      </c>
      <c r="H147" s="13">
        <v>78.912213740458014</v>
      </c>
      <c r="I147" s="13">
        <v>91.275167785234885</v>
      </c>
      <c r="J147" s="117">
        <f t="shared" si="4"/>
        <v>75.5</v>
      </c>
      <c r="K147" s="117">
        <f t="shared" si="4"/>
        <v>87.6</v>
      </c>
      <c r="L147" s="117">
        <f t="shared" si="4"/>
        <v>92.7</v>
      </c>
      <c r="M147" s="117">
        <f t="shared" si="3"/>
        <v>74</v>
      </c>
      <c r="N147" s="117">
        <f t="shared" si="3"/>
        <v>89.3</v>
      </c>
      <c r="O147" s="117">
        <f t="shared" si="3"/>
        <v>84.2</v>
      </c>
      <c r="P147" s="117">
        <f t="shared" si="3"/>
        <v>97.4</v>
      </c>
      <c r="Q147" s="105">
        <v>93.68421052631578</v>
      </c>
    </row>
    <row r="148" spans="1:17" ht="14.5" customHeight="1" x14ac:dyDescent="0.25">
      <c r="A148" s="119">
        <v>2007</v>
      </c>
      <c r="B148" s="113" t="s">
        <v>101</v>
      </c>
      <c r="C148" s="118">
        <v>70.374574347332583</v>
      </c>
      <c r="D148" s="118">
        <v>79.419525065963072</v>
      </c>
      <c r="E148" s="118">
        <v>85.787451984635084</v>
      </c>
      <c r="F148" s="118">
        <v>69.010629599345876</v>
      </c>
      <c r="G148" s="118">
        <v>82.028241335044925</v>
      </c>
      <c r="H148" s="13">
        <v>81.488549618320619</v>
      </c>
      <c r="I148" s="118">
        <v>91.49888143176733</v>
      </c>
      <c r="J148" s="117">
        <f t="shared" si="4"/>
        <v>75.099999999999994</v>
      </c>
      <c r="K148" s="117">
        <f t="shared" si="4"/>
        <v>84.8</v>
      </c>
      <c r="L148" s="117">
        <f t="shared" si="4"/>
        <v>91.6</v>
      </c>
      <c r="M148" s="117">
        <f t="shared" si="3"/>
        <v>73.7</v>
      </c>
      <c r="N148" s="117">
        <f t="shared" si="3"/>
        <v>87.6</v>
      </c>
      <c r="O148" s="117">
        <f t="shared" si="3"/>
        <v>87</v>
      </c>
      <c r="P148" s="117">
        <f t="shared" si="3"/>
        <v>97.7</v>
      </c>
      <c r="Q148" s="105">
        <v>93.68421052631578</v>
      </c>
    </row>
    <row r="149" spans="1:17" ht="14.5" customHeight="1" x14ac:dyDescent="0.25">
      <c r="A149" s="119">
        <v>2007</v>
      </c>
      <c r="B149" s="113" t="s">
        <v>102</v>
      </c>
      <c r="C149" s="118">
        <v>70.034052213393878</v>
      </c>
      <c r="D149" s="118">
        <v>77.176781002638535</v>
      </c>
      <c r="E149" s="118">
        <v>84.635083226632517</v>
      </c>
      <c r="F149" s="118">
        <v>70.727718724448081</v>
      </c>
      <c r="G149" s="118">
        <v>80.487804878048777</v>
      </c>
      <c r="H149" s="13">
        <v>82.44274809160305</v>
      </c>
      <c r="I149" s="118">
        <v>91.722595078299776</v>
      </c>
      <c r="J149" s="117">
        <f t="shared" si="4"/>
        <v>74.8</v>
      </c>
      <c r="K149" s="117">
        <f t="shared" si="4"/>
        <v>82.4</v>
      </c>
      <c r="L149" s="117">
        <f t="shared" si="4"/>
        <v>90.3</v>
      </c>
      <c r="M149" s="117">
        <f t="shared" si="3"/>
        <v>75.5</v>
      </c>
      <c r="N149" s="117">
        <f t="shared" si="3"/>
        <v>85.9</v>
      </c>
      <c r="O149" s="117">
        <f t="shared" si="3"/>
        <v>88</v>
      </c>
      <c r="P149" s="117">
        <f t="shared" si="3"/>
        <v>97.9</v>
      </c>
      <c r="Q149" s="105">
        <v>93.68421052631578</v>
      </c>
    </row>
    <row r="150" spans="1:17" ht="14.5" customHeight="1" x14ac:dyDescent="0.25">
      <c r="A150" s="119">
        <v>2007</v>
      </c>
      <c r="B150" s="113" t="s">
        <v>103</v>
      </c>
      <c r="C150" s="13">
        <v>69.920544835414304</v>
      </c>
      <c r="D150" s="13">
        <v>75.461741424802113</v>
      </c>
      <c r="E150" s="13">
        <v>83.610755441741361</v>
      </c>
      <c r="F150" s="13">
        <v>72.608340147179064</v>
      </c>
      <c r="G150" s="13">
        <v>79.20410783055199</v>
      </c>
      <c r="H150" s="13">
        <v>82.156488549618317</v>
      </c>
      <c r="I150" s="13">
        <v>91.163310961968662</v>
      </c>
      <c r="J150" s="117">
        <f t="shared" si="4"/>
        <v>74.2</v>
      </c>
      <c r="K150" s="117">
        <f t="shared" si="4"/>
        <v>80</v>
      </c>
      <c r="L150" s="117">
        <f t="shared" si="4"/>
        <v>88.7</v>
      </c>
      <c r="M150" s="117">
        <f t="shared" si="3"/>
        <v>77</v>
      </c>
      <c r="N150" s="117">
        <f t="shared" si="3"/>
        <v>84</v>
      </c>
      <c r="O150" s="117">
        <f t="shared" si="3"/>
        <v>87.2</v>
      </c>
      <c r="P150" s="117">
        <f t="shared" si="3"/>
        <v>96.7</v>
      </c>
      <c r="Q150" s="105">
        <v>94.26900584795321</v>
      </c>
    </row>
    <row r="151" spans="1:17" ht="14.5" customHeight="1" x14ac:dyDescent="0.25">
      <c r="A151" s="119">
        <v>2007</v>
      </c>
      <c r="B151" s="113" t="s">
        <v>104</v>
      </c>
      <c r="C151" s="13">
        <v>70.034052213393878</v>
      </c>
      <c r="D151" s="13">
        <v>74.406332453825868</v>
      </c>
      <c r="E151" s="13">
        <v>83.09859154929579</v>
      </c>
      <c r="F151" s="13">
        <v>71.136549468520045</v>
      </c>
      <c r="G151" s="13">
        <v>78.562259306803597</v>
      </c>
      <c r="H151" s="13">
        <v>81.679389312977094</v>
      </c>
      <c r="I151" s="13">
        <v>91.49888143176733</v>
      </c>
      <c r="J151" s="117">
        <f t="shared" si="4"/>
        <v>74.3</v>
      </c>
      <c r="K151" s="117">
        <f t="shared" si="4"/>
        <v>78.900000000000006</v>
      </c>
      <c r="L151" s="117">
        <f t="shared" si="4"/>
        <v>88.2</v>
      </c>
      <c r="M151" s="117">
        <f t="shared" si="3"/>
        <v>75.5</v>
      </c>
      <c r="N151" s="117">
        <f t="shared" si="3"/>
        <v>83.3</v>
      </c>
      <c r="O151" s="117">
        <f t="shared" si="3"/>
        <v>86.6</v>
      </c>
      <c r="P151" s="117">
        <f t="shared" si="3"/>
        <v>97.1</v>
      </c>
      <c r="Q151" s="105">
        <v>94.26900584795321</v>
      </c>
    </row>
    <row r="152" spans="1:17" ht="14.5" customHeight="1" x14ac:dyDescent="0.25">
      <c r="A152" s="119">
        <v>2007</v>
      </c>
      <c r="B152" s="113" t="s">
        <v>105</v>
      </c>
      <c r="C152" s="13">
        <v>70.828603859250848</v>
      </c>
      <c r="D152" s="13">
        <v>73.878627968337724</v>
      </c>
      <c r="E152" s="13">
        <v>83.09859154929579</v>
      </c>
      <c r="F152" s="13">
        <v>75.470155355682749</v>
      </c>
      <c r="G152" s="13">
        <v>78.43388960205391</v>
      </c>
      <c r="H152" s="13">
        <v>81.106870229007626</v>
      </c>
      <c r="I152" s="13">
        <v>91.610738255033553</v>
      </c>
      <c r="J152" s="117">
        <f t="shared" si="4"/>
        <v>75.099999999999994</v>
      </c>
      <c r="K152" s="117">
        <f t="shared" si="4"/>
        <v>78.400000000000006</v>
      </c>
      <c r="L152" s="117">
        <f t="shared" si="4"/>
        <v>88.2</v>
      </c>
      <c r="M152" s="117">
        <f t="shared" si="3"/>
        <v>80.099999999999994</v>
      </c>
      <c r="N152" s="117">
        <f t="shared" si="3"/>
        <v>83.2</v>
      </c>
      <c r="O152" s="117">
        <f t="shared" si="3"/>
        <v>86</v>
      </c>
      <c r="P152" s="117">
        <f t="shared" si="3"/>
        <v>97.2</v>
      </c>
      <c r="Q152" s="105">
        <v>94.26900584795321</v>
      </c>
    </row>
    <row r="153" spans="1:17" ht="14.5" customHeight="1" x14ac:dyDescent="0.25">
      <c r="A153" s="119">
        <v>2007</v>
      </c>
      <c r="B153" s="113" t="s">
        <v>106</v>
      </c>
      <c r="C153" s="13">
        <v>72.871736662883094</v>
      </c>
      <c r="D153" s="13">
        <v>73.61477572559366</v>
      </c>
      <c r="E153" s="13">
        <v>82.97055057618438</v>
      </c>
      <c r="F153" s="13">
        <v>78.250204415372039</v>
      </c>
      <c r="G153" s="13">
        <v>78.43388960205391</v>
      </c>
      <c r="H153" s="13">
        <v>83.396946564885496</v>
      </c>
      <c r="I153" s="13">
        <v>92.05816554809843</v>
      </c>
      <c r="J153" s="117">
        <f t="shared" si="4"/>
        <v>76.7</v>
      </c>
      <c r="K153" s="117">
        <f t="shared" si="4"/>
        <v>77.5</v>
      </c>
      <c r="L153" s="117">
        <f t="shared" si="4"/>
        <v>87.4</v>
      </c>
      <c r="M153" s="117">
        <f t="shared" si="3"/>
        <v>82.4</v>
      </c>
      <c r="N153" s="117">
        <f t="shared" si="3"/>
        <v>82.6</v>
      </c>
      <c r="O153" s="117">
        <f t="shared" si="3"/>
        <v>87.8</v>
      </c>
      <c r="P153" s="117">
        <f t="shared" si="3"/>
        <v>96.9</v>
      </c>
      <c r="Q153" s="105">
        <v>94.970760233918128</v>
      </c>
    </row>
    <row r="154" spans="1:17" ht="14.5" customHeight="1" x14ac:dyDescent="0.25">
      <c r="A154" s="119">
        <v>2007</v>
      </c>
      <c r="B154" s="113" t="s">
        <v>107</v>
      </c>
      <c r="C154" s="13">
        <v>74.23382519863793</v>
      </c>
      <c r="D154" s="13">
        <v>73.61477572559366</v>
      </c>
      <c r="E154" s="13">
        <v>82.97055057618438</v>
      </c>
      <c r="F154" s="13">
        <v>88.798037612428445</v>
      </c>
      <c r="G154" s="13">
        <v>78.818998716302943</v>
      </c>
      <c r="H154" s="13">
        <v>86.641221374045799</v>
      </c>
      <c r="I154" s="13">
        <v>92.281879194630861</v>
      </c>
      <c r="J154" s="117">
        <f t="shared" si="4"/>
        <v>78.2</v>
      </c>
      <c r="K154" s="117">
        <f t="shared" si="4"/>
        <v>77.5</v>
      </c>
      <c r="L154" s="117">
        <f t="shared" si="4"/>
        <v>87.4</v>
      </c>
      <c r="M154" s="117">
        <f t="shared" si="3"/>
        <v>93.5</v>
      </c>
      <c r="N154" s="117">
        <f t="shared" si="3"/>
        <v>83</v>
      </c>
      <c r="O154" s="117">
        <f t="shared" si="3"/>
        <v>91.2</v>
      </c>
      <c r="P154" s="117">
        <f t="shared" si="3"/>
        <v>97.2</v>
      </c>
      <c r="Q154" s="105">
        <v>94.970760233918128</v>
      </c>
    </row>
    <row r="155" spans="1:17" ht="14.5" customHeight="1" x14ac:dyDescent="0.25">
      <c r="A155" s="119">
        <v>2007</v>
      </c>
      <c r="B155" s="113" t="s">
        <v>108</v>
      </c>
      <c r="C155" s="118">
        <v>75.709421112372311</v>
      </c>
      <c r="D155" s="118">
        <v>73.746701846965706</v>
      </c>
      <c r="E155" s="118">
        <v>82.97055057618438</v>
      </c>
      <c r="F155" s="118">
        <v>89.288634505314803</v>
      </c>
      <c r="G155" s="118">
        <v>78.947368421052616</v>
      </c>
      <c r="H155" s="13">
        <v>88.167938931297712</v>
      </c>
      <c r="I155" s="118">
        <v>92.84116331096196</v>
      </c>
      <c r="J155" s="117">
        <f t="shared" si="4"/>
        <v>79.7</v>
      </c>
      <c r="K155" s="117">
        <f t="shared" si="4"/>
        <v>77.7</v>
      </c>
      <c r="L155" s="117">
        <f t="shared" si="4"/>
        <v>87.4</v>
      </c>
      <c r="M155" s="117">
        <f t="shared" si="3"/>
        <v>94</v>
      </c>
      <c r="N155" s="117">
        <f t="shared" si="3"/>
        <v>83.1</v>
      </c>
      <c r="O155" s="117">
        <f t="shared" si="3"/>
        <v>92.8</v>
      </c>
      <c r="P155" s="117">
        <f t="shared" si="3"/>
        <v>97.8</v>
      </c>
      <c r="Q155" s="105">
        <v>94.970760233918128</v>
      </c>
    </row>
    <row r="156" spans="1:17" ht="14.5" customHeight="1" x14ac:dyDescent="0.25">
      <c r="A156" s="119">
        <v>2008</v>
      </c>
      <c r="B156" s="113" t="s">
        <v>97</v>
      </c>
      <c r="C156" s="118">
        <v>76.617480136208854</v>
      </c>
      <c r="D156" s="13">
        <v>74.142480211081789</v>
      </c>
      <c r="E156" s="118">
        <v>83.354673495518554</v>
      </c>
      <c r="F156" s="118">
        <v>92.722812755519229</v>
      </c>
      <c r="G156" s="118">
        <v>79.460847240051336</v>
      </c>
      <c r="H156" s="13">
        <v>89.312977099236633</v>
      </c>
      <c r="I156" s="118">
        <v>92.170022371364652</v>
      </c>
      <c r="J156" s="117">
        <f t="shared" si="4"/>
        <v>79.8</v>
      </c>
      <c r="K156" s="117">
        <f t="shared" si="4"/>
        <v>77.2</v>
      </c>
      <c r="L156" s="117">
        <f t="shared" si="4"/>
        <v>86.8</v>
      </c>
      <c r="M156" s="117">
        <f t="shared" si="3"/>
        <v>96.6</v>
      </c>
      <c r="N156" s="117">
        <f t="shared" si="3"/>
        <v>82.8</v>
      </c>
      <c r="O156" s="117">
        <f t="shared" si="3"/>
        <v>93</v>
      </c>
      <c r="P156" s="117">
        <f t="shared" si="3"/>
        <v>96</v>
      </c>
      <c r="Q156" s="105">
        <v>96.023391812865484</v>
      </c>
    </row>
    <row r="157" spans="1:17" ht="14.5" customHeight="1" x14ac:dyDescent="0.25">
      <c r="A157" s="119">
        <v>2008</v>
      </c>
      <c r="B157" s="113" t="s">
        <v>98</v>
      </c>
      <c r="C157" s="118">
        <v>76.95800227014756</v>
      </c>
      <c r="D157" s="13">
        <v>83.377308707124016</v>
      </c>
      <c r="E157" s="118">
        <v>92.189500640204869</v>
      </c>
      <c r="F157" s="13">
        <v>92.886345053147991</v>
      </c>
      <c r="G157" s="118">
        <v>87.804878048780495</v>
      </c>
      <c r="H157" s="13">
        <v>89.503816793893137</v>
      </c>
      <c r="I157" s="13">
        <v>92.84116331096196</v>
      </c>
      <c r="J157" s="117">
        <f t="shared" si="4"/>
        <v>80.099999999999994</v>
      </c>
      <c r="K157" s="117">
        <f t="shared" si="4"/>
        <v>86.8</v>
      </c>
      <c r="L157" s="117">
        <f t="shared" si="4"/>
        <v>96</v>
      </c>
      <c r="M157" s="117">
        <f t="shared" si="3"/>
        <v>96.7</v>
      </c>
      <c r="N157" s="117">
        <f t="shared" si="3"/>
        <v>91.4</v>
      </c>
      <c r="O157" s="117">
        <f t="shared" si="3"/>
        <v>93.2</v>
      </c>
      <c r="P157" s="117">
        <f t="shared" si="3"/>
        <v>96.7</v>
      </c>
      <c r="Q157" s="105">
        <v>96.023391812865484</v>
      </c>
    </row>
    <row r="158" spans="1:17" ht="14.5" customHeight="1" x14ac:dyDescent="0.25">
      <c r="A158" s="119">
        <v>2008</v>
      </c>
      <c r="B158" s="113" t="s">
        <v>99</v>
      </c>
      <c r="C158" s="118">
        <v>77.298524404086265</v>
      </c>
      <c r="D158" s="13">
        <v>83.377308707124016</v>
      </c>
      <c r="E158" s="118">
        <v>92.189500640204869</v>
      </c>
      <c r="F158" s="13">
        <v>106.05069501226492</v>
      </c>
      <c r="G158" s="118">
        <v>88.446726572528888</v>
      </c>
      <c r="H158" s="13">
        <v>91.698473282442748</v>
      </c>
      <c r="I158" s="13">
        <v>93.288590604026851</v>
      </c>
      <c r="J158" s="117">
        <f t="shared" si="4"/>
        <v>80.5</v>
      </c>
      <c r="K158" s="117">
        <f t="shared" si="4"/>
        <v>86.8</v>
      </c>
      <c r="L158" s="117">
        <f t="shared" si="4"/>
        <v>96</v>
      </c>
      <c r="M158" s="117">
        <f t="shared" si="3"/>
        <v>110.4</v>
      </c>
      <c r="N158" s="117">
        <f t="shared" si="3"/>
        <v>92.1</v>
      </c>
      <c r="O158" s="117">
        <f t="shared" si="3"/>
        <v>95.5</v>
      </c>
      <c r="P158" s="117">
        <f t="shared" si="3"/>
        <v>97.2</v>
      </c>
      <c r="Q158" s="105">
        <v>96.023391812865484</v>
      </c>
    </row>
    <row r="159" spans="1:17" ht="14.5" customHeight="1" x14ac:dyDescent="0.25">
      <c r="A159" s="119">
        <v>2008</v>
      </c>
      <c r="B159" s="113" t="s">
        <v>100</v>
      </c>
      <c r="C159" s="118">
        <v>77.525539160045412</v>
      </c>
      <c r="D159" s="13">
        <v>85.092348284960423</v>
      </c>
      <c r="E159" s="118">
        <v>94.110115236875799</v>
      </c>
      <c r="F159" s="13">
        <v>117.25265739983648</v>
      </c>
      <c r="G159" s="118">
        <v>90.629011553273415</v>
      </c>
      <c r="H159" s="13">
        <v>93.606870229007626</v>
      </c>
      <c r="I159" s="13">
        <v>93.959731543624159</v>
      </c>
      <c r="J159" s="117">
        <f t="shared" si="4"/>
        <v>80.5</v>
      </c>
      <c r="K159" s="117">
        <f t="shared" si="4"/>
        <v>88.4</v>
      </c>
      <c r="L159" s="117">
        <f t="shared" si="4"/>
        <v>97.8</v>
      </c>
      <c r="M159" s="117">
        <f t="shared" si="3"/>
        <v>121.8</v>
      </c>
      <c r="N159" s="117">
        <f t="shared" si="3"/>
        <v>94.2</v>
      </c>
      <c r="O159" s="117">
        <f t="shared" si="3"/>
        <v>97.2</v>
      </c>
      <c r="P159" s="117">
        <f t="shared" si="3"/>
        <v>97.6</v>
      </c>
      <c r="Q159" s="105">
        <v>96.257309941520461</v>
      </c>
    </row>
    <row r="160" spans="1:17" ht="14.5" customHeight="1" x14ac:dyDescent="0.25">
      <c r="A160" s="119">
        <v>2008</v>
      </c>
      <c r="B160" s="113" t="s">
        <v>101</v>
      </c>
      <c r="C160" s="118">
        <v>79.11464245175938</v>
      </c>
      <c r="D160" s="118">
        <v>85.092348284960423</v>
      </c>
      <c r="E160" s="118">
        <v>94.110115236875799</v>
      </c>
      <c r="F160" s="118">
        <v>127.22812755519215</v>
      </c>
      <c r="G160" s="118">
        <v>91.270860077021808</v>
      </c>
      <c r="H160" s="118">
        <v>97.423664122137396</v>
      </c>
      <c r="I160" s="118">
        <v>94.630872483221466</v>
      </c>
      <c r="J160" s="117">
        <f t="shared" si="4"/>
        <v>82.2</v>
      </c>
      <c r="K160" s="117">
        <f t="shared" si="4"/>
        <v>88.4</v>
      </c>
      <c r="L160" s="117">
        <f t="shared" si="4"/>
        <v>97.8</v>
      </c>
      <c r="M160" s="117">
        <f t="shared" si="3"/>
        <v>132.19999999999999</v>
      </c>
      <c r="N160" s="117">
        <f t="shared" si="3"/>
        <v>94.8</v>
      </c>
      <c r="O160" s="117">
        <f t="shared" si="3"/>
        <v>101.2</v>
      </c>
      <c r="P160" s="117">
        <f t="shared" si="3"/>
        <v>98.3</v>
      </c>
      <c r="Q160" s="105">
        <v>96.257309941520461</v>
      </c>
    </row>
    <row r="161" spans="1:17" ht="14.5" customHeight="1" x14ac:dyDescent="0.25">
      <c r="A161" s="119">
        <v>2008</v>
      </c>
      <c r="B161" s="113" t="s">
        <v>102</v>
      </c>
      <c r="C161" s="118">
        <v>80.70374574347332</v>
      </c>
      <c r="D161" s="118">
        <v>85.092348284960423</v>
      </c>
      <c r="E161" s="118">
        <v>94.110115236875799</v>
      </c>
      <c r="F161" s="118">
        <v>132.86999182338513</v>
      </c>
      <c r="G161" s="118">
        <v>91.527599486521169</v>
      </c>
      <c r="H161" s="118">
        <v>102.19465648854961</v>
      </c>
      <c r="I161" s="118">
        <v>95.302013422818789</v>
      </c>
      <c r="J161" s="117">
        <f t="shared" si="4"/>
        <v>83.8</v>
      </c>
      <c r="K161" s="117">
        <f t="shared" si="4"/>
        <v>88.4</v>
      </c>
      <c r="L161" s="117">
        <f t="shared" si="4"/>
        <v>97.8</v>
      </c>
      <c r="M161" s="117">
        <f t="shared" si="3"/>
        <v>138</v>
      </c>
      <c r="N161" s="117">
        <f t="shared" si="3"/>
        <v>95.1</v>
      </c>
      <c r="O161" s="117">
        <f t="shared" si="3"/>
        <v>106.2</v>
      </c>
      <c r="P161" s="117">
        <f t="shared" si="3"/>
        <v>99</v>
      </c>
      <c r="Q161" s="105">
        <v>96.257309941520461</v>
      </c>
    </row>
    <row r="162" spans="1:17" ht="14.5" customHeight="1" x14ac:dyDescent="0.25">
      <c r="A162" s="119">
        <v>2008</v>
      </c>
      <c r="B162" s="113" t="s">
        <v>103</v>
      </c>
      <c r="C162" s="118">
        <v>81.498297389330304</v>
      </c>
      <c r="D162" s="118">
        <v>85.224274406332441</v>
      </c>
      <c r="E162" s="118">
        <v>94.110115236875799</v>
      </c>
      <c r="F162" s="118">
        <v>139.57481602616517</v>
      </c>
      <c r="G162" s="118">
        <v>92.041078305519903</v>
      </c>
      <c r="H162" s="118">
        <v>103.33969465648856</v>
      </c>
      <c r="I162" s="118">
        <v>95.190156599552552</v>
      </c>
      <c r="J162" s="117">
        <f t="shared" si="4"/>
        <v>83.7</v>
      </c>
      <c r="K162" s="117">
        <f t="shared" si="4"/>
        <v>87.5</v>
      </c>
      <c r="L162" s="117">
        <f t="shared" si="4"/>
        <v>96.6</v>
      </c>
      <c r="M162" s="117">
        <f t="shared" si="3"/>
        <v>143.30000000000001</v>
      </c>
      <c r="N162" s="117">
        <f t="shared" si="3"/>
        <v>94.5</v>
      </c>
      <c r="O162" s="117">
        <f t="shared" si="3"/>
        <v>106.1</v>
      </c>
      <c r="P162" s="117">
        <f t="shared" si="3"/>
        <v>97.7</v>
      </c>
      <c r="Q162" s="105">
        <v>97.42690058479532</v>
      </c>
    </row>
    <row r="163" spans="1:17" ht="14.5" customHeight="1" x14ac:dyDescent="0.25">
      <c r="A163" s="119">
        <v>2008</v>
      </c>
      <c r="B163" s="113" t="s">
        <v>104</v>
      </c>
      <c r="C163" s="118">
        <v>82.406356413166861</v>
      </c>
      <c r="D163" s="118">
        <v>95.118733509234815</v>
      </c>
      <c r="E163" s="118">
        <v>98.07938540332907</v>
      </c>
      <c r="F163" s="118">
        <v>118.31561733442355</v>
      </c>
      <c r="G163" s="118">
        <v>97.304236200256739</v>
      </c>
      <c r="H163" s="118">
        <v>98.568702290076331</v>
      </c>
      <c r="I163" s="118">
        <v>95.861297539149888</v>
      </c>
      <c r="J163" s="117">
        <f t="shared" si="4"/>
        <v>84.6</v>
      </c>
      <c r="K163" s="117">
        <f t="shared" si="4"/>
        <v>97.6</v>
      </c>
      <c r="L163" s="117">
        <f t="shared" si="4"/>
        <v>100.7</v>
      </c>
      <c r="M163" s="117">
        <f t="shared" si="3"/>
        <v>121.4</v>
      </c>
      <c r="N163" s="117">
        <f t="shared" si="3"/>
        <v>99.9</v>
      </c>
      <c r="O163" s="117">
        <f t="shared" si="3"/>
        <v>101.2</v>
      </c>
      <c r="P163" s="117">
        <f t="shared" si="3"/>
        <v>98.4</v>
      </c>
      <c r="Q163" s="105">
        <v>97.42690058479532</v>
      </c>
    </row>
    <row r="164" spans="1:17" ht="14.5" customHeight="1" x14ac:dyDescent="0.25">
      <c r="A164" s="119">
        <v>2008</v>
      </c>
      <c r="B164" s="113" t="s">
        <v>105</v>
      </c>
      <c r="C164" s="118">
        <v>89.784335981838808</v>
      </c>
      <c r="D164" s="118">
        <v>110.8179419525066</v>
      </c>
      <c r="E164" s="118">
        <v>108.19462227912933</v>
      </c>
      <c r="F164" s="118">
        <v>115.29026982829109</v>
      </c>
      <c r="G164" s="118">
        <v>109.37098844672657</v>
      </c>
      <c r="H164" s="118">
        <v>97.041984732824432</v>
      </c>
      <c r="I164" s="118">
        <v>96.30872483221475</v>
      </c>
      <c r="J164" s="117">
        <f t="shared" si="4"/>
        <v>92.2</v>
      </c>
      <c r="K164" s="117">
        <f t="shared" si="4"/>
        <v>113.7</v>
      </c>
      <c r="L164" s="117">
        <f t="shared" si="4"/>
        <v>111.1</v>
      </c>
      <c r="M164" s="117">
        <f t="shared" si="3"/>
        <v>118.3</v>
      </c>
      <c r="N164" s="117">
        <f t="shared" si="3"/>
        <v>112.3</v>
      </c>
      <c r="O164" s="117">
        <f t="shared" si="3"/>
        <v>99.6</v>
      </c>
      <c r="P164" s="117">
        <f t="shared" si="3"/>
        <v>98.9</v>
      </c>
      <c r="Q164" s="105">
        <v>97.42690058479532</v>
      </c>
    </row>
    <row r="165" spans="1:17" ht="14.5" customHeight="1" x14ac:dyDescent="0.25">
      <c r="A165" s="119">
        <v>2008</v>
      </c>
      <c r="B165" s="113" t="s">
        <v>106</v>
      </c>
      <c r="C165" s="118">
        <v>98.183881952326914</v>
      </c>
      <c r="D165" s="118">
        <v>111.08179419525067</v>
      </c>
      <c r="E165" s="118">
        <v>108.9628681177977</v>
      </c>
      <c r="F165" s="118">
        <v>98.528209321340967</v>
      </c>
      <c r="G165" s="118">
        <v>109.24261874197687</v>
      </c>
      <c r="H165" s="118">
        <v>91.030534351145036</v>
      </c>
      <c r="I165" s="118">
        <v>96.085011185682319</v>
      </c>
      <c r="J165" s="117">
        <f t="shared" si="4"/>
        <v>99.7</v>
      </c>
      <c r="K165" s="117">
        <f t="shared" si="4"/>
        <v>112.8</v>
      </c>
      <c r="L165" s="117">
        <f t="shared" si="4"/>
        <v>110.6</v>
      </c>
      <c r="M165" s="117">
        <f t="shared" si="3"/>
        <v>100</v>
      </c>
      <c r="N165" s="117">
        <f t="shared" si="3"/>
        <v>110.9</v>
      </c>
      <c r="O165" s="117">
        <f t="shared" si="3"/>
        <v>92.4</v>
      </c>
      <c r="P165" s="117">
        <f t="shared" si="3"/>
        <v>97.6</v>
      </c>
      <c r="Q165" s="105">
        <v>98.479532163742689</v>
      </c>
    </row>
    <row r="166" spans="1:17" ht="14.5" customHeight="1" x14ac:dyDescent="0.25">
      <c r="A166" s="119">
        <v>2008</v>
      </c>
      <c r="B166" s="113" t="s">
        <v>107</v>
      </c>
      <c r="C166" s="118">
        <v>98.978433598183884</v>
      </c>
      <c r="D166" s="118">
        <v>110.94986807387863</v>
      </c>
      <c r="E166" s="118">
        <v>108.9628681177977</v>
      </c>
      <c r="F166" s="118">
        <v>90.515126737530665</v>
      </c>
      <c r="G166" s="118">
        <v>108.85750962772785</v>
      </c>
      <c r="H166" s="118">
        <v>83.492366412213741</v>
      </c>
      <c r="I166" s="118">
        <v>95.973154362416096</v>
      </c>
      <c r="J166" s="117">
        <f t="shared" si="4"/>
        <v>100.5</v>
      </c>
      <c r="K166" s="117">
        <f t="shared" si="4"/>
        <v>112.7</v>
      </c>
      <c r="L166" s="117">
        <f t="shared" si="4"/>
        <v>110.6</v>
      </c>
      <c r="M166" s="117">
        <f t="shared" si="3"/>
        <v>91.9</v>
      </c>
      <c r="N166" s="117">
        <f t="shared" si="3"/>
        <v>110.5</v>
      </c>
      <c r="O166" s="117">
        <f t="shared" si="3"/>
        <v>84.8</v>
      </c>
      <c r="P166" s="117">
        <f t="shared" si="3"/>
        <v>97.5</v>
      </c>
      <c r="Q166" s="105">
        <v>98.479532163742689</v>
      </c>
    </row>
    <row r="167" spans="1:17" ht="14.5" customHeight="1" x14ac:dyDescent="0.25">
      <c r="A167" s="119">
        <v>2008</v>
      </c>
      <c r="B167" s="113" t="s">
        <v>108</v>
      </c>
      <c r="C167" s="118">
        <v>99.886492622020441</v>
      </c>
      <c r="D167" s="118">
        <v>110.94986807387863</v>
      </c>
      <c r="E167" s="118">
        <v>108.9628681177977</v>
      </c>
      <c r="F167" s="118">
        <v>80.539656582174985</v>
      </c>
      <c r="G167" s="118">
        <v>108.34403080872914</v>
      </c>
      <c r="H167" s="118">
        <v>78.339694656488547</v>
      </c>
      <c r="I167" s="118">
        <v>95.637583892617442</v>
      </c>
      <c r="J167" s="117">
        <f t="shared" si="4"/>
        <v>101.4</v>
      </c>
      <c r="K167" s="117">
        <f t="shared" si="4"/>
        <v>112.7</v>
      </c>
      <c r="L167" s="117">
        <f t="shared" si="4"/>
        <v>110.6</v>
      </c>
      <c r="M167" s="117">
        <f t="shared" si="3"/>
        <v>81.8</v>
      </c>
      <c r="N167" s="117">
        <f t="shared" si="3"/>
        <v>110</v>
      </c>
      <c r="O167" s="117">
        <f t="shared" si="3"/>
        <v>79.5</v>
      </c>
      <c r="P167" s="117">
        <f t="shared" si="3"/>
        <v>97.1</v>
      </c>
      <c r="Q167" s="105">
        <v>98.479532163742689</v>
      </c>
    </row>
    <row r="168" spans="1:17" ht="14.5" customHeight="1" x14ac:dyDescent="0.25">
      <c r="A168" s="119">
        <v>2009</v>
      </c>
      <c r="B168" s="113" t="s">
        <v>97</v>
      </c>
      <c r="C168" s="118">
        <v>101.02156640181612</v>
      </c>
      <c r="D168" s="118">
        <v>110.94986807387863</v>
      </c>
      <c r="E168" s="118">
        <v>108.70678617157492</v>
      </c>
      <c r="F168" s="118">
        <v>79.313164349959123</v>
      </c>
      <c r="G168" s="118">
        <v>108.21566110397944</v>
      </c>
      <c r="H168" s="118">
        <v>75.763358778625971</v>
      </c>
      <c r="I168" s="118">
        <v>94.966442953020135</v>
      </c>
      <c r="J168" s="117">
        <f t="shared" si="4"/>
        <v>103.1</v>
      </c>
      <c r="K168" s="117">
        <f t="shared" si="4"/>
        <v>113.2</v>
      </c>
      <c r="L168" s="117">
        <f t="shared" si="4"/>
        <v>110.9</v>
      </c>
      <c r="M168" s="117">
        <f t="shared" si="3"/>
        <v>80.900000000000006</v>
      </c>
      <c r="N168" s="117">
        <f t="shared" si="3"/>
        <v>110.4</v>
      </c>
      <c r="O168" s="117">
        <f t="shared" si="3"/>
        <v>77.3</v>
      </c>
      <c r="P168" s="117">
        <f t="shared" si="3"/>
        <v>96.9</v>
      </c>
      <c r="Q168" s="105">
        <v>98.011695906432749</v>
      </c>
    </row>
    <row r="169" spans="1:17" ht="14.5" customHeight="1" x14ac:dyDescent="0.25">
      <c r="A169" s="119">
        <v>2009</v>
      </c>
      <c r="B169" s="113" t="s">
        <v>98</v>
      </c>
      <c r="C169" s="118">
        <v>101.13507377979569</v>
      </c>
      <c r="D169" s="118">
        <v>110.94986807387863</v>
      </c>
      <c r="E169" s="118">
        <v>108.70678617157492</v>
      </c>
      <c r="F169" s="118">
        <v>74.897792313982009</v>
      </c>
      <c r="G169" s="118">
        <v>107.9589216944801</v>
      </c>
      <c r="H169" s="118">
        <v>78.244274809160302</v>
      </c>
      <c r="I169" s="118">
        <v>95.749440715883665</v>
      </c>
      <c r="J169" s="117">
        <f t="shared" si="4"/>
        <v>103.2</v>
      </c>
      <c r="K169" s="117">
        <f t="shared" si="4"/>
        <v>113.2</v>
      </c>
      <c r="L169" s="117">
        <f t="shared" si="4"/>
        <v>110.9</v>
      </c>
      <c r="M169" s="117">
        <f t="shared" si="3"/>
        <v>76.400000000000006</v>
      </c>
      <c r="N169" s="117">
        <f t="shared" si="3"/>
        <v>110.1</v>
      </c>
      <c r="O169" s="117">
        <f t="shared" si="3"/>
        <v>79.8</v>
      </c>
      <c r="P169" s="117">
        <f t="shared" si="3"/>
        <v>97.7</v>
      </c>
      <c r="Q169" s="105">
        <v>98.011695906432749</v>
      </c>
    </row>
    <row r="170" spans="1:17" ht="14.5" customHeight="1" x14ac:dyDescent="0.25">
      <c r="A170" s="119">
        <v>2009</v>
      </c>
      <c r="B170" s="113" t="s">
        <v>99</v>
      </c>
      <c r="C170" s="118">
        <v>101.02156640181612</v>
      </c>
      <c r="D170" s="118">
        <v>106.20052770448549</v>
      </c>
      <c r="E170" s="118">
        <v>108.19462227912933</v>
      </c>
      <c r="F170" s="118">
        <v>67.538838920686828</v>
      </c>
      <c r="G170" s="118">
        <v>104.8780487804878</v>
      </c>
      <c r="H170" s="118">
        <v>78.81679389312977</v>
      </c>
      <c r="I170" s="118">
        <v>95.973154362416096</v>
      </c>
      <c r="J170" s="117">
        <f t="shared" si="4"/>
        <v>103.1</v>
      </c>
      <c r="K170" s="117">
        <f t="shared" si="4"/>
        <v>108.4</v>
      </c>
      <c r="L170" s="117">
        <f t="shared" si="4"/>
        <v>110.4</v>
      </c>
      <c r="M170" s="117">
        <f t="shared" si="3"/>
        <v>68.900000000000006</v>
      </c>
      <c r="N170" s="117">
        <f t="shared" si="3"/>
        <v>107</v>
      </c>
      <c r="O170" s="117">
        <f t="shared" si="3"/>
        <v>80.400000000000006</v>
      </c>
      <c r="P170" s="117">
        <f t="shared" si="3"/>
        <v>97.9</v>
      </c>
      <c r="Q170" s="105">
        <v>98.011695906432749</v>
      </c>
    </row>
    <row r="171" spans="1:17" ht="14.5" customHeight="1" x14ac:dyDescent="0.25">
      <c r="A171" s="119">
        <v>2009</v>
      </c>
      <c r="B171" s="113" t="s">
        <v>100</v>
      </c>
      <c r="C171" s="118">
        <v>101.02156640181612</v>
      </c>
      <c r="D171" s="118">
        <v>105.14511873350925</v>
      </c>
      <c r="E171" s="118">
        <v>102.68886043533931</v>
      </c>
      <c r="F171" s="118">
        <v>71.545380212591994</v>
      </c>
      <c r="G171" s="118">
        <v>102.31065468549423</v>
      </c>
      <c r="H171" s="118">
        <v>81.965648854961842</v>
      </c>
      <c r="I171" s="118">
        <v>96.196868008948542</v>
      </c>
      <c r="J171" s="117">
        <f t="shared" si="4"/>
        <v>102.3</v>
      </c>
      <c r="K171" s="117">
        <f t="shared" si="4"/>
        <v>106.5</v>
      </c>
      <c r="L171" s="117">
        <f t="shared" si="4"/>
        <v>104</v>
      </c>
      <c r="M171" s="117">
        <f t="shared" si="3"/>
        <v>72.5</v>
      </c>
      <c r="N171" s="117">
        <f t="shared" si="3"/>
        <v>103.6</v>
      </c>
      <c r="O171" s="117">
        <f t="shared" si="3"/>
        <v>83</v>
      </c>
      <c r="P171" s="117">
        <f t="shared" si="3"/>
        <v>97.5</v>
      </c>
      <c r="Q171" s="105">
        <v>98.713450292397667</v>
      </c>
    </row>
    <row r="172" spans="1:17" ht="14.5" customHeight="1" x14ac:dyDescent="0.25">
      <c r="A172" s="119">
        <v>2009</v>
      </c>
      <c r="B172" s="113" t="s">
        <v>101</v>
      </c>
      <c r="C172" s="118">
        <v>99.318955732122589</v>
      </c>
      <c r="D172" s="118">
        <v>105.14511873350925</v>
      </c>
      <c r="E172" s="118">
        <v>100.5121638924456</v>
      </c>
      <c r="F172" s="118">
        <v>71.627146361406375</v>
      </c>
      <c r="G172" s="118">
        <v>101.2836970474968</v>
      </c>
      <c r="H172" s="118">
        <v>83.874045801526719</v>
      </c>
      <c r="I172" s="118">
        <v>96.644295302013433</v>
      </c>
      <c r="J172" s="117">
        <f t="shared" si="4"/>
        <v>100.6</v>
      </c>
      <c r="K172" s="117">
        <f t="shared" si="4"/>
        <v>106.5</v>
      </c>
      <c r="L172" s="117">
        <f t="shared" si="4"/>
        <v>101.8</v>
      </c>
      <c r="M172" s="117">
        <f t="shared" si="3"/>
        <v>72.599999999999994</v>
      </c>
      <c r="N172" s="117">
        <f t="shared" si="3"/>
        <v>102.6</v>
      </c>
      <c r="O172" s="117">
        <f t="shared" si="3"/>
        <v>85</v>
      </c>
      <c r="P172" s="117">
        <f t="shared" si="3"/>
        <v>97.9</v>
      </c>
      <c r="Q172" s="105">
        <v>98.713450292397667</v>
      </c>
    </row>
    <row r="173" spans="1:17" ht="14.5" customHeight="1" x14ac:dyDescent="0.25">
      <c r="A173" s="119">
        <v>2009</v>
      </c>
      <c r="B173" s="113" t="s">
        <v>102</v>
      </c>
      <c r="C173" s="118">
        <v>98.524404086265619</v>
      </c>
      <c r="D173" s="118">
        <v>105.14511873350925</v>
      </c>
      <c r="E173" s="118">
        <v>100.5121638924456</v>
      </c>
      <c r="F173" s="118">
        <v>79.231398201144728</v>
      </c>
      <c r="G173" s="118">
        <v>101.66880616174583</v>
      </c>
      <c r="H173" s="118">
        <v>87.118320610687022</v>
      </c>
      <c r="I173" s="118">
        <v>96.979865771812086</v>
      </c>
      <c r="J173" s="117">
        <f t="shared" si="4"/>
        <v>99.8</v>
      </c>
      <c r="K173" s="117">
        <f t="shared" si="4"/>
        <v>106.5</v>
      </c>
      <c r="L173" s="117">
        <f t="shared" si="4"/>
        <v>101.8</v>
      </c>
      <c r="M173" s="117">
        <f t="shared" si="3"/>
        <v>80.3</v>
      </c>
      <c r="N173" s="117">
        <f t="shared" si="3"/>
        <v>103</v>
      </c>
      <c r="O173" s="117">
        <f t="shared" si="3"/>
        <v>88.3</v>
      </c>
      <c r="P173" s="117">
        <f t="shared" si="3"/>
        <v>98.2</v>
      </c>
      <c r="Q173" s="105">
        <v>98.713450292397667</v>
      </c>
    </row>
    <row r="174" spans="1:17" ht="14.5" customHeight="1" x14ac:dyDescent="0.25">
      <c r="A174" s="119">
        <v>2009</v>
      </c>
      <c r="B174" s="113" t="s">
        <v>103</v>
      </c>
      <c r="C174" s="118">
        <v>97.729852440408621</v>
      </c>
      <c r="D174" s="118">
        <v>104.61741424802111</v>
      </c>
      <c r="E174" s="118">
        <v>100.5121638924456</v>
      </c>
      <c r="F174" s="118">
        <v>70.891251022076858</v>
      </c>
      <c r="G174" s="118">
        <v>100.89858793324773</v>
      </c>
      <c r="H174" s="118">
        <v>87.690839694656503</v>
      </c>
      <c r="I174" s="118">
        <v>96.979865771812086</v>
      </c>
      <c r="J174" s="117">
        <f t="shared" si="4"/>
        <v>98.3</v>
      </c>
      <c r="K174" s="117">
        <f t="shared" si="4"/>
        <v>105.2</v>
      </c>
      <c r="L174" s="117">
        <f t="shared" si="4"/>
        <v>101.1</v>
      </c>
      <c r="M174" s="117">
        <f t="shared" si="3"/>
        <v>71.3</v>
      </c>
      <c r="N174" s="117">
        <f t="shared" si="3"/>
        <v>101.5</v>
      </c>
      <c r="O174" s="117">
        <f t="shared" si="3"/>
        <v>88.2</v>
      </c>
      <c r="P174" s="117">
        <f t="shared" si="3"/>
        <v>97.6</v>
      </c>
      <c r="Q174" s="105">
        <v>99.415204678362571</v>
      </c>
    </row>
    <row r="175" spans="1:17" ht="14.5" customHeight="1" x14ac:dyDescent="0.25">
      <c r="A175" s="119">
        <v>2009</v>
      </c>
      <c r="B175" s="113" t="s">
        <v>104</v>
      </c>
      <c r="C175" s="118">
        <v>98.297389330306473</v>
      </c>
      <c r="D175" s="118">
        <v>104.61741424802111</v>
      </c>
      <c r="E175" s="118">
        <v>100.5121638924456</v>
      </c>
      <c r="F175" s="118">
        <v>78.986099754701556</v>
      </c>
      <c r="G175" s="118">
        <v>101.41206675224646</v>
      </c>
      <c r="H175" s="118">
        <v>88.645038167938935</v>
      </c>
      <c r="I175" s="118">
        <v>97.315436241610726</v>
      </c>
      <c r="J175" s="117">
        <f t="shared" si="4"/>
        <v>98.9</v>
      </c>
      <c r="K175" s="117">
        <f t="shared" si="4"/>
        <v>105.2</v>
      </c>
      <c r="L175" s="117">
        <f t="shared" si="4"/>
        <v>101.1</v>
      </c>
      <c r="M175" s="117">
        <f t="shared" si="3"/>
        <v>79.5</v>
      </c>
      <c r="N175" s="117">
        <f t="shared" si="3"/>
        <v>102</v>
      </c>
      <c r="O175" s="117">
        <f t="shared" si="3"/>
        <v>89.2</v>
      </c>
      <c r="P175" s="117">
        <f t="shared" ref="P175:P238" si="5">ROUND((I175/$Q175)*100,1)</f>
        <v>97.9</v>
      </c>
      <c r="Q175" s="105">
        <v>99.415204678362571</v>
      </c>
    </row>
    <row r="176" spans="1:17" ht="14.5" customHeight="1" x14ac:dyDescent="0.25">
      <c r="A176" s="119">
        <v>2009</v>
      </c>
      <c r="B176" s="113" t="s">
        <v>105</v>
      </c>
      <c r="C176" s="118">
        <v>98.524404086265619</v>
      </c>
      <c r="D176" s="118">
        <v>104.61741424802111</v>
      </c>
      <c r="E176" s="118">
        <v>100.5121638924456</v>
      </c>
      <c r="F176" s="118">
        <v>77.105478331970573</v>
      </c>
      <c r="G176" s="118">
        <v>101.2836970474968</v>
      </c>
      <c r="H176" s="118">
        <v>90.648854961832058</v>
      </c>
      <c r="I176" s="118">
        <v>97.427293064876935</v>
      </c>
      <c r="J176" s="117">
        <f t="shared" si="4"/>
        <v>99.1</v>
      </c>
      <c r="K176" s="117">
        <f t="shared" si="4"/>
        <v>105.2</v>
      </c>
      <c r="L176" s="117">
        <f t="shared" si="4"/>
        <v>101.1</v>
      </c>
      <c r="M176" s="117">
        <f t="shared" si="4"/>
        <v>77.599999999999994</v>
      </c>
      <c r="N176" s="117">
        <f t="shared" si="4"/>
        <v>101.9</v>
      </c>
      <c r="O176" s="117">
        <f t="shared" si="4"/>
        <v>91.2</v>
      </c>
      <c r="P176" s="117">
        <f t="shared" si="5"/>
        <v>98</v>
      </c>
      <c r="Q176" s="105">
        <v>99.415204678362571</v>
      </c>
    </row>
    <row r="177" spans="1:17" ht="14.5" customHeight="1" x14ac:dyDescent="0.25">
      <c r="A177" s="119">
        <v>2009</v>
      </c>
      <c r="B177" s="113" t="s">
        <v>106</v>
      </c>
      <c r="C177" s="118">
        <v>100.56753688989784</v>
      </c>
      <c r="D177" s="118">
        <v>104.48548812664909</v>
      </c>
      <c r="E177" s="118">
        <v>100.12804097311141</v>
      </c>
      <c r="F177" s="118">
        <v>82.011447260834018</v>
      </c>
      <c r="G177" s="118">
        <v>101.41206675224646</v>
      </c>
      <c r="H177" s="118">
        <v>90.076335877862604</v>
      </c>
      <c r="I177" s="118">
        <v>97.539149888143172</v>
      </c>
      <c r="J177" s="117">
        <f t="shared" ref="J177:O219" si="6">ROUND((C177/$Q177)*100,1)</f>
        <v>102</v>
      </c>
      <c r="K177" s="117">
        <f t="shared" si="6"/>
        <v>106</v>
      </c>
      <c r="L177" s="117">
        <f t="shared" si="6"/>
        <v>101.6</v>
      </c>
      <c r="M177" s="117">
        <f t="shared" si="6"/>
        <v>83.2</v>
      </c>
      <c r="N177" s="117">
        <f t="shared" si="6"/>
        <v>102.9</v>
      </c>
      <c r="O177" s="117">
        <f t="shared" si="6"/>
        <v>91.4</v>
      </c>
      <c r="P177" s="117">
        <f t="shared" si="5"/>
        <v>98.9</v>
      </c>
      <c r="Q177" s="105">
        <v>98.596491228070164</v>
      </c>
    </row>
    <row r="178" spans="1:17" ht="14.5" customHeight="1" x14ac:dyDescent="0.25">
      <c r="A178" s="119">
        <v>2009</v>
      </c>
      <c r="B178" s="113" t="s">
        <v>107</v>
      </c>
      <c r="C178" s="118">
        <v>101.36208853575484</v>
      </c>
      <c r="D178" s="118">
        <v>104.48548812664909</v>
      </c>
      <c r="E178" s="118">
        <v>100.12804097311141</v>
      </c>
      <c r="F178" s="118">
        <v>84.300899427636949</v>
      </c>
      <c r="G178" s="118">
        <v>101.54043645699613</v>
      </c>
      <c r="H178" s="118">
        <v>92.55725190839695</v>
      </c>
      <c r="I178" s="118">
        <v>97.874720357941825</v>
      </c>
      <c r="J178" s="117">
        <f t="shared" si="6"/>
        <v>102.8</v>
      </c>
      <c r="K178" s="117">
        <f t="shared" si="6"/>
        <v>106</v>
      </c>
      <c r="L178" s="117">
        <f t="shared" si="6"/>
        <v>101.6</v>
      </c>
      <c r="M178" s="117">
        <f t="shared" si="6"/>
        <v>85.5</v>
      </c>
      <c r="N178" s="117">
        <f t="shared" si="6"/>
        <v>103</v>
      </c>
      <c r="O178" s="117">
        <f t="shared" si="6"/>
        <v>93.9</v>
      </c>
      <c r="P178" s="117">
        <f t="shared" si="5"/>
        <v>99.3</v>
      </c>
      <c r="Q178" s="105">
        <v>98.596491228070164</v>
      </c>
    </row>
    <row r="179" spans="1:17" ht="14.5" customHeight="1" x14ac:dyDescent="0.25">
      <c r="A179" s="119">
        <v>2009</v>
      </c>
      <c r="B179" s="113" t="s">
        <v>108</v>
      </c>
      <c r="C179" s="118">
        <v>101.47559591373441</v>
      </c>
      <c r="D179" s="118">
        <v>104.48548812664909</v>
      </c>
      <c r="E179" s="118">
        <v>100.12804097311141</v>
      </c>
      <c r="F179" s="118">
        <v>86.18152085036796</v>
      </c>
      <c r="G179" s="118">
        <v>101.66880616174583</v>
      </c>
      <c r="H179" s="118">
        <v>92.748091603053439</v>
      </c>
      <c r="I179" s="118">
        <v>98.434004474272925</v>
      </c>
      <c r="J179" s="117">
        <f t="shared" si="6"/>
        <v>102.9</v>
      </c>
      <c r="K179" s="117">
        <f t="shared" si="6"/>
        <v>106</v>
      </c>
      <c r="L179" s="117">
        <f t="shared" si="6"/>
        <v>101.6</v>
      </c>
      <c r="M179" s="117">
        <f t="shared" si="6"/>
        <v>87.4</v>
      </c>
      <c r="N179" s="117">
        <f t="shared" si="6"/>
        <v>103.1</v>
      </c>
      <c r="O179" s="117">
        <f t="shared" si="6"/>
        <v>94.1</v>
      </c>
      <c r="P179" s="117">
        <f t="shared" si="5"/>
        <v>99.8</v>
      </c>
      <c r="Q179" s="105">
        <v>98.596491228070164</v>
      </c>
    </row>
    <row r="180" spans="1:17" ht="14.5" customHeight="1" x14ac:dyDescent="0.25">
      <c r="A180" s="119">
        <v>2010</v>
      </c>
      <c r="B180" s="113" t="s">
        <v>97</v>
      </c>
      <c r="C180" s="118">
        <v>101.36208853575484</v>
      </c>
      <c r="D180" s="118">
        <v>104.61741424802111</v>
      </c>
      <c r="E180" s="118">
        <v>100.12804097311141</v>
      </c>
      <c r="F180" s="118">
        <v>103.5977105478332</v>
      </c>
      <c r="G180" s="118">
        <v>102.56739409499357</v>
      </c>
      <c r="H180" s="118">
        <v>94.84732824427482</v>
      </c>
      <c r="I180" s="118">
        <v>98.210290827740494</v>
      </c>
      <c r="J180" s="117">
        <f t="shared" si="6"/>
        <v>101.8</v>
      </c>
      <c r="K180" s="117">
        <f t="shared" si="6"/>
        <v>105.1</v>
      </c>
      <c r="L180" s="117">
        <f t="shared" si="6"/>
        <v>100.6</v>
      </c>
      <c r="M180" s="117">
        <f t="shared" si="6"/>
        <v>104.1</v>
      </c>
      <c r="N180" s="117">
        <f t="shared" si="6"/>
        <v>103</v>
      </c>
      <c r="O180" s="117">
        <f t="shared" si="6"/>
        <v>95.3</v>
      </c>
      <c r="P180" s="117">
        <f t="shared" si="5"/>
        <v>98.7</v>
      </c>
      <c r="Q180" s="105">
        <v>99.532163742690045</v>
      </c>
    </row>
    <row r="181" spans="1:17" ht="14.5" customHeight="1" x14ac:dyDescent="0.25">
      <c r="A181" s="119">
        <v>2010</v>
      </c>
      <c r="B181" s="113" t="s">
        <v>98</v>
      </c>
      <c r="C181" s="118">
        <v>101.47559591373441</v>
      </c>
      <c r="D181" s="118">
        <v>101.58311345646437</v>
      </c>
      <c r="E181" s="118">
        <v>100.12804097311141</v>
      </c>
      <c r="F181" s="118">
        <v>90.596892886345046</v>
      </c>
      <c r="G181" s="118">
        <v>100.51347881899871</v>
      </c>
      <c r="H181" s="118">
        <v>95.610687022900763</v>
      </c>
      <c r="I181" s="118">
        <v>98.65771812080537</v>
      </c>
      <c r="J181" s="117">
        <f t="shared" si="6"/>
        <v>102</v>
      </c>
      <c r="K181" s="117">
        <f t="shared" si="6"/>
        <v>102.1</v>
      </c>
      <c r="L181" s="117">
        <f t="shared" si="6"/>
        <v>100.6</v>
      </c>
      <c r="M181" s="117">
        <f t="shared" si="6"/>
        <v>91</v>
      </c>
      <c r="N181" s="117">
        <f t="shared" si="6"/>
        <v>101</v>
      </c>
      <c r="O181" s="117">
        <f t="shared" si="6"/>
        <v>96.1</v>
      </c>
      <c r="P181" s="117">
        <f t="shared" si="5"/>
        <v>99.1</v>
      </c>
      <c r="Q181" s="105">
        <v>99.532163742690045</v>
      </c>
    </row>
    <row r="182" spans="1:17" ht="14.5" customHeight="1" x14ac:dyDescent="0.25">
      <c r="A182" s="119">
        <v>2010</v>
      </c>
      <c r="B182" s="113" t="s">
        <v>99</v>
      </c>
      <c r="C182" s="118">
        <v>101.47559591373441</v>
      </c>
      <c r="D182" s="118">
        <v>101.58311345646437</v>
      </c>
      <c r="E182" s="118">
        <v>100.12804097311141</v>
      </c>
      <c r="F182" s="118">
        <v>96.974652493867538</v>
      </c>
      <c r="G182" s="118">
        <v>100.77021822849808</v>
      </c>
      <c r="H182" s="118">
        <v>98.187022900763367</v>
      </c>
      <c r="I182" s="118">
        <v>99.217002237136469</v>
      </c>
      <c r="J182" s="117">
        <f t="shared" si="6"/>
        <v>102</v>
      </c>
      <c r="K182" s="117">
        <f t="shared" si="6"/>
        <v>102.1</v>
      </c>
      <c r="L182" s="117">
        <f t="shared" si="6"/>
        <v>100.6</v>
      </c>
      <c r="M182" s="117">
        <f t="shared" si="6"/>
        <v>97.4</v>
      </c>
      <c r="N182" s="117">
        <f t="shared" si="6"/>
        <v>101.2</v>
      </c>
      <c r="O182" s="117">
        <f t="shared" si="6"/>
        <v>98.6</v>
      </c>
      <c r="P182" s="117">
        <f t="shared" si="5"/>
        <v>99.7</v>
      </c>
      <c r="Q182" s="105">
        <v>99.532163742690045</v>
      </c>
    </row>
    <row r="183" spans="1:17" ht="14.5" customHeight="1" x14ac:dyDescent="0.25">
      <c r="A183" s="119">
        <v>2010</v>
      </c>
      <c r="B183" s="113" t="s">
        <v>100</v>
      </c>
      <c r="C183" s="118">
        <v>101.47559591373441</v>
      </c>
      <c r="D183" s="118">
        <v>98.68073878627969</v>
      </c>
      <c r="E183" s="118">
        <v>99.871959026888618</v>
      </c>
      <c r="F183" s="118">
        <v>100.08176614881438</v>
      </c>
      <c r="G183" s="118">
        <v>99.358151476251606</v>
      </c>
      <c r="H183" s="118">
        <v>102.57633587786259</v>
      </c>
      <c r="I183" s="118">
        <v>99.776286353467555</v>
      </c>
      <c r="J183" s="117">
        <f t="shared" si="6"/>
        <v>101.4</v>
      </c>
      <c r="K183" s="117">
        <f t="shared" si="6"/>
        <v>98.6</v>
      </c>
      <c r="L183" s="117">
        <f t="shared" si="6"/>
        <v>99.8</v>
      </c>
      <c r="M183" s="117">
        <f t="shared" si="6"/>
        <v>100</v>
      </c>
      <c r="N183" s="117">
        <f t="shared" si="6"/>
        <v>99.2</v>
      </c>
      <c r="O183" s="117">
        <f t="shared" si="6"/>
        <v>102.5</v>
      </c>
      <c r="P183" s="117">
        <f t="shared" si="5"/>
        <v>99.7</v>
      </c>
      <c r="Q183" s="105">
        <v>100.11695906432747</v>
      </c>
    </row>
    <row r="184" spans="1:17" ht="14.5" customHeight="1" x14ac:dyDescent="0.25">
      <c r="A184" s="119">
        <v>2010</v>
      </c>
      <c r="B184" s="113" t="s">
        <v>101</v>
      </c>
      <c r="C184" s="118">
        <v>99.091940976163457</v>
      </c>
      <c r="D184" s="118">
        <v>98.68073878627969</v>
      </c>
      <c r="E184" s="118">
        <v>99.871959026888618</v>
      </c>
      <c r="F184" s="118">
        <v>100.08176614881438</v>
      </c>
      <c r="G184" s="118">
        <v>99.229781771501919</v>
      </c>
      <c r="H184" s="118">
        <v>102.95801526717558</v>
      </c>
      <c r="I184" s="118">
        <v>100</v>
      </c>
      <c r="J184" s="117">
        <f t="shared" si="6"/>
        <v>99</v>
      </c>
      <c r="K184" s="117">
        <f t="shared" si="6"/>
        <v>98.6</v>
      </c>
      <c r="L184" s="117">
        <f t="shared" si="6"/>
        <v>99.8</v>
      </c>
      <c r="M184" s="117">
        <f t="shared" si="6"/>
        <v>100</v>
      </c>
      <c r="N184" s="117">
        <f t="shared" si="6"/>
        <v>99.1</v>
      </c>
      <c r="O184" s="117">
        <f t="shared" si="6"/>
        <v>102.8</v>
      </c>
      <c r="P184" s="117">
        <f t="shared" si="5"/>
        <v>99.9</v>
      </c>
      <c r="Q184" s="105">
        <v>100.11695906432747</v>
      </c>
    </row>
    <row r="185" spans="1:17" ht="14.5" customHeight="1" x14ac:dyDescent="0.25">
      <c r="A185" s="119">
        <v>2010</v>
      </c>
      <c r="B185" s="113" t="s">
        <v>102</v>
      </c>
      <c r="C185" s="118">
        <v>97.843359818388208</v>
      </c>
      <c r="D185" s="118">
        <v>98.68073878627969</v>
      </c>
      <c r="E185" s="118">
        <v>99.871959026888618</v>
      </c>
      <c r="F185" s="118">
        <v>96.811120196238761</v>
      </c>
      <c r="G185" s="118">
        <v>99.101412066752246</v>
      </c>
      <c r="H185" s="118">
        <v>100.95419847328245</v>
      </c>
      <c r="I185" s="118">
        <v>100.11185682326622</v>
      </c>
      <c r="J185" s="117">
        <f t="shared" si="6"/>
        <v>97.7</v>
      </c>
      <c r="K185" s="117">
        <f t="shared" si="6"/>
        <v>98.6</v>
      </c>
      <c r="L185" s="117">
        <f t="shared" si="6"/>
        <v>99.8</v>
      </c>
      <c r="M185" s="117">
        <f t="shared" si="6"/>
        <v>96.7</v>
      </c>
      <c r="N185" s="117">
        <f t="shared" si="6"/>
        <v>99</v>
      </c>
      <c r="O185" s="117">
        <f t="shared" si="6"/>
        <v>100.8</v>
      </c>
      <c r="P185" s="117">
        <f t="shared" si="5"/>
        <v>100</v>
      </c>
      <c r="Q185" s="105">
        <v>100.11695906432747</v>
      </c>
    </row>
    <row r="186" spans="1:17" ht="14.5" customHeight="1" x14ac:dyDescent="0.25">
      <c r="A186" s="119">
        <v>2010</v>
      </c>
      <c r="B186" s="113" t="s">
        <v>103</v>
      </c>
      <c r="C186" s="118">
        <v>96.935300794551665</v>
      </c>
      <c r="D186" s="118">
        <v>98.68073878627969</v>
      </c>
      <c r="E186" s="118">
        <v>99.871959026888618</v>
      </c>
      <c r="F186" s="118">
        <v>95.01226492232216</v>
      </c>
      <c r="G186" s="118">
        <v>98.973042362002545</v>
      </c>
      <c r="H186" s="118">
        <v>100.28625954198473</v>
      </c>
      <c r="I186" s="118">
        <v>99.888143176733763</v>
      </c>
      <c r="J186" s="117">
        <f t="shared" si="6"/>
        <v>96.9</v>
      </c>
      <c r="K186" s="117">
        <f t="shared" si="6"/>
        <v>98.7</v>
      </c>
      <c r="L186" s="117">
        <f t="shared" si="6"/>
        <v>99.9</v>
      </c>
      <c r="M186" s="117">
        <f t="shared" si="6"/>
        <v>95</v>
      </c>
      <c r="N186" s="117">
        <f t="shared" si="6"/>
        <v>99</v>
      </c>
      <c r="O186" s="117">
        <f t="shared" si="6"/>
        <v>100.3</v>
      </c>
      <c r="P186" s="117">
        <f t="shared" si="5"/>
        <v>99.9</v>
      </c>
      <c r="Q186" s="105">
        <v>100</v>
      </c>
    </row>
    <row r="187" spans="1:17" ht="14.5" customHeight="1" x14ac:dyDescent="0.25">
      <c r="A187" s="119">
        <v>2010</v>
      </c>
      <c r="B187" s="113" t="s">
        <v>104</v>
      </c>
      <c r="C187" s="118">
        <v>97.616345062429062</v>
      </c>
      <c r="D187" s="118">
        <v>98.68073878627969</v>
      </c>
      <c r="E187" s="118">
        <v>99.871959026888618</v>
      </c>
      <c r="F187" s="118">
        <v>94.766966475878988</v>
      </c>
      <c r="G187" s="118">
        <v>98.973042362002545</v>
      </c>
      <c r="H187" s="118">
        <v>99.332061068702288</v>
      </c>
      <c r="I187" s="118">
        <v>100.44742729306486</v>
      </c>
      <c r="J187" s="117">
        <f t="shared" si="6"/>
        <v>97.6</v>
      </c>
      <c r="K187" s="117">
        <f t="shared" si="6"/>
        <v>98.7</v>
      </c>
      <c r="L187" s="117">
        <f t="shared" si="6"/>
        <v>99.9</v>
      </c>
      <c r="M187" s="117">
        <f t="shared" si="6"/>
        <v>94.8</v>
      </c>
      <c r="N187" s="117">
        <f t="shared" si="6"/>
        <v>99</v>
      </c>
      <c r="O187" s="117">
        <f t="shared" si="6"/>
        <v>99.3</v>
      </c>
      <c r="P187" s="117">
        <f t="shared" si="5"/>
        <v>100.4</v>
      </c>
      <c r="Q187" s="105">
        <v>100</v>
      </c>
    </row>
    <row r="188" spans="1:17" ht="14.5" customHeight="1" x14ac:dyDescent="0.25">
      <c r="A188" s="119">
        <v>2010</v>
      </c>
      <c r="B188" s="113" t="s">
        <v>105</v>
      </c>
      <c r="C188" s="118">
        <v>98.070374574347341</v>
      </c>
      <c r="D188" s="118">
        <v>98.68073878627969</v>
      </c>
      <c r="E188" s="118">
        <v>99.871959026888618</v>
      </c>
      <c r="F188" s="118">
        <v>94.521668029435816</v>
      </c>
      <c r="G188" s="118">
        <v>98.973042362002545</v>
      </c>
      <c r="H188" s="118">
        <v>98.473282442748101</v>
      </c>
      <c r="I188" s="118">
        <v>100.44742729306486</v>
      </c>
      <c r="J188" s="117">
        <f t="shared" si="6"/>
        <v>98.1</v>
      </c>
      <c r="K188" s="117">
        <f t="shared" si="6"/>
        <v>98.7</v>
      </c>
      <c r="L188" s="117">
        <f t="shared" si="6"/>
        <v>99.9</v>
      </c>
      <c r="M188" s="117">
        <f t="shared" si="6"/>
        <v>94.5</v>
      </c>
      <c r="N188" s="117">
        <f t="shared" si="6"/>
        <v>99</v>
      </c>
      <c r="O188" s="117">
        <f t="shared" si="6"/>
        <v>98.5</v>
      </c>
      <c r="P188" s="117">
        <f t="shared" si="5"/>
        <v>100.4</v>
      </c>
      <c r="Q188" s="105">
        <v>100</v>
      </c>
    </row>
    <row r="189" spans="1:17" ht="14.5" customHeight="1" x14ac:dyDescent="0.25">
      <c r="A189" s="119">
        <v>2010</v>
      </c>
      <c r="B189" s="113" t="s">
        <v>106</v>
      </c>
      <c r="C189" s="118">
        <v>101.02156640181612</v>
      </c>
      <c r="D189" s="118">
        <v>98.68073878627969</v>
      </c>
      <c r="E189" s="118">
        <v>99.615877080665811</v>
      </c>
      <c r="F189" s="118">
        <v>98.201144726083399</v>
      </c>
      <c r="G189" s="118">
        <v>99.101412066752246</v>
      </c>
      <c r="H189" s="118">
        <v>100.28625954198473</v>
      </c>
      <c r="I189" s="118">
        <v>100.67114093959731</v>
      </c>
      <c r="J189" s="117">
        <f t="shared" si="6"/>
        <v>100.4</v>
      </c>
      <c r="K189" s="117">
        <f t="shared" si="6"/>
        <v>98.1</v>
      </c>
      <c r="L189" s="117">
        <f t="shared" si="6"/>
        <v>99</v>
      </c>
      <c r="M189" s="117">
        <f t="shared" si="6"/>
        <v>97.6</v>
      </c>
      <c r="N189" s="117">
        <f t="shared" si="6"/>
        <v>98.5</v>
      </c>
      <c r="O189" s="117">
        <f t="shared" si="6"/>
        <v>99.7</v>
      </c>
      <c r="P189" s="117">
        <f t="shared" si="5"/>
        <v>100.1</v>
      </c>
      <c r="Q189" s="105">
        <v>100.58479532163742</v>
      </c>
    </row>
    <row r="190" spans="1:17" ht="14.5" customHeight="1" x14ac:dyDescent="0.25">
      <c r="A190" s="119">
        <v>2010</v>
      </c>
      <c r="B190" s="113" t="s">
        <v>107</v>
      </c>
      <c r="C190" s="118">
        <v>101.58910329171398</v>
      </c>
      <c r="D190" s="118">
        <v>98.68073878627969</v>
      </c>
      <c r="E190" s="118">
        <v>99.615877080665811</v>
      </c>
      <c r="F190" s="118">
        <v>101.55355682747343</v>
      </c>
      <c r="G190" s="118">
        <v>99.229781771501919</v>
      </c>
      <c r="H190" s="118">
        <v>101.90839694656488</v>
      </c>
      <c r="I190" s="118">
        <v>101.00671140939596</v>
      </c>
      <c r="J190" s="117">
        <f t="shared" si="6"/>
        <v>101</v>
      </c>
      <c r="K190" s="117">
        <f t="shared" si="6"/>
        <v>98.1</v>
      </c>
      <c r="L190" s="117">
        <f t="shared" si="6"/>
        <v>99</v>
      </c>
      <c r="M190" s="117">
        <f t="shared" si="6"/>
        <v>101</v>
      </c>
      <c r="N190" s="117">
        <f t="shared" si="6"/>
        <v>98.7</v>
      </c>
      <c r="O190" s="117">
        <f t="shared" si="6"/>
        <v>101.3</v>
      </c>
      <c r="P190" s="117">
        <f t="shared" si="5"/>
        <v>100.4</v>
      </c>
      <c r="Q190" s="105">
        <v>100.58479532163742</v>
      </c>
    </row>
    <row r="191" spans="1:17" ht="14.5" customHeight="1" x14ac:dyDescent="0.25">
      <c r="A191" s="119">
        <v>2010</v>
      </c>
      <c r="B191" s="113" t="s">
        <v>108</v>
      </c>
      <c r="C191" s="118">
        <v>102.15664018161181</v>
      </c>
      <c r="D191" s="118">
        <v>103.16622691292876</v>
      </c>
      <c r="E191" s="118">
        <v>100.89628681177977</v>
      </c>
      <c r="F191" s="118">
        <v>128.12755519215045</v>
      </c>
      <c r="G191" s="118">
        <v>103.33761232349165</v>
      </c>
      <c r="H191" s="118">
        <v>104.7709923664122</v>
      </c>
      <c r="I191" s="118">
        <v>102.01342281879194</v>
      </c>
      <c r="J191" s="117">
        <f t="shared" si="6"/>
        <v>101.6</v>
      </c>
      <c r="K191" s="117">
        <f t="shared" si="6"/>
        <v>102.6</v>
      </c>
      <c r="L191" s="117">
        <f t="shared" si="6"/>
        <v>100.3</v>
      </c>
      <c r="M191" s="117">
        <f t="shared" si="6"/>
        <v>127.4</v>
      </c>
      <c r="N191" s="117">
        <f t="shared" si="6"/>
        <v>102.7</v>
      </c>
      <c r="O191" s="117">
        <f t="shared" si="6"/>
        <v>104.2</v>
      </c>
      <c r="P191" s="117">
        <f t="shared" si="5"/>
        <v>101.4</v>
      </c>
      <c r="Q191" s="105">
        <v>100.58479532163742</v>
      </c>
    </row>
    <row r="192" spans="1:17" ht="14.5" customHeight="1" x14ac:dyDescent="0.25">
      <c r="A192" s="119">
        <v>2011</v>
      </c>
      <c r="B192" s="113" t="s">
        <v>97</v>
      </c>
      <c r="C192" s="118">
        <v>103.06469920544836</v>
      </c>
      <c r="D192" s="118">
        <v>104.089709762533</v>
      </c>
      <c r="E192" s="118">
        <v>101.66453265044815</v>
      </c>
      <c r="F192" s="118">
        <v>125.51103843008995</v>
      </c>
      <c r="G192" s="118">
        <v>104.10783055198971</v>
      </c>
      <c r="H192" s="118">
        <v>109.35114503816794</v>
      </c>
      <c r="I192" s="118">
        <v>102.12527964205816</v>
      </c>
      <c r="J192" s="117">
        <f t="shared" si="6"/>
        <v>100.8</v>
      </c>
      <c r="K192" s="117">
        <f t="shared" si="6"/>
        <v>101.8</v>
      </c>
      <c r="L192" s="117">
        <f t="shared" si="6"/>
        <v>99.5</v>
      </c>
      <c r="M192" s="117">
        <f t="shared" si="6"/>
        <v>122.8</v>
      </c>
      <c r="N192" s="117">
        <f t="shared" si="6"/>
        <v>101.8</v>
      </c>
      <c r="O192" s="117">
        <f t="shared" si="6"/>
        <v>107</v>
      </c>
      <c r="P192" s="117">
        <f t="shared" si="5"/>
        <v>99.9</v>
      </c>
      <c r="Q192" s="105">
        <v>102.22222222222224</v>
      </c>
    </row>
    <row r="193" spans="1:17" ht="14.5" customHeight="1" x14ac:dyDescent="0.25">
      <c r="A193" s="119">
        <v>2011</v>
      </c>
      <c r="B193" s="113" t="s">
        <v>98</v>
      </c>
      <c r="C193" s="118">
        <v>103.97275822928491</v>
      </c>
      <c r="D193" s="118">
        <v>104.48548812664909</v>
      </c>
      <c r="E193" s="118">
        <v>103.20102432778488</v>
      </c>
      <c r="F193" s="118">
        <v>119.78740801308258</v>
      </c>
      <c r="G193" s="118">
        <v>104.74967907573811</v>
      </c>
      <c r="H193" s="118">
        <v>110.87786259541986</v>
      </c>
      <c r="I193" s="118">
        <v>102.90827740492171</v>
      </c>
      <c r="J193" s="117">
        <f t="shared" si="6"/>
        <v>101.7</v>
      </c>
      <c r="K193" s="117">
        <f t="shared" si="6"/>
        <v>102.2</v>
      </c>
      <c r="L193" s="117">
        <f t="shared" si="6"/>
        <v>101</v>
      </c>
      <c r="M193" s="117">
        <f t="shared" si="6"/>
        <v>117.2</v>
      </c>
      <c r="N193" s="117">
        <f t="shared" si="6"/>
        <v>102.5</v>
      </c>
      <c r="O193" s="117">
        <f t="shared" si="6"/>
        <v>108.5</v>
      </c>
      <c r="P193" s="117">
        <f t="shared" si="5"/>
        <v>100.7</v>
      </c>
      <c r="Q193" s="105">
        <v>102.22222222222224</v>
      </c>
    </row>
    <row r="194" spans="1:17" ht="14.5" customHeight="1" x14ac:dyDescent="0.25">
      <c r="A194" s="119">
        <v>2011</v>
      </c>
      <c r="B194" s="113" t="s">
        <v>99</v>
      </c>
      <c r="C194" s="118">
        <v>103.74574347332577</v>
      </c>
      <c r="D194" s="118">
        <v>105.0131926121372</v>
      </c>
      <c r="E194" s="118">
        <v>103.96927016645327</v>
      </c>
      <c r="F194" s="118">
        <v>130.41700735895341</v>
      </c>
      <c r="G194" s="118">
        <v>105.64826700898587</v>
      </c>
      <c r="H194" s="118">
        <v>113.83587786259541</v>
      </c>
      <c r="I194" s="118">
        <v>103.13199105145414</v>
      </c>
      <c r="J194" s="117">
        <f t="shared" si="6"/>
        <v>101.5</v>
      </c>
      <c r="K194" s="117">
        <f t="shared" si="6"/>
        <v>102.7</v>
      </c>
      <c r="L194" s="117">
        <f t="shared" si="6"/>
        <v>101.7</v>
      </c>
      <c r="M194" s="117">
        <f t="shared" si="6"/>
        <v>127.6</v>
      </c>
      <c r="N194" s="117">
        <f t="shared" si="6"/>
        <v>103.4</v>
      </c>
      <c r="O194" s="117">
        <f t="shared" si="6"/>
        <v>111.4</v>
      </c>
      <c r="P194" s="117">
        <f t="shared" si="5"/>
        <v>100.9</v>
      </c>
      <c r="Q194" s="105">
        <v>102.22222222222224</v>
      </c>
    </row>
    <row r="195" spans="1:17" ht="14.5" customHeight="1" x14ac:dyDescent="0.25">
      <c r="A195" s="119">
        <v>2011</v>
      </c>
      <c r="B195" s="113" t="s">
        <v>100</v>
      </c>
      <c r="C195" s="118">
        <v>104.08626560726448</v>
      </c>
      <c r="D195" s="118">
        <v>105.0131926121372</v>
      </c>
      <c r="E195" s="118">
        <v>103.96927016645327</v>
      </c>
      <c r="F195" s="118">
        <v>135.65004088307441</v>
      </c>
      <c r="G195" s="118">
        <v>105.90500641848524</v>
      </c>
      <c r="H195" s="118">
        <v>115.55343511450383</v>
      </c>
      <c r="I195" s="118">
        <v>104.25055928411633</v>
      </c>
      <c r="J195" s="117">
        <f t="shared" si="6"/>
        <v>102.8</v>
      </c>
      <c r="K195" s="117">
        <f t="shared" si="6"/>
        <v>103.7</v>
      </c>
      <c r="L195" s="117">
        <f t="shared" si="6"/>
        <v>102.6</v>
      </c>
      <c r="M195" s="117">
        <f t="shared" si="6"/>
        <v>133.9</v>
      </c>
      <c r="N195" s="117">
        <f t="shared" si="6"/>
        <v>104.6</v>
      </c>
      <c r="O195" s="117">
        <f t="shared" si="6"/>
        <v>114.1</v>
      </c>
      <c r="P195" s="117">
        <f t="shared" si="5"/>
        <v>102.9</v>
      </c>
      <c r="Q195" s="105">
        <v>101.28654970760233</v>
      </c>
    </row>
    <row r="196" spans="1:17" ht="14.5" customHeight="1" x14ac:dyDescent="0.25">
      <c r="A196" s="119">
        <v>2011</v>
      </c>
      <c r="B196" s="113" t="s">
        <v>101</v>
      </c>
      <c r="C196" s="118">
        <v>102.72417707150964</v>
      </c>
      <c r="D196" s="118">
        <v>105.0131926121372</v>
      </c>
      <c r="E196" s="118">
        <v>103.96927016645327</v>
      </c>
      <c r="F196" s="118">
        <v>125.42927228127556</v>
      </c>
      <c r="G196" s="118">
        <v>105.51989730423618</v>
      </c>
      <c r="H196" s="118">
        <v>117.08015267175573</v>
      </c>
      <c r="I196" s="118">
        <v>104.47427293064877</v>
      </c>
      <c r="J196" s="117">
        <f t="shared" si="6"/>
        <v>101.4</v>
      </c>
      <c r="K196" s="117">
        <f t="shared" si="6"/>
        <v>103.7</v>
      </c>
      <c r="L196" s="117">
        <f t="shared" si="6"/>
        <v>102.6</v>
      </c>
      <c r="M196" s="117">
        <f t="shared" si="6"/>
        <v>123.8</v>
      </c>
      <c r="N196" s="117">
        <f t="shared" si="6"/>
        <v>104.2</v>
      </c>
      <c r="O196" s="117">
        <f t="shared" si="6"/>
        <v>115.6</v>
      </c>
      <c r="P196" s="117">
        <f t="shared" si="5"/>
        <v>103.1</v>
      </c>
      <c r="Q196" s="105">
        <v>101.28654970760233</v>
      </c>
    </row>
    <row r="197" spans="1:17" ht="14.5" customHeight="1" x14ac:dyDescent="0.25">
      <c r="A197" s="119">
        <v>2011</v>
      </c>
      <c r="B197" s="113" t="s">
        <v>102</v>
      </c>
      <c r="C197" s="118">
        <v>102.49716231555051</v>
      </c>
      <c r="D197" s="118">
        <v>105.0131926121372</v>
      </c>
      <c r="E197" s="118">
        <v>103.96927016645327</v>
      </c>
      <c r="F197" s="118">
        <v>128.69991823385118</v>
      </c>
      <c r="G197" s="118">
        <v>105.51989730423618</v>
      </c>
      <c r="H197" s="118">
        <v>116.22137404580153</v>
      </c>
      <c r="I197" s="118">
        <v>104.36241610738254</v>
      </c>
      <c r="J197" s="117">
        <f t="shared" si="6"/>
        <v>101.2</v>
      </c>
      <c r="K197" s="117">
        <f t="shared" si="6"/>
        <v>103.7</v>
      </c>
      <c r="L197" s="117">
        <f t="shared" si="6"/>
        <v>102.6</v>
      </c>
      <c r="M197" s="117">
        <f t="shared" si="6"/>
        <v>127.1</v>
      </c>
      <c r="N197" s="117">
        <f t="shared" si="6"/>
        <v>104.2</v>
      </c>
      <c r="O197" s="117">
        <f t="shared" si="6"/>
        <v>114.7</v>
      </c>
      <c r="P197" s="117">
        <f t="shared" si="5"/>
        <v>103</v>
      </c>
      <c r="Q197" s="105">
        <v>101.28654970760233</v>
      </c>
    </row>
    <row r="198" spans="1:17" ht="14.5" customHeight="1" x14ac:dyDescent="0.25">
      <c r="A198" s="119">
        <v>2011</v>
      </c>
      <c r="B198" s="113" t="s">
        <v>103</v>
      </c>
      <c r="C198" s="118">
        <v>102.72417707150964</v>
      </c>
      <c r="D198" s="118">
        <v>105.0131926121372</v>
      </c>
      <c r="E198" s="118">
        <v>103.96927016645327</v>
      </c>
      <c r="F198" s="118">
        <v>124.77514309076044</v>
      </c>
      <c r="G198" s="118">
        <v>105.39152759948651</v>
      </c>
      <c r="H198" s="118">
        <v>115.45801526717558</v>
      </c>
      <c r="I198" s="118">
        <v>104.36241610738254</v>
      </c>
      <c r="J198" s="117">
        <f t="shared" si="6"/>
        <v>100.7</v>
      </c>
      <c r="K198" s="117">
        <f t="shared" si="6"/>
        <v>103</v>
      </c>
      <c r="L198" s="117">
        <f t="shared" si="6"/>
        <v>101.9</v>
      </c>
      <c r="M198" s="117">
        <f t="shared" si="6"/>
        <v>122.3</v>
      </c>
      <c r="N198" s="117">
        <f t="shared" si="6"/>
        <v>103.3</v>
      </c>
      <c r="O198" s="117">
        <f t="shared" si="6"/>
        <v>113.2</v>
      </c>
      <c r="P198" s="117">
        <f t="shared" si="5"/>
        <v>102.3</v>
      </c>
      <c r="Q198" s="105">
        <v>101.98830409356725</v>
      </c>
    </row>
    <row r="199" spans="1:17" ht="14.5" customHeight="1" x14ac:dyDescent="0.25">
      <c r="A199" s="119">
        <v>2011</v>
      </c>
      <c r="B199" s="113" t="s">
        <v>104</v>
      </c>
      <c r="C199" s="118">
        <v>102.83768444948922</v>
      </c>
      <c r="D199" s="118">
        <v>106.86015831134566</v>
      </c>
      <c r="E199" s="118">
        <v>104.99359795134444</v>
      </c>
      <c r="F199" s="118">
        <v>120.11447260834017</v>
      </c>
      <c r="G199" s="118">
        <v>106.6752246469833</v>
      </c>
      <c r="H199" s="118">
        <v>116.22137404580153</v>
      </c>
      <c r="I199" s="118">
        <v>104.92170022371363</v>
      </c>
      <c r="J199" s="117">
        <f t="shared" si="6"/>
        <v>100.8</v>
      </c>
      <c r="K199" s="117">
        <f t="shared" si="6"/>
        <v>104.8</v>
      </c>
      <c r="L199" s="117">
        <f t="shared" si="6"/>
        <v>102.9</v>
      </c>
      <c r="M199" s="117">
        <f t="shared" si="6"/>
        <v>117.8</v>
      </c>
      <c r="N199" s="117">
        <f t="shared" si="6"/>
        <v>104.6</v>
      </c>
      <c r="O199" s="117">
        <f t="shared" si="6"/>
        <v>114</v>
      </c>
      <c r="P199" s="117">
        <f t="shared" si="5"/>
        <v>102.9</v>
      </c>
      <c r="Q199" s="105">
        <v>101.98830409356725</v>
      </c>
    </row>
    <row r="200" spans="1:17" ht="14.5" customHeight="1" x14ac:dyDescent="0.25">
      <c r="A200" s="119">
        <v>2011</v>
      </c>
      <c r="B200" s="113" t="s">
        <v>105</v>
      </c>
      <c r="C200" s="118">
        <v>103.40522133938705</v>
      </c>
      <c r="D200" s="118">
        <v>120.71240105540898</v>
      </c>
      <c r="E200" s="118">
        <v>112.80409731113956</v>
      </c>
      <c r="F200" s="118">
        <v>123.79394930498775</v>
      </c>
      <c r="G200" s="118">
        <v>117.20154043645698</v>
      </c>
      <c r="H200" s="118">
        <v>116.03053435114504</v>
      </c>
      <c r="I200" s="118">
        <v>105.59284116331096</v>
      </c>
      <c r="J200" s="117">
        <f t="shared" si="6"/>
        <v>101.4</v>
      </c>
      <c r="K200" s="117">
        <f t="shared" si="6"/>
        <v>118.4</v>
      </c>
      <c r="L200" s="117">
        <f t="shared" si="6"/>
        <v>110.6</v>
      </c>
      <c r="M200" s="117">
        <f t="shared" si="6"/>
        <v>121.4</v>
      </c>
      <c r="N200" s="117">
        <f t="shared" si="6"/>
        <v>114.9</v>
      </c>
      <c r="O200" s="117">
        <f t="shared" si="6"/>
        <v>113.8</v>
      </c>
      <c r="P200" s="117">
        <f t="shared" si="5"/>
        <v>103.5</v>
      </c>
      <c r="Q200" s="105">
        <v>101.98830409356725</v>
      </c>
    </row>
    <row r="201" spans="1:17" ht="14.5" customHeight="1" x14ac:dyDescent="0.25">
      <c r="A201" s="119">
        <v>2011</v>
      </c>
      <c r="B201" s="113" t="s">
        <v>106</v>
      </c>
      <c r="C201" s="118">
        <v>109.08059023836549</v>
      </c>
      <c r="D201" s="118">
        <v>122.42744063324538</v>
      </c>
      <c r="E201" s="118">
        <v>114.46862996158774</v>
      </c>
      <c r="F201" s="118">
        <v>123.22158626328698</v>
      </c>
      <c r="G201" s="118">
        <v>118.87034659820281</v>
      </c>
      <c r="H201" s="118">
        <v>115.7442748091603</v>
      </c>
      <c r="I201" s="118">
        <v>105.70469798657717</v>
      </c>
      <c r="J201" s="110">
        <f t="shared" si="6"/>
        <v>106</v>
      </c>
      <c r="K201" s="110">
        <f t="shared" si="6"/>
        <v>118.9</v>
      </c>
      <c r="L201" s="110">
        <f t="shared" si="6"/>
        <v>111.2</v>
      </c>
      <c r="M201" s="110">
        <f t="shared" si="6"/>
        <v>119.7</v>
      </c>
      <c r="N201" s="110">
        <f t="shared" si="6"/>
        <v>115.5</v>
      </c>
      <c r="O201" s="110">
        <f t="shared" si="6"/>
        <v>112.5</v>
      </c>
      <c r="P201" s="117">
        <f t="shared" si="5"/>
        <v>102.7</v>
      </c>
      <c r="Q201" s="105">
        <v>102.92397660818713</v>
      </c>
    </row>
    <row r="202" spans="1:17" ht="14.5" customHeight="1" x14ac:dyDescent="0.25">
      <c r="A202" s="119">
        <v>2011</v>
      </c>
      <c r="B202" s="113" t="s">
        <v>107</v>
      </c>
      <c r="C202" s="118">
        <v>109.87514188422247</v>
      </c>
      <c r="D202" s="118">
        <v>123.61477572559367</v>
      </c>
      <c r="E202" s="118">
        <v>115.10883482714472</v>
      </c>
      <c r="F202" s="118">
        <v>130.90760425183973</v>
      </c>
      <c r="G202" s="118">
        <v>120.02567394094991</v>
      </c>
      <c r="H202" s="118">
        <v>115.26717557251909</v>
      </c>
      <c r="I202" s="118">
        <v>105.81655480984338</v>
      </c>
      <c r="J202" s="110">
        <f t="shared" si="6"/>
        <v>106.8</v>
      </c>
      <c r="K202" s="110">
        <f t="shared" si="6"/>
        <v>120.1</v>
      </c>
      <c r="L202" s="110">
        <f t="shared" si="6"/>
        <v>111.8</v>
      </c>
      <c r="M202" s="110">
        <f t="shared" si="6"/>
        <v>127.2</v>
      </c>
      <c r="N202" s="110">
        <f t="shared" si="6"/>
        <v>116.6</v>
      </c>
      <c r="O202" s="110">
        <f t="shared" si="6"/>
        <v>112</v>
      </c>
      <c r="P202" s="117">
        <f t="shared" si="5"/>
        <v>102.8</v>
      </c>
      <c r="Q202" s="105">
        <v>102.92397660818713</v>
      </c>
    </row>
    <row r="203" spans="1:17" ht="14.5" customHeight="1" x14ac:dyDescent="0.25">
      <c r="A203" s="119">
        <v>2011</v>
      </c>
      <c r="B203" s="113" t="s">
        <v>108</v>
      </c>
      <c r="C203" s="118">
        <v>110.10215664018162</v>
      </c>
      <c r="D203" s="118">
        <v>123.61477572559367</v>
      </c>
      <c r="E203" s="118">
        <v>115.10883482714472</v>
      </c>
      <c r="F203" s="118">
        <v>131.39820114472607</v>
      </c>
      <c r="G203" s="118">
        <v>120.02567394094991</v>
      </c>
      <c r="H203" s="118">
        <v>114.59923664122138</v>
      </c>
      <c r="I203" s="118">
        <v>106.37583892617448</v>
      </c>
      <c r="J203" s="110">
        <f t="shared" si="6"/>
        <v>107</v>
      </c>
      <c r="K203" s="110">
        <f t="shared" si="6"/>
        <v>120.1</v>
      </c>
      <c r="L203" s="110">
        <f t="shared" si="6"/>
        <v>111.8</v>
      </c>
      <c r="M203" s="110">
        <f t="shared" si="6"/>
        <v>127.7</v>
      </c>
      <c r="N203" s="110">
        <f t="shared" si="6"/>
        <v>116.6</v>
      </c>
      <c r="O203" s="110">
        <f t="shared" si="6"/>
        <v>111.3</v>
      </c>
      <c r="P203" s="117">
        <f t="shared" si="5"/>
        <v>103.4</v>
      </c>
      <c r="Q203" s="105">
        <v>102.92397660818713</v>
      </c>
    </row>
    <row r="204" spans="1:17" ht="14.5" customHeight="1" x14ac:dyDescent="0.25">
      <c r="A204" s="119">
        <v>2012</v>
      </c>
      <c r="B204" s="113" t="s">
        <v>97</v>
      </c>
      <c r="C204" s="118">
        <v>110.21566401816119</v>
      </c>
      <c r="D204" s="118">
        <v>123.61477572559367</v>
      </c>
      <c r="E204" s="118">
        <v>115.10883482714472</v>
      </c>
      <c r="F204" s="118">
        <v>131.64349959116925</v>
      </c>
      <c r="G204" s="118">
        <v>120.15404364569959</v>
      </c>
      <c r="H204" s="118">
        <v>115.17175572519085</v>
      </c>
      <c r="I204" s="118">
        <v>105.81655480984338</v>
      </c>
      <c r="J204" s="110">
        <f t="shared" si="6"/>
        <v>107.2</v>
      </c>
      <c r="K204" s="110">
        <f t="shared" si="6"/>
        <v>120.2</v>
      </c>
      <c r="L204" s="110">
        <f t="shared" si="6"/>
        <v>112</v>
      </c>
      <c r="M204" s="110">
        <f t="shared" si="6"/>
        <v>128</v>
      </c>
      <c r="N204" s="110">
        <f t="shared" si="6"/>
        <v>116.9</v>
      </c>
      <c r="O204" s="110">
        <f t="shared" si="6"/>
        <v>112</v>
      </c>
      <c r="P204" s="117">
        <f t="shared" si="5"/>
        <v>102.9</v>
      </c>
      <c r="Q204" s="105">
        <v>102.80701754385966</v>
      </c>
    </row>
    <row r="205" spans="1:17" ht="14.5" customHeight="1" x14ac:dyDescent="0.25">
      <c r="A205" s="119">
        <v>2012</v>
      </c>
      <c r="B205" s="113" t="s">
        <v>98</v>
      </c>
      <c r="C205" s="118">
        <v>109.53461975028378</v>
      </c>
      <c r="D205" s="118">
        <v>122.42744063324538</v>
      </c>
      <c r="E205" s="118">
        <v>113.70038412291935</v>
      </c>
      <c r="F205" s="118">
        <v>134.096484055601</v>
      </c>
      <c r="G205" s="118">
        <v>118.99871630295249</v>
      </c>
      <c r="H205" s="118">
        <v>116.69847328244273</v>
      </c>
      <c r="I205" s="118">
        <v>106.37583892617448</v>
      </c>
      <c r="J205" s="110">
        <f t="shared" si="6"/>
        <v>106.5</v>
      </c>
      <c r="K205" s="110">
        <f t="shared" si="6"/>
        <v>119.1</v>
      </c>
      <c r="L205" s="110">
        <f t="shared" si="6"/>
        <v>110.6</v>
      </c>
      <c r="M205" s="110">
        <f t="shared" si="6"/>
        <v>130.4</v>
      </c>
      <c r="N205" s="110">
        <f t="shared" si="6"/>
        <v>115.7</v>
      </c>
      <c r="O205" s="110">
        <f t="shared" si="6"/>
        <v>113.5</v>
      </c>
      <c r="P205" s="117">
        <f t="shared" si="5"/>
        <v>103.5</v>
      </c>
      <c r="Q205" s="105">
        <v>102.80701754385966</v>
      </c>
    </row>
    <row r="206" spans="1:17" ht="14.5" customHeight="1" x14ac:dyDescent="0.25">
      <c r="A206" s="119">
        <v>2012</v>
      </c>
      <c r="B206" s="113" t="s">
        <v>99</v>
      </c>
      <c r="C206" s="118">
        <v>109.98864926220206</v>
      </c>
      <c r="D206" s="118">
        <v>121.89973614775727</v>
      </c>
      <c r="E206" s="118">
        <v>112.41997439180538</v>
      </c>
      <c r="F206" s="118">
        <v>136.38593622240393</v>
      </c>
      <c r="G206" s="118">
        <v>118.35686777920411</v>
      </c>
      <c r="H206" s="118">
        <v>119.27480916030535</v>
      </c>
      <c r="I206" s="118">
        <v>106.71140939597315</v>
      </c>
      <c r="J206" s="110">
        <f t="shared" si="6"/>
        <v>107</v>
      </c>
      <c r="K206" s="110">
        <f t="shared" si="6"/>
        <v>118.6</v>
      </c>
      <c r="L206" s="110">
        <f t="shared" si="6"/>
        <v>109.4</v>
      </c>
      <c r="M206" s="110">
        <f t="shared" si="6"/>
        <v>132.69999999999999</v>
      </c>
      <c r="N206" s="110">
        <f t="shared" si="6"/>
        <v>115.1</v>
      </c>
      <c r="O206" s="110">
        <f t="shared" si="6"/>
        <v>116</v>
      </c>
      <c r="P206" s="117">
        <f t="shared" si="5"/>
        <v>103.8</v>
      </c>
      <c r="Q206" s="105">
        <v>102.80701754385966</v>
      </c>
    </row>
    <row r="207" spans="1:17" ht="14.5" customHeight="1" x14ac:dyDescent="0.25">
      <c r="A207" s="119">
        <v>2012</v>
      </c>
      <c r="B207" s="113" t="s">
        <v>100</v>
      </c>
      <c r="C207" s="118">
        <v>109.98864926220206</v>
      </c>
      <c r="D207" s="118">
        <v>121.2401055408971</v>
      </c>
      <c r="E207" s="118">
        <v>112.41997439180538</v>
      </c>
      <c r="F207" s="118">
        <v>134.83237939493051</v>
      </c>
      <c r="G207" s="118">
        <v>117.84338896020539</v>
      </c>
      <c r="H207" s="118">
        <v>121.7557251908397</v>
      </c>
      <c r="I207" s="118">
        <v>107.38255033557047</v>
      </c>
      <c r="J207" s="110">
        <f t="shared" si="6"/>
        <v>106.5</v>
      </c>
      <c r="K207" s="110">
        <f t="shared" si="6"/>
        <v>117.4</v>
      </c>
      <c r="L207" s="110">
        <f t="shared" si="6"/>
        <v>108.9</v>
      </c>
      <c r="M207" s="110">
        <f t="shared" si="6"/>
        <v>130.6</v>
      </c>
      <c r="N207" s="110">
        <f t="shared" si="6"/>
        <v>114.1</v>
      </c>
      <c r="O207" s="110">
        <f t="shared" si="6"/>
        <v>117.9</v>
      </c>
      <c r="P207" s="117">
        <f t="shared" si="5"/>
        <v>104</v>
      </c>
      <c r="Q207" s="105">
        <v>103.27485380116958</v>
      </c>
    </row>
    <row r="208" spans="1:17" ht="14.5" customHeight="1" x14ac:dyDescent="0.25">
      <c r="A208" s="119">
        <v>2012</v>
      </c>
      <c r="B208" s="113" t="s">
        <v>101</v>
      </c>
      <c r="C208" s="118">
        <v>107.71850170261068</v>
      </c>
      <c r="D208" s="118">
        <v>121.2401055408971</v>
      </c>
      <c r="E208" s="118">
        <v>112.29193341869399</v>
      </c>
      <c r="F208" s="118">
        <v>127.30989370400654</v>
      </c>
      <c r="G208" s="118">
        <v>117.45827984595634</v>
      </c>
      <c r="H208" s="118">
        <v>118.03435114503817</v>
      </c>
      <c r="I208" s="118">
        <v>107.27069351230425</v>
      </c>
      <c r="J208" s="110">
        <f t="shared" si="6"/>
        <v>104.3</v>
      </c>
      <c r="K208" s="110">
        <f t="shared" si="6"/>
        <v>117.4</v>
      </c>
      <c r="L208" s="110">
        <f t="shared" si="6"/>
        <v>108.7</v>
      </c>
      <c r="M208" s="110">
        <f t="shared" si="6"/>
        <v>123.3</v>
      </c>
      <c r="N208" s="110">
        <f t="shared" si="6"/>
        <v>113.7</v>
      </c>
      <c r="O208" s="110">
        <f t="shared" si="6"/>
        <v>114.3</v>
      </c>
      <c r="P208" s="117">
        <f t="shared" si="5"/>
        <v>103.9</v>
      </c>
      <c r="Q208" s="105">
        <v>103.27485380116958</v>
      </c>
    </row>
    <row r="209" spans="1:17" ht="14.5" customHeight="1" x14ac:dyDescent="0.25">
      <c r="A209" s="119">
        <v>2012</v>
      </c>
      <c r="B209" s="113" t="s">
        <v>102</v>
      </c>
      <c r="C209" s="118">
        <v>106.81044267877414</v>
      </c>
      <c r="D209" s="118">
        <v>121.2401055408971</v>
      </c>
      <c r="E209" s="118">
        <v>112.29193341869399</v>
      </c>
      <c r="F209" s="118">
        <v>117.41618969746526</v>
      </c>
      <c r="G209" s="118">
        <v>116.94480102695761</v>
      </c>
      <c r="H209" s="118">
        <v>114.31297709923665</v>
      </c>
      <c r="I209" s="118">
        <v>106.82326621923937</v>
      </c>
      <c r="J209" s="110">
        <f t="shared" si="6"/>
        <v>103.4</v>
      </c>
      <c r="K209" s="110">
        <f t="shared" si="6"/>
        <v>117.4</v>
      </c>
      <c r="L209" s="110">
        <f t="shared" si="6"/>
        <v>108.7</v>
      </c>
      <c r="M209" s="110">
        <f t="shared" si="6"/>
        <v>113.7</v>
      </c>
      <c r="N209" s="110">
        <f t="shared" si="6"/>
        <v>113.2</v>
      </c>
      <c r="O209" s="110">
        <f t="shared" si="6"/>
        <v>110.7</v>
      </c>
      <c r="P209" s="117">
        <f t="shared" si="5"/>
        <v>103.4</v>
      </c>
      <c r="Q209" s="105">
        <v>103.27485380116958</v>
      </c>
    </row>
    <row r="210" spans="1:17" ht="14.5" customHeight="1" x14ac:dyDescent="0.25">
      <c r="A210" s="119">
        <v>2012</v>
      </c>
      <c r="B210" s="113" t="s">
        <v>103</v>
      </c>
      <c r="C210" s="118">
        <v>107.15096481271284</v>
      </c>
      <c r="D210" s="118">
        <v>121.2401055408971</v>
      </c>
      <c r="E210" s="118">
        <v>112.29193341869399</v>
      </c>
      <c r="F210" s="118">
        <v>120.35977105478331</v>
      </c>
      <c r="G210" s="118">
        <v>117.07317073170731</v>
      </c>
      <c r="H210" s="118">
        <v>113.16793893129771</v>
      </c>
      <c r="I210" s="118">
        <v>106.93512304250558</v>
      </c>
      <c r="J210" s="110">
        <f t="shared" si="6"/>
        <v>102.8</v>
      </c>
      <c r="K210" s="110">
        <f t="shared" si="6"/>
        <v>116.3</v>
      </c>
      <c r="L210" s="110">
        <f t="shared" si="6"/>
        <v>107.8</v>
      </c>
      <c r="M210" s="110">
        <f t="shared" si="6"/>
        <v>115.5</v>
      </c>
      <c r="N210" s="110">
        <f t="shared" si="6"/>
        <v>112.3</v>
      </c>
      <c r="O210" s="110">
        <f t="shared" si="6"/>
        <v>108.6</v>
      </c>
      <c r="P210" s="117">
        <f t="shared" si="5"/>
        <v>102.6</v>
      </c>
      <c r="Q210" s="105">
        <v>104.21052631578947</v>
      </c>
    </row>
    <row r="211" spans="1:17" ht="14.5" customHeight="1" x14ac:dyDescent="0.25">
      <c r="A211" s="119">
        <v>2012</v>
      </c>
      <c r="B211" s="113" t="s">
        <v>104</v>
      </c>
      <c r="C211" s="118">
        <v>107.03745743473326</v>
      </c>
      <c r="D211" s="118">
        <v>121.2401055408971</v>
      </c>
      <c r="E211" s="118">
        <v>112.29193341869399</v>
      </c>
      <c r="F211" s="118">
        <v>128.86345053147997</v>
      </c>
      <c r="G211" s="118">
        <v>117.45827984595634</v>
      </c>
      <c r="H211" s="118">
        <v>116.12595419847329</v>
      </c>
      <c r="I211" s="118">
        <v>107.49440715883667</v>
      </c>
      <c r="J211" s="110">
        <f t="shared" si="6"/>
        <v>102.7</v>
      </c>
      <c r="K211" s="110">
        <f t="shared" si="6"/>
        <v>116.3</v>
      </c>
      <c r="L211" s="110">
        <f t="shared" si="6"/>
        <v>107.8</v>
      </c>
      <c r="M211" s="110">
        <f t="shared" si="6"/>
        <v>123.7</v>
      </c>
      <c r="N211" s="110">
        <f t="shared" si="6"/>
        <v>112.7</v>
      </c>
      <c r="O211" s="110">
        <f t="shared" si="6"/>
        <v>111.4</v>
      </c>
      <c r="P211" s="117">
        <f t="shared" si="5"/>
        <v>103.2</v>
      </c>
      <c r="Q211" s="105">
        <v>104.21052631578947</v>
      </c>
    </row>
    <row r="212" spans="1:17" ht="14.5" customHeight="1" x14ac:dyDescent="0.25">
      <c r="A212" s="119">
        <v>2012</v>
      </c>
      <c r="B212" s="113" t="s">
        <v>105</v>
      </c>
      <c r="C212" s="118">
        <v>107.49148694665153</v>
      </c>
      <c r="D212" s="118">
        <v>121.2401055408971</v>
      </c>
      <c r="E212" s="118">
        <v>112.29193341869399</v>
      </c>
      <c r="F212" s="118">
        <v>132.37939493049876</v>
      </c>
      <c r="G212" s="118">
        <v>117.71501925545572</v>
      </c>
      <c r="H212" s="118">
        <v>119.27480916030535</v>
      </c>
      <c r="I212" s="118">
        <v>107.94183445190156</v>
      </c>
      <c r="J212" s="110">
        <f t="shared" si="6"/>
        <v>103.1</v>
      </c>
      <c r="K212" s="110">
        <f t="shared" si="6"/>
        <v>116.3</v>
      </c>
      <c r="L212" s="110">
        <f t="shared" si="6"/>
        <v>107.8</v>
      </c>
      <c r="M212" s="110">
        <f t="shared" si="6"/>
        <v>127</v>
      </c>
      <c r="N212" s="110">
        <f t="shared" si="6"/>
        <v>113</v>
      </c>
      <c r="O212" s="110">
        <f t="shared" si="6"/>
        <v>114.5</v>
      </c>
      <c r="P212" s="117">
        <f t="shared" si="5"/>
        <v>103.6</v>
      </c>
      <c r="Q212" s="105">
        <v>104.21052631578947</v>
      </c>
    </row>
    <row r="213" spans="1:17" ht="14.5" customHeight="1" x14ac:dyDescent="0.25">
      <c r="A213" s="119">
        <v>2012</v>
      </c>
      <c r="B213" s="113" t="s">
        <v>106</v>
      </c>
      <c r="C213" s="118">
        <v>108.39954597048809</v>
      </c>
      <c r="D213" s="118">
        <v>121.2401055408971</v>
      </c>
      <c r="E213" s="118">
        <v>111.7797695262484</v>
      </c>
      <c r="F213" s="118">
        <v>133.8511856091578</v>
      </c>
      <c r="G213" s="118">
        <v>117.58664955070601</v>
      </c>
      <c r="H213" s="118">
        <v>118.51145038167941</v>
      </c>
      <c r="I213" s="118">
        <v>108.50111856823266</v>
      </c>
      <c r="J213" s="110">
        <f t="shared" si="6"/>
        <v>103.4</v>
      </c>
      <c r="K213" s="110">
        <f t="shared" si="6"/>
        <v>115.7</v>
      </c>
      <c r="L213" s="110">
        <f t="shared" si="6"/>
        <v>106.7</v>
      </c>
      <c r="M213" s="110">
        <f t="shared" si="6"/>
        <v>127.7</v>
      </c>
      <c r="N213" s="110">
        <f t="shared" si="6"/>
        <v>112.2</v>
      </c>
      <c r="O213" s="110">
        <f t="shared" si="6"/>
        <v>113.1</v>
      </c>
      <c r="P213" s="117">
        <f t="shared" si="5"/>
        <v>103.5</v>
      </c>
      <c r="Q213" s="105">
        <v>104.79532163742688</v>
      </c>
    </row>
    <row r="214" spans="1:17" ht="14.5" customHeight="1" x14ac:dyDescent="0.25">
      <c r="A214" s="119">
        <v>2012</v>
      </c>
      <c r="B214" s="113" t="s">
        <v>107</v>
      </c>
      <c r="C214" s="118">
        <v>108.85357548240637</v>
      </c>
      <c r="D214" s="118">
        <v>123.48284960422163</v>
      </c>
      <c r="E214" s="118">
        <v>113.82842509603076</v>
      </c>
      <c r="F214" s="118">
        <v>130.74407195421097</v>
      </c>
      <c r="G214" s="118">
        <v>119.51219512195119</v>
      </c>
      <c r="H214" s="118">
        <v>116.41221374045803</v>
      </c>
      <c r="I214" s="118">
        <v>108.7248322147651</v>
      </c>
      <c r="J214" s="110">
        <f t="shared" si="6"/>
        <v>103.9</v>
      </c>
      <c r="K214" s="110">
        <f t="shared" si="6"/>
        <v>117.8</v>
      </c>
      <c r="L214" s="110">
        <f t="shared" si="6"/>
        <v>108.6</v>
      </c>
      <c r="M214" s="110">
        <f t="shared" si="6"/>
        <v>124.8</v>
      </c>
      <c r="N214" s="110">
        <f t="shared" si="6"/>
        <v>114</v>
      </c>
      <c r="O214" s="110">
        <f t="shared" si="6"/>
        <v>111.1</v>
      </c>
      <c r="P214" s="117">
        <f t="shared" si="5"/>
        <v>103.7</v>
      </c>
      <c r="Q214" s="105">
        <v>104.79532163742688</v>
      </c>
    </row>
    <row r="215" spans="1:17" ht="14.5" customHeight="1" x14ac:dyDescent="0.25">
      <c r="A215" s="119">
        <v>2012</v>
      </c>
      <c r="B215" s="113" t="s">
        <v>108</v>
      </c>
      <c r="C215" s="118">
        <v>109.42111237230421</v>
      </c>
      <c r="D215" s="118">
        <v>130.07915567282322</v>
      </c>
      <c r="E215" s="118">
        <v>119.59026888604356</v>
      </c>
      <c r="F215" s="118">
        <v>137.53066230580541</v>
      </c>
      <c r="G215" s="118">
        <v>125.54557124518612</v>
      </c>
      <c r="H215" s="118">
        <v>114.31297709923665</v>
      </c>
      <c r="I215" s="118">
        <v>109.17225950782996</v>
      </c>
      <c r="J215" s="110">
        <f t="shared" si="6"/>
        <v>104.4</v>
      </c>
      <c r="K215" s="110">
        <f t="shared" si="6"/>
        <v>124.1</v>
      </c>
      <c r="L215" s="110">
        <f t="shared" si="6"/>
        <v>114.1</v>
      </c>
      <c r="M215" s="110">
        <f t="shared" si="6"/>
        <v>131.19999999999999</v>
      </c>
      <c r="N215" s="110">
        <f t="shared" si="6"/>
        <v>119.8</v>
      </c>
      <c r="O215" s="110">
        <f t="shared" si="6"/>
        <v>109.1</v>
      </c>
      <c r="P215" s="117">
        <f t="shared" si="5"/>
        <v>104.2</v>
      </c>
      <c r="Q215" s="105">
        <v>104.79532163742688</v>
      </c>
    </row>
    <row r="216" spans="1:17" ht="14.5" customHeight="1" x14ac:dyDescent="0.25">
      <c r="A216" s="119">
        <v>2013</v>
      </c>
      <c r="B216" s="113" t="s">
        <v>97</v>
      </c>
      <c r="C216" s="118">
        <v>109.53461975028378</v>
      </c>
      <c r="D216" s="118">
        <v>129.94722955145119</v>
      </c>
      <c r="E216" s="118">
        <v>119.59026888604356</v>
      </c>
      <c r="F216" s="118">
        <v>134.66884709730172</v>
      </c>
      <c r="G216" s="118">
        <v>125.41720154043645</v>
      </c>
      <c r="H216" s="118">
        <v>114.31297709923665</v>
      </c>
      <c r="I216" s="118">
        <v>108.61297539149888</v>
      </c>
      <c r="J216" s="110">
        <f t="shared" si="6"/>
        <v>104.3</v>
      </c>
      <c r="K216" s="110">
        <f t="shared" si="6"/>
        <v>123.7</v>
      </c>
      <c r="L216" s="110">
        <f t="shared" si="6"/>
        <v>113.9</v>
      </c>
      <c r="M216" s="110">
        <f t="shared" si="6"/>
        <v>128.19999999999999</v>
      </c>
      <c r="N216" s="110">
        <f t="shared" si="6"/>
        <v>119.4</v>
      </c>
      <c r="O216" s="110">
        <f t="shared" si="6"/>
        <v>108.8</v>
      </c>
      <c r="P216" s="117">
        <f t="shared" si="5"/>
        <v>103.4</v>
      </c>
      <c r="Q216" s="105">
        <v>105.02923976608187</v>
      </c>
    </row>
    <row r="217" spans="1:17" ht="14.5" customHeight="1" x14ac:dyDescent="0.25">
      <c r="A217" s="119">
        <v>2013</v>
      </c>
      <c r="B217" s="113" t="s">
        <v>98</v>
      </c>
      <c r="C217" s="118">
        <v>109.76163450624293</v>
      </c>
      <c r="D217" s="118">
        <v>131.26649076517151</v>
      </c>
      <c r="E217" s="118">
        <v>120.99871959026889</v>
      </c>
      <c r="F217" s="118">
        <v>143.17252657399837</v>
      </c>
      <c r="G217" s="118">
        <v>127.08600770218229</v>
      </c>
      <c r="H217" s="118">
        <v>117.55725190839695</v>
      </c>
      <c r="I217" s="118">
        <v>109.39597315436241</v>
      </c>
      <c r="J217" s="110">
        <f t="shared" si="6"/>
        <v>104.5</v>
      </c>
      <c r="K217" s="110">
        <f t="shared" si="6"/>
        <v>125</v>
      </c>
      <c r="L217" s="110">
        <f t="shared" si="6"/>
        <v>115.2</v>
      </c>
      <c r="M217" s="110">
        <f t="shared" si="6"/>
        <v>136.30000000000001</v>
      </c>
      <c r="N217" s="110">
        <f t="shared" si="6"/>
        <v>121</v>
      </c>
      <c r="O217" s="110">
        <f t="shared" si="6"/>
        <v>111.9</v>
      </c>
      <c r="P217" s="117">
        <f t="shared" si="5"/>
        <v>104.2</v>
      </c>
      <c r="Q217" s="105">
        <v>105.02923976608187</v>
      </c>
    </row>
    <row r="218" spans="1:17" ht="14.5" customHeight="1" x14ac:dyDescent="0.25">
      <c r="A218" s="119">
        <v>2013</v>
      </c>
      <c r="B218" s="113" t="s">
        <v>99</v>
      </c>
      <c r="C218" s="118">
        <v>109.19409761634506</v>
      </c>
      <c r="D218" s="118">
        <v>131.26649076517151</v>
      </c>
      <c r="E218" s="118">
        <v>120.99871959026889</v>
      </c>
      <c r="F218" s="118">
        <v>141.45543744889616</v>
      </c>
      <c r="G218" s="118">
        <v>126.9576379974326</v>
      </c>
      <c r="H218" s="118">
        <v>119.37022900763358</v>
      </c>
      <c r="I218" s="118">
        <v>109.73154362416106</v>
      </c>
      <c r="J218" s="110">
        <f t="shared" si="6"/>
        <v>104</v>
      </c>
      <c r="K218" s="110">
        <f t="shared" si="6"/>
        <v>125</v>
      </c>
      <c r="L218" s="110">
        <f t="shared" si="6"/>
        <v>115.2</v>
      </c>
      <c r="M218" s="110">
        <f t="shared" si="6"/>
        <v>134.69999999999999</v>
      </c>
      <c r="N218" s="110">
        <f t="shared" si="6"/>
        <v>120.9</v>
      </c>
      <c r="O218" s="110">
        <f t="shared" si="6"/>
        <v>113.7</v>
      </c>
      <c r="P218" s="117">
        <f t="shared" si="5"/>
        <v>104.5</v>
      </c>
      <c r="Q218" s="105">
        <v>105.02923976608187</v>
      </c>
    </row>
    <row r="219" spans="1:17" ht="14.5" customHeight="1" x14ac:dyDescent="0.25">
      <c r="A219" s="119">
        <v>2013</v>
      </c>
      <c r="B219" s="113" t="s">
        <v>100</v>
      </c>
      <c r="C219" s="118">
        <v>109.19409761634506</v>
      </c>
      <c r="D219" s="118">
        <v>131.26649076517151</v>
      </c>
      <c r="E219" s="118">
        <v>120.99871959026889</v>
      </c>
      <c r="F219" s="118">
        <v>133.8511856091578</v>
      </c>
      <c r="G219" s="118">
        <v>126.70089858793325</v>
      </c>
      <c r="H219" s="118">
        <v>117.17557251908397</v>
      </c>
      <c r="I219" s="118">
        <v>109.95525727069351</v>
      </c>
      <c r="J219" s="110">
        <f t="shared" si="6"/>
        <v>103.6</v>
      </c>
      <c r="K219" s="110">
        <f t="shared" si="6"/>
        <v>124.6</v>
      </c>
      <c r="L219" s="110">
        <f t="shared" si="6"/>
        <v>114.8</v>
      </c>
      <c r="M219" s="110">
        <f t="shared" ref="M219:P282" si="7">ROUND((F219/$Q219)*100,1)</f>
        <v>127</v>
      </c>
      <c r="N219" s="110">
        <f t="shared" si="7"/>
        <v>120.2</v>
      </c>
      <c r="O219" s="110">
        <f t="shared" si="7"/>
        <v>111.2</v>
      </c>
      <c r="P219" s="117">
        <f t="shared" si="5"/>
        <v>104.3</v>
      </c>
      <c r="Q219" s="105">
        <v>105.38011695906432</v>
      </c>
    </row>
    <row r="220" spans="1:17" ht="14.5" customHeight="1" x14ac:dyDescent="0.25">
      <c r="A220" s="119">
        <v>2013</v>
      </c>
      <c r="B220" s="113" t="s">
        <v>101</v>
      </c>
      <c r="C220" s="118">
        <v>109.42111237230421</v>
      </c>
      <c r="D220" s="118">
        <v>131.26649076517151</v>
      </c>
      <c r="E220" s="118">
        <v>120.99871959026889</v>
      </c>
      <c r="F220" s="118">
        <v>125.0204415372036</v>
      </c>
      <c r="G220" s="118">
        <v>126.31578947368421</v>
      </c>
      <c r="H220" s="118">
        <v>114.59923664122138</v>
      </c>
      <c r="I220" s="118">
        <v>110.17897091722595</v>
      </c>
      <c r="J220" s="110">
        <f t="shared" ref="J220:P283" si="8">ROUND((C220/$Q220)*100,1)</f>
        <v>103.8</v>
      </c>
      <c r="K220" s="110">
        <f t="shared" si="8"/>
        <v>124.6</v>
      </c>
      <c r="L220" s="110">
        <f t="shared" si="8"/>
        <v>114.8</v>
      </c>
      <c r="M220" s="110">
        <f t="shared" si="7"/>
        <v>118.6</v>
      </c>
      <c r="N220" s="110">
        <f t="shared" si="7"/>
        <v>119.9</v>
      </c>
      <c r="O220" s="110">
        <f t="shared" si="7"/>
        <v>108.7</v>
      </c>
      <c r="P220" s="117">
        <f t="shared" si="5"/>
        <v>104.6</v>
      </c>
      <c r="Q220" s="105">
        <v>105.38011695906432</v>
      </c>
    </row>
    <row r="221" spans="1:17" ht="14.5" customHeight="1" x14ac:dyDescent="0.25">
      <c r="A221" s="119">
        <v>2013</v>
      </c>
      <c r="B221" s="113" t="s">
        <v>102</v>
      </c>
      <c r="C221" s="118">
        <v>109.30760499432463</v>
      </c>
      <c r="D221" s="118">
        <v>131.26649076517151</v>
      </c>
      <c r="E221" s="118">
        <v>120.99871959026889</v>
      </c>
      <c r="F221" s="118">
        <v>124.69337694194604</v>
      </c>
      <c r="G221" s="118">
        <v>126.31578947368421</v>
      </c>
      <c r="H221" s="118">
        <v>115.36259541984735</v>
      </c>
      <c r="I221" s="118">
        <v>109.95525727069351</v>
      </c>
      <c r="J221" s="110">
        <f t="shared" si="8"/>
        <v>103.7</v>
      </c>
      <c r="K221" s="110">
        <f t="shared" si="8"/>
        <v>124.6</v>
      </c>
      <c r="L221" s="110">
        <f t="shared" si="8"/>
        <v>114.8</v>
      </c>
      <c r="M221" s="110">
        <f t="shared" si="7"/>
        <v>118.3</v>
      </c>
      <c r="N221" s="110">
        <f t="shared" si="7"/>
        <v>119.9</v>
      </c>
      <c r="O221" s="110">
        <f t="shared" si="7"/>
        <v>109.5</v>
      </c>
      <c r="P221" s="117">
        <f t="shared" si="5"/>
        <v>104.3</v>
      </c>
      <c r="Q221" s="105">
        <v>105.38011695906432</v>
      </c>
    </row>
    <row r="222" spans="1:17" ht="14.5" customHeight="1" x14ac:dyDescent="0.25">
      <c r="A222" s="119">
        <v>2013</v>
      </c>
      <c r="B222" s="113" t="s">
        <v>103</v>
      </c>
      <c r="C222" s="118">
        <v>109.64812712826333</v>
      </c>
      <c r="D222" s="118">
        <v>131.26649076517151</v>
      </c>
      <c r="E222" s="118">
        <v>121.38284250960308</v>
      </c>
      <c r="F222" s="118">
        <v>127.96402289452166</v>
      </c>
      <c r="G222" s="118">
        <v>126.70089858793325</v>
      </c>
      <c r="H222" s="118">
        <v>115.93511450381679</v>
      </c>
      <c r="I222" s="118">
        <v>109.95525727069351</v>
      </c>
      <c r="J222" s="110">
        <f t="shared" si="8"/>
        <v>102.7</v>
      </c>
      <c r="K222" s="110">
        <f t="shared" si="8"/>
        <v>122.9</v>
      </c>
      <c r="L222" s="110">
        <f t="shared" si="8"/>
        <v>113.7</v>
      </c>
      <c r="M222" s="110">
        <f t="shared" si="7"/>
        <v>119.8</v>
      </c>
      <c r="N222" s="110">
        <f t="shared" si="7"/>
        <v>118.7</v>
      </c>
      <c r="O222" s="110">
        <f t="shared" si="7"/>
        <v>108.6</v>
      </c>
      <c r="P222" s="110">
        <f t="shared" si="5"/>
        <v>103</v>
      </c>
      <c r="Q222" s="105">
        <v>106.78362573099416</v>
      </c>
    </row>
    <row r="223" spans="1:17" ht="14.5" customHeight="1" x14ac:dyDescent="0.25">
      <c r="A223" s="119">
        <v>2013</v>
      </c>
      <c r="B223" s="113" t="s">
        <v>104</v>
      </c>
      <c r="C223" s="118">
        <v>109.53461975028378</v>
      </c>
      <c r="D223" s="118">
        <v>131.26649076517151</v>
      </c>
      <c r="E223" s="118">
        <v>121.38284250960308</v>
      </c>
      <c r="F223" s="118">
        <v>128.04578904333604</v>
      </c>
      <c r="G223" s="118">
        <v>126.70089858793325</v>
      </c>
      <c r="H223" s="118">
        <v>117.55725190839695</v>
      </c>
      <c r="I223" s="118">
        <v>110.40268456375838</v>
      </c>
      <c r="J223" s="110">
        <f t="shared" si="8"/>
        <v>102.6</v>
      </c>
      <c r="K223" s="110">
        <f t="shared" si="8"/>
        <v>122.9</v>
      </c>
      <c r="L223" s="110">
        <f t="shared" si="8"/>
        <v>113.7</v>
      </c>
      <c r="M223" s="110">
        <f t="shared" si="7"/>
        <v>119.9</v>
      </c>
      <c r="N223" s="110">
        <f t="shared" si="7"/>
        <v>118.7</v>
      </c>
      <c r="O223" s="110">
        <f t="shared" si="7"/>
        <v>110.1</v>
      </c>
      <c r="P223" s="110">
        <f t="shared" si="5"/>
        <v>103.4</v>
      </c>
      <c r="Q223" s="105">
        <v>106.78362573099416</v>
      </c>
    </row>
    <row r="224" spans="1:17" ht="14.5" customHeight="1" x14ac:dyDescent="0.25">
      <c r="A224" s="119">
        <v>2013</v>
      </c>
      <c r="B224" s="113" t="s">
        <v>105</v>
      </c>
      <c r="C224" s="118">
        <v>110.10215664018162</v>
      </c>
      <c r="D224" s="118">
        <v>131.26649076517151</v>
      </c>
      <c r="E224" s="118">
        <v>121.38284250960308</v>
      </c>
      <c r="F224" s="118">
        <v>131.07113654946855</v>
      </c>
      <c r="G224" s="118">
        <v>126.82926829268291</v>
      </c>
      <c r="H224" s="118">
        <v>117.27099236641223</v>
      </c>
      <c r="I224" s="118">
        <v>110.85011185682325</v>
      </c>
      <c r="J224" s="110">
        <f t="shared" si="8"/>
        <v>103.1</v>
      </c>
      <c r="K224" s="110">
        <f t="shared" si="8"/>
        <v>122.9</v>
      </c>
      <c r="L224" s="110">
        <f t="shared" si="8"/>
        <v>113.7</v>
      </c>
      <c r="M224" s="110">
        <f t="shared" si="7"/>
        <v>122.7</v>
      </c>
      <c r="N224" s="110">
        <f t="shared" si="7"/>
        <v>118.8</v>
      </c>
      <c r="O224" s="110">
        <f t="shared" si="7"/>
        <v>109.8</v>
      </c>
      <c r="P224" s="110">
        <f t="shared" si="5"/>
        <v>103.8</v>
      </c>
      <c r="Q224" s="105">
        <v>106.78362573099416</v>
      </c>
    </row>
    <row r="225" spans="1:17" ht="14.5" customHeight="1" x14ac:dyDescent="0.25">
      <c r="A225" s="119">
        <v>2013</v>
      </c>
      <c r="B225" s="113" t="s">
        <v>106</v>
      </c>
      <c r="C225" s="118">
        <v>111.35073779795688</v>
      </c>
      <c r="D225" s="118">
        <v>131.26649076517151</v>
      </c>
      <c r="E225" s="118">
        <v>121.38284250960308</v>
      </c>
      <c r="F225" s="118">
        <v>127.14636140637776</v>
      </c>
      <c r="G225" s="118">
        <v>126.70089858793325</v>
      </c>
      <c r="H225" s="118">
        <v>113.64503816793894</v>
      </c>
      <c r="I225" s="118">
        <v>110.85011185682325</v>
      </c>
      <c r="J225" s="110">
        <f t="shared" si="8"/>
        <v>103.8</v>
      </c>
      <c r="K225" s="110">
        <f t="shared" si="8"/>
        <v>122.4</v>
      </c>
      <c r="L225" s="110">
        <f t="shared" si="8"/>
        <v>113.2</v>
      </c>
      <c r="M225" s="110">
        <f t="shared" si="7"/>
        <v>118.5</v>
      </c>
      <c r="N225" s="110">
        <f t="shared" si="7"/>
        <v>118.1</v>
      </c>
      <c r="O225" s="110">
        <f t="shared" si="7"/>
        <v>106</v>
      </c>
      <c r="P225" s="110">
        <f t="shared" si="5"/>
        <v>103.4</v>
      </c>
      <c r="Q225" s="105">
        <v>107.25146198830409</v>
      </c>
    </row>
    <row r="226" spans="1:17" ht="14.5" customHeight="1" x14ac:dyDescent="0.25">
      <c r="A226" s="119">
        <v>2013</v>
      </c>
      <c r="B226" s="113" t="s">
        <v>107</v>
      </c>
      <c r="C226" s="118">
        <v>112.372304199773</v>
      </c>
      <c r="D226" s="118">
        <v>131.26649076517151</v>
      </c>
      <c r="E226" s="118">
        <v>121.38284250960308</v>
      </c>
      <c r="F226" s="118">
        <v>124.69337694194604</v>
      </c>
      <c r="G226" s="118">
        <v>126.57252888318355</v>
      </c>
      <c r="H226" s="118">
        <v>112.21374045801527</v>
      </c>
      <c r="I226" s="118">
        <v>110.96196868008947</v>
      </c>
      <c r="J226" s="110">
        <f t="shared" si="8"/>
        <v>104.8</v>
      </c>
      <c r="K226" s="110">
        <f t="shared" si="8"/>
        <v>122.4</v>
      </c>
      <c r="L226" s="110">
        <f t="shared" si="8"/>
        <v>113.2</v>
      </c>
      <c r="M226" s="110">
        <f t="shared" si="7"/>
        <v>116.3</v>
      </c>
      <c r="N226" s="110">
        <f t="shared" si="7"/>
        <v>118</v>
      </c>
      <c r="O226" s="110">
        <f t="shared" si="7"/>
        <v>104.6</v>
      </c>
      <c r="P226" s="110">
        <f t="shared" si="5"/>
        <v>103.5</v>
      </c>
      <c r="Q226" s="105">
        <v>107.25146198830409</v>
      </c>
    </row>
    <row r="227" spans="1:17" ht="14.5" customHeight="1" x14ac:dyDescent="0.25">
      <c r="A227" s="119">
        <v>2013</v>
      </c>
      <c r="B227" s="113" t="s">
        <v>108</v>
      </c>
      <c r="C227" s="118">
        <v>112.59931895573214</v>
      </c>
      <c r="D227" s="118">
        <v>140.10554089709763</v>
      </c>
      <c r="E227" s="118">
        <v>129.32138284250959</v>
      </c>
      <c r="F227" s="118">
        <v>128.37285363859363</v>
      </c>
      <c r="G227" s="118">
        <v>134.65982028241334</v>
      </c>
      <c r="H227" s="118">
        <v>112.78625954198473</v>
      </c>
      <c r="I227" s="118">
        <v>111.40939597315436</v>
      </c>
      <c r="J227" s="110">
        <f t="shared" si="8"/>
        <v>105</v>
      </c>
      <c r="K227" s="110">
        <f t="shared" si="8"/>
        <v>130.6</v>
      </c>
      <c r="L227" s="110">
        <f t="shared" si="8"/>
        <v>120.6</v>
      </c>
      <c r="M227" s="110">
        <f t="shared" si="7"/>
        <v>119.7</v>
      </c>
      <c r="N227" s="110">
        <f t="shared" si="7"/>
        <v>125.6</v>
      </c>
      <c r="O227" s="110">
        <f t="shared" si="7"/>
        <v>105.2</v>
      </c>
      <c r="P227" s="110">
        <f t="shared" si="5"/>
        <v>103.9</v>
      </c>
      <c r="Q227" s="105">
        <v>107.25146198830409</v>
      </c>
    </row>
    <row r="228" spans="1:17" ht="14.5" customHeight="1" x14ac:dyDescent="0.25">
      <c r="A228" s="119">
        <v>2014</v>
      </c>
      <c r="B228" s="113" t="s">
        <v>97</v>
      </c>
      <c r="C228" s="118">
        <v>113.28036322360956</v>
      </c>
      <c r="D228" s="118">
        <v>138.7862796833773</v>
      </c>
      <c r="E228" s="118">
        <v>129.06530089628683</v>
      </c>
      <c r="F228" s="118">
        <v>125.10220768601799</v>
      </c>
      <c r="G228" s="118">
        <v>133.7612323491656</v>
      </c>
      <c r="H228" s="118">
        <v>112.21374045801527</v>
      </c>
      <c r="I228" s="118">
        <v>110.73825503355704</v>
      </c>
      <c r="J228" s="110">
        <f t="shared" si="8"/>
        <v>105.4</v>
      </c>
      <c r="K228" s="110">
        <f t="shared" si="8"/>
        <v>129.1</v>
      </c>
      <c r="L228" s="110">
        <f t="shared" si="8"/>
        <v>120.1</v>
      </c>
      <c r="M228" s="110">
        <f t="shared" si="7"/>
        <v>116.4</v>
      </c>
      <c r="N228" s="110">
        <f t="shared" si="7"/>
        <v>124.4</v>
      </c>
      <c r="O228" s="110">
        <f t="shared" si="7"/>
        <v>104.4</v>
      </c>
      <c r="P228" s="110">
        <f t="shared" si="5"/>
        <v>103</v>
      </c>
      <c r="Q228" s="105">
        <v>107.48538011695908</v>
      </c>
    </row>
    <row r="229" spans="1:17" ht="14.5" customHeight="1" x14ac:dyDescent="0.25">
      <c r="A229" s="119">
        <v>2014</v>
      </c>
      <c r="B229" s="113" t="s">
        <v>98</v>
      </c>
      <c r="C229" s="118">
        <v>113.28036322360956</v>
      </c>
      <c r="D229" s="118">
        <v>139.0501319261214</v>
      </c>
      <c r="E229" s="118">
        <v>129.32138284250959</v>
      </c>
      <c r="F229" s="118">
        <v>125.26573998364677</v>
      </c>
      <c r="G229" s="118">
        <v>134.01797175866494</v>
      </c>
      <c r="H229" s="118">
        <v>111.54580152671755</v>
      </c>
      <c r="I229" s="118">
        <v>111.29753914988814</v>
      </c>
      <c r="J229" s="110">
        <f t="shared" si="8"/>
        <v>105.4</v>
      </c>
      <c r="K229" s="110">
        <f t="shared" si="8"/>
        <v>129.4</v>
      </c>
      <c r="L229" s="110">
        <f t="shared" si="8"/>
        <v>120.3</v>
      </c>
      <c r="M229" s="110">
        <f t="shared" si="7"/>
        <v>116.5</v>
      </c>
      <c r="N229" s="110">
        <f t="shared" si="7"/>
        <v>124.7</v>
      </c>
      <c r="O229" s="110">
        <f t="shared" si="7"/>
        <v>103.8</v>
      </c>
      <c r="P229" s="110">
        <f t="shared" si="5"/>
        <v>103.5</v>
      </c>
      <c r="Q229" s="105">
        <v>107.48538011695908</v>
      </c>
    </row>
    <row r="230" spans="1:17" ht="14.5" customHeight="1" x14ac:dyDescent="0.25">
      <c r="A230" s="119">
        <v>2014</v>
      </c>
      <c r="B230" s="113" t="s">
        <v>99</v>
      </c>
      <c r="C230" s="118">
        <v>113.16685584562998</v>
      </c>
      <c r="D230" s="118">
        <v>138.65435356200527</v>
      </c>
      <c r="E230" s="118">
        <v>129.06530089628683</v>
      </c>
      <c r="F230" s="118">
        <v>121.66802943581358</v>
      </c>
      <c r="G230" s="118">
        <v>133.50449293966622</v>
      </c>
      <c r="H230" s="118">
        <v>111.45038167938932</v>
      </c>
      <c r="I230" s="118">
        <v>111.52125279642058</v>
      </c>
      <c r="J230" s="110">
        <f t="shared" si="8"/>
        <v>105.3</v>
      </c>
      <c r="K230" s="110">
        <f t="shared" si="8"/>
        <v>129</v>
      </c>
      <c r="L230" s="110">
        <f t="shared" si="8"/>
        <v>120.1</v>
      </c>
      <c r="M230" s="110">
        <f t="shared" si="7"/>
        <v>113.2</v>
      </c>
      <c r="N230" s="110">
        <f t="shared" si="7"/>
        <v>124.2</v>
      </c>
      <c r="O230" s="110">
        <f t="shared" si="7"/>
        <v>103.7</v>
      </c>
      <c r="P230" s="110">
        <f t="shared" si="5"/>
        <v>103.8</v>
      </c>
      <c r="Q230" s="105">
        <v>107.48538011695908</v>
      </c>
    </row>
    <row r="231" spans="1:17" ht="14.5" customHeight="1" x14ac:dyDescent="0.25">
      <c r="A231" s="119">
        <v>2014</v>
      </c>
      <c r="B231" s="113" t="s">
        <v>100</v>
      </c>
      <c r="C231" s="118">
        <v>113.39387060158911</v>
      </c>
      <c r="D231" s="118">
        <v>137.99472295514511</v>
      </c>
      <c r="E231" s="118">
        <v>128.29705505761845</v>
      </c>
      <c r="F231" s="118">
        <v>119.62387571545381</v>
      </c>
      <c r="G231" s="118">
        <v>132.73427471116815</v>
      </c>
      <c r="H231" s="118">
        <v>111.35496183206108</v>
      </c>
      <c r="I231" s="118">
        <v>111.96868008948545</v>
      </c>
      <c r="J231" s="110">
        <f t="shared" si="8"/>
        <v>105.5</v>
      </c>
      <c r="K231" s="110">
        <f t="shared" si="8"/>
        <v>128.4</v>
      </c>
      <c r="L231" s="110">
        <f t="shared" si="8"/>
        <v>119.4</v>
      </c>
      <c r="M231" s="110">
        <f t="shared" si="7"/>
        <v>111.3</v>
      </c>
      <c r="N231" s="110">
        <f t="shared" si="7"/>
        <v>123.5</v>
      </c>
      <c r="O231" s="110">
        <f t="shared" si="7"/>
        <v>103.6</v>
      </c>
      <c r="P231" s="110">
        <f t="shared" si="5"/>
        <v>104.2</v>
      </c>
      <c r="Q231" s="105">
        <v>107.48538011695908</v>
      </c>
    </row>
    <row r="232" spans="1:17" ht="14.5" customHeight="1" x14ac:dyDescent="0.25">
      <c r="A232" s="119">
        <v>2014</v>
      </c>
      <c r="B232" s="113" t="s">
        <v>101</v>
      </c>
      <c r="C232" s="118">
        <v>112.48581157775254</v>
      </c>
      <c r="D232" s="118">
        <v>137.99472295514511</v>
      </c>
      <c r="E232" s="118">
        <v>128.29705505761845</v>
      </c>
      <c r="F232" s="118">
        <v>118.31561733442355</v>
      </c>
      <c r="G232" s="118">
        <v>132.73427471116815</v>
      </c>
      <c r="H232" s="118">
        <v>111.6412213740458</v>
      </c>
      <c r="I232" s="118">
        <v>111.85682326621924</v>
      </c>
      <c r="J232" s="110">
        <f t="shared" si="8"/>
        <v>104.7</v>
      </c>
      <c r="K232" s="110">
        <f t="shared" si="8"/>
        <v>128.4</v>
      </c>
      <c r="L232" s="110">
        <f t="shared" si="8"/>
        <v>119.4</v>
      </c>
      <c r="M232" s="110">
        <f t="shared" si="7"/>
        <v>110.1</v>
      </c>
      <c r="N232" s="110">
        <f t="shared" si="7"/>
        <v>123.5</v>
      </c>
      <c r="O232" s="110">
        <f t="shared" si="7"/>
        <v>103.9</v>
      </c>
      <c r="P232" s="110">
        <f t="shared" si="5"/>
        <v>104.1</v>
      </c>
      <c r="Q232" s="105">
        <v>107.48538011695908</v>
      </c>
    </row>
    <row r="233" spans="1:17" ht="14.5" customHeight="1" x14ac:dyDescent="0.25">
      <c r="A233" s="119">
        <v>2014</v>
      </c>
      <c r="B233" s="113" t="s">
        <v>102</v>
      </c>
      <c r="C233" s="118">
        <v>112.25879682179342</v>
      </c>
      <c r="D233" s="118">
        <v>137.99472295514511</v>
      </c>
      <c r="E233" s="118">
        <v>128.29705505761845</v>
      </c>
      <c r="F233" s="118">
        <v>117.49795584627964</v>
      </c>
      <c r="G233" s="118">
        <v>132.60590500641848</v>
      </c>
      <c r="H233" s="118">
        <v>111.92748091603053</v>
      </c>
      <c r="I233" s="118">
        <v>112.08053691275168</v>
      </c>
      <c r="J233" s="110">
        <f t="shared" si="8"/>
        <v>104.4</v>
      </c>
      <c r="K233" s="110">
        <f t="shared" si="8"/>
        <v>128.4</v>
      </c>
      <c r="L233" s="110">
        <f t="shared" si="8"/>
        <v>119.4</v>
      </c>
      <c r="M233" s="110">
        <f t="shared" si="7"/>
        <v>109.3</v>
      </c>
      <c r="N233" s="110">
        <f t="shared" si="7"/>
        <v>123.4</v>
      </c>
      <c r="O233" s="110">
        <f t="shared" si="7"/>
        <v>104.1</v>
      </c>
      <c r="P233" s="110">
        <f t="shared" si="5"/>
        <v>104.3</v>
      </c>
      <c r="Q233" s="105">
        <v>107.48538011695908</v>
      </c>
    </row>
    <row r="234" spans="1:17" ht="14.5" customHeight="1" x14ac:dyDescent="0.25">
      <c r="A234" s="119">
        <v>2014</v>
      </c>
      <c r="B234" s="113" t="s">
        <v>103</v>
      </c>
      <c r="C234" s="118">
        <v>112.14528944381385</v>
      </c>
      <c r="D234" s="118">
        <v>137.99472295514511</v>
      </c>
      <c r="E234" s="118">
        <v>128.29705505761845</v>
      </c>
      <c r="F234" s="118">
        <v>116.43499591169257</v>
      </c>
      <c r="G234" s="118">
        <v>132.60590500641848</v>
      </c>
      <c r="H234" s="118">
        <v>112.5</v>
      </c>
      <c r="I234" s="118">
        <v>111.74496644295301</v>
      </c>
      <c r="J234" s="110">
        <f t="shared" si="8"/>
        <v>103.5</v>
      </c>
      <c r="K234" s="110">
        <f t="shared" si="8"/>
        <v>127.4</v>
      </c>
      <c r="L234" s="110">
        <f t="shared" si="8"/>
        <v>118.5</v>
      </c>
      <c r="M234" s="110">
        <f t="shared" si="7"/>
        <v>107.5</v>
      </c>
      <c r="N234" s="110">
        <f t="shared" si="7"/>
        <v>122.4</v>
      </c>
      <c r="O234" s="110">
        <f t="shared" si="7"/>
        <v>103.9</v>
      </c>
      <c r="P234" s="110">
        <f t="shared" si="5"/>
        <v>103.2</v>
      </c>
      <c r="Q234" s="105">
        <v>108.30409356725146</v>
      </c>
    </row>
    <row r="235" spans="1:17" ht="14.5" customHeight="1" x14ac:dyDescent="0.25">
      <c r="A235" s="119">
        <v>2014</v>
      </c>
      <c r="B235" s="113" t="s">
        <v>104</v>
      </c>
      <c r="C235" s="118">
        <v>111.91827468785472</v>
      </c>
      <c r="D235" s="118">
        <v>137.99472295514511</v>
      </c>
      <c r="E235" s="118">
        <v>128.29705505761845</v>
      </c>
      <c r="F235" s="118">
        <v>116.68029435813571</v>
      </c>
      <c r="G235" s="118">
        <v>132.60590500641848</v>
      </c>
      <c r="H235" s="118">
        <v>110.87786259541986</v>
      </c>
      <c r="I235" s="118">
        <v>112.08053691275168</v>
      </c>
      <c r="J235" s="110">
        <f t="shared" si="8"/>
        <v>103.3</v>
      </c>
      <c r="K235" s="110">
        <f t="shared" si="8"/>
        <v>127.4</v>
      </c>
      <c r="L235" s="110">
        <f t="shared" si="8"/>
        <v>118.5</v>
      </c>
      <c r="M235" s="110">
        <f t="shared" si="7"/>
        <v>107.7</v>
      </c>
      <c r="N235" s="110">
        <f t="shared" si="7"/>
        <v>122.4</v>
      </c>
      <c r="O235" s="110">
        <f t="shared" si="7"/>
        <v>102.4</v>
      </c>
      <c r="P235" s="110">
        <f t="shared" si="5"/>
        <v>103.5</v>
      </c>
      <c r="Q235" s="105">
        <v>108.30409356725146</v>
      </c>
    </row>
    <row r="236" spans="1:17" ht="14.5" customHeight="1" x14ac:dyDescent="0.25">
      <c r="A236" s="119">
        <v>2014</v>
      </c>
      <c r="B236" s="113" t="s">
        <v>105</v>
      </c>
      <c r="C236" s="118">
        <v>112.48581157775254</v>
      </c>
      <c r="D236" s="118">
        <v>137.99472295514511</v>
      </c>
      <c r="E236" s="118">
        <v>128.29705505761845</v>
      </c>
      <c r="F236" s="118">
        <v>114.96320523303352</v>
      </c>
      <c r="G236" s="118">
        <v>132.47753530166878</v>
      </c>
      <c r="H236" s="118">
        <v>110.20992366412214</v>
      </c>
      <c r="I236" s="118">
        <v>112.19239373601788</v>
      </c>
      <c r="J236" s="110">
        <f t="shared" si="8"/>
        <v>103.9</v>
      </c>
      <c r="K236" s="110">
        <f t="shared" si="8"/>
        <v>127.4</v>
      </c>
      <c r="L236" s="110">
        <f t="shared" si="8"/>
        <v>118.5</v>
      </c>
      <c r="M236" s="110">
        <f t="shared" si="7"/>
        <v>106.1</v>
      </c>
      <c r="N236" s="110">
        <f t="shared" si="7"/>
        <v>122.3</v>
      </c>
      <c r="O236" s="110">
        <f t="shared" si="7"/>
        <v>101.8</v>
      </c>
      <c r="P236" s="110">
        <f t="shared" si="5"/>
        <v>103.6</v>
      </c>
      <c r="Q236" s="105">
        <v>108.30409356725146</v>
      </c>
    </row>
    <row r="237" spans="1:17" ht="14.5" customHeight="1" x14ac:dyDescent="0.25">
      <c r="A237" s="119">
        <v>2014</v>
      </c>
      <c r="B237" s="113" t="s">
        <v>106</v>
      </c>
      <c r="C237" s="118">
        <v>114.64245175936436</v>
      </c>
      <c r="D237" s="118">
        <v>137.99472295514511</v>
      </c>
      <c r="E237" s="118">
        <v>128.29705505761845</v>
      </c>
      <c r="F237" s="118">
        <v>109.48487326246934</v>
      </c>
      <c r="G237" s="118">
        <v>132.34916559691911</v>
      </c>
      <c r="H237" s="118">
        <v>108.20610687022902</v>
      </c>
      <c r="I237" s="118">
        <v>112.30425055928413</v>
      </c>
      <c r="J237" s="110">
        <f t="shared" si="8"/>
        <v>106.3</v>
      </c>
      <c r="K237" s="110">
        <f t="shared" si="8"/>
        <v>128</v>
      </c>
      <c r="L237" s="110">
        <f t="shared" si="8"/>
        <v>119</v>
      </c>
      <c r="M237" s="110">
        <f t="shared" si="7"/>
        <v>101.5</v>
      </c>
      <c r="N237" s="110">
        <f t="shared" si="7"/>
        <v>122.7</v>
      </c>
      <c r="O237" s="110">
        <f t="shared" si="7"/>
        <v>100.3</v>
      </c>
      <c r="P237" s="110">
        <f t="shared" si="5"/>
        <v>104.1</v>
      </c>
      <c r="Q237" s="105">
        <v>107.83625730994153</v>
      </c>
    </row>
    <row r="238" spans="1:17" ht="14.5" customHeight="1" x14ac:dyDescent="0.25">
      <c r="A238" s="119">
        <v>2014</v>
      </c>
      <c r="B238" s="113" t="s">
        <v>107</v>
      </c>
      <c r="C238" s="118">
        <v>114.75595913734394</v>
      </c>
      <c r="D238" s="118">
        <v>137.99472295514511</v>
      </c>
      <c r="E238" s="118">
        <v>128.29705505761845</v>
      </c>
      <c r="F238" s="118">
        <v>108.0948487326247</v>
      </c>
      <c r="G238" s="118">
        <v>132.22079589216943</v>
      </c>
      <c r="H238" s="118">
        <v>105.62977099236642</v>
      </c>
      <c r="I238" s="118">
        <v>111.96868008948545</v>
      </c>
      <c r="J238" s="110">
        <f t="shared" si="8"/>
        <v>106.4</v>
      </c>
      <c r="K238" s="110">
        <f t="shared" si="8"/>
        <v>128</v>
      </c>
      <c r="L238" s="110">
        <f t="shared" si="8"/>
        <v>119</v>
      </c>
      <c r="M238" s="110">
        <f t="shared" si="7"/>
        <v>100.2</v>
      </c>
      <c r="N238" s="110">
        <f t="shared" si="7"/>
        <v>122.6</v>
      </c>
      <c r="O238" s="110">
        <f t="shared" si="7"/>
        <v>98</v>
      </c>
      <c r="P238" s="110">
        <f t="shared" si="5"/>
        <v>103.8</v>
      </c>
      <c r="Q238" s="105">
        <v>107.83625730994153</v>
      </c>
    </row>
    <row r="239" spans="1:17" ht="14.5" customHeight="1" x14ac:dyDescent="0.25">
      <c r="A239" s="119">
        <v>2014</v>
      </c>
      <c r="B239" s="113" t="s">
        <v>108</v>
      </c>
      <c r="C239" s="118">
        <v>114.75595913734394</v>
      </c>
      <c r="D239" s="118">
        <v>137.99472295514511</v>
      </c>
      <c r="E239" s="118">
        <v>128.29705505761845</v>
      </c>
      <c r="F239" s="118">
        <v>99.345870809484865</v>
      </c>
      <c r="G239" s="118">
        <v>131.83568677792042</v>
      </c>
      <c r="H239" s="118">
        <v>100.8587786259542</v>
      </c>
      <c r="I239" s="118">
        <v>111.96868008948545</v>
      </c>
      <c r="J239" s="110">
        <f t="shared" si="8"/>
        <v>106.4</v>
      </c>
      <c r="K239" s="110">
        <f t="shared" si="8"/>
        <v>128</v>
      </c>
      <c r="L239" s="110">
        <f t="shared" si="8"/>
        <v>119</v>
      </c>
      <c r="M239" s="110">
        <f t="shared" si="7"/>
        <v>92.1</v>
      </c>
      <c r="N239" s="110">
        <f t="shared" si="7"/>
        <v>122.3</v>
      </c>
      <c r="O239" s="110">
        <f t="shared" si="7"/>
        <v>93.5</v>
      </c>
      <c r="P239" s="110">
        <f t="shared" si="7"/>
        <v>103.8</v>
      </c>
      <c r="Q239" s="105">
        <v>107.83625730994153</v>
      </c>
    </row>
    <row r="240" spans="1:17" ht="14.5" customHeight="1" x14ac:dyDescent="0.25">
      <c r="A240" s="119">
        <v>2015</v>
      </c>
      <c r="B240" s="113" t="s">
        <v>97</v>
      </c>
      <c r="C240" s="118">
        <v>114.64245175936436</v>
      </c>
      <c r="D240" s="118">
        <v>137.33509234828495</v>
      </c>
      <c r="E240" s="118">
        <v>128.29705505761845</v>
      </c>
      <c r="F240" s="118">
        <v>86.67211774325429</v>
      </c>
      <c r="G240" s="118">
        <v>131.06546854942232</v>
      </c>
      <c r="H240" s="118">
        <v>93.988549618320619</v>
      </c>
      <c r="I240" s="118">
        <v>111.07382550335569</v>
      </c>
      <c r="J240" s="110">
        <f t="shared" si="8"/>
        <v>106.1</v>
      </c>
      <c r="K240" s="110">
        <f t="shared" si="8"/>
        <v>127.1</v>
      </c>
      <c r="L240" s="110">
        <f t="shared" si="8"/>
        <v>118.7</v>
      </c>
      <c r="M240" s="110">
        <f t="shared" si="7"/>
        <v>80.2</v>
      </c>
      <c r="N240" s="110">
        <f t="shared" si="7"/>
        <v>121.3</v>
      </c>
      <c r="O240" s="110">
        <f t="shared" si="7"/>
        <v>87</v>
      </c>
      <c r="P240" s="110">
        <f t="shared" si="7"/>
        <v>102.8</v>
      </c>
      <c r="Q240" s="105">
        <v>108.07017543859649</v>
      </c>
    </row>
    <row r="241" spans="1:17" ht="14.5" customHeight="1" x14ac:dyDescent="0.25">
      <c r="A241" s="119">
        <v>2015</v>
      </c>
      <c r="B241" s="113" t="s">
        <v>98</v>
      </c>
      <c r="C241" s="118">
        <v>114.64245175936436</v>
      </c>
      <c r="D241" s="118">
        <v>136.41160949868075</v>
      </c>
      <c r="E241" s="118">
        <v>128.29705505761845</v>
      </c>
      <c r="F241" s="118">
        <v>91.005723630417009</v>
      </c>
      <c r="G241" s="118">
        <v>130.80872913992297</v>
      </c>
      <c r="H241" s="118">
        <v>93.034351145038173</v>
      </c>
      <c r="I241" s="118">
        <v>111.29753914988814</v>
      </c>
      <c r="J241" s="110">
        <f t="shared" si="8"/>
        <v>106.1</v>
      </c>
      <c r="K241" s="110">
        <f t="shared" si="8"/>
        <v>126.2</v>
      </c>
      <c r="L241" s="110">
        <f t="shared" si="8"/>
        <v>118.7</v>
      </c>
      <c r="M241" s="110">
        <f t="shared" si="7"/>
        <v>84.2</v>
      </c>
      <c r="N241" s="110">
        <f t="shared" si="7"/>
        <v>121</v>
      </c>
      <c r="O241" s="110">
        <f t="shared" si="7"/>
        <v>86.1</v>
      </c>
      <c r="P241" s="110">
        <f t="shared" si="7"/>
        <v>103</v>
      </c>
      <c r="Q241" s="105">
        <v>108.07017543859649</v>
      </c>
    </row>
    <row r="242" spans="1:17" ht="14.5" customHeight="1" x14ac:dyDescent="0.25">
      <c r="A242" s="119">
        <v>2015</v>
      </c>
      <c r="B242" s="113" t="s">
        <v>99</v>
      </c>
      <c r="C242" s="118">
        <v>114.75595913734394</v>
      </c>
      <c r="D242" s="118">
        <v>132.8496042216359</v>
      </c>
      <c r="E242" s="118">
        <v>128.29705505761845</v>
      </c>
      <c r="F242" s="118">
        <v>88.307440719542114</v>
      </c>
      <c r="G242" s="118">
        <v>129.13992297817714</v>
      </c>
      <c r="H242" s="118">
        <v>96.18320610687023</v>
      </c>
      <c r="I242" s="118">
        <v>111.52125279642058</v>
      </c>
      <c r="J242" s="110">
        <f t="shared" si="8"/>
        <v>106.2</v>
      </c>
      <c r="K242" s="110">
        <f t="shared" si="8"/>
        <v>122.9</v>
      </c>
      <c r="L242" s="110">
        <f t="shared" si="8"/>
        <v>118.7</v>
      </c>
      <c r="M242" s="110">
        <f t="shared" si="7"/>
        <v>81.7</v>
      </c>
      <c r="N242" s="110">
        <f t="shared" si="7"/>
        <v>119.5</v>
      </c>
      <c r="O242" s="110">
        <f t="shared" si="7"/>
        <v>89</v>
      </c>
      <c r="P242" s="110">
        <f t="shared" si="7"/>
        <v>103.2</v>
      </c>
      <c r="Q242" s="105">
        <v>108.07017543859649</v>
      </c>
    </row>
    <row r="243" spans="1:17" ht="14.5" customHeight="1" x14ac:dyDescent="0.25">
      <c r="A243" s="119">
        <v>2015</v>
      </c>
      <c r="B243" s="113" t="s">
        <v>100</v>
      </c>
      <c r="C243" s="118">
        <v>114.86946651532351</v>
      </c>
      <c r="D243" s="118">
        <v>132.71767810026384</v>
      </c>
      <c r="E243" s="118">
        <v>128.04097311139566</v>
      </c>
      <c r="F243" s="118">
        <v>88.470973017170891</v>
      </c>
      <c r="G243" s="118">
        <v>129.01155327342747</v>
      </c>
      <c r="H243" s="118">
        <v>97.614503816793899</v>
      </c>
      <c r="I243" s="118">
        <v>111.74496644295301</v>
      </c>
      <c r="J243" s="110">
        <f t="shared" si="8"/>
        <v>105.6</v>
      </c>
      <c r="K243" s="110">
        <f t="shared" si="8"/>
        <v>122</v>
      </c>
      <c r="L243" s="110">
        <f t="shared" si="8"/>
        <v>117.7</v>
      </c>
      <c r="M243" s="110">
        <f t="shared" si="7"/>
        <v>81.3</v>
      </c>
      <c r="N243" s="110">
        <f t="shared" si="7"/>
        <v>118.6</v>
      </c>
      <c r="O243" s="110">
        <f t="shared" si="7"/>
        <v>89.7</v>
      </c>
      <c r="P243" s="110">
        <f t="shared" si="7"/>
        <v>102.7</v>
      </c>
      <c r="Q243" s="105">
        <v>108.77192982456141</v>
      </c>
    </row>
    <row r="244" spans="1:17" ht="14.5" customHeight="1" x14ac:dyDescent="0.25">
      <c r="A244" s="119">
        <v>2015</v>
      </c>
      <c r="B244" s="113" t="s">
        <v>101</v>
      </c>
      <c r="C244" s="118">
        <v>112.48581157775254</v>
      </c>
      <c r="D244" s="118">
        <v>131.92612137203164</v>
      </c>
      <c r="E244" s="118">
        <v>128.04097311139566</v>
      </c>
      <c r="F244" s="118">
        <v>89.779231398201148</v>
      </c>
      <c r="G244" s="118">
        <v>128.62644415917842</v>
      </c>
      <c r="H244" s="118">
        <v>99.427480916030547</v>
      </c>
      <c r="I244" s="118">
        <v>111.96868008948545</v>
      </c>
      <c r="J244" s="110">
        <f t="shared" si="8"/>
        <v>103.4</v>
      </c>
      <c r="K244" s="110">
        <f t="shared" si="8"/>
        <v>121.3</v>
      </c>
      <c r="L244" s="110">
        <f t="shared" si="8"/>
        <v>117.7</v>
      </c>
      <c r="M244" s="110">
        <f t="shared" si="7"/>
        <v>82.5</v>
      </c>
      <c r="N244" s="110">
        <f t="shared" si="7"/>
        <v>118.3</v>
      </c>
      <c r="O244" s="110">
        <f t="shared" si="7"/>
        <v>91.4</v>
      </c>
      <c r="P244" s="110">
        <f t="shared" si="7"/>
        <v>102.9</v>
      </c>
      <c r="Q244" s="105">
        <v>108.77192982456141</v>
      </c>
    </row>
    <row r="245" spans="1:17" ht="14.5" customHeight="1" x14ac:dyDescent="0.25">
      <c r="A245" s="119">
        <v>2015</v>
      </c>
      <c r="B245" s="113" t="s">
        <v>102</v>
      </c>
      <c r="C245" s="118">
        <v>112.14528944381385</v>
      </c>
      <c r="D245" s="118">
        <v>131.92612137203164</v>
      </c>
      <c r="E245" s="118">
        <v>127.91293213828428</v>
      </c>
      <c r="F245" s="118">
        <v>87.408013082583807</v>
      </c>
      <c r="G245" s="118">
        <v>128.49807445442875</v>
      </c>
      <c r="H245" s="118">
        <v>100.1908396946565</v>
      </c>
      <c r="I245" s="118">
        <v>112.08053691275168</v>
      </c>
      <c r="J245" s="110">
        <f t="shared" si="8"/>
        <v>103.1</v>
      </c>
      <c r="K245" s="110">
        <f t="shared" si="8"/>
        <v>121.3</v>
      </c>
      <c r="L245" s="110">
        <f t="shared" si="8"/>
        <v>117.6</v>
      </c>
      <c r="M245" s="110">
        <f t="shared" si="7"/>
        <v>80.400000000000006</v>
      </c>
      <c r="N245" s="110">
        <f t="shared" si="7"/>
        <v>118.1</v>
      </c>
      <c r="O245" s="110">
        <f t="shared" si="7"/>
        <v>92.1</v>
      </c>
      <c r="P245" s="110">
        <f t="shared" si="7"/>
        <v>103</v>
      </c>
      <c r="Q245" s="105">
        <v>108.77192982456141</v>
      </c>
    </row>
    <row r="246" spans="1:17" ht="14.5" customHeight="1" x14ac:dyDescent="0.25">
      <c r="A246" s="119">
        <v>2015</v>
      </c>
      <c r="B246" s="113" t="s">
        <v>103</v>
      </c>
      <c r="C246" s="118">
        <v>112.03178206583428</v>
      </c>
      <c r="D246" s="118">
        <v>131.92612137203164</v>
      </c>
      <c r="E246" s="118">
        <v>127.91293213828428</v>
      </c>
      <c r="F246" s="118">
        <v>83.728536385936223</v>
      </c>
      <c r="G246" s="118">
        <v>128.36970474967904</v>
      </c>
      <c r="H246" s="118">
        <v>99.618320610687022</v>
      </c>
      <c r="I246" s="118">
        <v>111.85682326621924</v>
      </c>
      <c r="J246" s="110">
        <f t="shared" si="8"/>
        <v>103.3</v>
      </c>
      <c r="K246" s="110">
        <f t="shared" si="8"/>
        <v>121.7</v>
      </c>
      <c r="L246" s="110">
        <f t="shared" si="8"/>
        <v>118</v>
      </c>
      <c r="M246" s="110">
        <f t="shared" si="7"/>
        <v>77.2</v>
      </c>
      <c r="N246" s="110">
        <f t="shared" si="7"/>
        <v>118.4</v>
      </c>
      <c r="O246" s="110">
        <f t="shared" si="7"/>
        <v>91.9</v>
      </c>
      <c r="P246" s="110">
        <f t="shared" si="7"/>
        <v>103.2</v>
      </c>
      <c r="Q246" s="105">
        <v>108.42105263157895</v>
      </c>
    </row>
    <row r="247" spans="1:17" ht="14.5" customHeight="1" x14ac:dyDescent="0.25">
      <c r="A247" s="119">
        <v>2015</v>
      </c>
      <c r="B247" s="113" t="s">
        <v>104</v>
      </c>
      <c r="C247" s="118">
        <v>112.03178206583428</v>
      </c>
      <c r="D247" s="118">
        <v>131.92612137203164</v>
      </c>
      <c r="E247" s="118">
        <v>127.91293213828428</v>
      </c>
      <c r="F247" s="118">
        <v>74.407195421095679</v>
      </c>
      <c r="G247" s="118">
        <v>127.98459563543003</v>
      </c>
      <c r="H247" s="118">
        <v>96.660305343511453</v>
      </c>
      <c r="I247" s="118">
        <v>112.19239373601788</v>
      </c>
      <c r="J247" s="110">
        <f t="shared" si="8"/>
        <v>103.3</v>
      </c>
      <c r="K247" s="110">
        <f t="shared" si="8"/>
        <v>121.7</v>
      </c>
      <c r="L247" s="110">
        <f t="shared" si="8"/>
        <v>118</v>
      </c>
      <c r="M247" s="110">
        <f t="shared" si="7"/>
        <v>68.599999999999994</v>
      </c>
      <c r="N247" s="110">
        <f t="shared" si="7"/>
        <v>118</v>
      </c>
      <c r="O247" s="110">
        <f t="shared" si="7"/>
        <v>89.2</v>
      </c>
      <c r="P247" s="110">
        <f t="shared" si="7"/>
        <v>103.5</v>
      </c>
      <c r="Q247" s="105">
        <v>108.42105263157895</v>
      </c>
    </row>
    <row r="248" spans="1:17" ht="14.5" customHeight="1" x14ac:dyDescent="0.25">
      <c r="A248" s="119">
        <v>2015</v>
      </c>
      <c r="B248" s="113" t="s">
        <v>105</v>
      </c>
      <c r="C248" s="118">
        <v>112.372304199773</v>
      </c>
      <c r="D248" s="118">
        <v>129.02374670184699</v>
      </c>
      <c r="E248" s="118">
        <v>127.91293213828428</v>
      </c>
      <c r="F248" s="118">
        <v>75.551921504497145</v>
      </c>
      <c r="G248" s="118">
        <v>126.82926829268291</v>
      </c>
      <c r="H248" s="118">
        <v>93.893129770992374</v>
      </c>
      <c r="I248" s="118">
        <v>112.08053691275168</v>
      </c>
      <c r="J248" s="110">
        <f t="shared" si="8"/>
        <v>103.6</v>
      </c>
      <c r="K248" s="110">
        <f t="shared" si="8"/>
        <v>119</v>
      </c>
      <c r="L248" s="110">
        <f t="shared" si="8"/>
        <v>118</v>
      </c>
      <c r="M248" s="110">
        <f t="shared" si="7"/>
        <v>69.7</v>
      </c>
      <c r="N248" s="110">
        <f t="shared" si="7"/>
        <v>117</v>
      </c>
      <c r="O248" s="110">
        <f t="shared" si="7"/>
        <v>86.6</v>
      </c>
      <c r="P248" s="110">
        <f t="shared" si="7"/>
        <v>103.4</v>
      </c>
      <c r="Q248" s="105">
        <v>108.42105263157895</v>
      </c>
    </row>
    <row r="249" spans="1:17" ht="14.5" customHeight="1" x14ac:dyDescent="0.25">
      <c r="A249" s="119">
        <v>2015</v>
      </c>
      <c r="B249" s="113" t="s">
        <v>106</v>
      </c>
      <c r="C249" s="118">
        <v>113.84790011350738</v>
      </c>
      <c r="D249" s="118">
        <v>129.02374670184699</v>
      </c>
      <c r="E249" s="118">
        <v>127.91293213828428</v>
      </c>
      <c r="F249" s="118">
        <v>75.633687653311526</v>
      </c>
      <c r="G249" s="118">
        <v>126.82926829268291</v>
      </c>
      <c r="H249" s="118">
        <v>93.034351145038173</v>
      </c>
      <c r="I249" s="118">
        <v>112.19239373601788</v>
      </c>
      <c r="J249" s="110">
        <f t="shared" si="8"/>
        <v>105.3</v>
      </c>
      <c r="K249" s="110">
        <f t="shared" si="8"/>
        <v>119.4</v>
      </c>
      <c r="L249" s="110">
        <f t="shared" si="8"/>
        <v>118.4</v>
      </c>
      <c r="M249" s="110">
        <f t="shared" si="7"/>
        <v>70</v>
      </c>
      <c r="N249" s="110">
        <f t="shared" si="7"/>
        <v>117.4</v>
      </c>
      <c r="O249" s="110">
        <f t="shared" si="7"/>
        <v>86.1</v>
      </c>
      <c r="P249" s="110">
        <f t="shared" si="7"/>
        <v>103.8</v>
      </c>
      <c r="Q249" s="105">
        <v>108.07017543859649</v>
      </c>
    </row>
    <row r="250" spans="1:17" ht="14.5" customHeight="1" x14ac:dyDescent="0.25">
      <c r="A250" s="119">
        <v>2015</v>
      </c>
      <c r="B250" s="113" t="s">
        <v>107</v>
      </c>
      <c r="C250" s="118">
        <v>114.07491486946653</v>
      </c>
      <c r="D250" s="118">
        <v>129.02374670184699</v>
      </c>
      <c r="E250" s="118">
        <v>127.91293213828428</v>
      </c>
      <c r="F250" s="118">
        <v>73.017170891251027</v>
      </c>
      <c r="G250" s="118">
        <v>126.70089858793325</v>
      </c>
      <c r="H250" s="118">
        <v>91.984732824427482</v>
      </c>
      <c r="I250" s="118">
        <v>112.19239373601788</v>
      </c>
      <c r="J250" s="110">
        <f t="shared" si="8"/>
        <v>105.6</v>
      </c>
      <c r="K250" s="110">
        <f t="shared" si="8"/>
        <v>119.4</v>
      </c>
      <c r="L250" s="110">
        <f t="shared" si="8"/>
        <v>118.4</v>
      </c>
      <c r="M250" s="110">
        <f t="shared" si="7"/>
        <v>67.599999999999994</v>
      </c>
      <c r="N250" s="110">
        <f t="shared" si="7"/>
        <v>117.2</v>
      </c>
      <c r="O250" s="110">
        <f t="shared" si="7"/>
        <v>85.1</v>
      </c>
      <c r="P250" s="110">
        <f t="shared" si="7"/>
        <v>103.8</v>
      </c>
      <c r="Q250" s="105">
        <v>108.07017543859649</v>
      </c>
    </row>
    <row r="251" spans="1:17" ht="14.5" customHeight="1" x14ac:dyDescent="0.25">
      <c r="A251" s="119">
        <v>2015</v>
      </c>
      <c r="B251" s="113" t="s">
        <v>108</v>
      </c>
      <c r="C251" s="118">
        <v>114.07491486946653</v>
      </c>
      <c r="D251" s="118">
        <v>129.02374670184699</v>
      </c>
      <c r="E251" s="118">
        <v>127.91293213828428</v>
      </c>
      <c r="F251" s="118">
        <v>67.293540474243656</v>
      </c>
      <c r="G251" s="118">
        <v>126.57252888318355</v>
      </c>
      <c r="H251" s="118">
        <v>89.408396946564892</v>
      </c>
      <c r="I251" s="118">
        <v>112.19239373601788</v>
      </c>
      <c r="J251" s="110">
        <f t="shared" si="8"/>
        <v>105.6</v>
      </c>
      <c r="K251" s="110">
        <f t="shared" si="8"/>
        <v>119.4</v>
      </c>
      <c r="L251" s="110">
        <f t="shared" si="8"/>
        <v>118.4</v>
      </c>
      <c r="M251" s="110">
        <f t="shared" si="7"/>
        <v>62.3</v>
      </c>
      <c r="N251" s="110">
        <f t="shared" si="7"/>
        <v>117.1</v>
      </c>
      <c r="O251" s="110">
        <f t="shared" si="7"/>
        <v>82.7</v>
      </c>
      <c r="P251" s="110">
        <f t="shared" si="7"/>
        <v>103.8</v>
      </c>
      <c r="Q251" s="121">
        <v>108.07017543859649</v>
      </c>
    </row>
    <row r="252" spans="1:17" ht="14.5" customHeight="1" x14ac:dyDescent="0.25">
      <c r="A252" s="119">
        <v>2016</v>
      </c>
      <c r="B252" s="113" t="s">
        <v>97</v>
      </c>
      <c r="C252" s="118">
        <v>114.07491486946653</v>
      </c>
      <c r="D252" s="118">
        <v>129.02374670184699</v>
      </c>
      <c r="E252" s="118">
        <v>127.91293213828428</v>
      </c>
      <c r="F252" s="118">
        <v>61.242845461978746</v>
      </c>
      <c r="G252" s="118">
        <v>126.18741976893453</v>
      </c>
      <c r="H252" s="118">
        <v>87.118320610687022</v>
      </c>
      <c r="I252" s="118">
        <v>111.29753914988814</v>
      </c>
      <c r="J252" s="110">
        <f t="shared" si="8"/>
        <v>104.5</v>
      </c>
      <c r="K252" s="110">
        <f t="shared" si="8"/>
        <v>118.2</v>
      </c>
      <c r="L252" s="110">
        <f t="shared" si="8"/>
        <v>117.2</v>
      </c>
      <c r="M252" s="110">
        <f t="shared" si="7"/>
        <v>56.1</v>
      </c>
      <c r="N252" s="110">
        <f t="shared" si="7"/>
        <v>115.6</v>
      </c>
      <c r="O252" s="110">
        <f t="shared" si="7"/>
        <v>79.8</v>
      </c>
      <c r="P252" s="110">
        <f t="shared" si="7"/>
        <v>102</v>
      </c>
      <c r="Q252" s="121">
        <v>109.12280701754386</v>
      </c>
    </row>
    <row r="253" spans="1:17" ht="14.5" customHeight="1" x14ac:dyDescent="0.25">
      <c r="A253" s="119">
        <v>2016</v>
      </c>
      <c r="B253" s="113" t="s">
        <v>98</v>
      </c>
      <c r="C253" s="118">
        <v>114.18842224744607</v>
      </c>
      <c r="D253" s="118">
        <v>128.10026385224273</v>
      </c>
      <c r="E253" s="118">
        <v>127.91293213828428</v>
      </c>
      <c r="F253" s="118">
        <v>58.62632869991824</v>
      </c>
      <c r="G253" s="118">
        <v>125.6739409499358</v>
      </c>
      <c r="H253" s="118">
        <v>86.259541984732834</v>
      </c>
      <c r="I253" s="118">
        <v>111.63310961968679</v>
      </c>
      <c r="J253" s="110">
        <f t="shared" si="8"/>
        <v>104.6</v>
      </c>
      <c r="K253" s="110">
        <f t="shared" si="8"/>
        <v>117.4</v>
      </c>
      <c r="L253" s="110">
        <f t="shared" si="8"/>
        <v>117.2</v>
      </c>
      <c r="M253" s="110">
        <f t="shared" si="7"/>
        <v>53.7</v>
      </c>
      <c r="N253" s="110">
        <f t="shared" si="7"/>
        <v>115.2</v>
      </c>
      <c r="O253" s="110">
        <f t="shared" si="7"/>
        <v>79</v>
      </c>
      <c r="P253" s="110">
        <f t="shared" si="7"/>
        <v>102.3</v>
      </c>
      <c r="Q253" s="121">
        <v>109.12280701754386</v>
      </c>
    </row>
    <row r="254" spans="1:17" ht="14.5" customHeight="1" x14ac:dyDescent="0.25">
      <c r="A254" s="119">
        <v>2016</v>
      </c>
      <c r="B254" s="113" t="s">
        <v>99</v>
      </c>
      <c r="C254" s="118">
        <v>113.96140749148695</v>
      </c>
      <c r="D254" s="118">
        <v>124.80211081794195</v>
      </c>
      <c r="E254" s="118">
        <v>127.91293213828428</v>
      </c>
      <c r="F254" s="118">
        <v>63.205233033524124</v>
      </c>
      <c r="G254" s="118">
        <v>124.39024390243902</v>
      </c>
      <c r="H254" s="118">
        <v>87.309160305343511</v>
      </c>
      <c r="I254" s="118">
        <v>112.08053691275168</v>
      </c>
      <c r="J254" s="110">
        <f t="shared" si="8"/>
        <v>104.4</v>
      </c>
      <c r="K254" s="110">
        <f t="shared" si="8"/>
        <v>114.4</v>
      </c>
      <c r="L254" s="110">
        <f t="shared" si="8"/>
        <v>117.2</v>
      </c>
      <c r="M254" s="110">
        <f t="shared" si="7"/>
        <v>57.9</v>
      </c>
      <c r="N254" s="110">
        <f t="shared" si="7"/>
        <v>114</v>
      </c>
      <c r="O254" s="110">
        <f t="shared" si="7"/>
        <v>80</v>
      </c>
      <c r="P254" s="110">
        <f t="shared" si="7"/>
        <v>102.7</v>
      </c>
      <c r="Q254" s="121">
        <v>109.12280701754386</v>
      </c>
    </row>
    <row r="255" spans="1:17" ht="14.5" customHeight="1" x14ac:dyDescent="0.25">
      <c r="A255" s="119">
        <v>2016</v>
      </c>
      <c r="B255" s="113" t="s">
        <v>100</v>
      </c>
      <c r="C255" s="118">
        <v>114.18842224744607</v>
      </c>
      <c r="D255" s="118">
        <v>123.08707124010554</v>
      </c>
      <c r="E255" s="118">
        <v>127.65685019206148</v>
      </c>
      <c r="F255" s="118">
        <v>64.677023712183157</v>
      </c>
      <c r="G255" s="118">
        <v>123.62002567394094</v>
      </c>
      <c r="H255" s="118">
        <v>90.267175572519079</v>
      </c>
      <c r="I255" s="118">
        <v>112.08053691275168</v>
      </c>
      <c r="J255" s="110">
        <f t="shared" si="8"/>
        <v>103.5</v>
      </c>
      <c r="K255" s="110">
        <f t="shared" si="8"/>
        <v>111.6</v>
      </c>
      <c r="L255" s="110">
        <f t="shared" si="8"/>
        <v>115.7</v>
      </c>
      <c r="M255" s="110">
        <f t="shared" si="7"/>
        <v>58.6</v>
      </c>
      <c r="N255" s="110">
        <f t="shared" si="7"/>
        <v>112.1</v>
      </c>
      <c r="O255" s="110">
        <f t="shared" si="7"/>
        <v>81.8</v>
      </c>
      <c r="P255" s="110">
        <f t="shared" si="7"/>
        <v>101.6</v>
      </c>
      <c r="Q255" s="121">
        <v>110.29239766081871</v>
      </c>
    </row>
    <row r="256" spans="1:17" ht="14.5" customHeight="1" x14ac:dyDescent="0.25">
      <c r="A256" s="119">
        <v>2016</v>
      </c>
      <c r="B256" s="113" t="s">
        <v>101</v>
      </c>
      <c r="C256" s="118">
        <v>112.82633371169129</v>
      </c>
      <c r="D256" s="118">
        <v>123.08707124010554</v>
      </c>
      <c r="E256" s="118">
        <v>127.65685019206148</v>
      </c>
      <c r="F256" s="118">
        <v>68.683565004088308</v>
      </c>
      <c r="G256" s="118">
        <v>123.74839537869062</v>
      </c>
      <c r="H256" s="118">
        <v>92.652671755725194</v>
      </c>
      <c r="I256" s="118">
        <v>112.30425055928413</v>
      </c>
      <c r="J256" s="110">
        <f t="shared" si="8"/>
        <v>102.3</v>
      </c>
      <c r="K256" s="110">
        <f t="shared" si="8"/>
        <v>111.6</v>
      </c>
      <c r="L256" s="110">
        <f t="shared" si="8"/>
        <v>115.7</v>
      </c>
      <c r="M256" s="110">
        <f t="shared" si="7"/>
        <v>62.3</v>
      </c>
      <c r="N256" s="110">
        <f t="shared" si="7"/>
        <v>112.2</v>
      </c>
      <c r="O256" s="110">
        <f t="shared" si="7"/>
        <v>84</v>
      </c>
      <c r="P256" s="110">
        <f t="shared" si="7"/>
        <v>101.8</v>
      </c>
      <c r="Q256" s="121">
        <v>110.29239766081871</v>
      </c>
    </row>
    <row r="257" spans="1:17" ht="14.5" customHeight="1" x14ac:dyDescent="0.25">
      <c r="A257" s="119">
        <v>2016</v>
      </c>
      <c r="B257" s="113" t="s">
        <v>102</v>
      </c>
      <c r="C257" s="118">
        <v>111.91827468785472</v>
      </c>
      <c r="D257" s="118">
        <v>123.08707124010554</v>
      </c>
      <c r="E257" s="118">
        <v>127.65685019206148</v>
      </c>
      <c r="F257" s="118">
        <v>74.243663123466888</v>
      </c>
      <c r="G257" s="118">
        <v>124.13350449293965</v>
      </c>
      <c r="H257" s="118">
        <v>94.751908396946561</v>
      </c>
      <c r="I257" s="118">
        <v>112.52796420581655</v>
      </c>
      <c r="J257" s="110">
        <f t="shared" si="8"/>
        <v>101.5</v>
      </c>
      <c r="K257" s="110">
        <f t="shared" si="8"/>
        <v>111.6</v>
      </c>
      <c r="L257" s="110">
        <f t="shared" si="8"/>
        <v>115.7</v>
      </c>
      <c r="M257" s="110">
        <f t="shared" si="7"/>
        <v>67.3</v>
      </c>
      <c r="N257" s="110">
        <f t="shared" si="7"/>
        <v>112.5</v>
      </c>
      <c r="O257" s="110">
        <f t="shared" si="7"/>
        <v>85.9</v>
      </c>
      <c r="P257" s="110">
        <f t="shared" si="7"/>
        <v>102</v>
      </c>
      <c r="Q257" s="105">
        <v>110.29239766081871</v>
      </c>
    </row>
    <row r="258" spans="1:17" ht="14.5" customHeight="1" x14ac:dyDescent="0.25">
      <c r="A258" s="119">
        <v>2016</v>
      </c>
      <c r="B258" s="113" t="s">
        <v>103</v>
      </c>
      <c r="C258" s="118">
        <v>111.01021566401816</v>
      </c>
      <c r="D258" s="118">
        <v>123.08707124010554</v>
      </c>
      <c r="E258" s="118">
        <v>127.65685019206148</v>
      </c>
      <c r="F258" s="118">
        <v>74.407195421095679</v>
      </c>
      <c r="G258" s="118">
        <v>124.13350449293965</v>
      </c>
      <c r="H258" s="118">
        <v>95.419847328244273</v>
      </c>
      <c r="I258" s="118">
        <v>112.52796420581655</v>
      </c>
      <c r="J258" s="110">
        <f t="shared" si="8"/>
        <v>100.2</v>
      </c>
      <c r="K258" s="110">
        <f t="shared" si="8"/>
        <v>111.1</v>
      </c>
      <c r="L258" s="110">
        <f t="shared" si="8"/>
        <v>115.3</v>
      </c>
      <c r="M258" s="110">
        <f t="shared" si="7"/>
        <v>67.2</v>
      </c>
      <c r="N258" s="110">
        <f t="shared" si="7"/>
        <v>112.1</v>
      </c>
      <c r="O258" s="110">
        <f t="shared" si="7"/>
        <v>86.1</v>
      </c>
      <c r="P258" s="110">
        <f t="shared" si="7"/>
        <v>101.6</v>
      </c>
      <c r="Q258" s="105">
        <v>110.76023391812866</v>
      </c>
    </row>
    <row r="259" spans="1:17" ht="14.5" customHeight="1" x14ac:dyDescent="0.25">
      <c r="A259" s="119">
        <v>2016</v>
      </c>
      <c r="B259" s="113" t="s">
        <v>104</v>
      </c>
      <c r="C259" s="118">
        <v>111.12372304199774</v>
      </c>
      <c r="D259" s="118">
        <v>123.08707124010554</v>
      </c>
      <c r="E259" s="118">
        <v>127.65685019206148</v>
      </c>
      <c r="F259" s="118">
        <v>72.935404742436631</v>
      </c>
      <c r="G259" s="118">
        <v>124.00513478818998</v>
      </c>
      <c r="H259" s="118">
        <v>94.083969465648849</v>
      </c>
      <c r="I259" s="118">
        <v>112.86353467561521</v>
      </c>
      <c r="J259" s="110">
        <f t="shared" si="8"/>
        <v>100.3</v>
      </c>
      <c r="K259" s="110">
        <f t="shared" si="8"/>
        <v>111.1</v>
      </c>
      <c r="L259" s="110">
        <f t="shared" si="8"/>
        <v>115.3</v>
      </c>
      <c r="M259" s="110">
        <f t="shared" si="7"/>
        <v>65.8</v>
      </c>
      <c r="N259" s="110">
        <f t="shared" si="7"/>
        <v>112</v>
      </c>
      <c r="O259" s="110">
        <f t="shared" si="7"/>
        <v>84.9</v>
      </c>
      <c r="P259" s="110">
        <f t="shared" si="7"/>
        <v>101.9</v>
      </c>
      <c r="Q259" s="105">
        <v>110.76023391812866</v>
      </c>
    </row>
    <row r="260" spans="1:17" ht="14.5" customHeight="1" x14ac:dyDescent="0.25">
      <c r="A260" s="119">
        <v>2016</v>
      </c>
      <c r="B260" s="113" t="s">
        <v>105</v>
      </c>
      <c r="C260" s="118">
        <v>112.03178206583428</v>
      </c>
      <c r="D260" s="118">
        <v>123.08707124010554</v>
      </c>
      <c r="E260" s="118">
        <v>127.65685019206148</v>
      </c>
      <c r="F260" s="118">
        <v>76.206050695012266</v>
      </c>
      <c r="G260" s="118">
        <v>124.26187419768932</v>
      </c>
      <c r="H260" s="118">
        <v>95.229007633587784</v>
      </c>
      <c r="I260" s="118">
        <v>113.08724832214763</v>
      </c>
      <c r="J260" s="110">
        <f t="shared" si="8"/>
        <v>101.1</v>
      </c>
      <c r="K260" s="110">
        <f t="shared" si="8"/>
        <v>111.1</v>
      </c>
      <c r="L260" s="110">
        <f t="shared" si="8"/>
        <v>115.3</v>
      </c>
      <c r="M260" s="110">
        <f t="shared" si="7"/>
        <v>68.8</v>
      </c>
      <c r="N260" s="110">
        <f t="shared" si="7"/>
        <v>112.2</v>
      </c>
      <c r="O260" s="110">
        <f t="shared" si="7"/>
        <v>86</v>
      </c>
      <c r="P260" s="110">
        <f t="shared" si="7"/>
        <v>102.1</v>
      </c>
      <c r="Q260" s="105">
        <v>110.76023391812866</v>
      </c>
    </row>
    <row r="261" spans="1:17" ht="14.5" customHeight="1" x14ac:dyDescent="0.25">
      <c r="A261" s="119">
        <v>2016</v>
      </c>
      <c r="B261" s="113" t="s">
        <v>106</v>
      </c>
      <c r="C261" s="118">
        <v>113.96140749148695</v>
      </c>
      <c r="D261" s="118">
        <v>123.08707124010554</v>
      </c>
      <c r="E261" s="118">
        <v>127.65685019206148</v>
      </c>
      <c r="F261" s="118">
        <v>86.917416189697462</v>
      </c>
      <c r="G261" s="118">
        <v>124.90372272143773</v>
      </c>
      <c r="H261" s="118">
        <v>97.423664122137396</v>
      </c>
      <c r="I261" s="118">
        <v>113.19910514541387</v>
      </c>
      <c r="J261" s="110">
        <f t="shared" si="8"/>
        <v>102.3</v>
      </c>
      <c r="K261" s="110">
        <f t="shared" si="8"/>
        <v>110.5</v>
      </c>
      <c r="L261" s="110">
        <f t="shared" si="8"/>
        <v>114.6</v>
      </c>
      <c r="M261" s="110">
        <f t="shared" si="7"/>
        <v>78.099999999999994</v>
      </c>
      <c r="N261" s="110">
        <f t="shared" si="7"/>
        <v>112.2</v>
      </c>
      <c r="O261" s="110">
        <f t="shared" si="7"/>
        <v>87.5</v>
      </c>
      <c r="P261" s="110">
        <f t="shared" si="7"/>
        <v>101.7</v>
      </c>
      <c r="Q261" s="105">
        <v>111.34502923976608</v>
      </c>
    </row>
    <row r="262" spans="1:17" ht="14.5" customHeight="1" x14ac:dyDescent="0.25">
      <c r="A262" s="119">
        <v>2016</v>
      </c>
      <c r="B262" s="113" t="s">
        <v>107</v>
      </c>
      <c r="C262" s="118">
        <v>114.75595913734394</v>
      </c>
      <c r="D262" s="118">
        <v>123.08707124010554</v>
      </c>
      <c r="E262" s="118">
        <v>127.65685019206148</v>
      </c>
      <c r="F262" s="118">
        <v>83.401471790678656</v>
      </c>
      <c r="G262" s="118">
        <v>124.77535301668806</v>
      </c>
      <c r="H262" s="118">
        <v>98.854961832061065</v>
      </c>
      <c r="I262" s="118">
        <v>113.42281879194631</v>
      </c>
      <c r="J262" s="110">
        <f t="shared" si="8"/>
        <v>103.1</v>
      </c>
      <c r="K262" s="110">
        <f t="shared" si="8"/>
        <v>110.5</v>
      </c>
      <c r="L262" s="110">
        <f t="shared" si="8"/>
        <v>114.6</v>
      </c>
      <c r="M262" s="110">
        <f t="shared" si="7"/>
        <v>74.900000000000006</v>
      </c>
      <c r="N262" s="110">
        <f t="shared" si="7"/>
        <v>112.1</v>
      </c>
      <c r="O262" s="110">
        <f t="shared" si="7"/>
        <v>88.8</v>
      </c>
      <c r="P262" s="110">
        <f t="shared" si="7"/>
        <v>101.9</v>
      </c>
      <c r="Q262" s="105">
        <v>111.34502923976608</v>
      </c>
    </row>
    <row r="263" spans="1:17" ht="14.5" customHeight="1" x14ac:dyDescent="0.25">
      <c r="A263" s="119">
        <v>2016</v>
      </c>
      <c r="B263" s="113" t="s">
        <v>108</v>
      </c>
      <c r="C263" s="118">
        <v>115.43700340522136</v>
      </c>
      <c r="D263" s="118">
        <v>123.08707124010554</v>
      </c>
      <c r="E263" s="118">
        <v>127.65685019206148</v>
      </c>
      <c r="F263" s="118">
        <v>90.596892886345046</v>
      </c>
      <c r="G263" s="118">
        <v>125.16046213093711</v>
      </c>
      <c r="H263" s="118">
        <v>98.377862595419842</v>
      </c>
      <c r="I263" s="118">
        <v>113.9821029082774</v>
      </c>
      <c r="J263" s="110">
        <f t="shared" si="8"/>
        <v>103.7</v>
      </c>
      <c r="K263" s="110">
        <f t="shared" si="8"/>
        <v>110.5</v>
      </c>
      <c r="L263" s="110">
        <f t="shared" si="8"/>
        <v>114.6</v>
      </c>
      <c r="M263" s="110">
        <f t="shared" si="7"/>
        <v>81.400000000000006</v>
      </c>
      <c r="N263" s="110">
        <f t="shared" si="7"/>
        <v>112.4</v>
      </c>
      <c r="O263" s="110">
        <f t="shared" si="7"/>
        <v>88.4</v>
      </c>
      <c r="P263" s="110">
        <f t="shared" si="7"/>
        <v>102.4</v>
      </c>
      <c r="Q263" s="105">
        <v>111.34502923976608</v>
      </c>
    </row>
    <row r="264" spans="1:17" ht="14.5" customHeight="1" x14ac:dyDescent="0.25">
      <c r="A264" s="119">
        <v>2017</v>
      </c>
      <c r="B264" s="113" t="s">
        <v>97</v>
      </c>
      <c r="C264" s="118">
        <v>115.66401816118048</v>
      </c>
      <c r="D264" s="118">
        <v>122.55936675461743</v>
      </c>
      <c r="E264" s="118">
        <v>127.65685019206148</v>
      </c>
      <c r="F264" s="118">
        <v>95.993458708094863</v>
      </c>
      <c r="G264" s="118">
        <v>125.16046213093711</v>
      </c>
      <c r="H264" s="118">
        <v>101.81297709923665</v>
      </c>
      <c r="I264" s="118">
        <v>113.42281879194631</v>
      </c>
      <c r="J264" s="110">
        <f t="shared" si="8"/>
        <v>103.6</v>
      </c>
      <c r="K264" s="110">
        <f t="shared" si="8"/>
        <v>109.7</v>
      </c>
      <c r="L264" s="110">
        <f t="shared" si="8"/>
        <v>114.3</v>
      </c>
      <c r="M264" s="110">
        <f t="shared" si="7"/>
        <v>85.9</v>
      </c>
      <c r="N264" s="110">
        <f t="shared" si="7"/>
        <v>112.1</v>
      </c>
      <c r="O264" s="110">
        <f t="shared" si="7"/>
        <v>91.2</v>
      </c>
      <c r="P264" s="110">
        <f t="shared" si="7"/>
        <v>101.5</v>
      </c>
      <c r="Q264" s="121">
        <v>111.69590643274854</v>
      </c>
    </row>
    <row r="265" spans="1:17" ht="14.5" customHeight="1" x14ac:dyDescent="0.25">
      <c r="A265" s="119">
        <v>2017</v>
      </c>
      <c r="B265" s="113" t="s">
        <v>98</v>
      </c>
      <c r="C265" s="118">
        <v>116.23155505107835</v>
      </c>
      <c r="D265" s="118">
        <v>122.55936675461743</v>
      </c>
      <c r="E265" s="118">
        <v>127.65685019206148</v>
      </c>
      <c r="F265" s="118">
        <v>94.521668029435816</v>
      </c>
      <c r="G265" s="118">
        <v>125.16046213093711</v>
      </c>
      <c r="H265" s="118">
        <v>102.95801526717558</v>
      </c>
      <c r="I265" s="118">
        <v>114.20581655480984</v>
      </c>
      <c r="J265" s="110">
        <f t="shared" si="8"/>
        <v>104.1</v>
      </c>
      <c r="K265" s="110">
        <f t="shared" si="8"/>
        <v>109.7</v>
      </c>
      <c r="L265" s="110">
        <f t="shared" si="8"/>
        <v>114.3</v>
      </c>
      <c r="M265" s="110">
        <f t="shared" si="7"/>
        <v>84.6</v>
      </c>
      <c r="N265" s="110">
        <f t="shared" si="7"/>
        <v>112.1</v>
      </c>
      <c r="O265" s="110">
        <f t="shared" si="7"/>
        <v>92.2</v>
      </c>
      <c r="P265" s="110">
        <f t="shared" si="7"/>
        <v>102.2</v>
      </c>
      <c r="Q265" s="121">
        <v>111.69590643274854</v>
      </c>
    </row>
    <row r="266" spans="1:17" ht="14.5" customHeight="1" x14ac:dyDescent="0.25">
      <c r="A266" s="119">
        <v>2017</v>
      </c>
      <c r="B266" s="113" t="s">
        <v>99</v>
      </c>
      <c r="C266" s="118">
        <v>116.23155505107835</v>
      </c>
      <c r="D266" s="118">
        <v>122.55936675461743</v>
      </c>
      <c r="E266" s="118">
        <v>128.93725992317545</v>
      </c>
      <c r="F266" s="118">
        <v>89.779231398201148</v>
      </c>
      <c r="G266" s="118">
        <v>125.54557124518612</v>
      </c>
      <c r="H266" s="118">
        <v>102.19465648854961</v>
      </c>
      <c r="I266" s="118">
        <v>114.65324384787472</v>
      </c>
      <c r="J266" s="110">
        <f t="shared" si="8"/>
        <v>104.1</v>
      </c>
      <c r="K266" s="110">
        <f t="shared" si="8"/>
        <v>109.7</v>
      </c>
      <c r="L266" s="110">
        <f t="shared" si="8"/>
        <v>115.4</v>
      </c>
      <c r="M266" s="110">
        <f t="shared" si="7"/>
        <v>80.400000000000006</v>
      </c>
      <c r="N266" s="110">
        <f t="shared" si="7"/>
        <v>112.4</v>
      </c>
      <c r="O266" s="110">
        <f t="shared" si="7"/>
        <v>91.5</v>
      </c>
      <c r="P266" s="110">
        <f t="shared" si="7"/>
        <v>102.6</v>
      </c>
      <c r="Q266" s="121">
        <v>111.69590643274854</v>
      </c>
    </row>
    <row r="267" spans="1:17" ht="14.5" customHeight="1" x14ac:dyDescent="0.25">
      <c r="A267" s="119">
        <v>2017</v>
      </c>
      <c r="B267" s="113" t="s">
        <v>100</v>
      </c>
      <c r="C267" s="118">
        <v>116.34506242905789</v>
      </c>
      <c r="D267" s="118">
        <v>121.89973614775727</v>
      </c>
      <c r="E267" s="118">
        <v>132.13828425096034</v>
      </c>
      <c r="F267" s="118">
        <v>89.942763695829925</v>
      </c>
      <c r="G267" s="118">
        <v>126.82926829268291</v>
      </c>
      <c r="H267" s="118">
        <v>100.66793893129771</v>
      </c>
      <c r="I267" s="118">
        <v>115.1006711409396</v>
      </c>
      <c r="J267" s="110">
        <f t="shared" si="8"/>
        <v>103.9</v>
      </c>
      <c r="K267" s="110">
        <f t="shared" si="8"/>
        <v>108.9</v>
      </c>
      <c r="L267" s="110">
        <f t="shared" si="8"/>
        <v>118.1</v>
      </c>
      <c r="M267" s="110">
        <f t="shared" si="7"/>
        <v>80.400000000000006</v>
      </c>
      <c r="N267" s="110">
        <f t="shared" si="7"/>
        <v>113.3</v>
      </c>
      <c r="O267" s="110">
        <f t="shared" si="7"/>
        <v>89.9</v>
      </c>
      <c r="P267" s="110">
        <f t="shared" si="7"/>
        <v>102.8</v>
      </c>
      <c r="Q267" s="121">
        <v>111.92982456140351</v>
      </c>
    </row>
    <row r="268" spans="1:17" ht="14.5" customHeight="1" x14ac:dyDescent="0.25">
      <c r="A268" s="119">
        <v>2017</v>
      </c>
      <c r="B268" s="113" t="s">
        <v>101</v>
      </c>
      <c r="C268" s="118">
        <v>114.75595913734394</v>
      </c>
      <c r="D268" s="118">
        <v>122.42744063324538</v>
      </c>
      <c r="E268" s="118">
        <v>137.51600512163895</v>
      </c>
      <c r="F268" s="118">
        <v>83.728536385936223</v>
      </c>
      <c r="G268" s="118">
        <v>129.39666238767649</v>
      </c>
      <c r="H268" s="118">
        <v>99.618320610687022</v>
      </c>
      <c r="I268" s="118">
        <v>115.54809843400446</v>
      </c>
      <c r="J268" s="110">
        <f t="shared" si="8"/>
        <v>102.5</v>
      </c>
      <c r="K268" s="110">
        <f t="shared" si="8"/>
        <v>109.4</v>
      </c>
      <c r="L268" s="110">
        <f t="shared" si="8"/>
        <v>122.9</v>
      </c>
      <c r="M268" s="110">
        <f t="shared" si="7"/>
        <v>74.8</v>
      </c>
      <c r="N268" s="110">
        <f t="shared" si="7"/>
        <v>115.6</v>
      </c>
      <c r="O268" s="110">
        <f t="shared" si="7"/>
        <v>89</v>
      </c>
      <c r="P268" s="110">
        <f t="shared" si="7"/>
        <v>103.2</v>
      </c>
      <c r="Q268" s="121">
        <v>111.92982456140351</v>
      </c>
    </row>
    <row r="269" spans="1:17" ht="14.5" customHeight="1" x14ac:dyDescent="0.25">
      <c r="A269" s="119">
        <v>2017</v>
      </c>
      <c r="B269" s="113" t="s">
        <v>102</v>
      </c>
      <c r="C269" s="118">
        <v>114.52894438138482</v>
      </c>
      <c r="D269" s="118">
        <v>122.42744063324538</v>
      </c>
      <c r="E269" s="118">
        <v>137.51600512163895</v>
      </c>
      <c r="F269" s="118">
        <v>82.174979558462809</v>
      </c>
      <c r="G269" s="118">
        <v>129.39666238767649</v>
      </c>
      <c r="H269" s="118">
        <v>98.568702290076331</v>
      </c>
      <c r="I269" s="118">
        <v>115.54809843400446</v>
      </c>
      <c r="J269" s="110">
        <f t="shared" si="8"/>
        <v>102.3</v>
      </c>
      <c r="K269" s="110">
        <f t="shared" si="8"/>
        <v>109.4</v>
      </c>
      <c r="L269" s="110">
        <f t="shared" si="8"/>
        <v>122.9</v>
      </c>
      <c r="M269" s="110">
        <f t="shared" si="7"/>
        <v>73.400000000000006</v>
      </c>
      <c r="N269" s="110">
        <f t="shared" si="7"/>
        <v>115.6</v>
      </c>
      <c r="O269" s="110">
        <f t="shared" si="7"/>
        <v>88.1</v>
      </c>
      <c r="P269" s="110">
        <f t="shared" si="7"/>
        <v>103.2</v>
      </c>
      <c r="Q269" s="105">
        <v>111.92982456140351</v>
      </c>
    </row>
    <row r="270" spans="1:17" ht="14.5" customHeight="1" x14ac:dyDescent="0.25">
      <c r="A270" s="119">
        <v>2017</v>
      </c>
      <c r="B270" s="113" t="s">
        <v>103</v>
      </c>
      <c r="C270" s="118">
        <v>114.41543700340522</v>
      </c>
      <c r="D270" s="118">
        <v>123.08707124010554</v>
      </c>
      <c r="E270" s="118">
        <v>139.18053777208706</v>
      </c>
      <c r="F270" s="118">
        <v>81.520850367947673</v>
      </c>
      <c r="G270" s="118">
        <v>130.42362002567393</v>
      </c>
      <c r="H270" s="118">
        <v>97.328244274809165</v>
      </c>
      <c r="I270" s="118">
        <v>115.43624161073825</v>
      </c>
      <c r="J270" s="110">
        <f t="shared" si="8"/>
        <v>101.8</v>
      </c>
      <c r="K270" s="110">
        <f t="shared" si="8"/>
        <v>109.5</v>
      </c>
      <c r="L270" s="110">
        <f t="shared" si="8"/>
        <v>123.8</v>
      </c>
      <c r="M270" s="110">
        <f t="shared" si="7"/>
        <v>72.5</v>
      </c>
      <c r="N270" s="110">
        <f t="shared" si="7"/>
        <v>116</v>
      </c>
      <c r="O270" s="110">
        <f t="shared" si="7"/>
        <v>86.6</v>
      </c>
      <c r="P270" s="110">
        <f t="shared" si="7"/>
        <v>102.7</v>
      </c>
      <c r="Q270" s="105">
        <v>112.39766081871345</v>
      </c>
    </row>
    <row r="271" spans="1:17" ht="14.5" customHeight="1" x14ac:dyDescent="0.25">
      <c r="A271" s="119">
        <v>2017</v>
      </c>
      <c r="B271" s="113" t="s">
        <v>104</v>
      </c>
      <c r="C271" s="118">
        <v>114.41543700340522</v>
      </c>
      <c r="D271" s="118">
        <v>123.08707124010554</v>
      </c>
      <c r="E271" s="118">
        <v>139.18053777208706</v>
      </c>
      <c r="F271" s="118">
        <v>85.282093213409652</v>
      </c>
      <c r="G271" s="118">
        <v>130.5519897304236</v>
      </c>
      <c r="H271" s="118">
        <v>98.950381679389324</v>
      </c>
      <c r="I271" s="118">
        <v>116.10738255033557</v>
      </c>
      <c r="J271" s="110">
        <f t="shared" si="8"/>
        <v>101.8</v>
      </c>
      <c r="K271" s="110">
        <f t="shared" si="8"/>
        <v>109.5</v>
      </c>
      <c r="L271" s="110">
        <f t="shared" si="8"/>
        <v>123.8</v>
      </c>
      <c r="M271" s="110">
        <f t="shared" si="7"/>
        <v>75.900000000000006</v>
      </c>
      <c r="N271" s="110">
        <f t="shared" si="7"/>
        <v>116.2</v>
      </c>
      <c r="O271" s="110">
        <f t="shared" si="7"/>
        <v>88</v>
      </c>
      <c r="P271" s="110">
        <f t="shared" si="7"/>
        <v>103.3</v>
      </c>
      <c r="Q271" s="105">
        <v>112.39766081871345</v>
      </c>
    </row>
    <row r="272" spans="1:17" ht="14.5" customHeight="1" x14ac:dyDescent="0.25">
      <c r="A272" s="119">
        <v>2017</v>
      </c>
      <c r="B272" s="113" t="s">
        <v>105</v>
      </c>
      <c r="C272" s="118">
        <v>114.41543700340522</v>
      </c>
      <c r="D272" s="118">
        <v>123.08707124010554</v>
      </c>
      <c r="E272" s="118">
        <v>139.18053777208706</v>
      </c>
      <c r="F272" s="118">
        <v>88.798037612428445</v>
      </c>
      <c r="G272" s="118">
        <v>130.6803594351733</v>
      </c>
      <c r="H272" s="118">
        <v>101.0496183206107</v>
      </c>
      <c r="I272" s="118">
        <v>116.44295302013421</v>
      </c>
      <c r="J272" s="110">
        <f t="shared" si="8"/>
        <v>101.8</v>
      </c>
      <c r="K272" s="110">
        <f t="shared" si="8"/>
        <v>109.5</v>
      </c>
      <c r="L272" s="110">
        <f t="shared" si="8"/>
        <v>123.8</v>
      </c>
      <c r="M272" s="110">
        <f t="shared" si="7"/>
        <v>79</v>
      </c>
      <c r="N272" s="110">
        <f t="shared" si="7"/>
        <v>116.3</v>
      </c>
      <c r="O272" s="110">
        <f t="shared" si="7"/>
        <v>89.9</v>
      </c>
      <c r="P272" s="110">
        <f t="shared" si="7"/>
        <v>103.6</v>
      </c>
      <c r="Q272" s="105">
        <v>112.39766081871345</v>
      </c>
    </row>
    <row r="273" spans="1:17" ht="14.5" customHeight="1" x14ac:dyDescent="0.25">
      <c r="A273" s="119">
        <v>2017</v>
      </c>
      <c r="B273" s="113" t="s">
        <v>106</v>
      </c>
      <c r="C273" s="118">
        <v>116.79909194097617</v>
      </c>
      <c r="D273" s="118">
        <v>123.08707124010554</v>
      </c>
      <c r="E273" s="118">
        <v>142.25352112676057</v>
      </c>
      <c r="F273" s="118">
        <v>89.697465249386752</v>
      </c>
      <c r="G273" s="118">
        <v>132.34916559691911</v>
      </c>
      <c r="H273" s="118">
        <v>100.66793893129771</v>
      </c>
      <c r="I273" s="118">
        <v>116.55480984340045</v>
      </c>
      <c r="J273" s="110">
        <f t="shared" si="8"/>
        <v>102.8</v>
      </c>
      <c r="K273" s="110">
        <f t="shared" si="8"/>
        <v>108.4</v>
      </c>
      <c r="L273" s="110">
        <f t="shared" si="8"/>
        <v>125.3</v>
      </c>
      <c r="M273" s="110">
        <f t="shared" si="7"/>
        <v>79</v>
      </c>
      <c r="N273" s="110">
        <f t="shared" si="7"/>
        <v>116.5</v>
      </c>
      <c r="O273" s="110">
        <f t="shared" si="7"/>
        <v>88.6</v>
      </c>
      <c r="P273" s="110">
        <f t="shared" si="7"/>
        <v>102.6</v>
      </c>
      <c r="Q273" s="105">
        <v>113.56725146198829</v>
      </c>
    </row>
    <row r="274" spans="1:17" ht="14.5" customHeight="1" x14ac:dyDescent="0.25">
      <c r="A274" s="119">
        <v>2017</v>
      </c>
      <c r="B274" s="113" t="s">
        <v>107</v>
      </c>
      <c r="C274" s="118">
        <v>118.04767309875142</v>
      </c>
      <c r="D274" s="118">
        <v>123.21899736147759</v>
      </c>
      <c r="E274" s="118">
        <v>142.25352112676057</v>
      </c>
      <c r="F274" s="118">
        <v>97.955846279640227</v>
      </c>
      <c r="G274" s="118">
        <v>132.73427471116815</v>
      </c>
      <c r="H274" s="118">
        <v>102.29007633587787</v>
      </c>
      <c r="I274" s="118">
        <v>117.00223713646531</v>
      </c>
      <c r="J274" s="110">
        <f t="shared" si="8"/>
        <v>103.9</v>
      </c>
      <c r="K274" s="110">
        <f t="shared" si="8"/>
        <v>108.5</v>
      </c>
      <c r="L274" s="110">
        <f t="shared" si="8"/>
        <v>125.3</v>
      </c>
      <c r="M274" s="110">
        <f t="shared" si="7"/>
        <v>86.3</v>
      </c>
      <c r="N274" s="110">
        <f t="shared" si="7"/>
        <v>116.9</v>
      </c>
      <c r="O274" s="110">
        <f t="shared" si="7"/>
        <v>90.1</v>
      </c>
      <c r="P274" s="110">
        <f t="shared" si="7"/>
        <v>103</v>
      </c>
      <c r="Q274" s="105">
        <v>113.56725146198829</v>
      </c>
    </row>
    <row r="275" spans="1:17" ht="14.5" customHeight="1" x14ac:dyDescent="0.25">
      <c r="A275" s="119">
        <v>2017</v>
      </c>
      <c r="B275" s="113" t="s">
        <v>108</v>
      </c>
      <c r="C275" s="118">
        <v>118.38819523269012</v>
      </c>
      <c r="D275" s="118">
        <v>123.21899736147759</v>
      </c>
      <c r="E275" s="118">
        <v>142.25352112676057</v>
      </c>
      <c r="F275" s="118">
        <v>105.56009811937857</v>
      </c>
      <c r="G275" s="118">
        <v>132.9910141206675</v>
      </c>
      <c r="H275" s="118">
        <v>103.05343511450383</v>
      </c>
      <c r="I275" s="118">
        <v>117.33780760626398</v>
      </c>
      <c r="J275" s="110">
        <f t="shared" si="8"/>
        <v>104.2</v>
      </c>
      <c r="K275" s="110">
        <f t="shared" si="8"/>
        <v>108.5</v>
      </c>
      <c r="L275" s="110">
        <f t="shared" si="8"/>
        <v>125.3</v>
      </c>
      <c r="M275" s="110">
        <f t="shared" si="7"/>
        <v>92.9</v>
      </c>
      <c r="N275" s="110">
        <f t="shared" si="7"/>
        <v>117.1</v>
      </c>
      <c r="O275" s="110">
        <f t="shared" si="7"/>
        <v>90.7</v>
      </c>
      <c r="P275" s="110">
        <f t="shared" si="7"/>
        <v>103.3</v>
      </c>
      <c r="Q275" s="105">
        <v>113.56725146198829</v>
      </c>
    </row>
    <row r="276" spans="1:17" ht="14.5" customHeight="1" x14ac:dyDescent="0.25">
      <c r="A276" s="119">
        <v>2018</v>
      </c>
      <c r="B276" s="113" t="s">
        <v>97</v>
      </c>
      <c r="C276" s="118">
        <v>118.61520998864927</v>
      </c>
      <c r="D276" s="118">
        <v>123.35092348284962</v>
      </c>
      <c r="E276" s="118">
        <v>142.25352112676057</v>
      </c>
      <c r="F276" s="118">
        <v>106.86835650040882</v>
      </c>
      <c r="G276" s="118">
        <v>133.1193838254172</v>
      </c>
      <c r="H276" s="118">
        <v>103.91221374045803</v>
      </c>
      <c r="I276" s="118">
        <v>116.77852348993289</v>
      </c>
      <c r="J276" s="110">
        <f t="shared" si="8"/>
        <v>104.1</v>
      </c>
      <c r="K276" s="110">
        <f t="shared" si="8"/>
        <v>108.3</v>
      </c>
      <c r="L276" s="110">
        <f t="shared" si="8"/>
        <v>124.9</v>
      </c>
      <c r="M276" s="110">
        <f t="shared" si="7"/>
        <v>93.8</v>
      </c>
      <c r="N276" s="110">
        <f t="shared" si="7"/>
        <v>116.9</v>
      </c>
      <c r="O276" s="110">
        <f t="shared" si="7"/>
        <v>91.2</v>
      </c>
      <c r="P276" s="110">
        <f t="shared" si="7"/>
        <v>102.5</v>
      </c>
      <c r="Q276" s="105">
        <v>113.91812865497077</v>
      </c>
    </row>
    <row r="277" spans="1:17" ht="14.5" customHeight="1" x14ac:dyDescent="0.25">
      <c r="A277" s="119">
        <v>2018</v>
      </c>
      <c r="B277" s="113" t="s">
        <v>98</v>
      </c>
      <c r="C277" s="118">
        <v>118.61520998864927</v>
      </c>
      <c r="D277" s="118">
        <v>123.35092348284962</v>
      </c>
      <c r="E277" s="118">
        <v>142.25352112676057</v>
      </c>
      <c r="F277" s="118">
        <v>105.06950122649224</v>
      </c>
      <c r="G277" s="118">
        <v>133.1193838254172</v>
      </c>
      <c r="H277" s="118">
        <v>103.81679389312977</v>
      </c>
      <c r="I277" s="118">
        <v>117.33780760626398</v>
      </c>
      <c r="J277" s="110">
        <f t="shared" si="8"/>
        <v>104.1</v>
      </c>
      <c r="K277" s="110">
        <f t="shared" si="8"/>
        <v>108.3</v>
      </c>
      <c r="L277" s="110">
        <f t="shared" si="8"/>
        <v>124.9</v>
      </c>
      <c r="M277" s="110">
        <f t="shared" si="7"/>
        <v>92.2</v>
      </c>
      <c r="N277" s="110">
        <f t="shared" si="7"/>
        <v>116.9</v>
      </c>
      <c r="O277" s="110">
        <f t="shared" si="7"/>
        <v>91.1</v>
      </c>
      <c r="P277" s="110">
        <f t="shared" si="7"/>
        <v>103</v>
      </c>
      <c r="Q277" s="105">
        <v>113.91812865497077</v>
      </c>
    </row>
    <row r="278" spans="1:17" ht="14.5" customHeight="1" x14ac:dyDescent="0.25">
      <c r="A278" s="119">
        <v>2018</v>
      </c>
      <c r="B278" s="113" t="s">
        <v>99</v>
      </c>
      <c r="C278" s="118">
        <v>118.95573212258796</v>
      </c>
      <c r="D278" s="118">
        <v>123.35092348284962</v>
      </c>
      <c r="E278" s="118">
        <v>142.25352112676057</v>
      </c>
      <c r="F278" s="118">
        <v>110.46606704824202</v>
      </c>
      <c r="G278" s="118">
        <v>133.24775353016688</v>
      </c>
      <c r="H278" s="118">
        <v>102.48091603053436</v>
      </c>
      <c r="I278" s="118">
        <v>117.4496644295302</v>
      </c>
      <c r="J278" s="110">
        <f t="shared" si="8"/>
        <v>104.4</v>
      </c>
      <c r="K278" s="110">
        <f t="shared" si="8"/>
        <v>108.3</v>
      </c>
      <c r="L278" s="110">
        <f t="shared" si="8"/>
        <v>124.9</v>
      </c>
      <c r="M278" s="110">
        <f t="shared" si="7"/>
        <v>97</v>
      </c>
      <c r="N278" s="110">
        <f t="shared" si="7"/>
        <v>117</v>
      </c>
      <c r="O278" s="110">
        <f t="shared" si="7"/>
        <v>90</v>
      </c>
      <c r="P278" s="110">
        <f t="shared" si="7"/>
        <v>103.1</v>
      </c>
      <c r="Q278" s="105">
        <v>113.91812865497077</v>
      </c>
    </row>
    <row r="279" spans="1:17" ht="14.5" customHeight="1" x14ac:dyDescent="0.25">
      <c r="A279" s="119">
        <v>2018</v>
      </c>
      <c r="B279" s="113" t="s">
        <v>100</v>
      </c>
      <c r="C279" s="118">
        <v>118.84222474460842</v>
      </c>
      <c r="D279" s="118">
        <v>123.74670184696571</v>
      </c>
      <c r="E279" s="118">
        <v>143.53393085787451</v>
      </c>
      <c r="F279" s="118">
        <v>110.87489779231399</v>
      </c>
      <c r="G279" s="118">
        <v>134.14634146341461</v>
      </c>
      <c r="H279" s="118">
        <v>103.72137404580153</v>
      </c>
      <c r="I279" s="118">
        <v>117.89709172259508</v>
      </c>
      <c r="J279" s="110">
        <f t="shared" si="8"/>
        <v>103.9</v>
      </c>
      <c r="K279" s="110">
        <f t="shared" si="8"/>
        <v>108.2</v>
      </c>
      <c r="L279" s="110">
        <f t="shared" si="8"/>
        <v>125.5</v>
      </c>
      <c r="M279" s="110">
        <f t="shared" si="7"/>
        <v>96.9</v>
      </c>
      <c r="N279" s="110">
        <f t="shared" si="7"/>
        <v>117.3</v>
      </c>
      <c r="O279" s="110">
        <f t="shared" si="7"/>
        <v>90.7</v>
      </c>
      <c r="P279" s="110">
        <f t="shared" si="7"/>
        <v>103.1</v>
      </c>
      <c r="Q279" s="105">
        <v>114.3859649122807</v>
      </c>
    </row>
    <row r="280" spans="1:17" ht="14.5" customHeight="1" x14ac:dyDescent="0.25">
      <c r="A280" s="119">
        <v>2018</v>
      </c>
      <c r="B280" s="113" t="s">
        <v>101</v>
      </c>
      <c r="C280" s="118">
        <v>115.55051078320091</v>
      </c>
      <c r="D280" s="118">
        <v>123.87862796833775</v>
      </c>
      <c r="E280" s="118">
        <v>143.66197183098592</v>
      </c>
      <c r="F280" s="118">
        <v>114.79967293540474</v>
      </c>
      <c r="G280" s="118">
        <v>134.27471116816429</v>
      </c>
      <c r="H280" s="118">
        <v>107.63358778625954</v>
      </c>
      <c r="I280" s="118">
        <v>118.34451901565994</v>
      </c>
      <c r="J280" s="110">
        <f t="shared" si="8"/>
        <v>101</v>
      </c>
      <c r="K280" s="110">
        <f t="shared" si="8"/>
        <v>108.3</v>
      </c>
      <c r="L280" s="110">
        <f t="shared" si="8"/>
        <v>125.6</v>
      </c>
      <c r="M280" s="110">
        <f t="shared" si="7"/>
        <v>100.4</v>
      </c>
      <c r="N280" s="110">
        <f t="shared" si="7"/>
        <v>117.4</v>
      </c>
      <c r="O280" s="110">
        <f t="shared" si="7"/>
        <v>94.1</v>
      </c>
      <c r="P280" s="110">
        <f t="shared" si="7"/>
        <v>103.5</v>
      </c>
      <c r="Q280" s="105">
        <v>114.3859649122807</v>
      </c>
    </row>
    <row r="281" spans="1:17" ht="14.5" customHeight="1" x14ac:dyDescent="0.25">
      <c r="A281" s="119">
        <v>2018</v>
      </c>
      <c r="B281" s="113" t="s">
        <v>102</v>
      </c>
      <c r="C281" s="118">
        <v>115.32349602724177</v>
      </c>
      <c r="D281" s="118">
        <v>126.91292875989446</v>
      </c>
      <c r="E281" s="118">
        <v>146.86299615877084</v>
      </c>
      <c r="F281" s="118">
        <v>113.73671300081767</v>
      </c>
      <c r="G281" s="118">
        <v>137.22721437740694</v>
      </c>
      <c r="H281" s="118">
        <v>110.01908396946564</v>
      </c>
      <c r="I281" s="118">
        <v>118.34451901565994</v>
      </c>
      <c r="J281" s="110">
        <f t="shared" si="8"/>
        <v>100.8</v>
      </c>
      <c r="K281" s="110">
        <f t="shared" si="8"/>
        <v>111</v>
      </c>
      <c r="L281" s="110">
        <f t="shared" si="8"/>
        <v>128.4</v>
      </c>
      <c r="M281" s="110">
        <f t="shared" si="7"/>
        <v>99.4</v>
      </c>
      <c r="N281" s="110">
        <f t="shared" si="7"/>
        <v>120</v>
      </c>
      <c r="O281" s="110">
        <f t="shared" si="7"/>
        <v>96.2</v>
      </c>
      <c r="P281" s="110">
        <f t="shared" si="7"/>
        <v>103.5</v>
      </c>
      <c r="Q281" s="105">
        <v>114.3859649122807</v>
      </c>
    </row>
    <row r="282" spans="1:17" ht="14.5" customHeight="1" x14ac:dyDescent="0.25">
      <c r="A282" s="119">
        <v>2018</v>
      </c>
      <c r="B282" s="113" t="s">
        <v>103</v>
      </c>
      <c r="C282" s="118">
        <v>116.0045402951192</v>
      </c>
      <c r="D282" s="118">
        <v>128.36411609498683</v>
      </c>
      <c r="E282" s="118">
        <v>149.42381562099874</v>
      </c>
      <c r="F282" s="118">
        <v>110.79313164349959</v>
      </c>
      <c r="G282" s="118">
        <v>139.02439024390242</v>
      </c>
      <c r="H282" s="118">
        <v>109.44656488549617</v>
      </c>
      <c r="I282" s="118">
        <v>118.34451901565994</v>
      </c>
      <c r="J282" s="110">
        <f t="shared" si="8"/>
        <v>101</v>
      </c>
      <c r="K282" s="110">
        <f t="shared" si="8"/>
        <v>111.8</v>
      </c>
      <c r="L282" s="110">
        <f t="shared" si="8"/>
        <v>130.1</v>
      </c>
      <c r="M282" s="110">
        <f t="shared" si="7"/>
        <v>96.5</v>
      </c>
      <c r="N282" s="110">
        <f t="shared" si="7"/>
        <v>121</v>
      </c>
      <c r="O282" s="110">
        <f t="shared" si="7"/>
        <v>95.3</v>
      </c>
      <c r="P282" s="110">
        <f t="shared" si="7"/>
        <v>103</v>
      </c>
      <c r="Q282" s="105">
        <v>114.85380116959065</v>
      </c>
    </row>
    <row r="283" spans="1:17" ht="14.5" customHeight="1" x14ac:dyDescent="0.25">
      <c r="A283" s="119">
        <v>2018</v>
      </c>
      <c r="B283" s="113" t="s">
        <v>104</v>
      </c>
      <c r="C283" s="118">
        <v>116.23155505107835</v>
      </c>
      <c r="D283" s="118">
        <v>128.36411609498683</v>
      </c>
      <c r="E283" s="118">
        <v>149.42381562099874</v>
      </c>
      <c r="F283" s="118">
        <v>112.18315617334423</v>
      </c>
      <c r="G283" s="118">
        <v>139.02439024390242</v>
      </c>
      <c r="H283" s="118">
        <v>110.49618320610688</v>
      </c>
      <c r="I283" s="118">
        <v>119.12751677852349</v>
      </c>
      <c r="J283" s="110">
        <f t="shared" si="8"/>
        <v>101.2</v>
      </c>
      <c r="K283" s="110">
        <f t="shared" si="8"/>
        <v>111.8</v>
      </c>
      <c r="L283" s="110">
        <f t="shared" si="8"/>
        <v>130.1</v>
      </c>
      <c r="M283" s="110">
        <f t="shared" si="8"/>
        <v>97.7</v>
      </c>
      <c r="N283" s="110">
        <f t="shared" si="8"/>
        <v>121</v>
      </c>
      <c r="O283" s="110">
        <f t="shared" si="8"/>
        <v>96.2</v>
      </c>
      <c r="P283" s="110">
        <f t="shared" si="8"/>
        <v>103.7</v>
      </c>
      <c r="Q283" s="105">
        <v>114.85380116959065</v>
      </c>
    </row>
    <row r="284" spans="1:17" ht="14.5" customHeight="1" x14ac:dyDescent="0.25">
      <c r="A284" s="119">
        <v>2018</v>
      </c>
      <c r="B284" s="113" t="s">
        <v>105</v>
      </c>
      <c r="C284" s="118">
        <v>115.77752553916005</v>
      </c>
      <c r="D284" s="118">
        <v>129.81530343007915</v>
      </c>
      <c r="E284" s="118">
        <v>152.11267605633802</v>
      </c>
      <c r="F284" s="118">
        <v>117.66148814390843</v>
      </c>
      <c r="G284" s="118">
        <v>141.20667522464697</v>
      </c>
      <c r="H284" s="118">
        <v>111.92748091603053</v>
      </c>
      <c r="I284" s="118">
        <v>119.23937360178969</v>
      </c>
      <c r="J284" s="110">
        <f t="shared" ref="J284:P317" si="9">ROUND((C284/$Q284)*100,1)</f>
        <v>100.8</v>
      </c>
      <c r="K284" s="110">
        <f t="shared" si="9"/>
        <v>113</v>
      </c>
      <c r="L284" s="110">
        <f t="shared" si="9"/>
        <v>132.4</v>
      </c>
      <c r="M284" s="110">
        <f t="shared" si="9"/>
        <v>102.4</v>
      </c>
      <c r="N284" s="110">
        <f t="shared" si="9"/>
        <v>122.9</v>
      </c>
      <c r="O284" s="110">
        <f t="shared" si="9"/>
        <v>97.5</v>
      </c>
      <c r="P284" s="110">
        <f t="shared" si="9"/>
        <v>103.8</v>
      </c>
      <c r="Q284" s="105">
        <v>114.85380116959065</v>
      </c>
    </row>
    <row r="285" spans="1:17" ht="14.5" customHeight="1" x14ac:dyDescent="0.25">
      <c r="A285" s="119">
        <v>2018</v>
      </c>
      <c r="B285" s="113" t="s">
        <v>106</v>
      </c>
      <c r="C285" s="118">
        <v>119.97729852440411</v>
      </c>
      <c r="D285" s="118">
        <v>132.4538258575198</v>
      </c>
      <c r="E285" s="118">
        <v>155.18565941101156</v>
      </c>
      <c r="F285" s="118">
        <v>126.16516762060508</v>
      </c>
      <c r="G285" s="118">
        <v>144.28754813863929</v>
      </c>
      <c r="H285" s="118">
        <v>112.6908396946565</v>
      </c>
      <c r="I285" s="118">
        <v>119.35123042505593</v>
      </c>
      <c r="J285" s="110">
        <f t="shared" si="9"/>
        <v>104</v>
      </c>
      <c r="K285" s="110">
        <f t="shared" si="9"/>
        <v>114.9</v>
      </c>
      <c r="L285" s="110">
        <f t="shared" si="9"/>
        <v>134.6</v>
      </c>
      <c r="M285" s="110">
        <f t="shared" si="9"/>
        <v>109.4</v>
      </c>
      <c r="N285" s="110">
        <f t="shared" si="9"/>
        <v>125.1</v>
      </c>
      <c r="O285" s="110">
        <f t="shared" si="9"/>
        <v>97.7</v>
      </c>
      <c r="P285" s="110">
        <f t="shared" si="9"/>
        <v>103.5</v>
      </c>
      <c r="Q285" s="105">
        <v>115.32163742690058</v>
      </c>
    </row>
    <row r="286" spans="1:17" ht="14.5" customHeight="1" x14ac:dyDescent="0.25">
      <c r="A286" s="119">
        <v>2018</v>
      </c>
      <c r="B286" s="113" t="s">
        <v>107</v>
      </c>
      <c r="C286" s="118">
        <v>119.06923950056756</v>
      </c>
      <c r="D286" s="118">
        <v>132.4538258575198</v>
      </c>
      <c r="E286" s="118">
        <v>155.18565941101156</v>
      </c>
      <c r="F286" s="118">
        <v>119.13327882256746</v>
      </c>
      <c r="G286" s="118">
        <v>144.03080872913992</v>
      </c>
      <c r="H286" s="118">
        <v>111.35496183206108</v>
      </c>
      <c r="I286" s="118">
        <v>119.68680089485457</v>
      </c>
      <c r="J286" s="110">
        <f t="shared" si="9"/>
        <v>103.2</v>
      </c>
      <c r="K286" s="110">
        <f t="shared" si="9"/>
        <v>114.9</v>
      </c>
      <c r="L286" s="110">
        <f t="shared" si="9"/>
        <v>134.6</v>
      </c>
      <c r="M286" s="110">
        <f t="shared" si="9"/>
        <v>103.3</v>
      </c>
      <c r="N286" s="110">
        <f t="shared" si="9"/>
        <v>124.9</v>
      </c>
      <c r="O286" s="110">
        <f t="shared" si="9"/>
        <v>96.6</v>
      </c>
      <c r="P286" s="110">
        <f t="shared" si="9"/>
        <v>103.8</v>
      </c>
      <c r="Q286" s="105">
        <v>115.32163742690058</v>
      </c>
    </row>
    <row r="287" spans="1:17" ht="14.5" customHeight="1" x14ac:dyDescent="0.25">
      <c r="A287" s="119">
        <v>2018</v>
      </c>
      <c r="B287" s="113" t="s">
        <v>108</v>
      </c>
      <c r="C287" s="118">
        <v>121.45289443813849</v>
      </c>
      <c r="D287" s="118">
        <v>132.4538258575198</v>
      </c>
      <c r="E287" s="118">
        <v>155.18565941101156</v>
      </c>
      <c r="F287" s="118">
        <v>111.6107931316435</v>
      </c>
      <c r="G287" s="118">
        <v>143.77406931964057</v>
      </c>
      <c r="H287" s="118">
        <v>106.48854961832062</v>
      </c>
      <c r="I287" s="118">
        <v>119.79865771812079</v>
      </c>
      <c r="J287" s="110">
        <f t="shared" si="9"/>
        <v>105.3</v>
      </c>
      <c r="K287" s="110">
        <f t="shared" si="9"/>
        <v>114.9</v>
      </c>
      <c r="L287" s="110">
        <f t="shared" si="9"/>
        <v>134.6</v>
      </c>
      <c r="M287" s="110">
        <f t="shared" si="9"/>
        <v>96.8</v>
      </c>
      <c r="N287" s="110">
        <f t="shared" si="9"/>
        <v>124.7</v>
      </c>
      <c r="O287" s="110">
        <f t="shared" si="9"/>
        <v>92.3</v>
      </c>
      <c r="P287" s="110">
        <f t="shared" si="9"/>
        <v>103.9</v>
      </c>
      <c r="Q287" s="105">
        <v>115.32163742690058</v>
      </c>
    </row>
    <row r="288" spans="1:17" ht="14.5" customHeight="1" x14ac:dyDescent="0.25">
      <c r="A288" s="119">
        <v>2019</v>
      </c>
      <c r="B288" s="113" t="s">
        <v>97</v>
      </c>
      <c r="C288" s="118">
        <v>121.45289443813849</v>
      </c>
      <c r="D288" s="118">
        <v>121.2401055408971</v>
      </c>
      <c r="E288" s="118">
        <v>147.63124199743919</v>
      </c>
      <c r="F288" s="118">
        <v>107.68601798855273</v>
      </c>
      <c r="G288" s="118">
        <v>135.04492939666238</v>
      </c>
      <c r="H288" s="118">
        <v>104.67557251908397</v>
      </c>
      <c r="I288" s="118">
        <v>118.90380313199105</v>
      </c>
      <c r="J288" s="110">
        <f t="shared" si="9"/>
        <v>104.8</v>
      </c>
      <c r="K288" s="110">
        <f t="shared" si="9"/>
        <v>104.6</v>
      </c>
      <c r="L288" s="110">
        <f t="shared" si="9"/>
        <v>127.4</v>
      </c>
      <c r="M288" s="110">
        <f t="shared" si="9"/>
        <v>92.9</v>
      </c>
      <c r="N288" s="110">
        <f t="shared" si="9"/>
        <v>116.5</v>
      </c>
      <c r="O288" s="110">
        <f t="shared" si="9"/>
        <v>90.3</v>
      </c>
      <c r="P288" s="110">
        <f t="shared" si="9"/>
        <v>102.6</v>
      </c>
      <c r="Q288" s="105">
        <v>115.90643274853801</v>
      </c>
    </row>
    <row r="289" spans="1:17" ht="14.5" customHeight="1" x14ac:dyDescent="0.25">
      <c r="A289" s="119">
        <v>2019</v>
      </c>
      <c r="B289" s="113" t="s">
        <v>98</v>
      </c>
      <c r="C289" s="118">
        <v>121.56640181611805</v>
      </c>
      <c r="D289" s="118">
        <v>121.37203166226914</v>
      </c>
      <c r="E289" s="118">
        <v>147.7592829705506</v>
      </c>
      <c r="F289" s="118">
        <v>110.13900245298444</v>
      </c>
      <c r="G289" s="118">
        <v>135.30166880616176</v>
      </c>
      <c r="H289" s="118">
        <v>104.38931297709924</v>
      </c>
      <c r="I289" s="118">
        <v>119.46308724832213</v>
      </c>
      <c r="J289" s="110">
        <f t="shared" si="9"/>
        <v>104.9</v>
      </c>
      <c r="K289" s="110">
        <f t="shared" si="9"/>
        <v>104.7</v>
      </c>
      <c r="L289" s="110">
        <f t="shared" si="9"/>
        <v>127.5</v>
      </c>
      <c r="M289" s="110">
        <f t="shared" si="9"/>
        <v>95</v>
      </c>
      <c r="N289" s="110">
        <f t="shared" si="9"/>
        <v>116.7</v>
      </c>
      <c r="O289" s="110">
        <f t="shared" si="9"/>
        <v>90.1</v>
      </c>
      <c r="P289" s="110">
        <f t="shared" si="9"/>
        <v>103.1</v>
      </c>
      <c r="Q289" s="105">
        <v>115.90643274853801</v>
      </c>
    </row>
    <row r="290" spans="1:17" ht="14.5" customHeight="1" x14ac:dyDescent="0.25">
      <c r="A290" s="119">
        <v>2019</v>
      </c>
      <c r="B290" s="113" t="s">
        <v>99</v>
      </c>
      <c r="C290" s="118">
        <v>121.90692395005678</v>
      </c>
      <c r="D290" s="118">
        <v>121.37203166226914</v>
      </c>
      <c r="E290" s="118">
        <v>147.7592829705506</v>
      </c>
      <c r="F290" s="118">
        <v>110.87489779231399</v>
      </c>
      <c r="G290" s="118">
        <v>135.30166880616176</v>
      </c>
      <c r="H290" s="118">
        <v>105.43893129770994</v>
      </c>
      <c r="I290" s="118">
        <v>119.68680089485457</v>
      </c>
      <c r="J290" s="110">
        <f t="shared" si="9"/>
        <v>105.2</v>
      </c>
      <c r="K290" s="110">
        <f t="shared" si="9"/>
        <v>104.7</v>
      </c>
      <c r="L290" s="110">
        <f t="shared" si="9"/>
        <v>127.5</v>
      </c>
      <c r="M290" s="110">
        <f t="shared" si="9"/>
        <v>95.7</v>
      </c>
      <c r="N290" s="110">
        <f t="shared" si="9"/>
        <v>116.7</v>
      </c>
      <c r="O290" s="110">
        <f t="shared" si="9"/>
        <v>91</v>
      </c>
      <c r="P290" s="110">
        <f t="shared" si="9"/>
        <v>103.3</v>
      </c>
      <c r="Q290" s="105">
        <v>115.90643274853801</v>
      </c>
    </row>
    <row r="291" spans="1:17" ht="14.5" customHeight="1" x14ac:dyDescent="0.25">
      <c r="A291" s="119">
        <v>2019</v>
      </c>
      <c r="B291" s="113" t="s">
        <v>100</v>
      </c>
      <c r="C291" s="118">
        <v>119.86379114642452</v>
      </c>
      <c r="D291" s="118">
        <v>132.58575197889181</v>
      </c>
      <c r="E291" s="118">
        <v>163.76440460947506</v>
      </c>
      <c r="F291" s="118">
        <v>111.36549468520032</v>
      </c>
      <c r="G291" s="118">
        <v>148.13863928112966</v>
      </c>
      <c r="H291" s="118">
        <v>108.20610687022902</v>
      </c>
      <c r="I291" s="118">
        <v>120.35794183445189</v>
      </c>
      <c r="J291" s="110">
        <f t="shared" si="9"/>
        <v>102.7</v>
      </c>
      <c r="K291" s="110">
        <f t="shared" si="9"/>
        <v>113.6</v>
      </c>
      <c r="L291" s="110">
        <f t="shared" si="9"/>
        <v>140.30000000000001</v>
      </c>
      <c r="M291" s="110">
        <f t="shared" si="9"/>
        <v>95.4</v>
      </c>
      <c r="N291" s="110">
        <f t="shared" si="9"/>
        <v>126.9</v>
      </c>
      <c r="O291" s="110">
        <f t="shared" si="9"/>
        <v>92.7</v>
      </c>
      <c r="P291" s="110">
        <f t="shared" si="9"/>
        <v>103.1</v>
      </c>
      <c r="Q291" s="105">
        <v>116.72514619883042</v>
      </c>
    </row>
    <row r="292" spans="1:17" ht="14.5" customHeight="1" x14ac:dyDescent="0.25">
      <c r="A292" s="119">
        <v>2019</v>
      </c>
      <c r="B292" s="113" t="s">
        <v>101</v>
      </c>
      <c r="C292" s="118">
        <v>120.88535754824063</v>
      </c>
      <c r="D292" s="118">
        <v>132.58575197889181</v>
      </c>
      <c r="E292" s="118">
        <v>163.76440460947506</v>
      </c>
      <c r="F292" s="118">
        <v>113.16434995911693</v>
      </c>
      <c r="G292" s="118">
        <v>148.26700898587933</v>
      </c>
      <c r="H292" s="118">
        <v>111.25954198473282</v>
      </c>
      <c r="I292" s="118">
        <v>120.69351230425056</v>
      </c>
      <c r="J292" s="110">
        <f t="shared" si="9"/>
        <v>103.6</v>
      </c>
      <c r="K292" s="110">
        <f t="shared" si="9"/>
        <v>113.6</v>
      </c>
      <c r="L292" s="110">
        <f t="shared" si="9"/>
        <v>140.30000000000001</v>
      </c>
      <c r="M292" s="110">
        <f t="shared" si="9"/>
        <v>96.9</v>
      </c>
      <c r="N292" s="110">
        <f t="shared" si="9"/>
        <v>127</v>
      </c>
      <c r="O292" s="110">
        <f t="shared" si="9"/>
        <v>95.3</v>
      </c>
      <c r="P292" s="110">
        <f t="shared" si="9"/>
        <v>103.4</v>
      </c>
      <c r="Q292" s="105">
        <v>116.72514619883042</v>
      </c>
    </row>
    <row r="293" spans="1:17" ht="14.5" customHeight="1" x14ac:dyDescent="0.25">
      <c r="A293" s="119">
        <v>2019</v>
      </c>
      <c r="B293" s="113" t="s">
        <v>102</v>
      </c>
      <c r="C293" s="118">
        <v>121.56640181611805</v>
      </c>
      <c r="D293" s="118">
        <v>132.58575197889181</v>
      </c>
      <c r="E293" s="118">
        <v>163.76440460947506</v>
      </c>
      <c r="F293" s="118">
        <v>108.66721177432544</v>
      </c>
      <c r="G293" s="118">
        <v>148.13863928112966</v>
      </c>
      <c r="H293" s="118">
        <v>110.7824427480916</v>
      </c>
      <c r="I293" s="118">
        <v>120.69351230425056</v>
      </c>
      <c r="J293" s="110">
        <f t="shared" si="9"/>
        <v>104.1</v>
      </c>
      <c r="K293" s="110">
        <f t="shared" si="9"/>
        <v>113.6</v>
      </c>
      <c r="L293" s="110">
        <f t="shared" si="9"/>
        <v>140.30000000000001</v>
      </c>
      <c r="M293" s="110">
        <f t="shared" si="9"/>
        <v>93.1</v>
      </c>
      <c r="N293" s="110">
        <f t="shared" si="9"/>
        <v>126.9</v>
      </c>
      <c r="O293" s="110">
        <f t="shared" si="9"/>
        <v>94.9</v>
      </c>
      <c r="P293" s="110">
        <f t="shared" si="9"/>
        <v>103.4</v>
      </c>
      <c r="Q293" s="105">
        <v>116.72514619883042</v>
      </c>
    </row>
    <row r="294" spans="1:17" ht="14.5" customHeight="1" x14ac:dyDescent="0.25">
      <c r="A294" s="119">
        <v>2019</v>
      </c>
      <c r="B294" s="113" t="s">
        <v>103</v>
      </c>
      <c r="C294" s="118">
        <v>121.33938706015893</v>
      </c>
      <c r="D294" s="118">
        <v>132.58575197889181</v>
      </c>
      <c r="E294" s="118">
        <v>163.76440460947506</v>
      </c>
      <c r="F294" s="118">
        <v>108.0130825838103</v>
      </c>
      <c r="G294" s="118">
        <v>148.01026957637995</v>
      </c>
      <c r="H294" s="118">
        <v>109.63740458015268</v>
      </c>
      <c r="I294" s="118">
        <v>120.69351230425056</v>
      </c>
      <c r="J294" s="110">
        <f t="shared" si="9"/>
        <v>103.2</v>
      </c>
      <c r="K294" s="110">
        <f t="shared" si="9"/>
        <v>112.8</v>
      </c>
      <c r="L294" s="110">
        <f t="shared" si="9"/>
        <v>139.30000000000001</v>
      </c>
      <c r="M294" s="110">
        <f t="shared" si="9"/>
        <v>91.9</v>
      </c>
      <c r="N294" s="110">
        <f t="shared" si="9"/>
        <v>125.9</v>
      </c>
      <c r="O294" s="110">
        <f t="shared" si="9"/>
        <v>93.3</v>
      </c>
      <c r="P294" s="110">
        <f t="shared" si="9"/>
        <v>102.7</v>
      </c>
      <c r="Q294" s="105">
        <v>117.54385964912282</v>
      </c>
    </row>
    <row r="295" spans="1:17" ht="14.5" customHeight="1" x14ac:dyDescent="0.25">
      <c r="A295" s="119">
        <v>2019</v>
      </c>
      <c r="B295" s="113" t="s">
        <v>104</v>
      </c>
      <c r="C295" s="118">
        <v>120.54483541430194</v>
      </c>
      <c r="D295" s="118">
        <v>132.58575197889181</v>
      </c>
      <c r="E295" s="118">
        <v>163.76440460947506</v>
      </c>
      <c r="F295" s="118">
        <v>109.73017170891251</v>
      </c>
      <c r="G295" s="118">
        <v>148.13863928112966</v>
      </c>
      <c r="H295" s="118">
        <v>110.30534351145039</v>
      </c>
      <c r="I295" s="118">
        <v>121.25279642058165</v>
      </c>
      <c r="J295" s="110">
        <f t="shared" si="9"/>
        <v>102.6</v>
      </c>
      <c r="K295" s="110">
        <f t="shared" si="9"/>
        <v>112.8</v>
      </c>
      <c r="L295" s="110">
        <f t="shared" si="9"/>
        <v>139.30000000000001</v>
      </c>
      <c r="M295" s="110">
        <f t="shared" si="9"/>
        <v>93.4</v>
      </c>
      <c r="N295" s="110">
        <f t="shared" si="9"/>
        <v>126</v>
      </c>
      <c r="O295" s="110">
        <f t="shared" si="9"/>
        <v>93.8</v>
      </c>
      <c r="P295" s="110">
        <f t="shared" si="9"/>
        <v>103.2</v>
      </c>
      <c r="Q295" s="105">
        <v>117.54385964912282</v>
      </c>
    </row>
    <row r="296" spans="1:17" ht="14.5" customHeight="1" x14ac:dyDescent="0.25">
      <c r="A296" s="119">
        <v>2019</v>
      </c>
      <c r="B296" s="113" t="s">
        <v>105</v>
      </c>
      <c r="C296" s="118">
        <v>120.99886492622021</v>
      </c>
      <c r="D296" s="118">
        <v>132.58575197889181</v>
      </c>
      <c r="E296" s="118">
        <v>163.76440460947506</v>
      </c>
      <c r="F296" s="118">
        <v>109.81193785772692</v>
      </c>
      <c r="G296" s="118">
        <v>148.13863928112966</v>
      </c>
      <c r="H296" s="118">
        <v>109.54198473282443</v>
      </c>
      <c r="I296" s="118">
        <v>121.36465324384787</v>
      </c>
      <c r="J296" s="110">
        <f t="shared" si="9"/>
        <v>102.9</v>
      </c>
      <c r="K296" s="110">
        <f t="shared" si="9"/>
        <v>112.8</v>
      </c>
      <c r="L296" s="110">
        <f t="shared" si="9"/>
        <v>139.30000000000001</v>
      </c>
      <c r="M296" s="110">
        <f t="shared" si="9"/>
        <v>93.4</v>
      </c>
      <c r="N296" s="110">
        <f t="shared" si="9"/>
        <v>126</v>
      </c>
      <c r="O296" s="110">
        <f t="shared" si="9"/>
        <v>93.2</v>
      </c>
      <c r="P296" s="110">
        <f t="shared" si="9"/>
        <v>103.3</v>
      </c>
      <c r="Q296" s="105">
        <v>117.54385964912282</v>
      </c>
    </row>
    <row r="297" spans="1:17" ht="14.5" customHeight="1" x14ac:dyDescent="0.25">
      <c r="A297" s="119">
        <v>2019</v>
      </c>
      <c r="B297" s="113" t="s">
        <v>106</v>
      </c>
      <c r="C297" s="118">
        <v>122.81498297389331</v>
      </c>
      <c r="D297" s="118">
        <v>120.97625329815304</v>
      </c>
      <c r="E297" s="118">
        <v>160.30729833546738</v>
      </c>
      <c r="F297" s="118">
        <v>113.81847914963204</v>
      </c>
      <c r="G297" s="118">
        <v>141.59178433889602</v>
      </c>
      <c r="H297" s="118">
        <v>108.96946564885496</v>
      </c>
      <c r="I297" s="118">
        <v>121.14093959731542</v>
      </c>
      <c r="J297" s="110">
        <f t="shared" si="9"/>
        <v>104.5</v>
      </c>
      <c r="K297" s="110">
        <f t="shared" si="9"/>
        <v>102.9</v>
      </c>
      <c r="L297" s="110">
        <f t="shared" si="9"/>
        <v>136.4</v>
      </c>
      <c r="M297" s="110">
        <f t="shared" si="9"/>
        <v>96.8</v>
      </c>
      <c r="N297" s="110">
        <f t="shared" si="9"/>
        <v>120.5</v>
      </c>
      <c r="O297" s="110">
        <f t="shared" si="9"/>
        <v>92.7</v>
      </c>
      <c r="P297" s="110">
        <f t="shared" si="9"/>
        <v>103.1</v>
      </c>
      <c r="Q297" s="105">
        <v>117.54385964912282</v>
      </c>
    </row>
    <row r="298" spans="1:17" ht="14.5" customHeight="1" x14ac:dyDescent="0.25">
      <c r="A298" s="119">
        <v>2019</v>
      </c>
      <c r="B298" s="113" t="s">
        <v>107</v>
      </c>
      <c r="C298" s="118">
        <v>125.7661748013621</v>
      </c>
      <c r="D298" s="118">
        <v>120.97625329815304</v>
      </c>
      <c r="E298" s="118">
        <v>160.30729833546738</v>
      </c>
      <c r="F298" s="118">
        <v>110.30253475061325</v>
      </c>
      <c r="G298" s="118">
        <v>141.59178433889602</v>
      </c>
      <c r="H298" s="118">
        <v>108.11068702290076</v>
      </c>
      <c r="I298" s="118">
        <v>121.36465324384787</v>
      </c>
      <c r="J298" s="110">
        <f t="shared" si="9"/>
        <v>107</v>
      </c>
      <c r="K298" s="110">
        <f t="shared" si="9"/>
        <v>102.9</v>
      </c>
      <c r="L298" s="110">
        <f t="shared" si="9"/>
        <v>136.4</v>
      </c>
      <c r="M298" s="110">
        <f t="shared" si="9"/>
        <v>93.8</v>
      </c>
      <c r="N298" s="110">
        <f t="shared" si="9"/>
        <v>120.5</v>
      </c>
      <c r="O298" s="110">
        <f t="shared" si="9"/>
        <v>92</v>
      </c>
      <c r="P298" s="110">
        <f t="shared" si="9"/>
        <v>103.3</v>
      </c>
      <c r="Q298" s="105">
        <v>117.54385964912282</v>
      </c>
    </row>
    <row r="299" spans="1:17" ht="14.5" customHeight="1" x14ac:dyDescent="0.25">
      <c r="A299" s="119">
        <v>2019</v>
      </c>
      <c r="B299" s="113" t="s">
        <v>108</v>
      </c>
      <c r="C299" s="118">
        <v>126.44721906923952</v>
      </c>
      <c r="D299" s="118">
        <v>120.97625329815304</v>
      </c>
      <c r="E299" s="118">
        <v>160.30729833546738</v>
      </c>
      <c r="F299" s="118">
        <v>110.38430089942763</v>
      </c>
      <c r="G299" s="118">
        <v>141.59178433889602</v>
      </c>
      <c r="H299" s="118">
        <v>107.53816793893129</v>
      </c>
      <c r="I299" s="118">
        <v>121.36465324384787</v>
      </c>
      <c r="J299" s="110">
        <f t="shared" si="9"/>
        <v>107.6</v>
      </c>
      <c r="K299" s="110">
        <f t="shared" si="9"/>
        <v>102.9</v>
      </c>
      <c r="L299" s="110">
        <f t="shared" si="9"/>
        <v>136.4</v>
      </c>
      <c r="M299" s="110">
        <f t="shared" si="9"/>
        <v>93.9</v>
      </c>
      <c r="N299" s="110">
        <f t="shared" si="9"/>
        <v>120.5</v>
      </c>
      <c r="O299" s="110">
        <f t="shared" si="9"/>
        <v>91.5</v>
      </c>
      <c r="P299" s="110">
        <f t="shared" si="9"/>
        <v>103.3</v>
      </c>
      <c r="Q299" s="105">
        <v>117.54385964912282</v>
      </c>
    </row>
    <row r="300" spans="1:17" ht="14.5" customHeight="1" x14ac:dyDescent="0.25">
      <c r="A300" s="119">
        <v>2020</v>
      </c>
      <c r="B300" s="113" t="s">
        <v>97</v>
      </c>
      <c r="C300" s="118">
        <v>125.31214528944383</v>
      </c>
      <c r="D300" s="118">
        <v>120.97625329815304</v>
      </c>
      <c r="E300" s="118">
        <v>160.30729833546738</v>
      </c>
      <c r="F300" s="118">
        <v>114.14554374488961</v>
      </c>
      <c r="G300" s="118">
        <v>141.72015404364572</v>
      </c>
      <c r="H300" s="118">
        <v>109.63740458015268</v>
      </c>
      <c r="I300" s="118">
        <v>121.0290827740492</v>
      </c>
      <c r="J300" s="110">
        <f t="shared" si="9"/>
        <v>105.1</v>
      </c>
      <c r="K300" s="110">
        <f t="shared" si="9"/>
        <v>101.5</v>
      </c>
      <c r="L300" s="110">
        <f t="shared" si="9"/>
        <v>134.5</v>
      </c>
      <c r="M300" s="110">
        <f t="shared" si="9"/>
        <v>95.8</v>
      </c>
      <c r="N300" s="110">
        <f t="shared" si="9"/>
        <v>118.9</v>
      </c>
      <c r="O300" s="110">
        <f t="shared" si="9"/>
        <v>92</v>
      </c>
      <c r="P300" s="110">
        <f t="shared" si="9"/>
        <v>101.6</v>
      </c>
      <c r="Q300" s="105">
        <v>119.18128654970761</v>
      </c>
    </row>
    <row r="301" spans="1:17" ht="14.5" customHeight="1" x14ac:dyDescent="0.25">
      <c r="A301" s="119">
        <v>2020</v>
      </c>
      <c r="B301" s="113" t="s">
        <v>98</v>
      </c>
      <c r="C301" s="118">
        <v>126.67423382519864</v>
      </c>
      <c r="D301" s="118">
        <v>120.97625329815304</v>
      </c>
      <c r="E301" s="118">
        <v>160.30729833546738</v>
      </c>
      <c r="F301" s="118">
        <v>101.47179067865903</v>
      </c>
      <c r="G301" s="118">
        <v>141.20667522464697</v>
      </c>
      <c r="H301" s="118">
        <v>107.25190839694659</v>
      </c>
      <c r="I301" s="118">
        <v>121.47651006711409</v>
      </c>
      <c r="J301" s="110">
        <f t="shared" si="9"/>
        <v>106.3</v>
      </c>
      <c r="K301" s="110">
        <f t="shared" si="9"/>
        <v>101.5</v>
      </c>
      <c r="L301" s="110">
        <f t="shared" si="9"/>
        <v>134.5</v>
      </c>
      <c r="M301" s="110">
        <f t="shared" si="9"/>
        <v>85.1</v>
      </c>
      <c r="N301" s="110">
        <f t="shared" si="9"/>
        <v>118.5</v>
      </c>
      <c r="O301" s="110">
        <f t="shared" si="9"/>
        <v>90</v>
      </c>
      <c r="P301" s="110">
        <f t="shared" si="9"/>
        <v>101.9</v>
      </c>
      <c r="Q301" s="105">
        <v>119.18128654970761</v>
      </c>
    </row>
    <row r="302" spans="1:17" ht="14.5" customHeight="1" x14ac:dyDescent="0.25">
      <c r="A302" s="119">
        <v>2020</v>
      </c>
      <c r="B302" s="113" t="s">
        <v>99</v>
      </c>
      <c r="C302" s="118">
        <v>126.67423382519864</v>
      </c>
      <c r="D302" s="118">
        <v>120.97625329815304</v>
      </c>
      <c r="E302" s="118">
        <v>160.30729833546738</v>
      </c>
      <c r="F302" s="118">
        <v>83.401471790678656</v>
      </c>
      <c r="G302" s="118">
        <v>140.56482670089858</v>
      </c>
      <c r="H302" s="118">
        <v>102.95801526717558</v>
      </c>
      <c r="I302" s="118">
        <v>121.47651006711409</v>
      </c>
      <c r="J302" s="110">
        <f t="shared" si="9"/>
        <v>106.3</v>
      </c>
      <c r="K302" s="110">
        <f t="shared" si="9"/>
        <v>101.5</v>
      </c>
      <c r="L302" s="110">
        <f t="shared" si="9"/>
        <v>134.5</v>
      </c>
      <c r="M302" s="110">
        <f t="shared" si="9"/>
        <v>70</v>
      </c>
      <c r="N302" s="110">
        <f t="shared" si="9"/>
        <v>117.9</v>
      </c>
      <c r="O302" s="110">
        <f t="shared" si="9"/>
        <v>86.4</v>
      </c>
      <c r="P302" s="110">
        <f t="shared" si="9"/>
        <v>101.9</v>
      </c>
      <c r="Q302" s="105">
        <v>119.18128654970761</v>
      </c>
    </row>
    <row r="303" spans="1:17" ht="14.5" customHeight="1" x14ac:dyDescent="0.25">
      <c r="A303" s="119">
        <v>2020</v>
      </c>
      <c r="B303" s="113" t="s">
        <v>100</v>
      </c>
      <c r="C303" s="118">
        <v>126.56072644721907</v>
      </c>
      <c r="D303" s="118">
        <v>116.62269129287598</v>
      </c>
      <c r="E303" s="118">
        <v>160.56338028169014</v>
      </c>
      <c r="F303" s="118">
        <v>64.840556009811934</v>
      </c>
      <c r="G303" s="118">
        <v>137.997432605905</v>
      </c>
      <c r="H303" s="118">
        <v>94.94274809160305</v>
      </c>
      <c r="I303" s="118">
        <v>121.36465324384787</v>
      </c>
      <c r="J303" s="110">
        <f t="shared" si="9"/>
        <v>98.4</v>
      </c>
      <c r="K303" s="110">
        <f t="shared" si="9"/>
        <v>90.6</v>
      </c>
      <c r="L303" s="110">
        <f t="shared" si="9"/>
        <v>124.8</v>
      </c>
      <c r="M303" s="110">
        <f t="shared" si="9"/>
        <v>50.4</v>
      </c>
      <c r="N303" s="110">
        <f t="shared" si="9"/>
        <v>107.3</v>
      </c>
      <c r="O303" s="110">
        <f t="shared" si="9"/>
        <v>73.8</v>
      </c>
      <c r="P303" s="110">
        <f t="shared" si="9"/>
        <v>94.3</v>
      </c>
      <c r="Q303" s="105">
        <v>128.65497076023391</v>
      </c>
    </row>
    <row r="304" spans="1:17" ht="14.5" customHeight="1" x14ac:dyDescent="0.25">
      <c r="A304" s="119">
        <v>2020</v>
      </c>
      <c r="B304" s="113" t="s">
        <v>101</v>
      </c>
      <c r="C304" s="118">
        <v>126.56072644721907</v>
      </c>
      <c r="D304" s="118">
        <v>116.75461741424802</v>
      </c>
      <c r="E304" s="118">
        <v>160.56338028169014</v>
      </c>
      <c r="F304" s="118">
        <v>60.670482420278006</v>
      </c>
      <c r="G304" s="118">
        <v>137.86906290115533</v>
      </c>
      <c r="H304" s="118">
        <v>92.652671755725194</v>
      </c>
      <c r="I304" s="118">
        <v>121.36465324384787</v>
      </c>
      <c r="J304" s="110">
        <f t="shared" si="9"/>
        <v>98.4</v>
      </c>
      <c r="K304" s="110">
        <f t="shared" si="9"/>
        <v>90.8</v>
      </c>
      <c r="L304" s="110">
        <f t="shared" si="9"/>
        <v>124.8</v>
      </c>
      <c r="M304" s="110">
        <f t="shared" si="9"/>
        <v>47.2</v>
      </c>
      <c r="N304" s="110">
        <f t="shared" si="9"/>
        <v>107.2</v>
      </c>
      <c r="O304" s="110">
        <f t="shared" si="9"/>
        <v>72</v>
      </c>
      <c r="P304" s="110">
        <f t="shared" si="9"/>
        <v>94.3</v>
      </c>
      <c r="Q304" s="105">
        <v>128.65497076023391</v>
      </c>
    </row>
    <row r="305" spans="1:17" ht="14.5" customHeight="1" x14ac:dyDescent="0.25">
      <c r="A305" s="119">
        <v>2020</v>
      </c>
      <c r="B305" s="113" t="s">
        <v>102</v>
      </c>
      <c r="C305" s="118">
        <v>126.44721906923952</v>
      </c>
      <c r="D305" s="118">
        <v>116.75461741424802</v>
      </c>
      <c r="E305" s="118">
        <v>160.56338028169014</v>
      </c>
      <c r="F305" s="118">
        <v>70.891251022076858</v>
      </c>
      <c r="G305" s="118">
        <v>138.25417201540435</v>
      </c>
      <c r="H305" s="118">
        <v>92.652671755725194</v>
      </c>
      <c r="I305" s="118">
        <v>121.47651006711409</v>
      </c>
      <c r="J305" s="110">
        <f t="shared" si="9"/>
        <v>98.3</v>
      </c>
      <c r="K305" s="110">
        <f t="shared" si="9"/>
        <v>90.8</v>
      </c>
      <c r="L305" s="110">
        <f t="shared" si="9"/>
        <v>124.8</v>
      </c>
      <c r="M305" s="110">
        <f t="shared" si="9"/>
        <v>55.1</v>
      </c>
      <c r="N305" s="110">
        <f t="shared" si="9"/>
        <v>107.5</v>
      </c>
      <c r="O305" s="110">
        <f t="shared" si="9"/>
        <v>72</v>
      </c>
      <c r="P305" s="110">
        <f t="shared" si="9"/>
        <v>94.4</v>
      </c>
      <c r="Q305" s="105">
        <v>128.65497076023391</v>
      </c>
    </row>
    <row r="306" spans="1:17" ht="14.5" customHeight="1" x14ac:dyDescent="0.25">
      <c r="A306" s="119">
        <v>2020</v>
      </c>
      <c r="B306" s="113" t="s">
        <v>103</v>
      </c>
      <c r="C306" s="118">
        <v>126.90124858115779</v>
      </c>
      <c r="D306" s="118">
        <v>116.62269129287598</v>
      </c>
      <c r="E306" s="118">
        <v>160.43533930857876</v>
      </c>
      <c r="F306" s="118">
        <v>71.463614063777598</v>
      </c>
      <c r="G306" s="118">
        <v>138.25417201540435</v>
      </c>
      <c r="H306" s="118">
        <v>96.469465648854964</v>
      </c>
      <c r="I306" s="118">
        <v>122.03579418344516</v>
      </c>
      <c r="J306" s="110">
        <f t="shared" si="9"/>
        <v>103.7</v>
      </c>
      <c r="K306" s="110">
        <f t="shared" si="9"/>
        <v>95.3</v>
      </c>
      <c r="L306" s="110">
        <f t="shared" si="9"/>
        <v>131.1</v>
      </c>
      <c r="M306" s="110">
        <f t="shared" si="9"/>
        <v>58.4</v>
      </c>
      <c r="N306" s="110">
        <f t="shared" si="9"/>
        <v>113</v>
      </c>
      <c r="O306" s="110">
        <f t="shared" si="9"/>
        <v>78.900000000000006</v>
      </c>
      <c r="P306" s="110">
        <f t="shared" si="9"/>
        <v>99.8</v>
      </c>
      <c r="Q306" s="105">
        <v>122.3391812865497</v>
      </c>
    </row>
    <row r="307" spans="1:17" ht="14.5" customHeight="1" x14ac:dyDescent="0.25">
      <c r="A307" s="119">
        <v>2020</v>
      </c>
      <c r="B307" s="113" t="s">
        <v>104</v>
      </c>
      <c r="C307" s="118">
        <v>125.87968217934167</v>
      </c>
      <c r="D307" s="118">
        <v>116.62269129287598</v>
      </c>
      <c r="E307" s="118">
        <v>160.43533930857876</v>
      </c>
      <c r="F307" s="118">
        <v>71.300081766148821</v>
      </c>
      <c r="G307" s="118">
        <v>138.12580231065468</v>
      </c>
      <c r="H307" s="118">
        <v>97.805343511450388</v>
      </c>
      <c r="I307" s="118">
        <v>121.47651006711409</v>
      </c>
      <c r="J307" s="110">
        <f t="shared" si="9"/>
        <v>102.9</v>
      </c>
      <c r="K307" s="110">
        <f t="shared" si="9"/>
        <v>95.3</v>
      </c>
      <c r="L307" s="110">
        <f t="shared" si="9"/>
        <v>131.1</v>
      </c>
      <c r="M307" s="110">
        <f t="shared" si="9"/>
        <v>58.3</v>
      </c>
      <c r="N307" s="110">
        <f t="shared" si="9"/>
        <v>112.9</v>
      </c>
      <c r="O307" s="110">
        <f t="shared" si="9"/>
        <v>79.900000000000006</v>
      </c>
      <c r="P307" s="110">
        <f t="shared" si="9"/>
        <v>99.3</v>
      </c>
      <c r="Q307" s="105">
        <v>122.3391812865497</v>
      </c>
    </row>
    <row r="308" spans="1:17" ht="14.5" customHeight="1" x14ac:dyDescent="0.25">
      <c r="A308" s="119">
        <v>2020</v>
      </c>
      <c r="B308" s="113" t="s">
        <v>105</v>
      </c>
      <c r="C308" s="118">
        <v>127.01475595913736</v>
      </c>
      <c r="D308" s="118">
        <v>116.62269129287598</v>
      </c>
      <c r="E308" s="118">
        <v>160.43533930857876</v>
      </c>
      <c r="F308" s="118">
        <v>68.274734260016359</v>
      </c>
      <c r="G308" s="118">
        <v>138.12580231065468</v>
      </c>
      <c r="H308" s="118">
        <v>97.900763358778619</v>
      </c>
      <c r="I308" s="118">
        <v>122.03579418344516</v>
      </c>
      <c r="J308" s="110">
        <f t="shared" si="9"/>
        <v>103.8</v>
      </c>
      <c r="K308" s="110">
        <f t="shared" si="9"/>
        <v>95.3</v>
      </c>
      <c r="L308" s="110">
        <f t="shared" si="9"/>
        <v>131.1</v>
      </c>
      <c r="M308" s="110">
        <f t="shared" si="9"/>
        <v>55.8</v>
      </c>
      <c r="N308" s="110">
        <f t="shared" si="9"/>
        <v>112.9</v>
      </c>
      <c r="O308" s="110">
        <f t="shared" si="9"/>
        <v>80</v>
      </c>
      <c r="P308" s="110">
        <f t="shared" si="9"/>
        <v>99.8</v>
      </c>
      <c r="Q308" s="105">
        <v>122.3391812865497</v>
      </c>
    </row>
    <row r="309" spans="1:17" ht="14.5" customHeight="1" x14ac:dyDescent="0.25">
      <c r="A309" s="119">
        <v>2020</v>
      </c>
      <c r="B309" s="113" t="s">
        <v>106</v>
      </c>
      <c r="C309" s="118">
        <v>128.83087400681046</v>
      </c>
      <c r="D309" s="118">
        <v>102.37467018469657</v>
      </c>
      <c r="E309" s="118">
        <v>155.18565941101156</v>
      </c>
      <c r="F309" s="118">
        <v>71.300081766148821</v>
      </c>
      <c r="G309" s="118">
        <v>129.13992297817714</v>
      </c>
      <c r="H309" s="118">
        <v>97.805343511450388</v>
      </c>
      <c r="I309" s="118">
        <v>122.03579418344516</v>
      </c>
      <c r="J309" s="110">
        <f t="shared" si="9"/>
        <v>105.1</v>
      </c>
      <c r="K309" s="110">
        <f t="shared" si="9"/>
        <v>83.5</v>
      </c>
      <c r="L309" s="110">
        <f t="shared" si="9"/>
        <v>126.6</v>
      </c>
      <c r="M309" s="110">
        <f t="shared" si="9"/>
        <v>58.2</v>
      </c>
      <c r="N309" s="110">
        <f t="shared" si="9"/>
        <v>105.4</v>
      </c>
      <c r="O309" s="110">
        <f t="shared" si="9"/>
        <v>79.8</v>
      </c>
      <c r="P309" s="110">
        <f t="shared" si="9"/>
        <v>99.6</v>
      </c>
      <c r="Q309" s="105">
        <v>122.57309941520467</v>
      </c>
    </row>
    <row r="310" spans="1:17" ht="14.5" customHeight="1" x14ac:dyDescent="0.25">
      <c r="A310" s="119">
        <v>2020</v>
      </c>
      <c r="B310" s="113" t="s">
        <v>107</v>
      </c>
      <c r="C310" s="118">
        <v>130.64699205448355</v>
      </c>
      <c r="D310" s="118">
        <v>102.37467018469657</v>
      </c>
      <c r="E310" s="118">
        <v>155.18565941101156</v>
      </c>
      <c r="F310" s="118">
        <v>67.457072771872447</v>
      </c>
      <c r="G310" s="118">
        <v>129.01155327342747</v>
      </c>
      <c r="H310" s="118">
        <v>97.328244274809165</v>
      </c>
      <c r="I310" s="118">
        <v>121.81208053691275</v>
      </c>
      <c r="J310" s="110">
        <f t="shared" si="9"/>
        <v>106.6</v>
      </c>
      <c r="K310" s="110">
        <f t="shared" si="9"/>
        <v>83.5</v>
      </c>
      <c r="L310" s="110">
        <f t="shared" si="9"/>
        <v>126.6</v>
      </c>
      <c r="M310" s="110">
        <f t="shared" si="9"/>
        <v>55</v>
      </c>
      <c r="N310" s="110">
        <f t="shared" si="9"/>
        <v>105.3</v>
      </c>
      <c r="O310" s="110">
        <f t="shared" si="9"/>
        <v>79.400000000000006</v>
      </c>
      <c r="P310" s="110">
        <f t="shared" si="9"/>
        <v>99.4</v>
      </c>
      <c r="Q310" s="105">
        <v>122.57309941520467</v>
      </c>
    </row>
    <row r="311" spans="1:17" ht="14.5" customHeight="1" x14ac:dyDescent="0.25">
      <c r="A311" s="119">
        <v>2020</v>
      </c>
      <c r="B311" s="113" t="s">
        <v>108</v>
      </c>
      <c r="C311" s="118">
        <v>130.19296254256528</v>
      </c>
      <c r="D311" s="118">
        <v>102.37467018469657</v>
      </c>
      <c r="E311" s="118">
        <v>155.18565941101156</v>
      </c>
      <c r="F311" s="118">
        <v>79.640228945216691</v>
      </c>
      <c r="G311" s="118">
        <v>129.52503209242619</v>
      </c>
      <c r="H311" s="118">
        <v>98.568702290076331</v>
      </c>
      <c r="I311" s="118">
        <v>122.14765100671141</v>
      </c>
      <c r="J311" s="110">
        <f t="shared" si="9"/>
        <v>106.2</v>
      </c>
      <c r="K311" s="110">
        <f t="shared" si="9"/>
        <v>83.5</v>
      </c>
      <c r="L311" s="110">
        <f t="shared" si="9"/>
        <v>126.6</v>
      </c>
      <c r="M311" s="110">
        <f t="shared" si="9"/>
        <v>65</v>
      </c>
      <c r="N311" s="110">
        <f t="shared" si="9"/>
        <v>105.7</v>
      </c>
      <c r="O311" s="110">
        <f t="shared" si="9"/>
        <v>80.400000000000006</v>
      </c>
      <c r="P311" s="110">
        <f t="shared" si="9"/>
        <v>99.7</v>
      </c>
      <c r="Q311" s="105">
        <v>122.57309941520467</v>
      </c>
    </row>
    <row r="312" spans="1:17" ht="14.5" customHeight="1" x14ac:dyDescent="0.25">
      <c r="A312" s="119">
        <v>2021</v>
      </c>
      <c r="B312" s="113" t="s">
        <v>97</v>
      </c>
      <c r="C312" s="118">
        <v>130.30646992054486</v>
      </c>
      <c r="D312" s="118">
        <v>102.37467018469657</v>
      </c>
      <c r="E312" s="118">
        <v>155.18565941101156</v>
      </c>
      <c r="F312" s="118">
        <v>85.690923957481601</v>
      </c>
      <c r="G312" s="118">
        <v>129.78177150192553</v>
      </c>
      <c r="H312" s="118">
        <v>100.66793893129771</v>
      </c>
      <c r="I312" s="118">
        <v>121.92393736017897</v>
      </c>
      <c r="J312" s="110">
        <f t="shared" si="9"/>
        <v>105</v>
      </c>
      <c r="K312" s="110">
        <f t="shared" si="9"/>
        <v>82.5</v>
      </c>
      <c r="L312" s="110">
        <f t="shared" si="9"/>
        <v>125.1</v>
      </c>
      <c r="M312" s="110">
        <f t="shared" si="9"/>
        <v>69.099999999999994</v>
      </c>
      <c r="N312" s="110">
        <f t="shared" si="9"/>
        <v>104.6</v>
      </c>
      <c r="O312" s="110">
        <f t="shared" si="9"/>
        <v>81.099999999999994</v>
      </c>
      <c r="P312" s="110">
        <f t="shared" si="9"/>
        <v>98.3</v>
      </c>
      <c r="Q312" s="122">
        <v>124.09356725146199</v>
      </c>
    </row>
    <row r="313" spans="1:17" ht="14.5" customHeight="1" x14ac:dyDescent="0.25">
      <c r="A313" s="119">
        <v>2021</v>
      </c>
      <c r="B313" s="113" t="s">
        <v>98</v>
      </c>
      <c r="C313" s="118">
        <v>130.07945516458571</v>
      </c>
      <c r="D313" s="118">
        <v>102.37467018469657</v>
      </c>
      <c r="E313" s="118">
        <v>155.18565941101156</v>
      </c>
      <c r="F313" s="118">
        <v>92.150449713818489</v>
      </c>
      <c r="G313" s="118">
        <v>130.16688061617458</v>
      </c>
      <c r="H313" s="118">
        <v>103.53053435114504</v>
      </c>
      <c r="I313" s="118">
        <v>122.03579418344516</v>
      </c>
      <c r="J313" s="110">
        <f t="shared" si="9"/>
        <v>104.8</v>
      </c>
      <c r="K313" s="110">
        <f t="shared" si="9"/>
        <v>82.5</v>
      </c>
      <c r="L313" s="110">
        <f t="shared" si="9"/>
        <v>125.1</v>
      </c>
      <c r="M313" s="110">
        <f t="shared" si="9"/>
        <v>74.3</v>
      </c>
      <c r="N313" s="110">
        <f t="shared" si="9"/>
        <v>104.9</v>
      </c>
      <c r="O313" s="110">
        <f t="shared" si="9"/>
        <v>83.4</v>
      </c>
      <c r="P313" s="110">
        <f t="shared" si="9"/>
        <v>98.3</v>
      </c>
      <c r="Q313" s="122">
        <v>124.09356725146199</v>
      </c>
    </row>
    <row r="314" spans="1:17" ht="14.5" customHeight="1" x14ac:dyDescent="0.25">
      <c r="A314" s="119">
        <v>2021</v>
      </c>
      <c r="B314" s="113" t="s">
        <v>99</v>
      </c>
      <c r="C314" s="118">
        <v>130.30646992054486</v>
      </c>
      <c r="D314" s="118">
        <v>102.37467018469657</v>
      </c>
      <c r="E314" s="118">
        <v>155.18565941101156</v>
      </c>
      <c r="F314" s="118">
        <v>94.766966475878988</v>
      </c>
      <c r="G314" s="118">
        <v>130.29525032092425</v>
      </c>
      <c r="H314" s="118">
        <v>106.48854961832062</v>
      </c>
      <c r="I314" s="118">
        <v>122.37136465324386</v>
      </c>
      <c r="J314" s="110">
        <f t="shared" si="9"/>
        <v>105</v>
      </c>
      <c r="K314" s="110">
        <f t="shared" si="9"/>
        <v>82.5</v>
      </c>
      <c r="L314" s="110">
        <f t="shared" si="9"/>
        <v>125.1</v>
      </c>
      <c r="M314" s="110">
        <f t="shared" si="9"/>
        <v>76.400000000000006</v>
      </c>
      <c r="N314" s="110">
        <f t="shared" si="9"/>
        <v>105</v>
      </c>
      <c r="O314" s="110">
        <f t="shared" si="9"/>
        <v>85.8</v>
      </c>
      <c r="P314" s="110">
        <f t="shared" si="9"/>
        <v>98.6</v>
      </c>
      <c r="Q314" s="122">
        <v>124.09356725146199</v>
      </c>
    </row>
    <row r="315" spans="1:17" ht="14.5" customHeight="1" x14ac:dyDescent="0.25">
      <c r="A315" s="119">
        <v>2021</v>
      </c>
      <c r="B315" s="113" t="s">
        <v>100</v>
      </c>
      <c r="C315" s="118">
        <v>130.4199772985244</v>
      </c>
      <c r="D315" s="118">
        <v>112.00527704485491</v>
      </c>
      <c r="E315" s="118">
        <v>169.39820742637644</v>
      </c>
      <c r="F315" s="118">
        <v>90.596892886345046</v>
      </c>
      <c r="G315" s="118">
        <v>141.33504492939664</v>
      </c>
      <c r="H315" s="118">
        <v>107.82442748091603</v>
      </c>
      <c r="I315" s="118">
        <v>123.15436241610738</v>
      </c>
      <c r="J315" s="110">
        <f t="shared" si="9"/>
        <v>107.1</v>
      </c>
      <c r="K315" s="110">
        <f t="shared" si="9"/>
        <v>92</v>
      </c>
      <c r="L315" s="110">
        <f t="shared" si="9"/>
        <v>139.1</v>
      </c>
      <c r="M315" s="110">
        <f t="shared" si="9"/>
        <v>74.400000000000006</v>
      </c>
      <c r="N315" s="110">
        <f t="shared" si="9"/>
        <v>116.1</v>
      </c>
      <c r="O315" s="110">
        <f t="shared" si="9"/>
        <v>88.6</v>
      </c>
      <c r="P315" s="110">
        <f t="shared" si="9"/>
        <v>101.1</v>
      </c>
      <c r="Q315" s="122">
        <v>121.75438596491229</v>
      </c>
    </row>
    <row r="316" spans="1:17" ht="14.5" customHeight="1" x14ac:dyDescent="0.25">
      <c r="A316" s="119">
        <v>2021</v>
      </c>
      <c r="B316" s="10" t="s">
        <v>101</v>
      </c>
      <c r="C316" s="118">
        <v>130.30646992054486</v>
      </c>
      <c r="D316" s="118">
        <v>112.00527704485491</v>
      </c>
      <c r="E316" s="118">
        <v>169.39820742637644</v>
      </c>
      <c r="F316" s="118">
        <v>94.848732624693383</v>
      </c>
      <c r="G316" s="118">
        <v>141.46341463414635</v>
      </c>
      <c r="H316" s="118">
        <v>109.2557251908397</v>
      </c>
      <c r="I316" s="118">
        <v>123.93736017897091</v>
      </c>
      <c r="J316" s="110">
        <f>ROUND((C316/$Q316)*100,1)</f>
        <v>107</v>
      </c>
      <c r="K316" s="110">
        <f t="shared" si="9"/>
        <v>92</v>
      </c>
      <c r="L316" s="110">
        <f t="shared" si="9"/>
        <v>139.1</v>
      </c>
      <c r="M316" s="110">
        <f t="shared" si="9"/>
        <v>77.900000000000006</v>
      </c>
      <c r="N316" s="110">
        <f t="shared" si="9"/>
        <v>116.2</v>
      </c>
      <c r="O316" s="110">
        <f t="shared" si="9"/>
        <v>89.7</v>
      </c>
      <c r="P316" s="110">
        <f t="shared" si="9"/>
        <v>101.8</v>
      </c>
      <c r="Q316" s="122">
        <v>121.75438596491229</v>
      </c>
    </row>
    <row r="317" spans="1:17" ht="14.5" customHeight="1" x14ac:dyDescent="0.25">
      <c r="A317" s="119">
        <v>2021</v>
      </c>
      <c r="B317" s="10" t="s">
        <v>102</v>
      </c>
      <c r="C317" s="118">
        <v>130.64699205448355</v>
      </c>
      <c r="D317" s="118">
        <v>112.00527704485491</v>
      </c>
      <c r="E317" s="118">
        <v>169.39820742637644</v>
      </c>
      <c r="F317" s="118">
        <v>97.79231398201145</v>
      </c>
      <c r="G317" s="118">
        <v>141.59178433889602</v>
      </c>
      <c r="H317" s="118">
        <v>111.45038167938932</v>
      </c>
      <c r="I317" s="118">
        <v>124.496644295302</v>
      </c>
      <c r="J317" s="110">
        <f>ROUND((C317/$Q317)*100,1)</f>
        <v>107.3</v>
      </c>
      <c r="K317" s="110">
        <f t="shared" si="9"/>
        <v>92</v>
      </c>
      <c r="L317" s="110">
        <f t="shared" si="9"/>
        <v>139.1</v>
      </c>
      <c r="M317" s="110">
        <f t="shared" si="9"/>
        <v>80.3</v>
      </c>
      <c r="N317" s="110">
        <f t="shared" si="9"/>
        <v>116.3</v>
      </c>
      <c r="O317" s="110">
        <f t="shared" si="9"/>
        <v>91.5</v>
      </c>
      <c r="P317" s="110">
        <f t="shared" si="9"/>
        <v>102.3</v>
      </c>
      <c r="Q317" s="122">
        <v>121.75438596491229</v>
      </c>
    </row>
    <row r="318" spans="1:17" ht="14.5" customHeight="1" x14ac:dyDescent="0.25">
      <c r="A318" s="119">
        <v>2021</v>
      </c>
      <c r="B318" s="10" t="s">
        <v>103</v>
      </c>
      <c r="C318" s="118">
        <v>130.64699205448355</v>
      </c>
      <c r="D318" s="118">
        <v>112.00527704485491</v>
      </c>
      <c r="E318" s="118">
        <v>169.65428937259927</v>
      </c>
      <c r="F318" s="118">
        <v>98.282910874897794</v>
      </c>
      <c r="G318" s="118">
        <v>141.84852374839537</v>
      </c>
      <c r="H318" s="118">
        <v>113.64503816793894</v>
      </c>
      <c r="I318" s="118">
        <v>124.496644295302</v>
      </c>
      <c r="J318" s="110">
        <f t="shared" ref="J318:J319" si="10">ROUND((C318/$Q318)*100,1)</f>
        <v>106.6</v>
      </c>
      <c r="K318" s="110">
        <f t="shared" ref="K318:K320" si="11">ROUND((D318/$Q318)*100,1)</f>
        <v>91.4</v>
      </c>
      <c r="L318" s="110">
        <f t="shared" ref="L318:L320" si="12">ROUND((E318/$Q318)*100,1)</f>
        <v>138.4</v>
      </c>
      <c r="M318" s="110">
        <f t="shared" ref="M318:M320" si="13">ROUND((F318/$Q318)*100,1)</f>
        <v>80.2</v>
      </c>
      <c r="N318" s="110">
        <f t="shared" ref="N318:N320" si="14">ROUND((G318/$Q318)*100,1)</f>
        <v>115.7</v>
      </c>
      <c r="O318" s="110">
        <f t="shared" ref="O318:O320" si="15">ROUND((H318/$Q318)*100,1)</f>
        <v>92.7</v>
      </c>
      <c r="P318" s="110">
        <f t="shared" ref="P318:P320" si="16">ROUND((I318/$Q318)*100,1)</f>
        <v>101.6</v>
      </c>
      <c r="Q318" s="123">
        <v>122.57309941520467</v>
      </c>
    </row>
    <row r="319" spans="1:17" ht="14.5" customHeight="1" x14ac:dyDescent="0.25">
      <c r="A319" s="119">
        <v>2021</v>
      </c>
      <c r="B319" s="10" t="s">
        <v>104</v>
      </c>
      <c r="C319" s="118">
        <v>130.53348467650397</v>
      </c>
      <c r="D319" s="118">
        <v>112.00527704485491</v>
      </c>
      <c r="E319" s="118">
        <v>169.65428937259927</v>
      </c>
      <c r="F319" s="118">
        <v>97.056418642681933</v>
      </c>
      <c r="G319" s="118">
        <v>141.72015404364572</v>
      </c>
      <c r="H319" s="118">
        <v>115.17175572519085</v>
      </c>
      <c r="I319" s="118">
        <v>125.39149888143174</v>
      </c>
      <c r="J319" s="110">
        <f t="shared" si="10"/>
        <v>106.5</v>
      </c>
      <c r="K319" s="110">
        <f t="shared" si="11"/>
        <v>91.4</v>
      </c>
      <c r="L319" s="110">
        <f t="shared" si="12"/>
        <v>138.4</v>
      </c>
      <c r="M319" s="110">
        <f t="shared" si="13"/>
        <v>79.2</v>
      </c>
      <c r="N319" s="110">
        <f t="shared" si="14"/>
        <v>115.6</v>
      </c>
      <c r="O319" s="110">
        <f t="shared" si="15"/>
        <v>94</v>
      </c>
      <c r="P319" s="110">
        <f t="shared" si="16"/>
        <v>102.3</v>
      </c>
      <c r="Q319" s="123">
        <v>122.57309941520467</v>
      </c>
    </row>
    <row r="320" spans="1:17" ht="14.5" customHeight="1" x14ac:dyDescent="0.25">
      <c r="A320" s="119">
        <v>2021</v>
      </c>
      <c r="B320" s="10" t="s">
        <v>105</v>
      </c>
      <c r="C320" s="145">
        <v>131.21452894438139</v>
      </c>
      <c r="D320" s="145">
        <v>112.00527704485491</v>
      </c>
      <c r="E320" s="145">
        <v>169.65428937259927</v>
      </c>
      <c r="F320" s="145">
        <v>101.47179067865903</v>
      </c>
      <c r="G320" s="145">
        <v>141.97689345314504</v>
      </c>
      <c r="H320" s="145">
        <v>115.36259541984735</v>
      </c>
      <c r="I320" s="145">
        <v>125.72706935123041</v>
      </c>
      <c r="J320" s="110">
        <f>ROUND((C320/$Q320)*100,1)</f>
        <v>107.1</v>
      </c>
      <c r="K320" s="110">
        <f t="shared" si="11"/>
        <v>91.4</v>
      </c>
      <c r="L320" s="110">
        <f t="shared" si="12"/>
        <v>138.4</v>
      </c>
      <c r="M320" s="110">
        <f t="shared" si="13"/>
        <v>82.8</v>
      </c>
      <c r="N320" s="110">
        <f t="shared" si="14"/>
        <v>115.8</v>
      </c>
      <c r="O320" s="110">
        <f t="shared" si="15"/>
        <v>94.1</v>
      </c>
      <c r="P320" s="110">
        <f t="shared" si="16"/>
        <v>102.6</v>
      </c>
      <c r="Q320" s="146">
        <v>122.57309941520467</v>
      </c>
    </row>
    <row r="321" spans="1:17" ht="14.5" customHeight="1" x14ac:dyDescent="0.25">
      <c r="A321" s="119">
        <v>2021</v>
      </c>
      <c r="B321" s="10" t="s">
        <v>106</v>
      </c>
      <c r="C321" s="145">
        <v>132.57661748013621</v>
      </c>
      <c r="D321" s="145">
        <v>131.13456464379948</v>
      </c>
      <c r="E321" s="145">
        <v>184.37900128040974</v>
      </c>
      <c r="F321" s="145">
        <v>120.5233033524121</v>
      </c>
      <c r="G321" s="145">
        <v>158.79332477535303</v>
      </c>
      <c r="H321" s="145">
        <v>118.89312977099236</v>
      </c>
      <c r="I321" s="145">
        <v>127.06935123042504</v>
      </c>
      <c r="J321" s="110">
        <f t="shared" ref="J321:J323" si="17">ROUND((C321/$Q321)*100,1)</f>
        <v>106.4</v>
      </c>
      <c r="K321" s="110">
        <f t="shared" ref="K321:K323" si="18">ROUND((D321/$Q321)*100,1)</f>
        <v>105.3</v>
      </c>
      <c r="L321" s="110">
        <f t="shared" ref="L321:L323" si="19">ROUND((E321/$Q321)*100,1)</f>
        <v>148</v>
      </c>
      <c r="M321" s="110">
        <f t="shared" ref="M321:M323" si="20">ROUND((F321/$Q321)*100,1)</f>
        <v>96.8</v>
      </c>
      <c r="N321" s="110">
        <f t="shared" ref="N321:N323" si="21">ROUND((G321/$Q321)*100,1)</f>
        <v>127.5</v>
      </c>
      <c r="O321" s="110">
        <f t="shared" ref="O321:O323" si="22">ROUND((H321/$Q321)*100,1)</f>
        <v>95.4</v>
      </c>
      <c r="P321" s="110">
        <f t="shared" ref="P321:P323" si="23">ROUND((I321/$Q321)*100,1)</f>
        <v>102</v>
      </c>
      <c r="Q321" s="146">
        <v>124.56140350877195</v>
      </c>
    </row>
    <row r="322" spans="1:17" ht="14.5" customHeight="1" x14ac:dyDescent="0.25">
      <c r="A322" s="119">
        <v>2021</v>
      </c>
      <c r="B322" s="10" t="s">
        <v>107</v>
      </c>
      <c r="C322" s="150">
        <v>133.14415437003407</v>
      </c>
      <c r="D322" s="150">
        <v>131.13456464379948</v>
      </c>
      <c r="E322" s="150">
        <v>184.37900128040974</v>
      </c>
      <c r="F322" s="150">
        <v>125.0204415372036</v>
      </c>
      <c r="G322" s="150">
        <v>159.05006418485237</v>
      </c>
      <c r="H322" s="150">
        <v>125</v>
      </c>
      <c r="I322" s="150">
        <v>128.07606263982103</v>
      </c>
      <c r="J322" s="110">
        <f t="shared" si="17"/>
        <v>106.9</v>
      </c>
      <c r="K322" s="110">
        <f t="shared" si="18"/>
        <v>105.3</v>
      </c>
      <c r="L322" s="110">
        <f t="shared" si="19"/>
        <v>148</v>
      </c>
      <c r="M322" s="110">
        <f t="shared" si="20"/>
        <v>100.4</v>
      </c>
      <c r="N322" s="110">
        <f t="shared" si="21"/>
        <v>127.7</v>
      </c>
      <c r="O322" s="110">
        <f t="shared" si="22"/>
        <v>100.4</v>
      </c>
      <c r="P322" s="110">
        <f t="shared" si="23"/>
        <v>102.8</v>
      </c>
      <c r="Q322" s="151">
        <v>124.56140350877195</v>
      </c>
    </row>
    <row r="323" spans="1:17" ht="14.5" customHeight="1" x14ac:dyDescent="0.25">
      <c r="A323" s="158">
        <v>2021</v>
      </c>
      <c r="B323" s="159" t="s">
        <v>108</v>
      </c>
      <c r="C323" s="145">
        <v>136.77639046538025</v>
      </c>
      <c r="D323" s="145">
        <v>131.13456464379948</v>
      </c>
      <c r="E323" s="145">
        <v>184.37900128040974</v>
      </c>
      <c r="F323" s="145">
        <v>121.17743254292724</v>
      </c>
      <c r="G323" s="145">
        <v>158.92169448010267</v>
      </c>
      <c r="H323" s="145">
        <v>125</v>
      </c>
      <c r="I323" s="145">
        <v>128.74720357941834</v>
      </c>
      <c r="J323" s="110">
        <f t="shared" si="17"/>
        <v>109.8</v>
      </c>
      <c r="K323" s="110">
        <f t="shared" si="18"/>
        <v>105.3</v>
      </c>
      <c r="L323" s="110">
        <f t="shared" si="19"/>
        <v>148</v>
      </c>
      <c r="M323" s="110">
        <f t="shared" si="20"/>
        <v>97.3</v>
      </c>
      <c r="N323" s="110">
        <f t="shared" si="21"/>
        <v>127.6</v>
      </c>
      <c r="O323" s="110">
        <f t="shared" si="22"/>
        <v>100.4</v>
      </c>
      <c r="P323" s="110">
        <f t="shared" si="23"/>
        <v>103.4</v>
      </c>
      <c r="Q323" s="146">
        <v>124.56140350877195</v>
      </c>
    </row>
    <row r="324" spans="1:17" ht="14.5" customHeight="1" x14ac:dyDescent="0.25">
      <c r="A324" s="158">
        <v>2022</v>
      </c>
      <c r="B324" s="159" t="s">
        <v>97</v>
      </c>
      <c r="C324" s="145">
        <v>137.45743473325766</v>
      </c>
      <c r="D324" s="145">
        <v>131.26649076517151</v>
      </c>
      <c r="E324" s="145">
        <v>185.01920614596671</v>
      </c>
      <c r="F324" s="145">
        <v>125.91986917416189</v>
      </c>
      <c r="G324" s="145">
        <v>159.56354300385107</v>
      </c>
      <c r="H324" s="145">
        <v>124.42748091603055</v>
      </c>
      <c r="I324" s="145">
        <v>128.52348993288592</v>
      </c>
      <c r="J324" s="110">
        <f t="shared" ref="J324:J326" si="24">ROUND((C324/$Q324)*100,1)</f>
        <v>107.7</v>
      </c>
      <c r="K324" s="110">
        <f t="shared" ref="K324:K326" si="25">ROUND((D324/$Q324)*100,1)</f>
        <v>102.9</v>
      </c>
      <c r="L324" s="110">
        <f t="shared" ref="L324:L326" si="26">ROUND((E324/$Q324)*100,1)</f>
        <v>145</v>
      </c>
      <c r="M324" s="110">
        <f t="shared" ref="M324:M326" si="27">ROUND((F324/$Q324)*100,1)</f>
        <v>98.7</v>
      </c>
      <c r="N324" s="110">
        <f t="shared" ref="N324:N326" si="28">ROUND((G324/$Q324)*100,1)</f>
        <v>125</v>
      </c>
      <c r="O324" s="110">
        <f t="shared" ref="O324:O326" si="29">ROUND((H324/$Q324)*100,1)</f>
        <v>97.5</v>
      </c>
      <c r="P324" s="110">
        <f t="shared" ref="P324:P326" si="30">ROUND((I324/$Q324)*100,1)</f>
        <v>100.7</v>
      </c>
      <c r="Q324" s="146">
        <v>127.60233918128654</v>
      </c>
    </row>
    <row r="325" spans="1:17" ht="14.5" customHeight="1" x14ac:dyDescent="0.25">
      <c r="A325" s="158">
        <v>2022</v>
      </c>
      <c r="B325" s="159" t="s">
        <v>98</v>
      </c>
      <c r="C325" s="145">
        <v>139.95459704880818</v>
      </c>
      <c r="D325" s="145">
        <v>131.26649076517151</v>
      </c>
      <c r="E325" s="145">
        <v>185.01920614596671</v>
      </c>
      <c r="F325" s="145">
        <v>140.80130825838103</v>
      </c>
      <c r="G325" s="145">
        <v>160.20539152759946</v>
      </c>
      <c r="H325" s="145">
        <v>126.62213740458014</v>
      </c>
      <c r="I325" s="145">
        <v>129.53020134228186</v>
      </c>
      <c r="J325" s="110">
        <f t="shared" si="24"/>
        <v>109.7</v>
      </c>
      <c r="K325" s="110">
        <f t="shared" si="25"/>
        <v>102.9</v>
      </c>
      <c r="L325" s="110">
        <f t="shared" si="26"/>
        <v>145</v>
      </c>
      <c r="M325" s="110">
        <f t="shared" si="27"/>
        <v>110.3</v>
      </c>
      <c r="N325" s="110">
        <f t="shared" si="28"/>
        <v>125.6</v>
      </c>
      <c r="O325" s="110">
        <f t="shared" si="29"/>
        <v>99.2</v>
      </c>
      <c r="P325" s="110">
        <f t="shared" si="30"/>
        <v>101.5</v>
      </c>
      <c r="Q325" s="146">
        <v>127.60233918128654</v>
      </c>
    </row>
    <row r="326" spans="1:17" ht="14.5" customHeight="1" x14ac:dyDescent="0.25">
      <c r="A326" s="158">
        <v>2022</v>
      </c>
      <c r="B326" s="159" t="s">
        <v>99</v>
      </c>
      <c r="C326" s="145">
        <v>144.9489216799092</v>
      </c>
      <c r="D326" s="145">
        <v>131.26649076517151</v>
      </c>
      <c r="E326" s="145">
        <v>185.01920614596671</v>
      </c>
      <c r="F326" s="145">
        <v>202.7800490596893</v>
      </c>
      <c r="G326" s="145">
        <v>162.51604621309369</v>
      </c>
      <c r="H326" s="145">
        <v>139.2175572519084</v>
      </c>
      <c r="I326" s="145">
        <v>130.98434004474271</v>
      </c>
      <c r="J326" s="110">
        <f t="shared" si="24"/>
        <v>113.6</v>
      </c>
      <c r="K326" s="110">
        <f t="shared" si="25"/>
        <v>102.9</v>
      </c>
      <c r="L326" s="110">
        <f t="shared" si="26"/>
        <v>145</v>
      </c>
      <c r="M326" s="110">
        <f t="shared" si="27"/>
        <v>158.9</v>
      </c>
      <c r="N326" s="110">
        <f t="shared" si="28"/>
        <v>127.4</v>
      </c>
      <c r="O326" s="110">
        <f t="shared" si="29"/>
        <v>109.1</v>
      </c>
      <c r="P326" s="110">
        <f t="shared" si="30"/>
        <v>102.7</v>
      </c>
      <c r="Q326" s="146">
        <v>127.60233918128654</v>
      </c>
    </row>
    <row r="327" spans="1:17" ht="14.5" customHeight="1" x14ac:dyDescent="0.25">
      <c r="A327" s="158">
        <v>2022</v>
      </c>
      <c r="B327" s="159" t="s">
        <v>100</v>
      </c>
      <c r="C327" s="145">
        <v>147.78660612939839</v>
      </c>
      <c r="D327" s="145">
        <v>218.86543535620055</v>
      </c>
      <c r="E327" s="145">
        <v>260.17925736235594</v>
      </c>
      <c r="F327" s="145">
        <v>193.78577269010631</v>
      </c>
      <c r="G327" s="145">
        <v>239.66623876765078</v>
      </c>
      <c r="H327" s="145">
        <v>141.79389312977099</v>
      </c>
      <c r="I327" s="145">
        <v>134.22818791946307</v>
      </c>
      <c r="J327" s="172">
        <f t="shared" ref="J327" si="31">ROUND((C327/$Q327)*100,1)</f>
        <v>114.5</v>
      </c>
      <c r="K327" s="172">
        <f t="shared" ref="K327" si="32">ROUND((D327/$Q327)*100,1)</f>
        <v>169.5</v>
      </c>
      <c r="L327" s="172">
        <f t="shared" ref="L327" si="33">ROUND((E327/$Q327)*100,1)</f>
        <v>201.5</v>
      </c>
      <c r="M327" s="172">
        <f t="shared" ref="M327" si="34">ROUND((F327/$Q327)*100,1)</f>
        <v>150.1</v>
      </c>
      <c r="N327" s="172">
        <f t="shared" ref="N327" si="35">ROUND((G327/$Q327)*100,1)</f>
        <v>185.6</v>
      </c>
      <c r="O327" s="172">
        <f t="shared" ref="O327" si="36">ROUND((H327/$Q327)*100,1)</f>
        <v>109.8</v>
      </c>
      <c r="P327" s="172">
        <f t="shared" ref="P327" si="37">ROUND((I327/$Q327)*100,1)</f>
        <v>104</v>
      </c>
      <c r="Q327" s="146">
        <v>129.12280701754386</v>
      </c>
    </row>
    <row r="328" spans="1:17" x14ac:dyDescent="0.25">
      <c r="A328" s="158">
        <v>2022</v>
      </c>
      <c r="B328" s="159" t="s">
        <v>101</v>
      </c>
      <c r="C328" s="145">
        <v>151.98637911464249</v>
      </c>
      <c r="D328" s="145">
        <v>218.86543535620055</v>
      </c>
      <c r="E328" s="145">
        <v>260.17925736235594</v>
      </c>
      <c r="F328" s="145">
        <v>211.12019623875713</v>
      </c>
      <c r="G328" s="145">
        <v>240.43645699614888</v>
      </c>
      <c r="H328" s="145">
        <v>145.03816793893128</v>
      </c>
      <c r="I328" s="145">
        <v>135.12304250559285</v>
      </c>
      <c r="J328" s="172">
        <f t="shared" ref="J328" si="38">ROUND((C328/$Q328)*100,1)</f>
        <v>117.7</v>
      </c>
      <c r="K328" s="172">
        <f t="shared" ref="K328:K329" si="39">ROUND((D328/$Q328)*100,1)</f>
        <v>169.5</v>
      </c>
      <c r="L328" s="172">
        <f t="shared" ref="L328:L329" si="40">ROUND((E328/$Q328)*100,1)</f>
        <v>201.5</v>
      </c>
      <c r="M328" s="172">
        <f t="shared" ref="M328:M329" si="41">ROUND((F328/$Q328)*100,1)</f>
        <v>163.5</v>
      </c>
      <c r="N328" s="172">
        <f t="shared" ref="N328:N329" si="42">ROUND((G328/$Q328)*100,1)</f>
        <v>186.2</v>
      </c>
      <c r="O328" s="172">
        <f t="shared" ref="O328:O329" si="43">ROUND((H328/$Q328)*100,1)</f>
        <v>112.3</v>
      </c>
      <c r="P328" s="172">
        <f t="shared" ref="P328:P329" si="44">ROUND((I328/$Q328)*100,1)</f>
        <v>104.6</v>
      </c>
      <c r="Q328" s="146">
        <v>129.12280701754386</v>
      </c>
    </row>
    <row r="329" spans="1:17" x14ac:dyDescent="0.25">
      <c r="A329" s="158">
        <v>2022</v>
      </c>
      <c r="B329" s="159" t="s">
        <v>102</v>
      </c>
      <c r="C329" s="145">
        <v>159.8183881952327</v>
      </c>
      <c r="D329" s="145">
        <v>218.86543535620055</v>
      </c>
      <c r="E329" s="145">
        <v>260.17925736235594</v>
      </c>
      <c r="F329" s="145">
        <v>223.79394930498773</v>
      </c>
      <c r="G329" s="145">
        <v>241.0783055198973</v>
      </c>
      <c r="H329" s="145">
        <v>158.58778625954199</v>
      </c>
      <c r="I329" s="145">
        <v>136.24161073825502</v>
      </c>
      <c r="J329" s="172">
        <f>ROUND((C329/$Q329)*100,1)</f>
        <v>123.8</v>
      </c>
      <c r="K329" s="172">
        <f t="shared" si="39"/>
        <v>169.5</v>
      </c>
      <c r="L329" s="172">
        <f t="shared" si="40"/>
        <v>201.5</v>
      </c>
      <c r="M329" s="172">
        <f t="shared" si="41"/>
        <v>173.3</v>
      </c>
      <c r="N329" s="172">
        <f t="shared" si="42"/>
        <v>186.7</v>
      </c>
      <c r="O329" s="172">
        <f t="shared" si="43"/>
        <v>122.8</v>
      </c>
      <c r="P329" s="172">
        <f t="shared" si="44"/>
        <v>105.5</v>
      </c>
      <c r="Q329" s="146">
        <v>129.12280701754386</v>
      </c>
    </row>
    <row r="330" spans="1:17" x14ac:dyDescent="0.25">
      <c r="A330" s="158">
        <v>2022</v>
      </c>
      <c r="B330" s="159" t="s">
        <v>103</v>
      </c>
      <c r="C330" s="145">
        <v>165.83427922814985</v>
      </c>
      <c r="D330" s="145">
        <v>219.12928759894461</v>
      </c>
      <c r="E330" s="145">
        <v>261.33162612035852</v>
      </c>
      <c r="F330" s="145">
        <v>210.38430089942764</v>
      </c>
      <c r="G330" s="145">
        <v>241.46341463414635</v>
      </c>
      <c r="H330" s="145">
        <v>163.26335877862596</v>
      </c>
      <c r="I330" s="145">
        <v>137.02460850111856</v>
      </c>
      <c r="J330" s="163"/>
      <c r="K330" s="163"/>
      <c r="L330" s="163"/>
      <c r="M330" s="163"/>
      <c r="N330" s="163"/>
      <c r="O330" s="163"/>
      <c r="P330" s="163"/>
      <c r="Q330" s="146"/>
    </row>
    <row r="331" spans="1:17" x14ac:dyDescent="0.25">
      <c r="A331" s="158">
        <v>2022</v>
      </c>
      <c r="B331" s="159" t="s">
        <v>104</v>
      </c>
      <c r="C331" s="145">
        <v>169.46651532349605</v>
      </c>
      <c r="D331" s="145">
        <v>219.12928759894461</v>
      </c>
      <c r="E331" s="145">
        <v>261.33162612035852</v>
      </c>
      <c r="F331" s="145">
        <v>180.78495502861816</v>
      </c>
      <c r="G331" s="145">
        <v>240.56482670089858</v>
      </c>
      <c r="H331" s="145">
        <v>152.09923664122138</v>
      </c>
      <c r="I331" s="145">
        <v>137.69574944071587</v>
      </c>
      <c r="J331" s="163"/>
      <c r="K331" s="163"/>
      <c r="L331" s="163"/>
      <c r="M331" s="163"/>
      <c r="N331" s="163"/>
      <c r="O331" s="163"/>
      <c r="P331" s="163"/>
      <c r="Q331" s="146"/>
    </row>
  </sheetData>
  <phoneticPr fontId="5" type="noConversion"/>
  <pageMargins left="0.74803149606299213" right="0.74803149606299213" top="0.98425196850393704" bottom="0.98425196850393704" header="0.51181102362204722" footer="0.51181102362204722"/>
  <pageSetup paperSize="9" scale="61" fitToHeight="5" orientation="landscape" r:id="rId1"/>
  <headerFooter alignWithMargins="0">
    <oddFooter>&amp;R&amp;A</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B4258-A1FC-47AF-915B-810CAD06E806}">
  <sheetPr>
    <tabColor theme="4"/>
  </sheetPr>
  <dimension ref="A1:E221"/>
  <sheetViews>
    <sheetView showGridLines="0" zoomScaleNormal="100" workbookViewId="0">
      <pane ySplit="10" topLeftCell="A11" activePane="bottomLeft" state="frozen"/>
      <selection pane="bottomLeft" activeCell="A11" sqref="A11"/>
    </sheetView>
  </sheetViews>
  <sheetFormatPr defaultColWidth="8.26953125" defaultRowHeight="12.5" x14ac:dyDescent="0.25"/>
  <cols>
    <col min="1" max="5" width="13.26953125" customWidth="1"/>
  </cols>
  <sheetData>
    <row r="1" spans="1:5" ht="18" customHeight="1" x14ac:dyDescent="0.25">
      <c r="A1" s="124" t="s">
        <v>131</v>
      </c>
      <c r="B1" s="125"/>
      <c r="C1" s="125"/>
      <c r="D1" s="125"/>
      <c r="E1" s="125"/>
    </row>
    <row r="2" spans="1:5" ht="18" customHeight="1" x14ac:dyDescent="0.25">
      <c r="A2" s="2" t="s">
        <v>109</v>
      </c>
      <c r="B2" s="12"/>
      <c r="C2" s="126"/>
      <c r="D2" s="126"/>
      <c r="E2" s="126"/>
    </row>
    <row r="3" spans="1:5" ht="18" customHeight="1" x14ac:dyDescent="0.25">
      <c r="A3" s="86" t="s">
        <v>175</v>
      </c>
      <c r="B3" s="12"/>
      <c r="C3" s="119"/>
      <c r="D3" s="119"/>
      <c r="E3" s="119"/>
    </row>
    <row r="4" spans="1:5" ht="18" customHeight="1" x14ac:dyDescent="0.25">
      <c r="A4" s="127" t="s">
        <v>176</v>
      </c>
      <c r="B4" s="12"/>
      <c r="C4" s="119"/>
      <c r="D4" s="119"/>
      <c r="E4" s="119"/>
    </row>
    <row r="5" spans="1:5" ht="18" customHeight="1" x14ac:dyDescent="0.25">
      <c r="A5" s="169" t="s">
        <v>178</v>
      </c>
      <c r="B5" s="12"/>
      <c r="C5" s="119"/>
      <c r="D5" s="119"/>
      <c r="E5" s="119"/>
    </row>
    <row r="6" spans="1:5" ht="18" customHeight="1" x14ac:dyDescent="0.25">
      <c r="A6" s="127" t="s">
        <v>177</v>
      </c>
      <c r="B6" s="12"/>
      <c r="C6" s="119"/>
      <c r="D6" s="119"/>
      <c r="E6" s="119"/>
    </row>
    <row r="7" spans="1:5" ht="18" customHeight="1" x14ac:dyDescent="0.25">
      <c r="A7" s="127" t="s">
        <v>83</v>
      </c>
      <c r="B7" s="12"/>
      <c r="C7" s="119"/>
      <c r="D7" s="119"/>
      <c r="E7" s="119"/>
    </row>
    <row r="8" spans="1:5" ht="18" customHeight="1" x14ac:dyDescent="0.35">
      <c r="A8" s="98" t="s">
        <v>77</v>
      </c>
      <c r="B8" s="12"/>
      <c r="C8" s="119"/>
      <c r="D8" s="119"/>
      <c r="E8" s="119"/>
    </row>
    <row r="9" spans="1:5" ht="39" x14ac:dyDescent="0.3">
      <c r="A9" s="76" t="s">
        <v>75</v>
      </c>
      <c r="B9" s="76" t="s">
        <v>95</v>
      </c>
      <c r="C9" s="76" t="s">
        <v>164</v>
      </c>
      <c r="D9" s="76" t="s">
        <v>110</v>
      </c>
      <c r="E9" s="76" t="s">
        <v>165</v>
      </c>
    </row>
    <row r="10" spans="1:5" ht="23" x14ac:dyDescent="0.25">
      <c r="A10" s="85" t="s">
        <v>76</v>
      </c>
      <c r="B10" s="128"/>
      <c r="C10" s="51" t="s">
        <v>111</v>
      </c>
      <c r="D10" s="51" t="s">
        <v>112</v>
      </c>
      <c r="E10" s="51" t="s">
        <v>113</v>
      </c>
    </row>
    <row r="11" spans="1:5" x14ac:dyDescent="0.25">
      <c r="A11" s="129">
        <v>2005</v>
      </c>
      <c r="B11" s="130" t="s">
        <v>98</v>
      </c>
      <c r="C11" s="131">
        <v>9.2200000000000006</v>
      </c>
      <c r="D11" s="131">
        <v>11.74</v>
      </c>
      <c r="E11" s="131">
        <v>252.26</v>
      </c>
    </row>
    <row r="12" spans="1:5" x14ac:dyDescent="0.25">
      <c r="A12" s="129">
        <v>2005</v>
      </c>
      <c r="B12" s="130" t="s">
        <v>99</v>
      </c>
      <c r="C12" s="131">
        <v>9.26</v>
      </c>
      <c r="D12" s="131">
        <v>11.72</v>
      </c>
      <c r="E12" s="131">
        <v>287.89</v>
      </c>
    </row>
    <row r="13" spans="1:5" x14ac:dyDescent="0.25">
      <c r="A13" s="129">
        <v>2005</v>
      </c>
      <c r="B13" s="130" t="s">
        <v>100</v>
      </c>
      <c r="C13" s="131">
        <v>9.27</v>
      </c>
      <c r="D13" s="131">
        <v>11.7</v>
      </c>
      <c r="E13" s="131">
        <v>298.42</v>
      </c>
    </row>
    <row r="14" spans="1:5" x14ac:dyDescent="0.25">
      <c r="A14" s="129">
        <v>2005</v>
      </c>
      <c r="B14" s="130" t="s">
        <v>101</v>
      </c>
      <c r="C14" s="131">
        <v>9.19</v>
      </c>
      <c r="D14" s="131">
        <v>11.59</v>
      </c>
      <c r="E14" s="131">
        <v>281.57</v>
      </c>
    </row>
    <row r="15" spans="1:5" x14ac:dyDescent="0.25">
      <c r="A15" s="129">
        <v>2005</v>
      </c>
      <c r="B15" s="130" t="s">
        <v>102</v>
      </c>
      <c r="C15" s="131">
        <v>9.15</v>
      </c>
      <c r="D15" s="131">
        <v>11.55</v>
      </c>
      <c r="E15" s="131">
        <v>309.70999999999998</v>
      </c>
    </row>
    <row r="16" spans="1:5" x14ac:dyDescent="0.25">
      <c r="A16" s="129">
        <v>2005</v>
      </c>
      <c r="B16" s="130" t="s">
        <v>103</v>
      </c>
      <c r="C16" s="131">
        <v>9.1300000000000008</v>
      </c>
      <c r="D16" s="131">
        <v>11.54</v>
      </c>
      <c r="E16" s="131">
        <v>331.51</v>
      </c>
    </row>
    <row r="17" spans="1:5" x14ac:dyDescent="0.25">
      <c r="A17" s="129">
        <v>2005</v>
      </c>
      <c r="B17" s="130" t="s">
        <v>104</v>
      </c>
      <c r="C17" s="131">
        <v>9.25</v>
      </c>
      <c r="D17" s="131">
        <v>11.68</v>
      </c>
      <c r="E17" s="131">
        <v>351.66</v>
      </c>
    </row>
    <row r="18" spans="1:5" x14ac:dyDescent="0.25">
      <c r="A18" s="129">
        <v>2005</v>
      </c>
      <c r="B18" s="130" t="s">
        <v>105</v>
      </c>
      <c r="C18" s="131">
        <v>9.3699999999999992</v>
      </c>
      <c r="D18" s="131">
        <v>11.82</v>
      </c>
      <c r="E18" s="131">
        <v>359.22</v>
      </c>
    </row>
    <row r="19" spans="1:5" x14ac:dyDescent="0.25">
      <c r="A19" s="129">
        <v>2005</v>
      </c>
      <c r="B19" s="130" t="s">
        <v>106</v>
      </c>
      <c r="C19" s="131">
        <v>9.7899999999999991</v>
      </c>
      <c r="D19" s="131">
        <v>12.25</v>
      </c>
      <c r="E19" s="131">
        <v>373.39</v>
      </c>
    </row>
    <row r="20" spans="1:5" x14ac:dyDescent="0.25">
      <c r="A20" s="129">
        <v>2005</v>
      </c>
      <c r="B20" s="130" t="s">
        <v>107</v>
      </c>
      <c r="C20" s="131">
        <v>9.8800000000000008</v>
      </c>
      <c r="D20" s="131">
        <v>12.35</v>
      </c>
      <c r="E20" s="131">
        <v>333.04</v>
      </c>
    </row>
    <row r="21" spans="1:5" x14ac:dyDescent="0.25">
      <c r="A21" s="129">
        <v>2005</v>
      </c>
      <c r="B21" s="130" t="s">
        <v>108</v>
      </c>
      <c r="C21" s="131">
        <v>9.9</v>
      </c>
      <c r="D21" s="131">
        <v>12.36</v>
      </c>
      <c r="E21" s="131">
        <v>345.21</v>
      </c>
    </row>
    <row r="22" spans="1:5" x14ac:dyDescent="0.25">
      <c r="A22" s="129">
        <v>2006</v>
      </c>
      <c r="B22" s="130" t="s">
        <v>97</v>
      </c>
      <c r="C22" s="131">
        <v>9.91</v>
      </c>
      <c r="D22" s="131">
        <v>12.38</v>
      </c>
      <c r="E22" s="131">
        <v>351.52</v>
      </c>
    </row>
    <row r="23" spans="1:5" x14ac:dyDescent="0.25">
      <c r="A23" s="129">
        <v>2006</v>
      </c>
      <c r="B23" s="130" t="s">
        <v>98</v>
      </c>
      <c r="C23" s="131">
        <v>9.9499999999999993</v>
      </c>
      <c r="D23" s="131">
        <v>12.48</v>
      </c>
      <c r="E23" s="131">
        <v>354.45</v>
      </c>
    </row>
    <row r="24" spans="1:5" x14ac:dyDescent="0.25">
      <c r="A24" s="129">
        <v>2006</v>
      </c>
      <c r="B24" s="130" t="s">
        <v>99</v>
      </c>
      <c r="C24" s="131">
        <v>9.9499999999999993</v>
      </c>
      <c r="D24" s="131">
        <v>12.48</v>
      </c>
      <c r="E24" s="131">
        <v>358.07</v>
      </c>
    </row>
    <row r="25" spans="1:5" x14ac:dyDescent="0.25">
      <c r="A25" s="129">
        <v>2006</v>
      </c>
      <c r="B25" s="130" t="s">
        <v>100</v>
      </c>
      <c r="C25" s="131">
        <v>9.98</v>
      </c>
      <c r="D25" s="131">
        <v>12.47</v>
      </c>
      <c r="E25" s="131">
        <v>368.24</v>
      </c>
    </row>
    <row r="26" spans="1:5" x14ac:dyDescent="0.25">
      <c r="A26" s="129">
        <v>2006</v>
      </c>
      <c r="B26" s="130" t="s">
        <v>101</v>
      </c>
      <c r="C26" s="131">
        <v>10.119999999999999</v>
      </c>
      <c r="D26" s="131">
        <v>12.38</v>
      </c>
      <c r="E26" s="131">
        <v>370.82</v>
      </c>
    </row>
    <row r="27" spans="1:5" x14ac:dyDescent="0.25">
      <c r="A27" s="129">
        <v>2006</v>
      </c>
      <c r="B27" s="130" t="s">
        <v>102</v>
      </c>
      <c r="C27" s="131">
        <v>9.89</v>
      </c>
      <c r="D27" s="131">
        <v>12.37</v>
      </c>
      <c r="E27" s="131">
        <v>370.24</v>
      </c>
    </row>
    <row r="28" spans="1:5" x14ac:dyDescent="0.25">
      <c r="A28" s="129">
        <v>2006</v>
      </c>
      <c r="B28" s="130" t="s">
        <v>103</v>
      </c>
      <c r="C28" s="131">
        <v>9.8699999999999992</v>
      </c>
      <c r="D28" s="131">
        <v>12.36</v>
      </c>
      <c r="E28" s="131">
        <v>382.38</v>
      </c>
    </row>
    <row r="29" spans="1:5" x14ac:dyDescent="0.25">
      <c r="A29" s="129">
        <v>2006</v>
      </c>
      <c r="B29" s="130" t="s">
        <v>104</v>
      </c>
      <c r="C29" s="131">
        <v>9.9700000000000006</v>
      </c>
      <c r="D29" s="131">
        <v>12.39</v>
      </c>
      <c r="E29" s="131">
        <v>373.91</v>
      </c>
    </row>
    <row r="30" spans="1:5" x14ac:dyDescent="0.25">
      <c r="A30" s="129">
        <v>2006</v>
      </c>
      <c r="B30" s="130" t="s">
        <v>105</v>
      </c>
      <c r="C30" s="131">
        <v>10.11</v>
      </c>
      <c r="D30" s="131">
        <v>12.49</v>
      </c>
      <c r="E30" s="131">
        <v>354.11</v>
      </c>
    </row>
    <row r="31" spans="1:5" x14ac:dyDescent="0.25">
      <c r="A31" s="129">
        <v>2006</v>
      </c>
      <c r="B31" s="130" t="s">
        <v>106</v>
      </c>
      <c r="C31" s="131">
        <v>10.66</v>
      </c>
      <c r="D31" s="131">
        <v>12.97</v>
      </c>
      <c r="E31" s="131">
        <v>324.95</v>
      </c>
    </row>
    <row r="32" spans="1:5" x14ac:dyDescent="0.25">
      <c r="A32" s="129">
        <v>2006</v>
      </c>
      <c r="B32" s="130" t="s">
        <v>107</v>
      </c>
      <c r="C32" s="131">
        <v>10.77</v>
      </c>
      <c r="D32" s="131">
        <v>13.15</v>
      </c>
      <c r="E32" s="131">
        <v>310.41000000000003</v>
      </c>
    </row>
    <row r="33" spans="1:5" x14ac:dyDescent="0.25">
      <c r="A33" s="129">
        <v>2006</v>
      </c>
      <c r="B33" s="130" t="s">
        <v>108</v>
      </c>
      <c r="C33" s="131">
        <v>10.77</v>
      </c>
      <c r="D33" s="131">
        <v>13.14</v>
      </c>
      <c r="E33" s="131">
        <v>325.06</v>
      </c>
    </row>
    <row r="34" spans="1:5" x14ac:dyDescent="0.25">
      <c r="A34" s="129">
        <v>2007</v>
      </c>
      <c r="B34" s="130" t="s">
        <v>97</v>
      </c>
      <c r="C34" s="131">
        <v>10.79</v>
      </c>
      <c r="D34" s="131">
        <v>13.15</v>
      </c>
      <c r="E34" s="131">
        <v>302.26</v>
      </c>
    </row>
    <row r="35" spans="1:5" x14ac:dyDescent="0.25">
      <c r="A35" s="129">
        <v>2007</v>
      </c>
      <c r="B35" s="130" t="s">
        <v>98</v>
      </c>
      <c r="C35" s="131">
        <v>10.82</v>
      </c>
      <c r="D35" s="131">
        <v>13.15</v>
      </c>
      <c r="E35" s="131">
        <v>309.60000000000002</v>
      </c>
    </row>
    <row r="36" spans="1:5" x14ac:dyDescent="0.25">
      <c r="A36" s="129">
        <v>2007</v>
      </c>
      <c r="B36" s="130" t="s">
        <v>99</v>
      </c>
      <c r="C36" s="131">
        <v>10.84</v>
      </c>
      <c r="D36" s="131">
        <v>13.15</v>
      </c>
      <c r="E36" s="131">
        <v>320.24</v>
      </c>
    </row>
    <row r="37" spans="1:5" x14ac:dyDescent="0.25">
      <c r="A37" s="129">
        <v>2007</v>
      </c>
      <c r="B37" s="130" t="s">
        <v>100</v>
      </c>
      <c r="C37" s="131">
        <v>10.83</v>
      </c>
      <c r="D37" s="131">
        <v>13.17</v>
      </c>
      <c r="E37" s="131">
        <v>333.76</v>
      </c>
    </row>
    <row r="38" spans="1:5" x14ac:dyDescent="0.25">
      <c r="A38" s="129">
        <v>2007</v>
      </c>
      <c r="B38" s="130" t="s">
        <v>101</v>
      </c>
      <c r="C38" s="131">
        <v>10.78</v>
      </c>
      <c r="D38" s="131">
        <v>13.08</v>
      </c>
      <c r="E38" s="131">
        <v>332.23</v>
      </c>
    </row>
    <row r="39" spans="1:5" x14ac:dyDescent="0.25">
      <c r="A39" s="129">
        <v>2007</v>
      </c>
      <c r="B39" s="130" t="s">
        <v>102</v>
      </c>
      <c r="C39" s="131">
        <v>10.73</v>
      </c>
      <c r="D39" s="131">
        <v>13.03</v>
      </c>
      <c r="E39" s="131">
        <v>340.33</v>
      </c>
    </row>
    <row r="40" spans="1:5" x14ac:dyDescent="0.25">
      <c r="A40" s="129">
        <v>2007</v>
      </c>
      <c r="B40" s="130" t="s">
        <v>103</v>
      </c>
      <c r="C40" s="131">
        <v>10.71</v>
      </c>
      <c r="D40" s="131">
        <v>13.02</v>
      </c>
      <c r="E40" s="131">
        <v>349.51</v>
      </c>
    </row>
    <row r="41" spans="1:5" x14ac:dyDescent="0.25">
      <c r="A41" s="129">
        <v>2007</v>
      </c>
      <c r="B41" s="130" t="s">
        <v>104</v>
      </c>
      <c r="C41" s="131">
        <v>10.72</v>
      </c>
      <c r="D41" s="131">
        <v>13.04</v>
      </c>
      <c r="E41" s="131">
        <v>342.43</v>
      </c>
    </row>
    <row r="42" spans="1:5" x14ac:dyDescent="0.25">
      <c r="A42" s="129">
        <v>2007</v>
      </c>
      <c r="B42" s="130" t="s">
        <v>105</v>
      </c>
      <c r="C42" s="131">
        <v>10.87</v>
      </c>
      <c r="D42" s="131">
        <v>13.14</v>
      </c>
      <c r="E42" s="131">
        <v>363.37</v>
      </c>
    </row>
    <row r="43" spans="1:5" x14ac:dyDescent="0.25">
      <c r="A43" s="129">
        <v>2007</v>
      </c>
      <c r="B43" s="130" t="s">
        <v>106</v>
      </c>
      <c r="C43" s="131">
        <v>11.17</v>
      </c>
      <c r="D43" s="131">
        <v>13.52</v>
      </c>
      <c r="E43" s="131">
        <v>376.8</v>
      </c>
    </row>
    <row r="44" spans="1:5" x14ac:dyDescent="0.25">
      <c r="A44" s="129">
        <v>2007</v>
      </c>
      <c r="B44" s="130" t="s">
        <v>107</v>
      </c>
      <c r="C44" s="131">
        <v>11.42</v>
      </c>
      <c r="D44" s="131">
        <v>13.68</v>
      </c>
      <c r="E44" s="131">
        <v>427.85</v>
      </c>
    </row>
    <row r="45" spans="1:5" x14ac:dyDescent="0.25">
      <c r="A45" s="129">
        <v>2007</v>
      </c>
      <c r="B45" s="130" t="s">
        <v>108</v>
      </c>
      <c r="C45" s="131">
        <v>11.69</v>
      </c>
      <c r="D45" s="131">
        <v>13.84</v>
      </c>
      <c r="E45" s="131">
        <v>429.9</v>
      </c>
    </row>
    <row r="46" spans="1:5" x14ac:dyDescent="0.25">
      <c r="A46" s="129">
        <v>2008</v>
      </c>
      <c r="B46" s="130" t="s">
        <v>97</v>
      </c>
      <c r="C46" s="131">
        <v>11.85</v>
      </c>
      <c r="D46" s="131">
        <v>13.94</v>
      </c>
      <c r="E46" s="131">
        <v>446.46</v>
      </c>
    </row>
    <row r="47" spans="1:5" x14ac:dyDescent="0.25">
      <c r="A47" s="129">
        <v>2008</v>
      </c>
      <c r="B47" s="130" t="s">
        <v>98</v>
      </c>
      <c r="C47" s="131">
        <v>11.83</v>
      </c>
      <c r="D47" s="131">
        <v>13.77</v>
      </c>
      <c r="E47" s="131">
        <v>443.21</v>
      </c>
    </row>
    <row r="48" spans="1:5" x14ac:dyDescent="0.25">
      <c r="A48" s="129">
        <v>2008</v>
      </c>
      <c r="B48" s="130" t="s">
        <v>99</v>
      </c>
      <c r="C48" s="131">
        <v>11.86</v>
      </c>
      <c r="D48" s="131">
        <v>13.83</v>
      </c>
      <c r="E48" s="131">
        <v>506.08</v>
      </c>
    </row>
    <row r="49" spans="1:5" x14ac:dyDescent="0.25">
      <c r="A49" s="129">
        <v>2008</v>
      </c>
      <c r="B49" s="130" t="s">
        <v>100</v>
      </c>
      <c r="C49" s="131">
        <v>11.88</v>
      </c>
      <c r="D49" s="131">
        <v>13.92</v>
      </c>
      <c r="E49" s="131">
        <v>559.54999999999995</v>
      </c>
    </row>
    <row r="50" spans="1:5" x14ac:dyDescent="0.25">
      <c r="A50" s="129">
        <v>2008</v>
      </c>
      <c r="B50" s="130" t="s">
        <v>101</v>
      </c>
      <c r="C50" s="131">
        <v>12.15</v>
      </c>
      <c r="D50" s="131">
        <v>14.14</v>
      </c>
      <c r="E50" s="131">
        <v>607.46</v>
      </c>
    </row>
    <row r="51" spans="1:5" x14ac:dyDescent="0.25">
      <c r="A51" s="129">
        <v>2008</v>
      </c>
      <c r="B51" s="130" t="s">
        <v>102</v>
      </c>
      <c r="C51" s="131">
        <v>12.43</v>
      </c>
      <c r="D51" s="131">
        <v>14.35</v>
      </c>
      <c r="E51" s="131">
        <v>633.74</v>
      </c>
    </row>
    <row r="52" spans="1:5" x14ac:dyDescent="0.25">
      <c r="A52" s="129">
        <v>2008</v>
      </c>
      <c r="B52" s="130" t="s">
        <v>103</v>
      </c>
      <c r="C52" s="131">
        <v>12.52</v>
      </c>
      <c r="D52" s="131">
        <v>14.63</v>
      </c>
      <c r="E52" s="131">
        <v>666.19</v>
      </c>
    </row>
    <row r="53" spans="1:5" x14ac:dyDescent="0.25">
      <c r="A53" s="129">
        <v>2008</v>
      </c>
      <c r="B53" s="130" t="s">
        <v>104</v>
      </c>
      <c r="C53" s="131">
        <v>12.75</v>
      </c>
      <c r="D53" s="131">
        <v>14.54</v>
      </c>
      <c r="E53" s="131">
        <v>565.08000000000004</v>
      </c>
    </row>
    <row r="54" spans="1:5" x14ac:dyDescent="0.25">
      <c r="A54" s="129">
        <v>2008</v>
      </c>
      <c r="B54" s="130" t="s">
        <v>105</v>
      </c>
      <c r="C54" s="131">
        <v>13.86</v>
      </c>
      <c r="D54" s="131">
        <v>16.09</v>
      </c>
      <c r="E54" s="131">
        <v>550.29999999999995</v>
      </c>
    </row>
    <row r="55" spans="1:5" x14ac:dyDescent="0.25">
      <c r="A55" s="129">
        <v>2008</v>
      </c>
      <c r="B55" s="130" t="s">
        <v>106</v>
      </c>
      <c r="C55" s="131">
        <v>15.24</v>
      </c>
      <c r="D55" s="131">
        <v>17.260000000000002</v>
      </c>
      <c r="E55" s="131">
        <v>470.34</v>
      </c>
    </row>
    <row r="56" spans="1:5" x14ac:dyDescent="0.25">
      <c r="A56" s="129">
        <v>2008</v>
      </c>
      <c r="B56" s="130" t="s">
        <v>107</v>
      </c>
      <c r="C56" s="131">
        <v>15.34</v>
      </c>
      <c r="D56" s="131">
        <v>17.43</v>
      </c>
      <c r="E56" s="131">
        <v>432.08</v>
      </c>
    </row>
    <row r="57" spans="1:5" x14ac:dyDescent="0.25">
      <c r="A57" s="129">
        <v>2008</v>
      </c>
      <c r="B57" s="130" t="s">
        <v>108</v>
      </c>
      <c r="C57" s="131">
        <v>15.5</v>
      </c>
      <c r="D57" s="131">
        <v>17.47</v>
      </c>
      <c r="E57" s="131">
        <v>384.72</v>
      </c>
    </row>
    <row r="58" spans="1:5" x14ac:dyDescent="0.25">
      <c r="A58" s="129">
        <v>2009</v>
      </c>
      <c r="B58" s="130" t="s">
        <v>97</v>
      </c>
      <c r="C58" s="131">
        <v>15.69</v>
      </c>
      <c r="D58" s="131">
        <v>17.55</v>
      </c>
      <c r="E58" s="131">
        <v>378.7</v>
      </c>
    </row>
    <row r="59" spans="1:5" x14ac:dyDescent="0.25">
      <c r="A59" s="129">
        <v>2009</v>
      </c>
      <c r="B59" s="130" t="s">
        <v>98</v>
      </c>
      <c r="C59" s="131">
        <v>15.59</v>
      </c>
      <c r="D59" s="131">
        <v>17.350000000000001</v>
      </c>
      <c r="E59" s="131">
        <v>356.81</v>
      </c>
    </row>
    <row r="60" spans="1:5" x14ac:dyDescent="0.25">
      <c r="A60" s="129">
        <v>2009</v>
      </c>
      <c r="B60" s="130" t="s">
        <v>99</v>
      </c>
      <c r="C60" s="131">
        <v>15.57</v>
      </c>
      <c r="D60" s="131">
        <v>17.34</v>
      </c>
      <c r="E60" s="131">
        <v>321.95</v>
      </c>
    </row>
    <row r="61" spans="1:5" x14ac:dyDescent="0.25">
      <c r="A61" s="129">
        <v>2009</v>
      </c>
      <c r="B61" s="130" t="s">
        <v>100</v>
      </c>
      <c r="C61" s="131">
        <v>15.57</v>
      </c>
      <c r="D61" s="131">
        <v>17.38</v>
      </c>
      <c r="E61" s="131">
        <v>340.78</v>
      </c>
    </row>
    <row r="62" spans="1:5" x14ac:dyDescent="0.25">
      <c r="A62" s="129">
        <v>2009</v>
      </c>
      <c r="B62" s="130" t="s">
        <v>101</v>
      </c>
      <c r="C62" s="131">
        <v>15.32</v>
      </c>
      <c r="D62" s="131">
        <v>17.100000000000001</v>
      </c>
      <c r="E62" s="131">
        <v>341.41</v>
      </c>
    </row>
    <row r="63" spans="1:5" x14ac:dyDescent="0.25">
      <c r="A63" s="129">
        <v>2009</v>
      </c>
      <c r="B63" s="130" t="s">
        <v>102</v>
      </c>
      <c r="C63" s="131">
        <v>15.16</v>
      </c>
      <c r="D63" s="131">
        <v>17.02</v>
      </c>
      <c r="E63" s="131">
        <v>377.49</v>
      </c>
    </row>
    <row r="64" spans="1:5" x14ac:dyDescent="0.25">
      <c r="A64" s="129">
        <v>2009</v>
      </c>
      <c r="B64" s="130" t="s">
        <v>103</v>
      </c>
      <c r="C64" s="131">
        <v>15.04</v>
      </c>
      <c r="D64" s="131">
        <v>16.920000000000002</v>
      </c>
      <c r="E64" s="131">
        <v>338.07</v>
      </c>
    </row>
    <row r="65" spans="1:5" x14ac:dyDescent="0.25">
      <c r="A65" s="129">
        <v>2009</v>
      </c>
      <c r="B65" s="130" t="s">
        <v>104</v>
      </c>
      <c r="C65" s="131">
        <v>15.12</v>
      </c>
      <c r="D65" s="131">
        <v>16.989999999999998</v>
      </c>
      <c r="E65" s="131">
        <v>376.31</v>
      </c>
    </row>
    <row r="66" spans="1:5" x14ac:dyDescent="0.25">
      <c r="A66" s="129">
        <v>2009</v>
      </c>
      <c r="B66" s="130" t="s">
        <v>105</v>
      </c>
      <c r="C66" s="131">
        <v>15.16</v>
      </c>
      <c r="D66" s="131">
        <v>17.059999999999999</v>
      </c>
      <c r="E66" s="131">
        <v>367.29</v>
      </c>
    </row>
    <row r="67" spans="1:5" x14ac:dyDescent="0.25">
      <c r="A67" s="129">
        <v>2009</v>
      </c>
      <c r="B67" s="130" t="s">
        <v>106</v>
      </c>
      <c r="C67" s="131">
        <v>15.48</v>
      </c>
      <c r="D67" s="131">
        <v>17.329999999999998</v>
      </c>
      <c r="E67" s="131">
        <v>390.69</v>
      </c>
    </row>
    <row r="68" spans="1:5" x14ac:dyDescent="0.25">
      <c r="A68" s="129">
        <v>2009</v>
      </c>
      <c r="B68" s="130" t="s">
        <v>107</v>
      </c>
      <c r="C68" s="131">
        <v>15.64</v>
      </c>
      <c r="D68" s="131">
        <v>17.39</v>
      </c>
      <c r="E68" s="131">
        <v>401.51</v>
      </c>
    </row>
    <row r="69" spans="1:5" x14ac:dyDescent="0.25">
      <c r="A69" s="129">
        <v>2009</v>
      </c>
      <c r="B69" s="130" t="s">
        <v>108</v>
      </c>
      <c r="C69" s="131">
        <v>15.66</v>
      </c>
      <c r="D69" s="131">
        <v>17.41</v>
      </c>
      <c r="E69" s="131">
        <v>410.08</v>
      </c>
    </row>
    <row r="70" spans="1:5" x14ac:dyDescent="0.25">
      <c r="A70" s="129">
        <v>2010</v>
      </c>
      <c r="B70" s="130" t="s">
        <v>97</v>
      </c>
      <c r="C70" s="131">
        <v>15.64</v>
      </c>
      <c r="D70" s="131">
        <v>17.38</v>
      </c>
      <c r="E70" s="131">
        <v>493.33</v>
      </c>
    </row>
    <row r="71" spans="1:5" x14ac:dyDescent="0.25">
      <c r="A71" s="129">
        <v>2010</v>
      </c>
      <c r="B71" s="130" t="s">
        <v>98</v>
      </c>
      <c r="C71" s="131">
        <v>15.78</v>
      </c>
      <c r="D71" s="131">
        <v>17.489999999999998</v>
      </c>
      <c r="E71" s="131">
        <v>430.72</v>
      </c>
    </row>
    <row r="72" spans="1:5" x14ac:dyDescent="0.25">
      <c r="A72" s="129">
        <v>2010</v>
      </c>
      <c r="B72" s="130" t="s">
        <v>99</v>
      </c>
      <c r="C72" s="131">
        <v>15.78</v>
      </c>
      <c r="D72" s="131">
        <v>17.489999999999998</v>
      </c>
      <c r="E72" s="131">
        <v>460.64</v>
      </c>
    </row>
    <row r="73" spans="1:5" x14ac:dyDescent="0.25">
      <c r="A73" s="129">
        <v>2010</v>
      </c>
      <c r="B73" s="130" t="s">
        <v>100</v>
      </c>
      <c r="C73" s="131">
        <v>15.78</v>
      </c>
      <c r="D73" s="131">
        <v>17.489999999999998</v>
      </c>
      <c r="E73" s="131">
        <v>475.55</v>
      </c>
    </row>
    <row r="74" spans="1:5" x14ac:dyDescent="0.25">
      <c r="A74" s="129">
        <v>2010</v>
      </c>
      <c r="B74" s="130" t="s">
        <v>101</v>
      </c>
      <c r="C74" s="131">
        <v>15.39</v>
      </c>
      <c r="D74" s="131">
        <v>17.149999999999999</v>
      </c>
      <c r="E74" s="131">
        <v>475.61</v>
      </c>
    </row>
    <row r="75" spans="1:5" x14ac:dyDescent="0.25">
      <c r="A75" s="129">
        <v>2010</v>
      </c>
      <c r="B75" s="130" t="s">
        <v>102</v>
      </c>
      <c r="C75" s="131">
        <v>15.14</v>
      </c>
      <c r="D75" s="131">
        <v>17.149999999999999</v>
      </c>
      <c r="E75" s="131">
        <v>459.96</v>
      </c>
    </row>
    <row r="76" spans="1:5" x14ac:dyDescent="0.25">
      <c r="A76" s="129">
        <v>2010</v>
      </c>
      <c r="B76" s="130" t="s">
        <v>103</v>
      </c>
      <c r="C76" s="131">
        <v>14.96</v>
      </c>
      <c r="D76" s="131">
        <v>17.05</v>
      </c>
      <c r="E76" s="131">
        <v>451.71</v>
      </c>
    </row>
    <row r="77" spans="1:5" x14ac:dyDescent="0.25">
      <c r="A77" s="129">
        <v>2010</v>
      </c>
      <c r="B77" s="130" t="s">
        <v>104</v>
      </c>
      <c r="C77" s="131">
        <v>15.08</v>
      </c>
      <c r="D77" s="131">
        <v>17.13</v>
      </c>
      <c r="E77" s="131">
        <v>450.53</v>
      </c>
    </row>
    <row r="78" spans="1:5" x14ac:dyDescent="0.25">
      <c r="A78" s="129">
        <v>2010</v>
      </c>
      <c r="B78" s="130" t="s">
        <v>105</v>
      </c>
      <c r="C78" s="131">
        <v>15.15</v>
      </c>
      <c r="D78" s="131">
        <v>17.23</v>
      </c>
      <c r="E78" s="131">
        <v>449.38</v>
      </c>
    </row>
    <row r="79" spans="1:5" x14ac:dyDescent="0.25">
      <c r="A79" s="129">
        <v>2010</v>
      </c>
      <c r="B79" s="130" t="s">
        <v>106</v>
      </c>
      <c r="C79" s="131">
        <v>15.57</v>
      </c>
      <c r="D79" s="131">
        <v>17.86</v>
      </c>
      <c r="E79" s="131">
        <v>467.13</v>
      </c>
    </row>
    <row r="80" spans="1:5" x14ac:dyDescent="0.25">
      <c r="A80" s="129">
        <v>2010</v>
      </c>
      <c r="B80" s="130" t="s">
        <v>107</v>
      </c>
      <c r="C80" s="131">
        <v>15.63</v>
      </c>
      <c r="D80" s="131">
        <v>18</v>
      </c>
      <c r="E80" s="131">
        <v>482.54</v>
      </c>
    </row>
    <row r="81" spans="1:5" x14ac:dyDescent="0.25">
      <c r="A81" s="129">
        <v>2010</v>
      </c>
      <c r="B81" s="130" t="s">
        <v>108</v>
      </c>
      <c r="C81" s="131">
        <v>15.71</v>
      </c>
      <c r="D81" s="131">
        <v>18.14</v>
      </c>
      <c r="E81" s="131">
        <v>608.79999999999995</v>
      </c>
    </row>
    <row r="82" spans="1:5" x14ac:dyDescent="0.25">
      <c r="A82" s="129">
        <v>2011</v>
      </c>
      <c r="B82" s="130" t="s">
        <v>97</v>
      </c>
      <c r="C82" s="131">
        <v>15.86</v>
      </c>
      <c r="D82" s="131">
        <v>18.27</v>
      </c>
      <c r="E82" s="131">
        <v>596.22</v>
      </c>
    </row>
    <row r="83" spans="1:5" x14ac:dyDescent="0.25">
      <c r="A83" s="129">
        <v>2011</v>
      </c>
      <c r="B83" s="130" t="s">
        <v>98</v>
      </c>
      <c r="C83" s="131">
        <v>15.93</v>
      </c>
      <c r="D83" s="131">
        <v>18.64</v>
      </c>
      <c r="E83" s="131">
        <v>586.32000000000005</v>
      </c>
    </row>
    <row r="84" spans="1:5" x14ac:dyDescent="0.25">
      <c r="A84" s="129">
        <v>2011</v>
      </c>
      <c r="B84" s="130" t="s">
        <v>99</v>
      </c>
      <c r="C84" s="131">
        <v>15.89</v>
      </c>
      <c r="D84" s="131">
        <v>18.64</v>
      </c>
      <c r="E84" s="131">
        <v>638.34</v>
      </c>
    </row>
    <row r="85" spans="1:5" x14ac:dyDescent="0.25">
      <c r="A85" s="129">
        <v>2011</v>
      </c>
      <c r="B85" s="130" t="s">
        <v>100</v>
      </c>
      <c r="C85" s="131">
        <v>15.95</v>
      </c>
      <c r="D85" s="131">
        <v>18.66</v>
      </c>
      <c r="E85" s="131">
        <v>664.28</v>
      </c>
    </row>
    <row r="86" spans="1:5" x14ac:dyDescent="0.25">
      <c r="A86" s="129">
        <v>2011</v>
      </c>
      <c r="B86" s="130" t="s">
        <v>101</v>
      </c>
      <c r="C86" s="131">
        <v>15.75</v>
      </c>
      <c r="D86" s="131">
        <v>18.41</v>
      </c>
      <c r="E86" s="131">
        <v>614.1</v>
      </c>
    </row>
    <row r="87" spans="1:5" x14ac:dyDescent="0.25">
      <c r="A87" s="129">
        <v>2011</v>
      </c>
      <c r="B87" s="130" t="s">
        <v>102</v>
      </c>
      <c r="C87" s="131">
        <v>15.71</v>
      </c>
      <c r="D87" s="131">
        <v>18.399999999999999</v>
      </c>
      <c r="E87" s="131">
        <v>630.36</v>
      </c>
    </row>
    <row r="88" spans="1:5" x14ac:dyDescent="0.25">
      <c r="A88" s="129">
        <v>2011</v>
      </c>
      <c r="B88" s="130" t="s">
        <v>103</v>
      </c>
      <c r="C88" s="131">
        <v>15.74</v>
      </c>
      <c r="D88" s="131">
        <v>18.43</v>
      </c>
      <c r="E88" s="131">
        <v>610.97</v>
      </c>
    </row>
    <row r="89" spans="1:5" x14ac:dyDescent="0.25">
      <c r="A89" s="129">
        <v>2011</v>
      </c>
      <c r="B89" s="130" t="s">
        <v>104</v>
      </c>
      <c r="C89" s="131">
        <v>15.74</v>
      </c>
      <c r="D89" s="131">
        <v>18.46</v>
      </c>
      <c r="E89" s="131">
        <v>588.01</v>
      </c>
    </row>
    <row r="90" spans="1:5" x14ac:dyDescent="0.25">
      <c r="A90" s="129">
        <v>2011</v>
      </c>
      <c r="B90" s="130" t="s">
        <v>105</v>
      </c>
      <c r="C90" s="131">
        <v>15.82</v>
      </c>
      <c r="D90" s="131">
        <v>18.62</v>
      </c>
      <c r="E90" s="131">
        <v>605.97</v>
      </c>
    </row>
    <row r="91" spans="1:5" x14ac:dyDescent="0.25">
      <c r="A91" s="129">
        <v>2011</v>
      </c>
      <c r="B91" s="130" t="s">
        <v>106</v>
      </c>
      <c r="C91" s="131">
        <v>16.68</v>
      </c>
      <c r="D91" s="131">
        <v>19.690000000000001</v>
      </c>
      <c r="E91" s="131">
        <v>603.13</v>
      </c>
    </row>
    <row r="92" spans="1:5" x14ac:dyDescent="0.25">
      <c r="A92" s="129">
        <v>2011</v>
      </c>
      <c r="B92" s="130" t="s">
        <v>107</v>
      </c>
      <c r="C92" s="131">
        <v>16.809999999999999</v>
      </c>
      <c r="D92" s="131">
        <v>19.829999999999998</v>
      </c>
      <c r="E92" s="131">
        <v>640.72</v>
      </c>
    </row>
    <row r="93" spans="1:5" x14ac:dyDescent="0.25">
      <c r="A93" s="129">
        <v>2011</v>
      </c>
      <c r="B93" s="130" t="s">
        <v>108</v>
      </c>
      <c r="C93" s="131">
        <v>16.829999999999998</v>
      </c>
      <c r="D93" s="131">
        <v>19.899999999999999</v>
      </c>
      <c r="E93" s="131">
        <v>643.29</v>
      </c>
    </row>
    <row r="94" spans="1:5" x14ac:dyDescent="0.25">
      <c r="A94" s="129">
        <v>2012</v>
      </c>
      <c r="B94" s="130" t="s">
        <v>97</v>
      </c>
      <c r="C94" s="131">
        <v>16.84</v>
      </c>
      <c r="D94" s="131">
        <v>19.91</v>
      </c>
      <c r="E94" s="131">
        <v>644.29</v>
      </c>
    </row>
    <row r="95" spans="1:5" x14ac:dyDescent="0.25">
      <c r="A95" s="129">
        <v>2012</v>
      </c>
      <c r="B95" s="130" t="s">
        <v>98</v>
      </c>
      <c r="C95" s="131">
        <v>16.809999999999999</v>
      </c>
      <c r="D95" s="131">
        <v>19.97</v>
      </c>
      <c r="E95" s="131">
        <v>641.36</v>
      </c>
    </row>
    <row r="96" spans="1:5" x14ac:dyDescent="0.25">
      <c r="A96" s="129">
        <v>2012</v>
      </c>
      <c r="B96" s="130" t="s">
        <v>99</v>
      </c>
      <c r="C96" s="131">
        <v>16.88</v>
      </c>
      <c r="D96" s="131">
        <v>19.989999999999998</v>
      </c>
      <c r="E96" s="131">
        <v>652.05999999999995</v>
      </c>
    </row>
    <row r="97" spans="1:5" x14ac:dyDescent="0.25">
      <c r="A97" s="129">
        <v>2012</v>
      </c>
      <c r="B97" s="130" t="s">
        <v>100</v>
      </c>
      <c r="C97" s="131">
        <v>16.89</v>
      </c>
      <c r="D97" s="131">
        <v>20</v>
      </c>
      <c r="E97" s="131">
        <v>644.35</v>
      </c>
    </row>
    <row r="98" spans="1:5" x14ac:dyDescent="0.25">
      <c r="A98" s="129">
        <v>2012</v>
      </c>
      <c r="B98" s="130" t="s">
        <v>101</v>
      </c>
      <c r="C98" s="131">
        <v>16.54</v>
      </c>
      <c r="D98" s="131">
        <v>19.61</v>
      </c>
      <c r="E98" s="131">
        <v>608.48</v>
      </c>
    </row>
    <row r="99" spans="1:5" x14ac:dyDescent="0.25">
      <c r="A99" s="129">
        <v>2012</v>
      </c>
      <c r="B99" s="130" t="s">
        <v>102</v>
      </c>
      <c r="C99" s="131">
        <v>16.38</v>
      </c>
      <c r="D99" s="131">
        <v>19.52</v>
      </c>
      <c r="E99" s="131">
        <v>561.57000000000005</v>
      </c>
    </row>
    <row r="100" spans="1:5" x14ac:dyDescent="0.25">
      <c r="A100" s="129">
        <v>2012</v>
      </c>
      <c r="B100" s="130" t="s">
        <v>103</v>
      </c>
      <c r="C100" s="131">
        <v>16.43</v>
      </c>
      <c r="D100" s="131">
        <v>19.54</v>
      </c>
      <c r="E100" s="131">
        <v>575.24</v>
      </c>
    </row>
    <row r="101" spans="1:5" x14ac:dyDescent="0.25">
      <c r="A101" s="129">
        <v>2012</v>
      </c>
      <c r="B101" s="130" t="s">
        <v>104</v>
      </c>
      <c r="C101" s="131">
        <v>16.420000000000002</v>
      </c>
      <c r="D101" s="131">
        <v>19.54</v>
      </c>
      <c r="E101" s="131">
        <v>616.02</v>
      </c>
    </row>
    <row r="102" spans="1:5" x14ac:dyDescent="0.25">
      <c r="A102" s="129">
        <v>2012</v>
      </c>
      <c r="B102" s="130" t="s">
        <v>105</v>
      </c>
      <c r="C102" s="131">
        <v>16.47</v>
      </c>
      <c r="D102" s="131">
        <v>19.63</v>
      </c>
      <c r="E102" s="131">
        <v>633.22</v>
      </c>
    </row>
    <row r="103" spans="1:5" x14ac:dyDescent="0.25">
      <c r="A103" s="129">
        <v>2012</v>
      </c>
      <c r="B103" s="130" t="s">
        <v>106</v>
      </c>
      <c r="C103" s="131">
        <v>16.579999999999998</v>
      </c>
      <c r="D103" s="131">
        <v>19.899999999999999</v>
      </c>
      <c r="E103" s="131">
        <v>640.12</v>
      </c>
    </row>
    <row r="104" spans="1:5" x14ac:dyDescent="0.25">
      <c r="A104" s="129">
        <v>2012</v>
      </c>
      <c r="B104" s="130" t="s">
        <v>107</v>
      </c>
      <c r="C104" s="131">
        <v>16.63</v>
      </c>
      <c r="D104" s="131">
        <v>19.989999999999998</v>
      </c>
      <c r="E104" s="131">
        <v>625.41999999999996</v>
      </c>
    </row>
    <row r="105" spans="1:5" x14ac:dyDescent="0.25">
      <c r="A105" s="129">
        <v>2012</v>
      </c>
      <c r="B105" s="130" t="s">
        <v>108</v>
      </c>
      <c r="C105" s="131">
        <v>16.73</v>
      </c>
      <c r="D105" s="131">
        <v>20.059999999999999</v>
      </c>
      <c r="E105" s="131">
        <v>657.93</v>
      </c>
    </row>
    <row r="106" spans="1:5" x14ac:dyDescent="0.25">
      <c r="A106" s="129">
        <v>2013</v>
      </c>
      <c r="B106" s="130" t="s">
        <v>97</v>
      </c>
      <c r="C106" s="131">
        <v>16.739999999999998</v>
      </c>
      <c r="D106" s="131">
        <v>20.11</v>
      </c>
      <c r="E106" s="131">
        <v>644.08000000000004</v>
      </c>
    </row>
    <row r="107" spans="1:5" x14ac:dyDescent="0.25">
      <c r="A107" s="129">
        <v>2013</v>
      </c>
      <c r="B107" s="130" t="s">
        <v>98</v>
      </c>
      <c r="C107" s="131">
        <v>16.829999999999998</v>
      </c>
      <c r="D107" s="131">
        <v>20.239999999999998</v>
      </c>
      <c r="E107" s="131">
        <v>688.47</v>
      </c>
    </row>
    <row r="108" spans="1:5" x14ac:dyDescent="0.25">
      <c r="A108" s="129">
        <v>2013</v>
      </c>
      <c r="B108" s="130" t="s">
        <v>99</v>
      </c>
      <c r="C108" s="131">
        <v>16.739999999999998</v>
      </c>
      <c r="D108" s="131">
        <v>20.170000000000002</v>
      </c>
      <c r="E108" s="131">
        <v>680.23</v>
      </c>
    </row>
    <row r="109" spans="1:5" x14ac:dyDescent="0.25">
      <c r="A109" s="129">
        <v>2013</v>
      </c>
      <c r="B109" s="130" t="s">
        <v>100</v>
      </c>
      <c r="C109" s="131">
        <v>16.73</v>
      </c>
      <c r="D109" s="131">
        <v>20.149999999999999</v>
      </c>
      <c r="E109" s="131">
        <v>643.39</v>
      </c>
    </row>
    <row r="110" spans="1:5" x14ac:dyDescent="0.25">
      <c r="A110" s="129">
        <v>2013</v>
      </c>
      <c r="B110" s="130" t="s">
        <v>101</v>
      </c>
      <c r="C110" s="131">
        <v>16.79</v>
      </c>
      <c r="D110" s="131">
        <v>20.12</v>
      </c>
      <c r="E110" s="131">
        <v>601.44000000000005</v>
      </c>
    </row>
    <row r="111" spans="1:5" x14ac:dyDescent="0.25">
      <c r="A111" s="129">
        <v>2013</v>
      </c>
      <c r="B111" s="130" t="s">
        <v>102</v>
      </c>
      <c r="C111" s="131">
        <v>16.82</v>
      </c>
      <c r="D111" s="131">
        <v>20.010000000000002</v>
      </c>
      <c r="E111" s="131">
        <v>599.80999999999995</v>
      </c>
    </row>
    <row r="112" spans="1:5" x14ac:dyDescent="0.25">
      <c r="A112" s="129">
        <v>2013</v>
      </c>
      <c r="B112" s="130" t="s">
        <v>103</v>
      </c>
      <c r="C112" s="131">
        <v>16.86</v>
      </c>
      <c r="D112" s="131">
        <v>20.07</v>
      </c>
      <c r="E112" s="131">
        <v>615.16</v>
      </c>
    </row>
    <row r="113" spans="1:5" x14ac:dyDescent="0.25">
      <c r="A113" s="129">
        <v>2013</v>
      </c>
      <c r="B113" s="130" t="s">
        <v>104</v>
      </c>
      <c r="C113" s="131">
        <v>16.86</v>
      </c>
      <c r="D113" s="131">
        <v>20.04</v>
      </c>
      <c r="E113" s="131">
        <v>615.64</v>
      </c>
    </row>
    <row r="114" spans="1:5" x14ac:dyDescent="0.25">
      <c r="A114" s="129">
        <v>2013</v>
      </c>
      <c r="B114" s="130" t="s">
        <v>105</v>
      </c>
      <c r="C114" s="131">
        <v>16.940000000000001</v>
      </c>
      <c r="D114" s="131">
        <v>20.13</v>
      </c>
      <c r="E114" s="131">
        <v>630.20000000000005</v>
      </c>
    </row>
    <row r="115" spans="1:5" x14ac:dyDescent="0.25">
      <c r="A115" s="129">
        <v>2013</v>
      </c>
      <c r="B115" s="130" t="s">
        <v>106</v>
      </c>
      <c r="C115" s="131">
        <v>17.07</v>
      </c>
      <c r="D115" s="131">
        <v>20.53</v>
      </c>
      <c r="E115" s="131">
        <v>611.23</v>
      </c>
    </row>
    <row r="116" spans="1:5" x14ac:dyDescent="0.25">
      <c r="A116" s="129">
        <v>2013</v>
      </c>
      <c r="B116" s="130" t="s">
        <v>107</v>
      </c>
      <c r="C116" s="131">
        <v>17.25</v>
      </c>
      <c r="D116" s="131">
        <v>20.73</v>
      </c>
      <c r="E116" s="131">
        <v>599.79</v>
      </c>
    </row>
    <row r="117" spans="1:5" x14ac:dyDescent="0.25">
      <c r="A117" s="129">
        <v>2013</v>
      </c>
      <c r="B117" s="130" t="s">
        <v>108</v>
      </c>
      <c r="C117" s="131">
        <v>17.28</v>
      </c>
      <c r="D117" s="131">
        <v>20.75</v>
      </c>
      <c r="E117" s="131">
        <v>617.03</v>
      </c>
    </row>
    <row r="118" spans="1:5" x14ac:dyDescent="0.25">
      <c r="A118" s="129">
        <v>2014</v>
      </c>
      <c r="B118" s="130" t="s">
        <v>97</v>
      </c>
      <c r="C118" s="131">
        <v>17.41</v>
      </c>
      <c r="D118" s="131">
        <v>20.83</v>
      </c>
      <c r="E118" s="131">
        <v>601.57000000000005</v>
      </c>
    </row>
    <row r="119" spans="1:5" x14ac:dyDescent="0.25">
      <c r="A119" s="129">
        <v>2014</v>
      </c>
      <c r="B119" s="130" t="s">
        <v>98</v>
      </c>
      <c r="C119" s="131">
        <v>17.3</v>
      </c>
      <c r="D119" s="131">
        <v>20.77</v>
      </c>
      <c r="E119" s="131">
        <v>600.75</v>
      </c>
    </row>
    <row r="120" spans="1:5" x14ac:dyDescent="0.25">
      <c r="A120" s="129">
        <v>2014</v>
      </c>
      <c r="B120" s="130" t="s">
        <v>99</v>
      </c>
      <c r="C120" s="131">
        <v>17.3</v>
      </c>
      <c r="D120" s="131">
        <v>20.78</v>
      </c>
      <c r="E120" s="131">
        <v>583.75</v>
      </c>
    </row>
    <row r="121" spans="1:5" x14ac:dyDescent="0.25">
      <c r="A121" s="129">
        <v>2014</v>
      </c>
      <c r="B121" s="130" t="s">
        <v>100</v>
      </c>
      <c r="C121" s="131">
        <v>17.34</v>
      </c>
      <c r="D121" s="131">
        <v>20.79</v>
      </c>
      <c r="E121" s="131">
        <v>574.4</v>
      </c>
    </row>
    <row r="122" spans="1:5" x14ac:dyDescent="0.25">
      <c r="A122" s="129">
        <v>2014</v>
      </c>
      <c r="B122" s="130" t="s">
        <v>101</v>
      </c>
      <c r="C122" s="131">
        <v>17.190000000000001</v>
      </c>
      <c r="D122" s="131">
        <v>20.61</v>
      </c>
      <c r="E122" s="131">
        <v>567.78</v>
      </c>
    </row>
    <row r="123" spans="1:5" x14ac:dyDescent="0.25">
      <c r="A123" s="129">
        <v>2014</v>
      </c>
      <c r="B123" s="130" t="s">
        <v>102</v>
      </c>
      <c r="C123" s="131">
        <v>17.190000000000001</v>
      </c>
      <c r="D123" s="131">
        <v>20.52</v>
      </c>
      <c r="E123" s="131">
        <v>563.95000000000005</v>
      </c>
    </row>
    <row r="124" spans="1:5" x14ac:dyDescent="0.25">
      <c r="A124" s="129">
        <v>2014</v>
      </c>
      <c r="B124" s="130" t="s">
        <v>103</v>
      </c>
      <c r="C124" s="131">
        <v>17.170000000000002</v>
      </c>
      <c r="D124" s="131">
        <v>20.51</v>
      </c>
      <c r="E124" s="131">
        <v>559.11</v>
      </c>
    </row>
    <row r="125" spans="1:5" x14ac:dyDescent="0.25">
      <c r="A125" s="129">
        <v>2014</v>
      </c>
      <c r="B125" s="130" t="s">
        <v>104</v>
      </c>
      <c r="C125" s="131">
        <v>17.12</v>
      </c>
      <c r="D125" s="131">
        <v>20.51</v>
      </c>
      <c r="E125" s="131">
        <v>559.72</v>
      </c>
    </row>
    <row r="126" spans="1:5" x14ac:dyDescent="0.25">
      <c r="A126" s="129">
        <v>2014</v>
      </c>
      <c r="B126" s="130" t="s">
        <v>105</v>
      </c>
      <c r="C126" s="131">
        <v>17.2</v>
      </c>
      <c r="D126" s="131">
        <v>20.6</v>
      </c>
      <c r="E126" s="131">
        <v>551.55999999999995</v>
      </c>
    </row>
    <row r="127" spans="1:5" x14ac:dyDescent="0.25">
      <c r="A127" s="129">
        <v>2014</v>
      </c>
      <c r="B127" s="130" t="s">
        <v>106</v>
      </c>
      <c r="C127" s="131">
        <v>17.57</v>
      </c>
      <c r="D127" s="131">
        <v>20.94</v>
      </c>
      <c r="E127" s="131">
        <v>525.45000000000005</v>
      </c>
    </row>
    <row r="128" spans="1:5" x14ac:dyDescent="0.25">
      <c r="A128" s="129">
        <v>2014</v>
      </c>
      <c r="B128" s="130" t="s">
        <v>107</v>
      </c>
      <c r="C128" s="131">
        <v>17.559999999999999</v>
      </c>
      <c r="D128" s="131">
        <v>20.98</v>
      </c>
      <c r="E128" s="131">
        <v>519.13</v>
      </c>
    </row>
    <row r="129" spans="1:5" x14ac:dyDescent="0.25">
      <c r="A129" s="129">
        <v>2014</v>
      </c>
      <c r="B129" s="130" t="s">
        <v>108</v>
      </c>
      <c r="C129" s="131">
        <v>17.55</v>
      </c>
      <c r="D129" s="131">
        <v>20.99</v>
      </c>
      <c r="E129" s="131">
        <v>477.49</v>
      </c>
    </row>
    <row r="130" spans="1:5" x14ac:dyDescent="0.25">
      <c r="A130" s="129">
        <v>2015</v>
      </c>
      <c r="B130" s="130" t="s">
        <v>97</v>
      </c>
      <c r="C130" s="131">
        <v>17.55</v>
      </c>
      <c r="D130" s="131">
        <v>20.84</v>
      </c>
      <c r="E130" s="131">
        <v>417.44</v>
      </c>
    </row>
    <row r="131" spans="1:5" x14ac:dyDescent="0.25">
      <c r="A131" s="129">
        <v>2015</v>
      </c>
      <c r="B131" s="130" t="s">
        <v>98</v>
      </c>
      <c r="C131" s="131">
        <v>17.41</v>
      </c>
      <c r="D131" s="131">
        <v>20.84</v>
      </c>
      <c r="E131" s="131">
        <v>435.77</v>
      </c>
    </row>
    <row r="132" spans="1:5" x14ac:dyDescent="0.25">
      <c r="A132" s="129">
        <v>2015</v>
      </c>
      <c r="B132" s="130" t="s">
        <v>99</v>
      </c>
      <c r="C132" s="131">
        <v>17.399999999999999</v>
      </c>
      <c r="D132" s="131">
        <v>20.97</v>
      </c>
      <c r="E132" s="131">
        <v>422.54</v>
      </c>
    </row>
    <row r="133" spans="1:5" x14ac:dyDescent="0.25">
      <c r="A133" s="129">
        <v>2015</v>
      </c>
      <c r="B133" s="130" t="s">
        <v>100</v>
      </c>
      <c r="C133" s="131">
        <v>17.420000000000002</v>
      </c>
      <c r="D133" s="131">
        <v>21.02</v>
      </c>
      <c r="E133" s="131">
        <v>423.36</v>
      </c>
    </row>
    <row r="134" spans="1:5" x14ac:dyDescent="0.25">
      <c r="A134" s="129">
        <v>2015</v>
      </c>
      <c r="B134" s="130" t="s">
        <v>101</v>
      </c>
      <c r="C134" s="131">
        <v>17.02</v>
      </c>
      <c r="D134" s="131">
        <v>20.7</v>
      </c>
      <c r="E134" s="131">
        <v>430.03</v>
      </c>
    </row>
    <row r="135" spans="1:5" x14ac:dyDescent="0.25">
      <c r="A135" s="129">
        <v>2015</v>
      </c>
      <c r="B135" s="130" t="s">
        <v>102</v>
      </c>
      <c r="C135" s="131">
        <v>16.96</v>
      </c>
      <c r="D135" s="131">
        <v>20.62</v>
      </c>
      <c r="E135" s="131">
        <v>419.09</v>
      </c>
    </row>
    <row r="136" spans="1:5" x14ac:dyDescent="0.25">
      <c r="A136" s="129">
        <v>2015</v>
      </c>
      <c r="B136" s="130" t="s">
        <v>103</v>
      </c>
      <c r="C136" s="131">
        <v>16.96</v>
      </c>
      <c r="D136" s="131">
        <v>20.61</v>
      </c>
      <c r="E136" s="131">
        <v>401.71</v>
      </c>
    </row>
    <row r="137" spans="1:5" x14ac:dyDescent="0.25">
      <c r="A137" s="129">
        <v>2015</v>
      </c>
      <c r="B137" s="130" t="s">
        <v>104</v>
      </c>
      <c r="C137" s="131">
        <v>17.02</v>
      </c>
      <c r="D137" s="131">
        <v>20.43</v>
      </c>
      <c r="E137" s="131">
        <v>356.5</v>
      </c>
    </row>
    <row r="138" spans="1:5" x14ac:dyDescent="0.25">
      <c r="A138" s="129">
        <v>2015</v>
      </c>
      <c r="B138" s="130" t="s">
        <v>105</v>
      </c>
      <c r="C138" s="131">
        <v>17.07</v>
      </c>
      <c r="D138" s="131">
        <v>20.48</v>
      </c>
      <c r="E138" s="131">
        <v>362.51</v>
      </c>
    </row>
    <row r="139" spans="1:5" x14ac:dyDescent="0.25">
      <c r="A139" s="129">
        <v>2015</v>
      </c>
      <c r="B139" s="130" t="s">
        <v>106</v>
      </c>
      <c r="C139" s="131">
        <v>17.27</v>
      </c>
      <c r="D139" s="131">
        <v>20.8</v>
      </c>
      <c r="E139" s="131">
        <v>362.36</v>
      </c>
    </row>
    <row r="140" spans="1:5" x14ac:dyDescent="0.25">
      <c r="A140" s="129">
        <v>2015</v>
      </c>
      <c r="B140" s="130" t="s">
        <v>107</v>
      </c>
      <c r="C140" s="131">
        <v>17.329999999999998</v>
      </c>
      <c r="D140" s="131">
        <v>20.75</v>
      </c>
      <c r="E140" s="131">
        <v>350.02</v>
      </c>
    </row>
    <row r="141" spans="1:5" x14ac:dyDescent="0.25">
      <c r="A141" s="129">
        <v>2015</v>
      </c>
      <c r="B141" s="130" t="s">
        <v>108</v>
      </c>
      <c r="C141" s="131">
        <v>17.32</v>
      </c>
      <c r="D141" s="131">
        <v>20.81</v>
      </c>
      <c r="E141" s="131">
        <v>322.27999999999997</v>
      </c>
    </row>
    <row r="142" spans="1:5" x14ac:dyDescent="0.25">
      <c r="A142" s="129">
        <v>2016</v>
      </c>
      <c r="B142" s="130" t="s">
        <v>97</v>
      </c>
      <c r="C142" s="131">
        <v>17.27</v>
      </c>
      <c r="D142" s="131">
        <v>20.88</v>
      </c>
      <c r="E142" s="131">
        <v>293.74</v>
      </c>
    </row>
    <row r="143" spans="1:5" x14ac:dyDescent="0.25">
      <c r="A143" s="129">
        <v>2016</v>
      </c>
      <c r="B143" s="130" t="s">
        <v>98</v>
      </c>
      <c r="C143" s="131">
        <v>17.53</v>
      </c>
      <c r="D143" s="131">
        <v>21.2</v>
      </c>
      <c r="E143" s="131">
        <v>285.98</v>
      </c>
    </row>
    <row r="144" spans="1:5" x14ac:dyDescent="0.25">
      <c r="A144" s="129">
        <v>2016</v>
      </c>
      <c r="B144" s="130" t="s">
        <v>99</v>
      </c>
      <c r="C144" s="131">
        <v>17.48</v>
      </c>
      <c r="D144" s="131">
        <v>21.21</v>
      </c>
      <c r="E144" s="131">
        <v>308.43</v>
      </c>
    </row>
    <row r="145" spans="1:5" x14ac:dyDescent="0.25">
      <c r="A145" s="129">
        <v>2016</v>
      </c>
      <c r="B145" s="130" t="s">
        <v>100</v>
      </c>
      <c r="C145" s="131">
        <v>17.52</v>
      </c>
      <c r="D145" s="131">
        <v>21.29</v>
      </c>
      <c r="E145" s="131">
        <v>315.17</v>
      </c>
    </row>
    <row r="146" spans="1:5" x14ac:dyDescent="0.25">
      <c r="A146" s="129">
        <v>2016</v>
      </c>
      <c r="B146" s="130" t="s">
        <v>101</v>
      </c>
      <c r="C146" s="131">
        <v>17.3</v>
      </c>
      <c r="D146" s="131">
        <v>21.06</v>
      </c>
      <c r="E146" s="131">
        <v>334.86</v>
      </c>
    </row>
    <row r="147" spans="1:5" x14ac:dyDescent="0.25">
      <c r="A147" s="129">
        <v>2016</v>
      </c>
      <c r="B147" s="130" t="s">
        <v>102</v>
      </c>
      <c r="C147" s="131">
        <v>17.170000000000002</v>
      </c>
      <c r="D147" s="131">
        <v>20.88</v>
      </c>
      <c r="E147" s="131">
        <v>362.27</v>
      </c>
    </row>
    <row r="148" spans="1:5" x14ac:dyDescent="0.25">
      <c r="A148" s="129">
        <v>2016</v>
      </c>
      <c r="B148" s="130" t="s">
        <v>103</v>
      </c>
      <c r="C148" s="131">
        <v>16.98</v>
      </c>
      <c r="D148" s="131">
        <v>20.89</v>
      </c>
      <c r="E148" s="131">
        <v>363.28</v>
      </c>
    </row>
    <row r="149" spans="1:5" x14ac:dyDescent="0.25">
      <c r="A149" s="129">
        <v>2016</v>
      </c>
      <c r="B149" s="130" t="s">
        <v>104</v>
      </c>
      <c r="C149" s="131">
        <v>17</v>
      </c>
      <c r="D149" s="131">
        <v>20.89</v>
      </c>
      <c r="E149" s="131">
        <v>356.71</v>
      </c>
    </row>
    <row r="150" spans="1:5" x14ac:dyDescent="0.25">
      <c r="A150" s="129">
        <v>2016</v>
      </c>
      <c r="B150" s="130" t="s">
        <v>105</v>
      </c>
      <c r="C150" s="131">
        <v>17.170000000000002</v>
      </c>
      <c r="D150" s="131">
        <v>20.88</v>
      </c>
      <c r="E150" s="131">
        <v>372.16</v>
      </c>
    </row>
    <row r="151" spans="1:5" x14ac:dyDescent="0.25">
      <c r="A151" s="129">
        <v>2016</v>
      </c>
      <c r="B151" s="130" t="s">
        <v>106</v>
      </c>
      <c r="C151" s="131">
        <v>17.54</v>
      </c>
      <c r="D151" s="131">
        <v>21.07</v>
      </c>
      <c r="E151" s="131">
        <v>424.08</v>
      </c>
    </row>
    <row r="152" spans="1:5" x14ac:dyDescent="0.25">
      <c r="A152" s="129">
        <v>2016</v>
      </c>
      <c r="B152" s="130" t="s">
        <v>107</v>
      </c>
      <c r="C152" s="131">
        <v>17.62</v>
      </c>
      <c r="D152" s="131">
        <v>21.35</v>
      </c>
      <c r="E152" s="131">
        <v>407</v>
      </c>
    </row>
    <row r="153" spans="1:5" x14ac:dyDescent="0.25">
      <c r="A153" s="129">
        <v>2016</v>
      </c>
      <c r="B153" s="130" t="s">
        <v>108</v>
      </c>
      <c r="C153" s="131">
        <v>17.739999999999998</v>
      </c>
      <c r="D153" s="131">
        <v>21.46</v>
      </c>
      <c r="E153" s="131">
        <v>442.25</v>
      </c>
    </row>
    <row r="154" spans="1:5" x14ac:dyDescent="0.25">
      <c r="A154" s="129">
        <v>2017</v>
      </c>
      <c r="B154" s="130" t="s">
        <v>97</v>
      </c>
      <c r="C154" s="131">
        <v>17.77</v>
      </c>
      <c r="D154" s="131">
        <v>21.49</v>
      </c>
      <c r="E154" s="131">
        <v>468.67</v>
      </c>
    </row>
    <row r="155" spans="1:5" x14ac:dyDescent="0.25">
      <c r="A155" s="129">
        <v>2017</v>
      </c>
      <c r="B155" s="130" t="s">
        <v>98</v>
      </c>
      <c r="C155" s="131">
        <v>18.14</v>
      </c>
      <c r="D155" s="131">
        <v>21.69</v>
      </c>
      <c r="E155" s="131">
        <v>452.15</v>
      </c>
    </row>
    <row r="156" spans="1:5" x14ac:dyDescent="0.25">
      <c r="A156" s="129">
        <v>2017</v>
      </c>
      <c r="B156" s="130" t="s">
        <v>99</v>
      </c>
      <c r="C156" s="131">
        <v>18.149999999999999</v>
      </c>
      <c r="D156" s="131">
        <v>21.7</v>
      </c>
      <c r="E156" s="131">
        <v>429.98</v>
      </c>
    </row>
    <row r="157" spans="1:5" x14ac:dyDescent="0.25">
      <c r="A157" s="129">
        <v>2017</v>
      </c>
      <c r="B157" s="130" t="s">
        <v>100</v>
      </c>
      <c r="C157" s="131">
        <v>18.149999999999999</v>
      </c>
      <c r="D157" s="131">
        <v>21.72</v>
      </c>
      <c r="E157" s="131">
        <v>430.3</v>
      </c>
    </row>
    <row r="158" spans="1:5" x14ac:dyDescent="0.25">
      <c r="A158" s="129">
        <v>2017</v>
      </c>
      <c r="B158" s="130" t="s">
        <v>101</v>
      </c>
      <c r="C158" s="131">
        <v>17.91</v>
      </c>
      <c r="D158" s="131">
        <v>21.39</v>
      </c>
      <c r="E158" s="131">
        <v>400.63</v>
      </c>
    </row>
    <row r="159" spans="1:5" x14ac:dyDescent="0.25">
      <c r="A159" s="129">
        <v>2017</v>
      </c>
      <c r="B159" s="130" t="s">
        <v>102</v>
      </c>
      <c r="C159" s="131">
        <v>17.87</v>
      </c>
      <c r="D159" s="131">
        <v>21.37</v>
      </c>
      <c r="E159" s="131">
        <v>393.54</v>
      </c>
    </row>
    <row r="160" spans="1:5" x14ac:dyDescent="0.25">
      <c r="A160" s="129">
        <v>2017</v>
      </c>
      <c r="B160" s="130" t="s">
        <v>103</v>
      </c>
      <c r="C160" s="131">
        <v>17.84</v>
      </c>
      <c r="D160" s="131">
        <v>21.37</v>
      </c>
      <c r="E160" s="131">
        <v>391.06</v>
      </c>
    </row>
    <row r="161" spans="1:5" x14ac:dyDescent="0.25">
      <c r="A161" s="129">
        <v>2017</v>
      </c>
      <c r="B161" s="130" t="s">
        <v>104</v>
      </c>
      <c r="C161" s="131">
        <v>17.850000000000001</v>
      </c>
      <c r="D161" s="131">
        <v>21.38</v>
      </c>
      <c r="E161" s="131">
        <v>408.53</v>
      </c>
    </row>
    <row r="162" spans="1:5" x14ac:dyDescent="0.25">
      <c r="A162" s="129">
        <v>2017</v>
      </c>
      <c r="B162" s="130" t="s">
        <v>105</v>
      </c>
      <c r="C162" s="131">
        <v>17.850000000000001</v>
      </c>
      <c r="D162" s="131">
        <v>21.39</v>
      </c>
      <c r="E162" s="131">
        <v>425.08</v>
      </c>
    </row>
    <row r="163" spans="1:5" x14ac:dyDescent="0.25">
      <c r="A163" s="129">
        <v>2017</v>
      </c>
      <c r="B163" s="130" t="s">
        <v>106</v>
      </c>
      <c r="C163" s="131">
        <v>18.23</v>
      </c>
      <c r="D163" s="131">
        <v>21.83</v>
      </c>
      <c r="E163" s="131">
        <v>429.57</v>
      </c>
    </row>
    <row r="164" spans="1:5" x14ac:dyDescent="0.25">
      <c r="A164" s="129">
        <v>2017</v>
      </c>
      <c r="B164" s="130" t="s">
        <v>107</v>
      </c>
      <c r="C164" s="131">
        <v>18.440000000000001</v>
      </c>
      <c r="D164" s="131">
        <v>22.01</v>
      </c>
      <c r="E164" s="131">
        <v>468.86</v>
      </c>
    </row>
    <row r="165" spans="1:5" x14ac:dyDescent="0.25">
      <c r="A165" s="129">
        <v>2017</v>
      </c>
      <c r="B165" s="130" t="s">
        <v>108</v>
      </c>
      <c r="C165" s="131">
        <v>18.48</v>
      </c>
      <c r="D165" s="131">
        <v>22.14</v>
      </c>
      <c r="E165" s="131">
        <v>505.48</v>
      </c>
    </row>
    <row r="166" spans="1:5" x14ac:dyDescent="0.25">
      <c r="A166" s="129">
        <v>2018</v>
      </c>
      <c r="B166" s="130" t="s">
        <v>97</v>
      </c>
      <c r="C166" s="131">
        <v>18.52</v>
      </c>
      <c r="D166" s="131">
        <v>22.16</v>
      </c>
      <c r="E166" s="131">
        <v>511.9</v>
      </c>
    </row>
    <row r="167" spans="1:5" x14ac:dyDescent="0.25">
      <c r="A167" s="129">
        <v>2018</v>
      </c>
      <c r="B167" s="130" t="s">
        <v>98</v>
      </c>
      <c r="C167" s="131">
        <v>18.78</v>
      </c>
      <c r="D167" s="131">
        <v>22.49</v>
      </c>
      <c r="E167" s="131">
        <v>498.85</v>
      </c>
    </row>
    <row r="168" spans="1:5" x14ac:dyDescent="0.25">
      <c r="A168" s="129">
        <v>2018</v>
      </c>
      <c r="B168" s="130" t="s">
        <v>99</v>
      </c>
      <c r="C168" s="131">
        <v>18.82</v>
      </c>
      <c r="D168" s="131">
        <v>22.57</v>
      </c>
      <c r="E168" s="131">
        <v>524.53</v>
      </c>
    </row>
    <row r="169" spans="1:5" x14ac:dyDescent="0.25">
      <c r="A169" s="129">
        <v>2018</v>
      </c>
      <c r="B169" s="130" t="s">
        <v>100</v>
      </c>
      <c r="C169" s="131">
        <v>18.79</v>
      </c>
      <c r="D169" s="131">
        <v>22.57</v>
      </c>
      <c r="E169" s="131">
        <v>526.48</v>
      </c>
    </row>
    <row r="170" spans="1:5" x14ac:dyDescent="0.25">
      <c r="A170" s="129">
        <v>2018</v>
      </c>
      <c r="B170" s="130" t="s">
        <v>101</v>
      </c>
      <c r="C170" s="131">
        <v>18.25</v>
      </c>
      <c r="D170" s="131">
        <v>21.97</v>
      </c>
      <c r="E170" s="131">
        <v>544.99</v>
      </c>
    </row>
    <row r="171" spans="1:5" x14ac:dyDescent="0.25">
      <c r="A171" s="129">
        <v>2018</v>
      </c>
      <c r="B171" s="130" t="s">
        <v>102</v>
      </c>
      <c r="C171" s="131">
        <v>18.23</v>
      </c>
      <c r="D171" s="131">
        <v>21.94</v>
      </c>
      <c r="E171" s="131">
        <v>539.79999999999995</v>
      </c>
    </row>
    <row r="172" spans="1:5" x14ac:dyDescent="0.25">
      <c r="A172" s="129">
        <v>2018</v>
      </c>
      <c r="B172" s="130" t="s">
        <v>103</v>
      </c>
      <c r="C172" s="131">
        <v>18.34</v>
      </c>
      <c r="D172" s="131">
        <v>22.02</v>
      </c>
      <c r="E172" s="131">
        <v>526.34</v>
      </c>
    </row>
    <row r="173" spans="1:5" x14ac:dyDescent="0.25">
      <c r="A173" s="129">
        <v>2018</v>
      </c>
      <c r="B173" s="130" t="s">
        <v>104</v>
      </c>
      <c r="C173" s="131">
        <v>18.38</v>
      </c>
      <c r="D173" s="131">
        <v>22.04</v>
      </c>
      <c r="E173" s="131">
        <v>532.62</v>
      </c>
    </row>
    <row r="174" spans="1:5" x14ac:dyDescent="0.25">
      <c r="A174" s="129">
        <v>2018</v>
      </c>
      <c r="B174" s="130" t="s">
        <v>105</v>
      </c>
      <c r="C174" s="131">
        <v>18.27</v>
      </c>
      <c r="D174" s="131">
        <v>22.06</v>
      </c>
      <c r="E174" s="131">
        <v>558.74</v>
      </c>
    </row>
    <row r="175" spans="1:5" x14ac:dyDescent="0.25">
      <c r="A175" s="129">
        <v>2018</v>
      </c>
      <c r="B175" s="130" t="s">
        <v>106</v>
      </c>
      <c r="C175" s="131">
        <v>19.04</v>
      </c>
      <c r="D175" s="131">
        <v>22.68</v>
      </c>
      <c r="E175" s="131">
        <v>599.57000000000005</v>
      </c>
    </row>
    <row r="176" spans="1:5" x14ac:dyDescent="0.25">
      <c r="A176" s="129">
        <v>2018</v>
      </c>
      <c r="B176" s="130" t="s">
        <v>107</v>
      </c>
      <c r="C176" s="131">
        <v>18.850000000000001</v>
      </c>
      <c r="D176" s="131">
        <v>22.55</v>
      </c>
      <c r="E176" s="131">
        <v>565.85</v>
      </c>
    </row>
    <row r="177" spans="1:5" x14ac:dyDescent="0.25">
      <c r="A177" s="129">
        <v>2018</v>
      </c>
      <c r="B177" s="130" t="s">
        <v>108</v>
      </c>
      <c r="C177" s="131">
        <v>19.28</v>
      </c>
      <c r="D177" s="131">
        <v>22.91</v>
      </c>
      <c r="E177" s="131">
        <v>530.48</v>
      </c>
    </row>
    <row r="178" spans="1:5" x14ac:dyDescent="0.25">
      <c r="A178" s="129">
        <v>2019</v>
      </c>
      <c r="B178" s="130" t="s">
        <v>97</v>
      </c>
      <c r="C178" s="131">
        <v>19.34</v>
      </c>
      <c r="D178" s="131">
        <v>22.77</v>
      </c>
      <c r="E178" s="131">
        <v>511.28</v>
      </c>
    </row>
    <row r="179" spans="1:5" x14ac:dyDescent="0.25">
      <c r="A179" s="129">
        <v>2019</v>
      </c>
      <c r="B179" s="130" t="s">
        <v>98</v>
      </c>
      <c r="C179" s="131">
        <v>19.29</v>
      </c>
      <c r="D179" s="131">
        <v>22.77</v>
      </c>
      <c r="E179" s="131">
        <v>527.87</v>
      </c>
    </row>
    <row r="180" spans="1:5" x14ac:dyDescent="0.25">
      <c r="A180" s="129">
        <v>2019</v>
      </c>
      <c r="B180" s="130" t="s">
        <v>99</v>
      </c>
      <c r="C180" s="131">
        <v>19.37</v>
      </c>
      <c r="D180" s="131">
        <v>22.76</v>
      </c>
      <c r="E180" s="131">
        <v>531.48</v>
      </c>
    </row>
    <row r="181" spans="1:5" x14ac:dyDescent="0.25">
      <c r="A181" s="129">
        <v>2019</v>
      </c>
      <c r="B181" s="130" t="s">
        <v>100</v>
      </c>
      <c r="C181" s="131">
        <v>19.010000000000002</v>
      </c>
      <c r="D181" s="131">
        <v>22.49</v>
      </c>
      <c r="E181" s="131">
        <v>534.09</v>
      </c>
    </row>
    <row r="182" spans="1:5" x14ac:dyDescent="0.25">
      <c r="A182" s="129">
        <v>2019</v>
      </c>
      <c r="B182" s="130" t="s">
        <v>101</v>
      </c>
      <c r="C182" s="131">
        <v>19.18</v>
      </c>
      <c r="D182" s="131">
        <v>22.65</v>
      </c>
      <c r="E182" s="131">
        <v>542.69000000000005</v>
      </c>
    </row>
    <row r="183" spans="1:5" x14ac:dyDescent="0.25">
      <c r="A183" s="129">
        <v>2019</v>
      </c>
      <c r="B183" s="130" t="s">
        <v>102</v>
      </c>
      <c r="C183" s="131">
        <v>19.329999999999998</v>
      </c>
      <c r="D183" s="131">
        <v>22.68</v>
      </c>
      <c r="E183" s="131">
        <v>521.05999999999995</v>
      </c>
    </row>
    <row r="184" spans="1:5" x14ac:dyDescent="0.25">
      <c r="A184" s="129">
        <v>2019</v>
      </c>
      <c r="B184" s="130" t="s">
        <v>103</v>
      </c>
      <c r="C184" s="131">
        <v>19.260000000000002</v>
      </c>
      <c r="D184" s="131">
        <v>22.72</v>
      </c>
      <c r="E184" s="131">
        <v>518.44000000000005</v>
      </c>
    </row>
    <row r="185" spans="1:5" x14ac:dyDescent="0.25">
      <c r="A185" s="129">
        <v>2019</v>
      </c>
      <c r="B185" s="130" t="s">
        <v>104</v>
      </c>
      <c r="C185" s="131">
        <v>19.149999999999999</v>
      </c>
      <c r="D185" s="131">
        <v>22.53</v>
      </c>
      <c r="E185" s="131">
        <v>526.6</v>
      </c>
    </row>
    <row r="186" spans="1:5" x14ac:dyDescent="0.25">
      <c r="A186" s="129">
        <v>2019</v>
      </c>
      <c r="B186" s="130" t="s">
        <v>105</v>
      </c>
      <c r="C186" s="131">
        <v>19.18</v>
      </c>
      <c r="D186" s="131">
        <v>22.73</v>
      </c>
      <c r="E186" s="131">
        <v>526.77</v>
      </c>
    </row>
    <row r="187" spans="1:5" x14ac:dyDescent="0.25">
      <c r="A187" s="129">
        <v>2019</v>
      </c>
      <c r="B187" s="130" t="s">
        <v>106</v>
      </c>
      <c r="C187" s="131">
        <v>19.559999999999999</v>
      </c>
      <c r="D187" s="131">
        <v>22.78</v>
      </c>
      <c r="E187" s="131">
        <v>545.72</v>
      </c>
    </row>
    <row r="188" spans="1:5" x14ac:dyDescent="0.25">
      <c r="A188" s="129">
        <v>2019</v>
      </c>
      <c r="B188" s="130" t="s">
        <v>107</v>
      </c>
      <c r="C188" s="131">
        <v>20.04</v>
      </c>
      <c r="D188" s="131">
        <v>23.24</v>
      </c>
      <c r="E188" s="131">
        <v>529.79</v>
      </c>
    </row>
    <row r="189" spans="1:5" x14ac:dyDescent="0.25">
      <c r="A189" s="129">
        <v>2019</v>
      </c>
      <c r="B189" s="130" t="s">
        <v>108</v>
      </c>
      <c r="C189" s="131">
        <v>20.13</v>
      </c>
      <c r="D189" s="131">
        <v>23.45</v>
      </c>
      <c r="E189" s="131">
        <v>529.83000000000004</v>
      </c>
    </row>
    <row r="190" spans="1:5" x14ac:dyDescent="0.25">
      <c r="A190" s="129">
        <v>2020</v>
      </c>
      <c r="B190" s="130" t="s">
        <v>97</v>
      </c>
      <c r="C190" s="131">
        <v>19.89</v>
      </c>
      <c r="D190" s="131">
        <v>23.38</v>
      </c>
      <c r="E190" s="131">
        <v>547.71</v>
      </c>
    </row>
    <row r="191" spans="1:5" x14ac:dyDescent="0.25">
      <c r="A191" s="129">
        <v>2020</v>
      </c>
      <c r="B191" s="130" t="s">
        <v>98</v>
      </c>
      <c r="C191" s="131">
        <v>20.239999999999998</v>
      </c>
      <c r="D191" s="131">
        <v>24.26</v>
      </c>
      <c r="E191" s="131">
        <v>498</v>
      </c>
    </row>
    <row r="192" spans="1:5" x14ac:dyDescent="0.25">
      <c r="A192" s="129">
        <v>2020</v>
      </c>
      <c r="B192" s="130" t="s">
        <v>99</v>
      </c>
      <c r="C192" s="131">
        <v>20.239999999999998</v>
      </c>
      <c r="D192" s="131">
        <v>24.25</v>
      </c>
      <c r="E192" s="131">
        <v>412.05</v>
      </c>
    </row>
    <row r="193" spans="1:5" x14ac:dyDescent="0.25">
      <c r="A193" s="129">
        <v>2020</v>
      </c>
      <c r="B193" s="130" t="s">
        <v>100</v>
      </c>
      <c r="C193" s="131">
        <v>20.27</v>
      </c>
      <c r="D193" s="131">
        <v>24.14</v>
      </c>
      <c r="E193" s="131">
        <v>320.18</v>
      </c>
    </row>
    <row r="194" spans="1:5" x14ac:dyDescent="0.25">
      <c r="A194" s="129">
        <v>2020</v>
      </c>
      <c r="B194" s="130" t="s">
        <v>101</v>
      </c>
      <c r="C194" s="131">
        <v>20.260000000000002</v>
      </c>
      <c r="D194" s="131">
        <v>24.14</v>
      </c>
      <c r="E194" s="131">
        <v>299.63</v>
      </c>
    </row>
    <row r="195" spans="1:5" x14ac:dyDescent="0.25">
      <c r="A195" s="129">
        <v>2020</v>
      </c>
      <c r="B195" s="130" t="s">
        <v>102</v>
      </c>
      <c r="C195" s="131">
        <v>20.260000000000002</v>
      </c>
      <c r="D195" s="131">
        <v>24.07</v>
      </c>
      <c r="E195" s="131">
        <v>349.79</v>
      </c>
    </row>
    <row r="196" spans="1:5" x14ac:dyDescent="0.25">
      <c r="A196" s="129">
        <v>2020</v>
      </c>
      <c r="B196" s="130" t="s">
        <v>103</v>
      </c>
      <c r="C196" s="131">
        <v>20.29</v>
      </c>
      <c r="D196" s="131">
        <v>24.31</v>
      </c>
      <c r="E196" s="131">
        <v>353.27</v>
      </c>
    </row>
    <row r="197" spans="1:5" x14ac:dyDescent="0.25">
      <c r="A197" s="129">
        <v>2020</v>
      </c>
      <c r="B197" s="130" t="s">
        <v>104</v>
      </c>
      <c r="C197" s="131">
        <v>20.21</v>
      </c>
      <c r="D197" s="131">
        <v>23.85</v>
      </c>
      <c r="E197" s="131">
        <v>351.26</v>
      </c>
    </row>
    <row r="198" spans="1:5" x14ac:dyDescent="0.25">
      <c r="A198" s="129">
        <v>2020</v>
      </c>
      <c r="B198" s="130" t="s">
        <v>105</v>
      </c>
      <c r="C198" s="131">
        <v>20.34</v>
      </c>
      <c r="D198" s="131">
        <v>24.27</v>
      </c>
      <c r="E198" s="131">
        <v>337.17</v>
      </c>
    </row>
    <row r="199" spans="1:5" x14ac:dyDescent="0.25">
      <c r="A199" s="129">
        <v>2020</v>
      </c>
      <c r="B199" s="130" t="s">
        <v>106</v>
      </c>
      <c r="C199" s="131">
        <v>20.75</v>
      </c>
      <c r="D199" s="131">
        <v>24.32</v>
      </c>
      <c r="E199" s="131">
        <v>351.78</v>
      </c>
    </row>
    <row r="200" spans="1:5" x14ac:dyDescent="0.25">
      <c r="A200" s="129">
        <v>2020</v>
      </c>
      <c r="B200" s="130" t="s">
        <v>107</v>
      </c>
      <c r="C200" s="131">
        <v>21.11</v>
      </c>
      <c r="D200" s="131">
        <v>24.34</v>
      </c>
      <c r="E200" s="131">
        <v>333.26</v>
      </c>
    </row>
    <row r="201" spans="1:5" x14ac:dyDescent="0.25">
      <c r="A201" s="129">
        <v>2020</v>
      </c>
      <c r="B201" s="130" t="s">
        <v>108</v>
      </c>
      <c r="C201" s="131">
        <v>21.03</v>
      </c>
      <c r="D201" s="131">
        <v>24.35</v>
      </c>
      <c r="E201" s="131">
        <v>392.09</v>
      </c>
    </row>
    <row r="202" spans="1:5" x14ac:dyDescent="0.25">
      <c r="A202" s="129">
        <v>2021</v>
      </c>
      <c r="B202" s="130" t="s">
        <v>97</v>
      </c>
      <c r="C202" s="131">
        <v>21.04</v>
      </c>
      <c r="D202" s="131">
        <v>24.38</v>
      </c>
      <c r="E202" s="131">
        <v>421.17</v>
      </c>
    </row>
    <row r="203" spans="1:5" x14ac:dyDescent="0.25">
      <c r="A203" s="129">
        <v>2021</v>
      </c>
      <c r="B203" s="130" t="s">
        <v>98</v>
      </c>
      <c r="C203" s="131">
        <v>21.02</v>
      </c>
      <c r="D203" s="131">
        <v>24.03</v>
      </c>
      <c r="E203" s="131">
        <v>465.7</v>
      </c>
    </row>
    <row r="204" spans="1:5" x14ac:dyDescent="0.25">
      <c r="A204" s="129">
        <v>2021</v>
      </c>
      <c r="B204" s="130" t="s">
        <v>99</v>
      </c>
      <c r="C204" s="131">
        <v>21.06</v>
      </c>
      <c r="D204" s="131">
        <v>24.03</v>
      </c>
      <c r="E204" s="131">
        <v>480.02</v>
      </c>
    </row>
    <row r="205" spans="1:5" x14ac:dyDescent="0.25">
      <c r="A205" s="129">
        <v>2021</v>
      </c>
      <c r="B205" s="130" t="s">
        <v>100</v>
      </c>
      <c r="C205" s="131">
        <v>21.05</v>
      </c>
      <c r="D205" s="131">
        <v>24.18</v>
      </c>
      <c r="E205" s="131">
        <v>458.81</v>
      </c>
    </row>
    <row r="206" spans="1:5" x14ac:dyDescent="0.25">
      <c r="A206" s="129">
        <v>2021</v>
      </c>
      <c r="B206" s="130" t="s">
        <v>101</v>
      </c>
      <c r="C206" s="131">
        <v>21.01</v>
      </c>
      <c r="D206" s="131">
        <v>24.17</v>
      </c>
      <c r="E206" s="131">
        <v>480.98</v>
      </c>
    </row>
    <row r="207" spans="1:5" x14ac:dyDescent="0.25">
      <c r="A207" s="129">
        <v>2021</v>
      </c>
      <c r="B207" s="130" t="s">
        <v>102</v>
      </c>
      <c r="C207" s="131">
        <v>21.05</v>
      </c>
      <c r="D207" s="131">
        <v>24.3</v>
      </c>
      <c r="E207" s="131">
        <v>495.66</v>
      </c>
    </row>
    <row r="208" spans="1:5" x14ac:dyDescent="0.25">
      <c r="A208" s="129">
        <v>2021</v>
      </c>
      <c r="B208" s="130" t="s">
        <v>103</v>
      </c>
      <c r="C208" s="131">
        <v>21.07</v>
      </c>
      <c r="D208" s="131">
        <v>24.25</v>
      </c>
      <c r="E208" s="131">
        <v>498.38</v>
      </c>
    </row>
    <row r="209" spans="1:5" x14ac:dyDescent="0.25">
      <c r="A209" s="129">
        <v>2021</v>
      </c>
      <c r="B209" s="130" t="s">
        <v>104</v>
      </c>
      <c r="C209" s="131">
        <v>21.12</v>
      </c>
      <c r="D209" s="131">
        <v>24.06</v>
      </c>
      <c r="E209" s="131">
        <v>491.64</v>
      </c>
    </row>
    <row r="210" spans="1:5" x14ac:dyDescent="0.25">
      <c r="A210" s="129">
        <v>2021</v>
      </c>
      <c r="B210" s="130" t="s">
        <v>105</v>
      </c>
      <c r="C210" s="131">
        <v>21.22</v>
      </c>
      <c r="D210" s="131">
        <v>24.26</v>
      </c>
      <c r="E210" s="131">
        <v>514.4</v>
      </c>
    </row>
    <row r="211" spans="1:5" x14ac:dyDescent="0.25">
      <c r="A211" s="129">
        <v>2021</v>
      </c>
      <c r="B211" s="130" t="s">
        <v>106</v>
      </c>
      <c r="C211" s="131">
        <v>21.47</v>
      </c>
      <c r="D211" s="131">
        <v>24.47</v>
      </c>
      <c r="E211" s="131">
        <v>610.82000000000005</v>
      </c>
    </row>
    <row r="212" spans="1:5" x14ac:dyDescent="0.25">
      <c r="A212" s="129">
        <v>2021</v>
      </c>
      <c r="B212" s="130" t="s">
        <v>107</v>
      </c>
      <c r="C212" s="152">
        <v>21.58</v>
      </c>
      <c r="D212" s="152">
        <v>24.53</v>
      </c>
      <c r="E212" s="152">
        <v>632.63</v>
      </c>
    </row>
    <row r="213" spans="1:5" x14ac:dyDescent="0.25">
      <c r="A213" s="129">
        <v>2021</v>
      </c>
      <c r="B213" s="130" t="s">
        <v>108</v>
      </c>
      <c r="C213" s="160">
        <v>22.23</v>
      </c>
      <c r="D213" s="160">
        <v>25.04</v>
      </c>
      <c r="E213" s="160">
        <v>614.05999999999995</v>
      </c>
    </row>
    <row r="214" spans="1:5" x14ac:dyDescent="0.25">
      <c r="A214" s="161">
        <v>2022</v>
      </c>
      <c r="B214" s="162" t="s">
        <v>97</v>
      </c>
      <c r="C214" s="160">
        <v>22.39</v>
      </c>
      <c r="D214" s="160">
        <v>25.07</v>
      </c>
      <c r="E214" s="160">
        <v>637.86</v>
      </c>
    </row>
    <row r="215" spans="1:5" x14ac:dyDescent="0.25">
      <c r="A215" s="161">
        <v>2022</v>
      </c>
      <c r="B215" s="130" t="s">
        <v>98</v>
      </c>
      <c r="C215" s="160"/>
      <c r="D215" s="160">
        <v>25.03</v>
      </c>
      <c r="E215" s="160">
        <v>695.71</v>
      </c>
    </row>
    <row r="216" spans="1:5" x14ac:dyDescent="0.25">
      <c r="A216" s="161">
        <v>2022</v>
      </c>
      <c r="B216" s="162" t="s">
        <v>99</v>
      </c>
      <c r="C216" s="160"/>
      <c r="D216" s="160">
        <v>25.92</v>
      </c>
      <c r="E216" s="160">
        <v>1009.89</v>
      </c>
    </row>
    <row r="217" spans="1:5" x14ac:dyDescent="0.25">
      <c r="A217" s="161">
        <v>2022</v>
      </c>
      <c r="B217" s="162" t="s">
        <v>100</v>
      </c>
      <c r="C217" s="160"/>
      <c r="D217" s="160">
        <v>26.46</v>
      </c>
      <c r="E217" s="160">
        <v>960.77</v>
      </c>
    </row>
    <row r="218" spans="1:5" x14ac:dyDescent="0.25">
      <c r="A218" s="161">
        <v>2022</v>
      </c>
      <c r="B218" s="162" t="s">
        <v>101</v>
      </c>
      <c r="C218" s="160"/>
      <c r="D218" s="160">
        <v>27.17</v>
      </c>
      <c r="E218" s="160">
        <v>1046</v>
      </c>
    </row>
    <row r="219" spans="1:5" x14ac:dyDescent="0.25">
      <c r="A219" s="161">
        <v>2022</v>
      </c>
      <c r="B219" s="162" t="s">
        <v>102</v>
      </c>
      <c r="C219" s="160"/>
      <c r="D219" s="160">
        <v>28.57</v>
      </c>
      <c r="E219" s="160">
        <v>1108.68</v>
      </c>
    </row>
    <row r="220" spans="1:5" x14ac:dyDescent="0.25">
      <c r="A220" s="161">
        <v>2022</v>
      </c>
      <c r="B220" s="162" t="s">
        <v>103</v>
      </c>
      <c r="C220" s="160"/>
      <c r="D220" s="160">
        <v>29.69</v>
      </c>
      <c r="E220" s="160">
        <v>1044.26</v>
      </c>
    </row>
    <row r="221" spans="1:5" x14ac:dyDescent="0.25">
      <c r="A221" s="161">
        <v>2022</v>
      </c>
      <c r="B221" s="162" t="s">
        <v>104</v>
      </c>
      <c r="C221" s="160"/>
      <c r="D221" s="160">
        <v>30.34</v>
      </c>
      <c r="E221" s="160">
        <v>896.9</v>
      </c>
    </row>
  </sheetData>
  <phoneticPr fontId="5" type="noConversion"/>
  <hyperlinks>
    <hyperlink ref="A5" r:id="rId1" xr:uid="{0FC965FE-CE48-4C18-9054-005CD48A49F5}"/>
  </hyperlinks>
  <pageMargins left="0" right="0" top="0.78740157480314965" bottom="0.39370078740157483" header="0.31496062992125984" footer="0.31496062992125984"/>
  <pageSetup paperSize="9" orientation="portrait"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5">
    <tabColor theme="4" tint="0.39997558519241921"/>
  </sheetPr>
  <dimension ref="A1:U48"/>
  <sheetViews>
    <sheetView showGridLines="0" zoomScaleNormal="100" workbookViewId="0"/>
  </sheetViews>
  <sheetFormatPr defaultColWidth="8.26953125" defaultRowHeight="12.5" x14ac:dyDescent="0.25"/>
  <sheetData>
    <row r="1" spans="1:21" ht="18" customHeight="1" x14ac:dyDescent="0.3">
      <c r="A1" s="9" t="s">
        <v>32</v>
      </c>
      <c r="B1" s="7"/>
      <c r="C1" s="7"/>
      <c r="D1" s="7"/>
      <c r="E1" s="7"/>
      <c r="F1" s="7"/>
      <c r="G1" s="7"/>
      <c r="H1" s="7"/>
      <c r="I1" s="7"/>
      <c r="J1" s="7"/>
      <c r="K1" s="7"/>
      <c r="L1" s="7"/>
      <c r="M1" s="7"/>
      <c r="N1" s="7"/>
      <c r="O1" s="7"/>
      <c r="P1" s="7"/>
      <c r="Q1" s="7"/>
      <c r="R1" s="7"/>
      <c r="S1" s="7"/>
      <c r="T1" s="7"/>
      <c r="U1" s="7"/>
    </row>
    <row r="2" spans="1:21" ht="18" customHeight="1" x14ac:dyDescent="0.25">
      <c r="A2" s="22" t="s">
        <v>123</v>
      </c>
      <c r="B2" s="23"/>
      <c r="C2" s="23"/>
      <c r="D2" s="23"/>
      <c r="E2" s="23"/>
      <c r="F2" s="23"/>
      <c r="G2" s="23"/>
      <c r="H2" s="23"/>
      <c r="I2" s="23"/>
      <c r="J2" s="23"/>
      <c r="K2" s="22" t="s">
        <v>123</v>
      </c>
      <c r="L2" s="23"/>
      <c r="M2" s="23"/>
      <c r="N2" s="23"/>
      <c r="O2" s="23"/>
      <c r="P2" s="23"/>
      <c r="Q2" s="23"/>
      <c r="R2" s="23"/>
      <c r="S2" s="23"/>
      <c r="T2" s="23"/>
      <c r="U2" s="23"/>
    </row>
    <row r="3" spans="1:21" x14ac:dyDescent="0.25">
      <c r="A3" s="6"/>
      <c r="B3" s="6"/>
      <c r="C3" s="6"/>
      <c r="D3" s="6"/>
      <c r="E3" s="6"/>
      <c r="F3" s="6"/>
      <c r="G3" s="6"/>
      <c r="H3" s="6"/>
      <c r="I3" s="6"/>
      <c r="J3" s="6"/>
      <c r="K3" s="6"/>
      <c r="L3" s="6"/>
      <c r="M3" s="6"/>
      <c r="N3" s="6"/>
      <c r="O3" s="6"/>
      <c r="P3" s="6"/>
      <c r="Q3" s="6"/>
      <c r="R3" s="6"/>
      <c r="S3" s="6"/>
      <c r="T3" s="6"/>
      <c r="U3" s="6"/>
    </row>
    <row r="4" spans="1:21" x14ac:dyDescent="0.25">
      <c r="A4" s="6"/>
      <c r="B4" s="6"/>
      <c r="C4" s="6"/>
      <c r="D4" s="6"/>
      <c r="E4" s="6"/>
      <c r="F4" s="6"/>
      <c r="G4" s="6"/>
      <c r="H4" s="6"/>
      <c r="I4" s="6"/>
      <c r="J4" s="6"/>
      <c r="K4" s="6"/>
      <c r="L4" s="6"/>
      <c r="M4" s="6"/>
      <c r="N4" s="6"/>
      <c r="O4" s="6"/>
      <c r="P4" s="6"/>
      <c r="Q4" s="6"/>
      <c r="R4" s="6"/>
      <c r="S4" s="6"/>
      <c r="T4" s="6"/>
      <c r="U4" s="6"/>
    </row>
    <row r="5" spans="1:21" x14ac:dyDescent="0.25">
      <c r="A5" s="6"/>
      <c r="B5" s="6"/>
      <c r="C5" s="6"/>
      <c r="D5" s="6"/>
      <c r="E5" s="6"/>
      <c r="F5" s="6"/>
      <c r="G5" s="6"/>
      <c r="H5" s="6"/>
      <c r="I5" s="6"/>
      <c r="J5" s="6"/>
      <c r="K5" s="6"/>
      <c r="L5" s="6"/>
      <c r="M5" s="6"/>
      <c r="N5" s="6"/>
      <c r="O5" s="6"/>
      <c r="P5" s="6"/>
      <c r="Q5" s="6"/>
      <c r="R5" s="6"/>
      <c r="S5" s="6"/>
      <c r="T5" s="6"/>
      <c r="U5" s="6"/>
    </row>
    <row r="6" spans="1:21" x14ac:dyDescent="0.25">
      <c r="A6" s="6"/>
      <c r="B6" s="6"/>
      <c r="C6" s="6"/>
      <c r="D6" s="6"/>
      <c r="E6" s="6"/>
      <c r="F6" s="6"/>
      <c r="G6" s="6"/>
      <c r="H6" s="6"/>
      <c r="I6" s="6"/>
      <c r="J6" s="6"/>
      <c r="K6" s="6"/>
      <c r="L6" s="6"/>
      <c r="M6" s="6"/>
      <c r="N6" s="6"/>
      <c r="O6" s="6"/>
      <c r="P6" s="6"/>
      <c r="Q6" s="6"/>
      <c r="R6" s="6"/>
      <c r="S6" s="6"/>
      <c r="T6" s="6"/>
      <c r="U6" s="6"/>
    </row>
    <row r="7" spans="1:21" x14ac:dyDescent="0.25">
      <c r="A7" s="6"/>
      <c r="B7" s="6"/>
      <c r="C7" s="6"/>
      <c r="D7" s="6"/>
      <c r="E7" s="6"/>
      <c r="F7" s="6"/>
      <c r="G7" s="6"/>
      <c r="H7" s="6"/>
      <c r="I7" s="6"/>
      <c r="J7" s="6"/>
      <c r="K7" s="6"/>
      <c r="L7" s="6"/>
      <c r="M7" s="6"/>
      <c r="N7" s="6"/>
      <c r="O7" s="6"/>
      <c r="P7" s="6"/>
      <c r="Q7" s="6"/>
      <c r="R7" s="6"/>
      <c r="S7" s="6"/>
      <c r="T7" s="6"/>
      <c r="U7" s="6"/>
    </row>
    <row r="8" spans="1:21" x14ac:dyDescent="0.25">
      <c r="A8" s="6"/>
      <c r="B8" s="6"/>
      <c r="C8" s="6"/>
      <c r="D8" s="6"/>
      <c r="E8" s="6"/>
      <c r="F8" s="6"/>
      <c r="G8" s="6"/>
      <c r="H8" s="6"/>
      <c r="I8" s="6"/>
      <c r="J8" s="6"/>
      <c r="K8" s="6"/>
      <c r="L8" s="6"/>
      <c r="M8" s="6"/>
      <c r="N8" s="6"/>
      <c r="O8" s="6"/>
      <c r="P8" s="6"/>
      <c r="Q8" s="6"/>
      <c r="R8" s="6"/>
      <c r="S8" s="6"/>
      <c r="T8" s="6"/>
      <c r="U8" s="6"/>
    </row>
    <row r="9" spans="1:21" x14ac:dyDescent="0.25">
      <c r="A9" s="6"/>
      <c r="B9" s="6"/>
      <c r="C9" s="6"/>
      <c r="D9" s="6"/>
      <c r="E9" s="6"/>
      <c r="F9" s="6"/>
      <c r="G9" s="6"/>
      <c r="H9" s="6"/>
      <c r="I9" s="6"/>
      <c r="J9" s="6"/>
      <c r="K9" s="6"/>
      <c r="L9" s="6"/>
      <c r="M9" s="6"/>
      <c r="N9" s="6"/>
      <c r="O9" s="6"/>
      <c r="P9" s="6"/>
      <c r="Q9" s="6"/>
      <c r="R9" s="6"/>
      <c r="S9" s="6"/>
      <c r="T9" s="6"/>
      <c r="U9" s="6"/>
    </row>
    <row r="10" spans="1:21" x14ac:dyDescent="0.25">
      <c r="A10" s="6"/>
      <c r="B10" s="6"/>
      <c r="C10" s="6"/>
      <c r="D10" s="6"/>
      <c r="E10" s="6"/>
      <c r="F10" s="6"/>
      <c r="G10" s="6"/>
      <c r="H10" s="6"/>
      <c r="I10" s="6"/>
      <c r="J10" s="6"/>
      <c r="K10" s="6"/>
      <c r="L10" s="6"/>
      <c r="M10" s="6"/>
      <c r="N10" s="6"/>
      <c r="O10" s="6"/>
      <c r="P10" s="6"/>
      <c r="Q10" s="6"/>
      <c r="R10" s="6"/>
      <c r="S10" s="6"/>
      <c r="T10" s="6"/>
      <c r="U10" s="6"/>
    </row>
    <row r="11" spans="1:21" x14ac:dyDescent="0.25">
      <c r="A11" s="6"/>
      <c r="B11" s="6"/>
      <c r="C11" s="6"/>
      <c r="D11" s="6"/>
      <c r="E11" s="6"/>
      <c r="F11" s="6"/>
      <c r="G11" s="6"/>
      <c r="H11" s="6"/>
      <c r="I11" s="6"/>
      <c r="J11" s="6"/>
      <c r="K11" s="6"/>
      <c r="L11" s="6"/>
      <c r="M11" s="6"/>
      <c r="N11" s="6"/>
      <c r="O11" s="6"/>
      <c r="P11" s="6"/>
      <c r="Q11" s="6"/>
      <c r="R11" s="6"/>
      <c r="S11" s="6"/>
      <c r="T11" s="6"/>
      <c r="U11" s="6"/>
    </row>
    <row r="12" spans="1:21" x14ac:dyDescent="0.25">
      <c r="A12" s="6"/>
      <c r="B12" s="6"/>
      <c r="C12" s="6"/>
      <c r="D12" s="6"/>
      <c r="E12" s="6"/>
      <c r="F12" s="6"/>
      <c r="G12" s="6"/>
      <c r="H12" s="6"/>
      <c r="I12" s="6"/>
      <c r="J12" s="6"/>
      <c r="K12" s="6"/>
      <c r="L12" s="6"/>
      <c r="M12" s="6"/>
      <c r="N12" s="6"/>
      <c r="O12" s="6"/>
      <c r="P12" s="6"/>
      <c r="Q12" s="6"/>
      <c r="R12" s="6"/>
      <c r="S12" s="6"/>
      <c r="T12" s="6"/>
      <c r="U12" s="6"/>
    </row>
    <row r="13" spans="1:21" x14ac:dyDescent="0.25">
      <c r="A13" s="6"/>
      <c r="B13" s="6"/>
      <c r="C13" s="6"/>
      <c r="D13" s="6"/>
      <c r="E13" s="6"/>
      <c r="F13" s="6"/>
      <c r="G13" s="6"/>
      <c r="H13" s="6"/>
      <c r="I13" s="6"/>
      <c r="J13" s="6"/>
      <c r="K13" s="6"/>
      <c r="L13" s="6"/>
      <c r="M13" s="6"/>
      <c r="N13" s="6"/>
      <c r="O13" s="6"/>
      <c r="P13" s="6"/>
      <c r="Q13" s="6"/>
      <c r="R13" s="6"/>
      <c r="S13" s="6"/>
      <c r="T13" s="6"/>
      <c r="U13" s="6"/>
    </row>
    <row r="14" spans="1:21" x14ac:dyDescent="0.25">
      <c r="A14" s="6"/>
      <c r="B14" s="6"/>
      <c r="C14" s="6"/>
      <c r="D14" s="6"/>
      <c r="E14" s="6"/>
      <c r="F14" s="6"/>
      <c r="G14" s="6"/>
      <c r="H14" s="6"/>
      <c r="I14" s="6"/>
      <c r="J14" s="6"/>
      <c r="K14" s="6"/>
      <c r="L14" s="6"/>
      <c r="M14" s="6"/>
      <c r="N14" s="6"/>
      <c r="O14" s="6"/>
      <c r="P14" s="6"/>
      <c r="Q14" s="6"/>
      <c r="R14" s="6"/>
      <c r="S14" s="6"/>
      <c r="T14" s="6"/>
      <c r="U14" s="6"/>
    </row>
    <row r="15" spans="1:21" x14ac:dyDescent="0.25">
      <c r="A15" s="6"/>
      <c r="B15" s="6"/>
      <c r="C15" s="6"/>
      <c r="D15" s="6"/>
      <c r="E15" s="6"/>
      <c r="F15" s="6"/>
      <c r="G15" s="6"/>
      <c r="H15" s="6"/>
      <c r="I15" s="6"/>
      <c r="J15" s="6"/>
      <c r="K15" s="6"/>
      <c r="L15" s="6"/>
      <c r="M15" s="6"/>
      <c r="N15" s="6"/>
      <c r="O15" s="6"/>
      <c r="P15" s="6"/>
      <c r="Q15" s="6"/>
      <c r="R15" s="6"/>
      <c r="S15" s="6"/>
      <c r="T15" s="6"/>
      <c r="U15" s="6"/>
    </row>
    <row r="16" spans="1:21" x14ac:dyDescent="0.25">
      <c r="A16" s="6"/>
      <c r="B16" s="6"/>
      <c r="C16" s="6"/>
      <c r="D16" s="6"/>
      <c r="E16" s="6"/>
      <c r="F16" s="6"/>
      <c r="G16" s="6"/>
      <c r="H16" s="6"/>
      <c r="I16" s="6"/>
      <c r="J16" s="6"/>
      <c r="K16" s="6"/>
      <c r="L16" s="6"/>
      <c r="M16" s="6"/>
      <c r="N16" s="6"/>
      <c r="O16" s="6"/>
      <c r="P16" s="6"/>
      <c r="Q16" s="6"/>
      <c r="R16" s="6"/>
      <c r="S16" s="6"/>
      <c r="T16" s="6"/>
      <c r="U16" s="6"/>
    </row>
    <row r="17" spans="1:21" x14ac:dyDescent="0.25">
      <c r="A17" s="6"/>
      <c r="B17" s="6"/>
      <c r="C17" s="6"/>
      <c r="D17" s="6"/>
      <c r="E17" s="6"/>
      <c r="F17" s="6"/>
      <c r="G17" s="6"/>
      <c r="H17" s="6"/>
      <c r="I17" s="6"/>
      <c r="J17" s="6"/>
      <c r="K17" s="6"/>
      <c r="L17" s="6"/>
      <c r="M17" s="6"/>
      <c r="N17" s="6"/>
      <c r="O17" s="6"/>
      <c r="P17" s="6"/>
      <c r="Q17" s="6"/>
      <c r="R17" s="6"/>
      <c r="S17" s="6"/>
      <c r="T17" s="6"/>
      <c r="U17" s="6"/>
    </row>
    <row r="18" spans="1:21" x14ac:dyDescent="0.25">
      <c r="A18" s="6"/>
      <c r="B18" s="6"/>
      <c r="C18" s="6"/>
      <c r="D18" s="6"/>
      <c r="E18" s="6"/>
      <c r="F18" s="6"/>
      <c r="G18" s="6"/>
      <c r="H18" s="6"/>
      <c r="I18" s="6"/>
      <c r="J18" s="6"/>
      <c r="K18" s="6"/>
      <c r="L18" s="6"/>
      <c r="M18" s="6"/>
      <c r="N18" s="6"/>
      <c r="O18" s="6"/>
      <c r="P18" s="6"/>
      <c r="Q18" s="6"/>
      <c r="R18" s="6"/>
      <c r="S18" s="6"/>
      <c r="T18" s="6"/>
      <c r="U18" s="6"/>
    </row>
    <row r="19" spans="1:21" x14ac:dyDescent="0.25">
      <c r="A19" s="6"/>
      <c r="B19" s="6"/>
      <c r="C19" s="6"/>
      <c r="D19" s="6"/>
      <c r="E19" s="6"/>
      <c r="F19" s="6"/>
      <c r="G19" s="6"/>
      <c r="H19" s="6"/>
      <c r="I19" s="6"/>
      <c r="J19" s="6"/>
      <c r="K19" s="6"/>
      <c r="L19" s="6"/>
      <c r="M19" s="6"/>
      <c r="N19" s="6"/>
      <c r="O19" s="6"/>
      <c r="P19" s="6"/>
      <c r="Q19" s="6"/>
      <c r="R19" s="6"/>
      <c r="S19" s="6"/>
      <c r="T19" s="6"/>
      <c r="U19" s="6"/>
    </row>
    <row r="20" spans="1:21" x14ac:dyDescent="0.25">
      <c r="A20" s="6"/>
      <c r="B20" s="6"/>
      <c r="C20" s="6"/>
      <c r="D20" s="6"/>
      <c r="E20" s="6"/>
      <c r="F20" s="6"/>
      <c r="G20" s="6"/>
      <c r="H20" s="6"/>
      <c r="I20" s="6"/>
      <c r="J20" s="6"/>
      <c r="K20" s="6"/>
      <c r="L20" s="6"/>
      <c r="M20" s="6"/>
      <c r="N20" s="6"/>
      <c r="O20" s="6"/>
      <c r="P20" s="6"/>
      <c r="Q20" s="6"/>
      <c r="R20" s="6"/>
      <c r="S20" s="6"/>
      <c r="T20" s="6"/>
      <c r="U20" s="6"/>
    </row>
    <row r="21" spans="1:21" x14ac:dyDescent="0.25">
      <c r="A21" s="6"/>
      <c r="B21" s="6"/>
      <c r="C21" s="6"/>
      <c r="D21" s="6"/>
      <c r="E21" s="6"/>
      <c r="F21" s="6"/>
      <c r="G21" s="6"/>
      <c r="H21" s="6"/>
      <c r="I21" s="6"/>
      <c r="J21" s="6"/>
      <c r="K21" s="6"/>
      <c r="L21" s="6"/>
      <c r="M21" s="6"/>
      <c r="N21" s="6"/>
      <c r="O21" s="6"/>
      <c r="P21" s="6"/>
      <c r="Q21" s="6"/>
      <c r="R21" s="6"/>
      <c r="S21" s="6"/>
      <c r="T21" s="6"/>
      <c r="U21" s="6"/>
    </row>
    <row r="22" spans="1:21" x14ac:dyDescent="0.25">
      <c r="A22" s="6"/>
      <c r="B22" s="6"/>
      <c r="C22" s="6"/>
      <c r="D22" s="6"/>
      <c r="E22" s="6"/>
      <c r="F22" s="6"/>
      <c r="G22" s="6"/>
      <c r="H22" s="6"/>
      <c r="I22" s="6"/>
      <c r="J22" s="6"/>
      <c r="K22" s="6"/>
      <c r="L22" s="6"/>
      <c r="M22" s="6"/>
      <c r="N22" s="6"/>
      <c r="O22" s="6"/>
      <c r="P22" s="6"/>
      <c r="Q22" s="6"/>
      <c r="R22" s="6"/>
      <c r="S22" s="6"/>
      <c r="T22" s="6"/>
      <c r="U22" s="6"/>
    </row>
    <row r="23" spans="1:21" ht="13" x14ac:dyDescent="0.3">
      <c r="A23" s="7"/>
      <c r="B23" s="7"/>
      <c r="C23" s="7"/>
      <c r="D23" s="7"/>
      <c r="E23" s="7"/>
      <c r="F23" s="7"/>
      <c r="G23" s="7"/>
      <c r="H23" s="7"/>
      <c r="I23" s="7"/>
      <c r="J23" s="7"/>
      <c r="K23" s="7"/>
      <c r="L23" s="7"/>
      <c r="M23" s="7"/>
      <c r="N23" s="7"/>
      <c r="O23" s="7"/>
      <c r="P23" s="7"/>
      <c r="Q23" s="7"/>
      <c r="R23" s="7"/>
      <c r="S23" s="7"/>
      <c r="T23" s="7"/>
      <c r="U23" s="7"/>
    </row>
    <row r="24" spans="1:21" x14ac:dyDescent="0.25">
      <c r="A24" s="6"/>
      <c r="B24" s="6"/>
      <c r="C24" s="6"/>
      <c r="D24" s="6"/>
      <c r="E24" s="6"/>
      <c r="F24" s="6"/>
      <c r="G24" s="6"/>
      <c r="H24" s="6"/>
      <c r="I24" s="6"/>
      <c r="J24" s="6"/>
      <c r="K24" s="6"/>
      <c r="L24" s="6"/>
      <c r="M24" s="6"/>
      <c r="N24" s="6"/>
      <c r="O24" s="6"/>
      <c r="P24" s="6"/>
      <c r="Q24" s="6"/>
      <c r="R24" s="6"/>
      <c r="S24" s="6"/>
      <c r="T24" s="6"/>
      <c r="U24" s="6"/>
    </row>
    <row r="25" spans="1:21" ht="18" customHeight="1" x14ac:dyDescent="0.25">
      <c r="A25" s="22" t="s">
        <v>123</v>
      </c>
      <c r="B25" s="23"/>
      <c r="C25" s="23"/>
      <c r="D25" s="23"/>
      <c r="E25" s="23"/>
      <c r="F25" s="23"/>
      <c r="G25" s="23"/>
      <c r="H25" s="23"/>
      <c r="I25" s="23"/>
      <c r="J25" s="23"/>
      <c r="K25" s="22" t="s">
        <v>123</v>
      </c>
      <c r="L25" s="23"/>
      <c r="M25" s="23"/>
      <c r="N25" s="23"/>
      <c r="O25" s="23"/>
      <c r="P25" s="23"/>
      <c r="Q25" s="23"/>
      <c r="R25" s="23"/>
      <c r="S25" s="23"/>
      <c r="T25" s="23"/>
      <c r="U25" s="23"/>
    </row>
    <row r="26" spans="1:21" x14ac:dyDescent="0.25">
      <c r="A26" s="6"/>
      <c r="B26" s="6"/>
      <c r="C26" s="6"/>
      <c r="D26" s="6"/>
      <c r="E26" s="6"/>
      <c r="F26" s="6"/>
      <c r="G26" s="6"/>
      <c r="H26" s="6"/>
      <c r="I26" s="6"/>
      <c r="J26" s="6"/>
      <c r="K26" s="6"/>
      <c r="L26" s="6"/>
      <c r="M26" s="6"/>
      <c r="N26" s="6"/>
      <c r="O26" s="6"/>
      <c r="P26" s="6"/>
      <c r="Q26" s="6"/>
      <c r="R26" s="6"/>
      <c r="S26" s="6"/>
      <c r="T26" s="6"/>
      <c r="U26" s="6"/>
    </row>
    <row r="27" spans="1:21" x14ac:dyDescent="0.25">
      <c r="A27" s="6"/>
      <c r="B27" s="6"/>
      <c r="C27" s="6"/>
      <c r="D27" s="6"/>
      <c r="E27" s="6"/>
      <c r="F27" s="6"/>
      <c r="G27" s="6"/>
      <c r="H27" s="6"/>
      <c r="I27" s="6"/>
      <c r="J27" s="6"/>
      <c r="K27" s="6"/>
      <c r="L27" s="6"/>
      <c r="M27" s="6"/>
      <c r="N27" s="6"/>
      <c r="O27" s="6"/>
      <c r="P27" s="6"/>
      <c r="Q27" s="6"/>
      <c r="R27" s="6"/>
      <c r="S27" s="6"/>
      <c r="T27" s="6"/>
      <c r="U27" s="6"/>
    </row>
    <row r="28" spans="1:21" x14ac:dyDescent="0.25">
      <c r="A28" s="6"/>
      <c r="B28" s="6"/>
      <c r="C28" s="6"/>
      <c r="D28" s="6"/>
      <c r="E28" s="6"/>
      <c r="F28" s="6"/>
      <c r="G28" s="6"/>
      <c r="H28" s="6"/>
      <c r="I28" s="6"/>
      <c r="J28" s="6"/>
      <c r="K28" s="6"/>
      <c r="L28" s="6"/>
      <c r="M28" s="6"/>
      <c r="N28" s="6"/>
      <c r="O28" s="6"/>
      <c r="P28" s="6"/>
      <c r="Q28" s="6"/>
      <c r="R28" s="6"/>
      <c r="S28" s="6"/>
      <c r="T28" s="6"/>
      <c r="U28" s="6"/>
    </row>
    <row r="29" spans="1:21" x14ac:dyDescent="0.25">
      <c r="A29" s="6"/>
      <c r="B29" s="6"/>
      <c r="C29" s="6"/>
      <c r="D29" s="6"/>
      <c r="E29" s="6"/>
      <c r="F29" s="6"/>
      <c r="G29" s="6"/>
      <c r="H29" s="6"/>
      <c r="I29" s="6"/>
      <c r="J29" s="6"/>
      <c r="K29" s="6"/>
      <c r="L29" s="6"/>
      <c r="M29" s="6"/>
      <c r="N29" s="6"/>
      <c r="O29" s="6"/>
      <c r="P29" s="6"/>
      <c r="Q29" s="6"/>
      <c r="R29" s="6"/>
      <c r="S29" s="6"/>
      <c r="T29" s="6"/>
      <c r="U29" s="6"/>
    </row>
    <row r="30" spans="1:21" x14ac:dyDescent="0.25">
      <c r="A30" s="6"/>
      <c r="B30" s="6"/>
      <c r="C30" s="6"/>
      <c r="D30" s="6"/>
      <c r="E30" s="6"/>
      <c r="F30" s="6"/>
      <c r="G30" s="6"/>
      <c r="H30" s="6"/>
      <c r="I30" s="6"/>
      <c r="J30" s="6"/>
      <c r="K30" s="6"/>
      <c r="L30" s="6"/>
      <c r="M30" s="6"/>
      <c r="N30" s="6"/>
      <c r="O30" s="6"/>
      <c r="P30" s="6"/>
      <c r="Q30" s="6"/>
      <c r="R30" s="6"/>
      <c r="S30" s="6"/>
      <c r="T30" s="6"/>
      <c r="U30" s="6"/>
    </row>
    <row r="31" spans="1:21" x14ac:dyDescent="0.25">
      <c r="A31" s="6"/>
      <c r="B31" s="6"/>
      <c r="C31" s="6"/>
      <c r="D31" s="6"/>
      <c r="E31" s="6"/>
      <c r="F31" s="6"/>
      <c r="G31" s="6"/>
      <c r="H31" s="6"/>
      <c r="I31" s="6"/>
      <c r="J31" s="6"/>
      <c r="K31" s="6"/>
      <c r="L31" s="6"/>
      <c r="M31" s="6"/>
      <c r="N31" s="6"/>
      <c r="O31" s="6"/>
      <c r="P31" s="6"/>
      <c r="Q31" s="6"/>
      <c r="R31" s="6"/>
      <c r="S31" s="6"/>
      <c r="T31" s="6"/>
      <c r="U31" s="6"/>
    </row>
    <row r="32" spans="1:21" x14ac:dyDescent="0.25">
      <c r="A32" s="6"/>
      <c r="B32" s="6"/>
      <c r="C32" s="6"/>
      <c r="D32" s="6"/>
      <c r="E32" s="6"/>
      <c r="F32" s="6"/>
      <c r="G32" s="6"/>
      <c r="H32" s="6"/>
      <c r="I32" s="6"/>
      <c r="J32" s="6"/>
      <c r="K32" s="6"/>
      <c r="L32" s="6"/>
      <c r="M32" s="6"/>
      <c r="N32" s="6"/>
      <c r="O32" s="6"/>
      <c r="P32" s="6"/>
      <c r="Q32" s="6"/>
      <c r="R32" s="6"/>
      <c r="S32" s="6"/>
      <c r="T32" s="6"/>
      <c r="U32" s="6"/>
    </row>
    <row r="33" spans="1:21" x14ac:dyDescent="0.25">
      <c r="A33" s="6"/>
      <c r="B33" s="6"/>
      <c r="C33" s="6"/>
      <c r="D33" s="6"/>
      <c r="E33" s="6"/>
      <c r="F33" s="6"/>
      <c r="G33" s="6"/>
      <c r="H33" s="6"/>
      <c r="I33" s="6"/>
      <c r="J33" s="6"/>
      <c r="K33" s="6"/>
      <c r="L33" s="6"/>
      <c r="M33" s="6"/>
      <c r="N33" s="6"/>
      <c r="O33" s="6"/>
      <c r="P33" s="6"/>
      <c r="Q33" s="6"/>
      <c r="R33" s="6"/>
      <c r="S33" s="6"/>
      <c r="T33" s="6"/>
      <c r="U33" s="6"/>
    </row>
    <row r="34" spans="1:21" x14ac:dyDescent="0.25">
      <c r="A34" s="6"/>
      <c r="B34" s="6"/>
      <c r="C34" s="6"/>
      <c r="D34" s="6"/>
      <c r="E34" s="6"/>
      <c r="F34" s="6"/>
      <c r="G34" s="6"/>
      <c r="H34" s="6"/>
      <c r="I34" s="6"/>
      <c r="J34" s="6"/>
      <c r="K34" s="6"/>
      <c r="L34" s="6"/>
      <c r="M34" s="6"/>
      <c r="N34" s="6"/>
      <c r="O34" s="6"/>
      <c r="P34" s="6"/>
      <c r="Q34" s="6"/>
      <c r="R34" s="6"/>
      <c r="S34" s="6"/>
      <c r="T34" s="6"/>
      <c r="U34" s="6"/>
    </row>
    <row r="35" spans="1:21" x14ac:dyDescent="0.25">
      <c r="A35" s="6"/>
      <c r="B35" s="6"/>
      <c r="C35" s="6"/>
      <c r="D35" s="6"/>
      <c r="E35" s="6"/>
      <c r="F35" s="6"/>
      <c r="G35" s="6"/>
      <c r="H35" s="6"/>
      <c r="I35" s="6"/>
      <c r="J35" s="6"/>
      <c r="K35" s="6"/>
      <c r="L35" s="6"/>
      <c r="M35" s="6"/>
      <c r="N35" s="6"/>
      <c r="O35" s="6"/>
      <c r="P35" s="6"/>
      <c r="Q35" s="6"/>
      <c r="R35" s="6"/>
      <c r="S35" s="6"/>
      <c r="T35" s="6"/>
      <c r="U35" s="6"/>
    </row>
    <row r="36" spans="1:21" x14ac:dyDescent="0.25">
      <c r="A36" s="6"/>
      <c r="B36" s="6"/>
      <c r="C36" s="6"/>
      <c r="D36" s="6"/>
      <c r="E36" s="6"/>
      <c r="F36" s="6"/>
      <c r="G36" s="6"/>
      <c r="H36" s="6"/>
      <c r="I36" s="6"/>
      <c r="J36" s="6"/>
      <c r="K36" s="6"/>
      <c r="L36" s="6"/>
      <c r="M36" s="6"/>
      <c r="N36" s="6"/>
      <c r="O36" s="6"/>
      <c r="P36" s="6"/>
      <c r="Q36" s="6"/>
      <c r="R36" s="6"/>
      <c r="S36" s="6"/>
      <c r="T36" s="6"/>
      <c r="U36" s="6"/>
    </row>
    <row r="37" spans="1:21" x14ac:dyDescent="0.25">
      <c r="A37" s="6"/>
      <c r="B37" s="6"/>
      <c r="C37" s="6"/>
      <c r="D37" s="6"/>
      <c r="E37" s="6"/>
      <c r="F37" s="6"/>
      <c r="G37" s="6"/>
      <c r="H37" s="6"/>
      <c r="I37" s="6"/>
      <c r="J37" s="6"/>
      <c r="K37" s="6"/>
      <c r="L37" s="6"/>
      <c r="M37" s="6"/>
      <c r="N37" s="6"/>
      <c r="O37" s="6"/>
      <c r="P37" s="6"/>
      <c r="Q37" s="6"/>
      <c r="R37" s="6"/>
      <c r="S37" s="6"/>
      <c r="T37" s="6"/>
      <c r="U37" s="6"/>
    </row>
    <row r="38" spans="1:21" x14ac:dyDescent="0.25">
      <c r="A38" s="6"/>
      <c r="B38" s="6"/>
      <c r="C38" s="6"/>
      <c r="D38" s="6"/>
      <c r="E38" s="6"/>
      <c r="F38" s="6"/>
      <c r="G38" s="6"/>
      <c r="H38" s="6"/>
      <c r="I38" s="6"/>
      <c r="J38" s="6"/>
      <c r="K38" s="6"/>
      <c r="L38" s="6"/>
      <c r="M38" s="6"/>
      <c r="N38" s="6"/>
      <c r="O38" s="6"/>
      <c r="P38" s="6"/>
      <c r="Q38" s="6"/>
      <c r="R38" s="6"/>
      <c r="S38" s="6"/>
      <c r="T38" s="6"/>
      <c r="U38" s="6"/>
    </row>
    <row r="39" spans="1:21" x14ac:dyDescent="0.25">
      <c r="A39" s="6"/>
      <c r="B39" s="6"/>
      <c r="C39" s="6"/>
      <c r="D39" s="6"/>
      <c r="E39" s="6"/>
      <c r="F39" s="6"/>
      <c r="G39" s="6"/>
      <c r="H39" s="6"/>
      <c r="I39" s="6"/>
      <c r="J39" s="6"/>
      <c r="K39" s="6"/>
      <c r="L39" s="6"/>
      <c r="M39" s="6"/>
      <c r="N39" s="6"/>
      <c r="O39" s="6"/>
      <c r="P39" s="6"/>
      <c r="Q39" s="6"/>
      <c r="R39" s="6"/>
      <c r="S39" s="6"/>
      <c r="T39" s="6"/>
      <c r="U39" s="6"/>
    </row>
    <row r="40" spans="1:21" x14ac:dyDescent="0.25">
      <c r="A40" s="6"/>
      <c r="B40" s="6"/>
      <c r="C40" s="6"/>
      <c r="D40" s="6"/>
      <c r="E40" s="6"/>
      <c r="F40" s="6"/>
      <c r="G40" s="6"/>
      <c r="H40" s="6"/>
      <c r="I40" s="6"/>
      <c r="J40" s="6"/>
      <c r="K40" s="6"/>
      <c r="L40" s="6"/>
      <c r="M40" s="6"/>
      <c r="N40" s="6"/>
      <c r="O40" s="6"/>
      <c r="P40" s="6"/>
      <c r="Q40" s="6"/>
      <c r="R40" s="6"/>
      <c r="S40" s="6"/>
      <c r="T40" s="6"/>
      <c r="U40" s="6"/>
    </row>
    <row r="41" spans="1:21" x14ac:dyDescent="0.25">
      <c r="A41" s="6"/>
      <c r="B41" s="6"/>
      <c r="C41" s="6"/>
      <c r="D41" s="6"/>
      <c r="E41" s="6"/>
      <c r="F41" s="6"/>
      <c r="G41" s="6"/>
      <c r="H41" s="6"/>
      <c r="I41" s="6"/>
      <c r="J41" s="6"/>
      <c r="K41" s="6"/>
      <c r="L41" s="6"/>
      <c r="M41" s="6"/>
      <c r="N41" s="6"/>
      <c r="O41" s="6"/>
      <c r="P41" s="6"/>
      <c r="Q41" s="6"/>
      <c r="R41" s="6"/>
      <c r="S41" s="6"/>
      <c r="T41" s="6"/>
      <c r="U41" s="6"/>
    </row>
    <row r="42" spans="1:21" x14ac:dyDescent="0.25">
      <c r="A42" s="6"/>
      <c r="B42" s="6"/>
      <c r="C42" s="6"/>
      <c r="D42" s="6"/>
      <c r="E42" s="6"/>
      <c r="F42" s="6"/>
      <c r="G42" s="6"/>
      <c r="H42" s="6"/>
      <c r="I42" s="6"/>
      <c r="J42" s="6"/>
      <c r="K42" s="6"/>
      <c r="L42" s="6"/>
      <c r="M42" s="6"/>
      <c r="N42" s="6"/>
      <c r="O42" s="6"/>
      <c r="P42" s="6"/>
      <c r="Q42" s="6"/>
      <c r="R42" s="6"/>
      <c r="S42" s="6"/>
      <c r="T42" s="6"/>
      <c r="U42" s="6"/>
    </row>
    <row r="43" spans="1:21" x14ac:dyDescent="0.25">
      <c r="A43" s="6"/>
      <c r="B43" s="6"/>
      <c r="C43" s="6"/>
      <c r="D43" s="6"/>
      <c r="E43" s="6"/>
      <c r="F43" s="6"/>
      <c r="G43" s="6"/>
      <c r="H43" s="6"/>
      <c r="I43" s="6"/>
      <c r="J43" s="6"/>
      <c r="K43" s="6"/>
      <c r="L43" s="6"/>
      <c r="M43" s="6"/>
      <c r="N43" s="6"/>
      <c r="O43" s="6"/>
      <c r="P43" s="6"/>
      <c r="Q43" s="6"/>
      <c r="R43" s="6"/>
      <c r="S43" s="6"/>
      <c r="T43" s="6"/>
      <c r="U43" s="6"/>
    </row>
    <row r="44" spans="1:21" x14ac:dyDescent="0.25">
      <c r="A44" s="6"/>
      <c r="B44" s="6"/>
      <c r="C44" s="6"/>
      <c r="D44" s="6"/>
      <c r="E44" s="6"/>
      <c r="F44" s="6"/>
      <c r="G44" s="6"/>
      <c r="H44" s="6"/>
      <c r="I44" s="6"/>
      <c r="J44" s="6"/>
      <c r="K44" s="6"/>
      <c r="L44" s="6"/>
      <c r="M44" s="6"/>
      <c r="N44" s="6"/>
      <c r="O44" s="6"/>
      <c r="P44" s="6"/>
      <c r="Q44" s="6"/>
      <c r="R44" s="6"/>
      <c r="S44" s="6"/>
      <c r="T44" s="6"/>
      <c r="U44" s="6"/>
    </row>
    <row r="45" spans="1:21" ht="6" customHeight="1" x14ac:dyDescent="0.25">
      <c r="A45" s="6"/>
      <c r="B45" s="6"/>
      <c r="C45" s="6"/>
      <c r="D45" s="6"/>
      <c r="E45" s="6"/>
      <c r="F45" s="6"/>
      <c r="G45" s="6"/>
      <c r="H45" s="6"/>
      <c r="I45" s="6"/>
      <c r="J45" s="6"/>
      <c r="K45" s="6"/>
      <c r="L45" s="6"/>
      <c r="M45" s="6"/>
      <c r="N45" s="6"/>
      <c r="O45" s="6"/>
      <c r="P45" s="6"/>
      <c r="Q45" s="6"/>
      <c r="R45" s="6"/>
      <c r="S45" s="6"/>
      <c r="T45" s="6"/>
      <c r="U45" s="6"/>
    </row>
    <row r="46" spans="1:21" ht="15.5" x14ac:dyDescent="0.35">
      <c r="A46" s="24" t="s">
        <v>18</v>
      </c>
      <c r="B46" s="25"/>
      <c r="C46" s="25"/>
      <c r="D46" s="25"/>
      <c r="E46" s="25"/>
      <c r="F46" s="25"/>
      <c r="G46" s="25"/>
      <c r="H46" s="25"/>
      <c r="I46" s="25"/>
      <c r="J46" s="25"/>
      <c r="K46" s="25"/>
      <c r="L46" s="25"/>
      <c r="M46" s="25"/>
      <c r="N46" s="25"/>
      <c r="O46" s="25"/>
      <c r="P46" s="25"/>
      <c r="Q46" s="25"/>
      <c r="R46" s="25"/>
      <c r="S46" s="25"/>
      <c r="T46" s="25"/>
      <c r="U46" s="25"/>
    </row>
    <row r="47" spans="1:21" x14ac:dyDescent="0.25">
      <c r="A47" s="6"/>
      <c r="B47" s="6"/>
      <c r="C47" s="6"/>
      <c r="D47" s="6"/>
      <c r="E47" s="6"/>
      <c r="F47" s="6"/>
      <c r="G47" s="6"/>
      <c r="H47" s="6"/>
      <c r="I47" s="6"/>
      <c r="J47" s="6"/>
      <c r="K47" s="6"/>
      <c r="L47" s="6"/>
      <c r="M47" s="6"/>
      <c r="N47" s="6"/>
      <c r="O47" s="6"/>
      <c r="P47" s="6"/>
      <c r="Q47" s="6"/>
      <c r="R47" s="6"/>
      <c r="S47" s="6"/>
      <c r="T47" s="6"/>
      <c r="U47" s="6"/>
    </row>
    <row r="48" spans="1:21" x14ac:dyDescent="0.25">
      <c r="A48" s="6"/>
      <c r="B48" s="6"/>
      <c r="C48" s="6"/>
      <c r="D48" s="6"/>
      <c r="E48" s="6"/>
      <c r="F48" s="6"/>
      <c r="G48" s="6"/>
      <c r="H48" s="6"/>
      <c r="I48" s="6"/>
      <c r="J48" s="6"/>
      <c r="K48" s="6"/>
      <c r="L48" s="6"/>
      <c r="M48" s="6"/>
      <c r="N48" s="6"/>
      <c r="O48" s="6"/>
      <c r="P48" s="6"/>
      <c r="Q48" s="6"/>
      <c r="R48" s="6"/>
      <c r="S48" s="6"/>
      <c r="T48" s="6"/>
      <c r="U48" s="6"/>
    </row>
  </sheetData>
  <hyperlinks>
    <hyperlink ref="A46" location="Contents!A1" display="Return to Contents Page" xr:uid="{1299FAC6-4979-4BF9-8A9F-0B81C1CF2A5A}"/>
  </hyperlinks>
  <pageMargins left="0.70866141732283472" right="0.70866141732283472" top="0.74803149606299213" bottom="0.74803149606299213" header="0.31496062992125984" footer="0.31496062992125984"/>
  <pageSetup paperSize="9" scale="8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tabColor theme="3"/>
    <pageSetUpPr fitToPage="1"/>
  </sheetPr>
  <dimension ref="A1:M59"/>
  <sheetViews>
    <sheetView showGridLines="0" zoomScaleNormal="100" workbookViewId="0"/>
  </sheetViews>
  <sheetFormatPr defaultColWidth="9.26953125" defaultRowHeight="12.5" x14ac:dyDescent="0.25"/>
  <cols>
    <col min="1" max="1" width="37.1796875" customWidth="1"/>
    <col min="2" max="2" width="13.81640625" customWidth="1"/>
    <col min="3" max="3" width="82.26953125" customWidth="1"/>
    <col min="4" max="4" width="12" customWidth="1"/>
    <col min="5" max="5" width="9.7265625" customWidth="1"/>
    <col min="6" max="6" width="11.453125" customWidth="1"/>
    <col min="7" max="7" width="12.81640625" customWidth="1"/>
    <col min="8" max="8" width="16.81640625" customWidth="1"/>
    <col min="9" max="13" width="9.7265625" customWidth="1"/>
  </cols>
  <sheetData>
    <row r="1" spans="1:13" s="19" customFormat="1" ht="18" customHeight="1" x14ac:dyDescent="0.25">
      <c r="A1" s="18" t="s">
        <v>114</v>
      </c>
      <c r="B1" s="36"/>
      <c r="C1" s="36"/>
      <c r="D1" s="36"/>
      <c r="E1" s="36"/>
      <c r="F1" s="36"/>
      <c r="G1" s="36"/>
      <c r="H1" s="36"/>
      <c r="I1" s="36"/>
      <c r="J1" s="36"/>
      <c r="K1" s="36"/>
      <c r="L1" s="36"/>
      <c r="M1" s="36"/>
    </row>
    <row r="2" spans="1:13" s="19" customFormat="1" ht="18" customHeight="1" x14ac:dyDescent="0.25">
      <c r="A2" s="37" t="s">
        <v>66</v>
      </c>
      <c r="B2" s="35"/>
      <c r="C2" s="36"/>
      <c r="D2" s="36"/>
      <c r="E2" s="36"/>
      <c r="F2" s="36"/>
      <c r="G2" s="36"/>
      <c r="H2" s="36"/>
      <c r="I2" s="36"/>
      <c r="J2" s="36"/>
      <c r="K2" s="36"/>
      <c r="L2" s="36"/>
      <c r="M2" s="36"/>
    </row>
    <row r="3" spans="1:13" s="19" customFormat="1" ht="14" x14ac:dyDescent="0.25">
      <c r="A3" s="164" t="s">
        <v>125</v>
      </c>
      <c r="B3" s="35"/>
      <c r="C3" s="36"/>
      <c r="D3" s="36"/>
      <c r="E3" s="36"/>
      <c r="F3" s="36"/>
      <c r="G3" s="36"/>
      <c r="H3" s="36"/>
      <c r="I3" s="36"/>
      <c r="J3" s="36"/>
      <c r="K3" s="36"/>
      <c r="L3" s="36"/>
      <c r="M3" s="36"/>
    </row>
    <row r="4" spans="1:13" s="19" customFormat="1" ht="14" x14ac:dyDescent="0.25">
      <c r="A4" s="37" t="s">
        <v>67</v>
      </c>
      <c r="B4" s="35"/>
      <c r="C4" s="36"/>
      <c r="D4" s="36"/>
      <c r="E4" s="36"/>
      <c r="F4" s="36"/>
      <c r="G4" s="36"/>
      <c r="H4" s="36"/>
      <c r="I4" s="36"/>
      <c r="J4" s="36"/>
      <c r="K4" s="36"/>
      <c r="L4" s="36"/>
      <c r="M4" s="36"/>
    </row>
    <row r="5" spans="1:13" s="19" customFormat="1" ht="14" x14ac:dyDescent="0.25">
      <c r="A5" s="164" t="s">
        <v>126</v>
      </c>
      <c r="B5" s="35"/>
      <c r="C5" s="36"/>
      <c r="D5" s="36"/>
      <c r="E5" s="36"/>
      <c r="F5" s="36"/>
      <c r="G5" s="36"/>
      <c r="H5" s="36"/>
      <c r="I5" s="36"/>
      <c r="J5" s="36"/>
      <c r="K5" s="36"/>
      <c r="L5" s="36"/>
      <c r="M5" s="36"/>
    </row>
    <row r="6" spans="1:13" s="19" customFormat="1" ht="14" x14ac:dyDescent="0.25">
      <c r="A6" s="34" t="s">
        <v>36</v>
      </c>
      <c r="B6" s="35"/>
      <c r="C6" s="36"/>
      <c r="D6" s="36"/>
      <c r="E6" s="36"/>
      <c r="F6" s="36"/>
      <c r="G6" s="36"/>
      <c r="H6" s="36"/>
      <c r="I6" s="36"/>
      <c r="J6" s="36"/>
      <c r="K6" s="36"/>
      <c r="L6" s="36"/>
      <c r="M6" s="36"/>
    </row>
    <row r="7" spans="1:13" s="19" customFormat="1" ht="14" x14ac:dyDescent="0.25">
      <c r="A7" s="34" t="s">
        <v>44</v>
      </c>
      <c r="B7" s="35"/>
      <c r="C7" s="36"/>
      <c r="D7" s="36"/>
      <c r="E7" s="36"/>
      <c r="F7" s="36"/>
      <c r="G7" s="36"/>
      <c r="H7" s="36"/>
      <c r="I7" s="36"/>
      <c r="J7" s="36"/>
      <c r="K7" s="36"/>
      <c r="L7" s="36"/>
      <c r="M7" s="36"/>
    </row>
    <row r="8" spans="1:13" s="19" customFormat="1" ht="14" x14ac:dyDescent="0.25">
      <c r="A8" s="164" t="s">
        <v>127</v>
      </c>
      <c r="B8" s="35"/>
      <c r="C8" s="36"/>
      <c r="D8" s="36"/>
      <c r="E8" s="36"/>
      <c r="F8" s="36"/>
      <c r="G8" s="36"/>
      <c r="H8" s="36"/>
      <c r="I8" s="36"/>
      <c r="J8" s="36"/>
      <c r="K8" s="36"/>
      <c r="L8" s="36"/>
      <c r="M8" s="36"/>
    </row>
    <row r="9" spans="1:13" s="19" customFormat="1" ht="30.65" customHeight="1" x14ac:dyDescent="0.35">
      <c r="A9" s="147" t="s">
        <v>43</v>
      </c>
      <c r="B9" s="35"/>
      <c r="C9" s="36"/>
      <c r="D9" s="36"/>
      <c r="E9" s="36"/>
      <c r="F9" s="36"/>
      <c r="G9" s="36"/>
      <c r="H9" s="36"/>
      <c r="I9" s="36"/>
      <c r="J9" s="36"/>
      <c r="K9" s="36"/>
      <c r="L9" s="36"/>
      <c r="M9" s="36"/>
    </row>
    <row r="10" spans="1:13" s="19" customFormat="1" ht="14" x14ac:dyDescent="0.25">
      <c r="A10" s="34" t="s">
        <v>48</v>
      </c>
      <c r="B10" s="35"/>
      <c r="C10" s="36"/>
      <c r="D10" s="36"/>
      <c r="E10" s="36"/>
      <c r="F10" s="36"/>
      <c r="G10" s="36"/>
      <c r="H10" s="36"/>
      <c r="I10" s="36"/>
      <c r="J10" s="36"/>
      <c r="K10" s="36"/>
      <c r="L10" s="36"/>
      <c r="M10" s="36"/>
    </row>
    <row r="11" spans="1:13" s="19" customFormat="1" ht="14" x14ac:dyDescent="0.25">
      <c r="A11" s="38" t="s">
        <v>3</v>
      </c>
      <c r="B11" s="36"/>
      <c r="C11" s="39" t="s">
        <v>45</v>
      </c>
      <c r="D11" s="36"/>
      <c r="E11" s="36"/>
      <c r="F11" s="36"/>
      <c r="G11" s="36"/>
      <c r="H11" s="36"/>
      <c r="I11" s="36"/>
      <c r="J11" s="36"/>
      <c r="K11" s="36"/>
      <c r="L11" s="36"/>
      <c r="M11" s="36"/>
    </row>
    <row r="12" spans="1:13" s="19" customFormat="1" ht="14" x14ac:dyDescent="0.25">
      <c r="A12" s="38"/>
      <c r="B12" s="36"/>
      <c r="C12" s="39" t="s">
        <v>54</v>
      </c>
      <c r="D12" s="36"/>
      <c r="E12" s="36"/>
      <c r="F12" s="36"/>
      <c r="G12" s="36"/>
      <c r="H12" s="36"/>
      <c r="I12" s="36"/>
      <c r="J12" s="36"/>
      <c r="K12" s="36"/>
      <c r="L12" s="36"/>
      <c r="M12" s="36"/>
    </row>
    <row r="13" spans="1:13" s="19" customFormat="1" ht="14" x14ac:dyDescent="0.25">
      <c r="A13" s="38" t="s">
        <v>2</v>
      </c>
      <c r="B13" s="36"/>
      <c r="C13" s="39" t="s">
        <v>46</v>
      </c>
      <c r="D13" s="36"/>
      <c r="E13" s="36"/>
      <c r="F13" s="36"/>
      <c r="G13" s="36"/>
      <c r="H13" s="36"/>
      <c r="I13" s="36"/>
      <c r="J13" s="36"/>
      <c r="K13" s="36"/>
      <c r="L13" s="36"/>
      <c r="M13" s="36"/>
    </row>
    <row r="14" spans="1:13" s="19" customFormat="1" ht="14" x14ac:dyDescent="0.25">
      <c r="A14" s="38" t="s">
        <v>8</v>
      </c>
      <c r="B14" s="36"/>
      <c r="C14" s="39" t="s">
        <v>47</v>
      </c>
      <c r="D14" s="36"/>
      <c r="E14" s="36"/>
      <c r="F14" s="36"/>
      <c r="G14" s="36"/>
      <c r="H14" s="36"/>
      <c r="I14" s="36"/>
      <c r="J14" s="36"/>
      <c r="K14" s="36"/>
      <c r="L14" s="36"/>
      <c r="M14" s="36"/>
    </row>
    <row r="15" spans="1:13" s="19" customFormat="1" ht="14" x14ac:dyDescent="0.25">
      <c r="A15" s="38" t="s">
        <v>4</v>
      </c>
      <c r="B15" s="36"/>
      <c r="C15" s="39" t="s">
        <v>53</v>
      </c>
      <c r="D15" s="36"/>
      <c r="E15" s="36"/>
      <c r="F15" s="36"/>
      <c r="G15" s="36"/>
      <c r="H15" s="36"/>
      <c r="I15" s="36"/>
      <c r="J15" s="36"/>
      <c r="K15" s="36"/>
      <c r="L15" s="36"/>
      <c r="M15" s="36"/>
    </row>
    <row r="16" spans="1:13" s="19" customFormat="1" ht="14" x14ac:dyDescent="0.25">
      <c r="A16" s="38" t="s">
        <v>49</v>
      </c>
      <c r="B16" s="36"/>
      <c r="C16" s="39" t="s">
        <v>50</v>
      </c>
      <c r="D16" s="36"/>
      <c r="E16" s="36"/>
      <c r="F16" s="36"/>
      <c r="G16" s="36"/>
      <c r="H16" s="36"/>
      <c r="I16" s="36"/>
      <c r="J16" s="36"/>
      <c r="K16" s="36"/>
      <c r="L16" s="36"/>
      <c r="M16" s="36"/>
    </row>
    <row r="17" spans="1:13" s="19" customFormat="1" ht="14" x14ac:dyDescent="0.25">
      <c r="A17" s="38"/>
      <c r="B17" s="36"/>
      <c r="C17" s="39" t="s">
        <v>51</v>
      </c>
      <c r="D17" s="36"/>
      <c r="E17" s="36"/>
      <c r="F17" s="36"/>
      <c r="G17" s="36"/>
      <c r="H17" s="36"/>
      <c r="I17" s="36"/>
      <c r="J17" s="36"/>
      <c r="K17" s="36"/>
      <c r="L17" s="36"/>
      <c r="M17" s="36"/>
    </row>
    <row r="18" spans="1:13" s="19" customFormat="1" ht="14" x14ac:dyDescent="0.25">
      <c r="A18" s="23"/>
      <c r="B18" s="36"/>
      <c r="C18" s="39" t="s">
        <v>52</v>
      </c>
      <c r="D18" s="36"/>
      <c r="E18" s="36"/>
      <c r="F18" s="36"/>
      <c r="G18" s="36"/>
      <c r="H18" s="36"/>
      <c r="I18" s="36"/>
      <c r="J18" s="36"/>
      <c r="K18" s="36"/>
      <c r="L18" s="36"/>
      <c r="M18" s="36"/>
    </row>
    <row r="19" spans="1:13" s="19" customFormat="1" ht="18" customHeight="1" x14ac:dyDescent="0.25">
      <c r="A19" s="34" t="s">
        <v>65</v>
      </c>
      <c r="B19" s="35"/>
      <c r="C19" s="36"/>
      <c r="D19" s="36"/>
      <c r="E19" s="36"/>
      <c r="F19" s="36"/>
      <c r="G19" s="36"/>
      <c r="H19" s="36"/>
      <c r="I19" s="36"/>
      <c r="J19" s="36"/>
      <c r="K19" s="36"/>
      <c r="L19" s="36"/>
      <c r="M19" s="36"/>
    </row>
    <row r="20" spans="1:13" s="2" customFormat="1" ht="32.25" customHeight="1" x14ac:dyDescent="0.25">
      <c r="A20" s="31" t="s">
        <v>55</v>
      </c>
      <c r="B20" s="32" t="s">
        <v>56</v>
      </c>
      <c r="C20" s="32" t="s">
        <v>57</v>
      </c>
      <c r="D20" s="148"/>
      <c r="E20" s="148"/>
      <c r="F20" s="148"/>
      <c r="G20" s="148"/>
      <c r="H20" s="148"/>
      <c r="I20" s="148"/>
      <c r="J20" s="149"/>
      <c r="K20" s="149"/>
    </row>
    <row r="21" spans="1:13" s="30" customFormat="1" ht="15" customHeight="1" x14ac:dyDescent="0.25">
      <c r="A21" s="33" t="s">
        <v>3</v>
      </c>
      <c r="B21" s="30" t="s">
        <v>10</v>
      </c>
      <c r="C21" s="30" t="s">
        <v>64</v>
      </c>
    </row>
    <row r="22" spans="1:13" s="30" customFormat="1" ht="15" customHeight="1" x14ac:dyDescent="0.25">
      <c r="A22" s="33" t="s">
        <v>0</v>
      </c>
      <c r="B22" s="30" t="s">
        <v>11</v>
      </c>
      <c r="C22" s="30" t="s">
        <v>63</v>
      </c>
    </row>
    <row r="23" spans="1:13" s="30" customFormat="1" ht="15" customHeight="1" x14ac:dyDescent="0.25">
      <c r="A23" s="33" t="s">
        <v>34</v>
      </c>
      <c r="B23" s="30" t="s">
        <v>12</v>
      </c>
      <c r="C23" s="30" t="s">
        <v>62</v>
      </c>
    </row>
    <row r="24" spans="1:13" s="30" customFormat="1" ht="15" customHeight="1" x14ac:dyDescent="0.25">
      <c r="A24" s="33" t="s">
        <v>4</v>
      </c>
      <c r="B24" s="30" t="s">
        <v>13</v>
      </c>
      <c r="C24" s="30" t="s">
        <v>61</v>
      </c>
    </row>
    <row r="25" spans="1:13" s="30" customFormat="1" ht="15" customHeight="1" x14ac:dyDescent="0.25">
      <c r="A25" s="33" t="s">
        <v>5</v>
      </c>
      <c r="B25" s="30" t="s">
        <v>14</v>
      </c>
      <c r="C25" s="30" t="s">
        <v>60</v>
      </c>
    </row>
    <row r="26" spans="1:13" s="30" customFormat="1" ht="15" customHeight="1" x14ac:dyDescent="0.25">
      <c r="A26" s="33" t="s">
        <v>6</v>
      </c>
      <c r="B26" s="30" t="s">
        <v>15</v>
      </c>
      <c r="C26" s="30" t="s">
        <v>59</v>
      </c>
    </row>
    <row r="27" spans="1:13" s="30" customFormat="1" ht="15" customHeight="1" x14ac:dyDescent="0.25">
      <c r="A27" s="33" t="s">
        <v>35</v>
      </c>
      <c r="B27" s="30" t="s">
        <v>16</v>
      </c>
      <c r="C27" s="30" t="s">
        <v>58</v>
      </c>
    </row>
    <row r="28" spans="1:13" s="30" customFormat="1" ht="15" customHeight="1" x14ac:dyDescent="0.25">
      <c r="A28" s="33" t="s">
        <v>1</v>
      </c>
      <c r="B28" s="30" t="s">
        <v>70</v>
      </c>
      <c r="C28" s="30" t="s">
        <v>71</v>
      </c>
    </row>
    <row r="29" spans="1:13" s="19" customFormat="1" ht="18" customHeight="1" x14ac:dyDescent="0.25">
      <c r="A29" s="34" t="s">
        <v>68</v>
      </c>
      <c r="B29" s="35"/>
      <c r="C29" s="36"/>
      <c r="D29" s="36"/>
      <c r="E29" s="36"/>
      <c r="F29" s="36"/>
      <c r="G29" s="36"/>
      <c r="H29" s="36"/>
      <c r="I29" s="36"/>
      <c r="J29" s="36"/>
      <c r="K29" s="36"/>
      <c r="L29" s="36"/>
      <c r="M29" s="36"/>
    </row>
    <row r="30" spans="1:13" s="19" customFormat="1" ht="25.5" customHeight="1" x14ac:dyDescent="0.35">
      <c r="A30" s="147" t="s">
        <v>37</v>
      </c>
      <c r="B30" s="35"/>
      <c r="C30" s="36"/>
      <c r="D30" s="36"/>
      <c r="E30" s="36"/>
      <c r="F30" s="36"/>
      <c r="G30" s="36"/>
      <c r="H30" s="36"/>
      <c r="I30" s="36"/>
      <c r="J30" s="36"/>
      <c r="K30" s="36"/>
      <c r="L30" s="36"/>
      <c r="M30" s="36"/>
    </row>
    <row r="31" spans="1:13" s="19" customFormat="1" ht="14" x14ac:dyDescent="0.25">
      <c r="A31" s="37" t="s">
        <v>39</v>
      </c>
      <c r="B31" s="35"/>
      <c r="C31" s="36"/>
      <c r="D31" s="36"/>
      <c r="E31" s="36"/>
      <c r="F31" s="36"/>
      <c r="G31" s="36"/>
      <c r="H31" s="36"/>
      <c r="I31" s="36"/>
      <c r="J31" s="36"/>
      <c r="K31" s="36"/>
      <c r="L31" s="36"/>
      <c r="M31" s="36"/>
    </row>
    <row r="32" spans="1:13" s="19" customFormat="1" ht="14" x14ac:dyDescent="0.25">
      <c r="A32" s="37" t="s">
        <v>40</v>
      </c>
      <c r="B32" s="36"/>
      <c r="C32" s="36"/>
      <c r="D32" s="36"/>
      <c r="E32" s="36"/>
      <c r="F32" s="36"/>
      <c r="G32" s="36"/>
      <c r="H32" s="36"/>
      <c r="I32" s="36"/>
      <c r="J32" s="36"/>
      <c r="K32" s="36"/>
      <c r="L32" s="36"/>
      <c r="M32" s="36"/>
    </row>
    <row r="33" spans="1:13" s="19" customFormat="1" ht="14" x14ac:dyDescent="0.25">
      <c r="A33" s="37" t="s">
        <v>41</v>
      </c>
      <c r="B33" s="36"/>
      <c r="C33" s="36"/>
      <c r="D33" s="36"/>
      <c r="E33" s="36"/>
      <c r="F33" s="36"/>
      <c r="G33" s="36"/>
      <c r="H33" s="36"/>
      <c r="I33" s="36"/>
      <c r="J33" s="36"/>
      <c r="K33" s="36"/>
      <c r="L33" s="36"/>
      <c r="M33" s="36"/>
    </row>
    <row r="34" spans="1:13" s="19" customFormat="1" ht="14" x14ac:dyDescent="0.25">
      <c r="A34" s="37" t="s">
        <v>42</v>
      </c>
      <c r="B34" s="35"/>
      <c r="C34" s="36"/>
      <c r="D34" s="36"/>
      <c r="E34" s="36"/>
      <c r="F34" s="36"/>
      <c r="G34" s="36"/>
      <c r="H34" s="36"/>
      <c r="I34" s="36"/>
      <c r="J34" s="36"/>
      <c r="K34" s="36"/>
      <c r="L34" s="36"/>
      <c r="M34" s="36"/>
    </row>
    <row r="35" spans="1:13" s="19" customFormat="1" ht="14" x14ac:dyDescent="0.25">
      <c r="A35" s="37" t="s">
        <v>38</v>
      </c>
      <c r="B35" s="35"/>
      <c r="C35" s="36"/>
      <c r="D35" s="36"/>
      <c r="E35" s="36"/>
      <c r="F35" s="36"/>
      <c r="G35" s="36"/>
      <c r="H35" s="36"/>
      <c r="I35" s="36"/>
      <c r="J35" s="36"/>
      <c r="K35" s="36"/>
      <c r="L35" s="36"/>
      <c r="M35" s="36"/>
    </row>
    <row r="36" spans="1:13" s="19" customFormat="1" ht="25.5" customHeight="1" x14ac:dyDescent="0.3">
      <c r="A36" s="153" t="s">
        <v>27</v>
      </c>
      <c r="B36" s="40"/>
      <c r="C36" s="40"/>
      <c r="D36" s="40"/>
      <c r="E36" s="40"/>
      <c r="F36" s="40"/>
      <c r="G36" s="40"/>
      <c r="H36" s="40"/>
      <c r="I36" s="41"/>
      <c r="J36" s="36"/>
      <c r="K36" s="36"/>
      <c r="L36" s="36"/>
      <c r="M36" s="36"/>
    </row>
    <row r="37" spans="1:13" s="19" customFormat="1" ht="14" x14ac:dyDescent="0.25">
      <c r="A37" s="42" t="s">
        <v>73</v>
      </c>
      <c r="B37" s="43" t="s">
        <v>7</v>
      </c>
      <c r="C37" s="43" t="s">
        <v>5</v>
      </c>
      <c r="D37" s="43" t="s">
        <v>3</v>
      </c>
      <c r="E37" s="44" t="s">
        <v>2</v>
      </c>
      <c r="F37" s="43" t="s">
        <v>8</v>
      </c>
      <c r="G37" s="43" t="s">
        <v>4</v>
      </c>
      <c r="H37" s="43" t="s">
        <v>9</v>
      </c>
      <c r="I37" s="45"/>
      <c r="J37" s="46"/>
      <c r="K37" s="46"/>
      <c r="L37" s="46"/>
      <c r="M37" s="36"/>
    </row>
    <row r="38" spans="1:13" s="19" customFormat="1" ht="14" x14ac:dyDescent="0.25">
      <c r="A38" s="47">
        <v>1996</v>
      </c>
      <c r="B38" s="48">
        <v>1000</v>
      </c>
      <c r="C38" s="48">
        <v>45</v>
      </c>
      <c r="D38" s="48">
        <v>2</v>
      </c>
      <c r="E38" s="48">
        <v>20</v>
      </c>
      <c r="F38" s="48">
        <v>22</v>
      </c>
      <c r="G38" s="48">
        <v>1</v>
      </c>
      <c r="H38" s="48">
        <v>40</v>
      </c>
      <c r="I38" s="41"/>
      <c r="J38" s="36"/>
      <c r="K38" s="36"/>
      <c r="L38" s="36"/>
      <c r="M38" s="36"/>
    </row>
    <row r="39" spans="1:13" s="19" customFormat="1" ht="14" x14ac:dyDescent="0.25">
      <c r="A39" s="47">
        <v>2000</v>
      </c>
      <c r="B39" s="48">
        <v>1000</v>
      </c>
      <c r="C39" s="48">
        <v>33</v>
      </c>
      <c r="D39" s="48">
        <v>1</v>
      </c>
      <c r="E39" s="48">
        <v>13</v>
      </c>
      <c r="F39" s="48">
        <v>17</v>
      </c>
      <c r="G39" s="48">
        <v>2</v>
      </c>
      <c r="H39" s="48">
        <v>38</v>
      </c>
      <c r="I39" s="41"/>
      <c r="J39" s="36"/>
      <c r="K39" s="36"/>
      <c r="L39" s="36"/>
      <c r="M39" s="36"/>
    </row>
    <row r="40" spans="1:13" s="19" customFormat="1" ht="14" x14ac:dyDescent="0.25">
      <c r="A40" s="47">
        <v>2005</v>
      </c>
      <c r="B40" s="48">
        <v>1000</v>
      </c>
      <c r="C40" s="48">
        <v>28</v>
      </c>
      <c r="D40" s="48">
        <v>1</v>
      </c>
      <c r="E40" s="48">
        <v>12</v>
      </c>
      <c r="F40" s="48">
        <v>14</v>
      </c>
      <c r="G40" s="48">
        <v>1</v>
      </c>
      <c r="H40" s="48">
        <v>27</v>
      </c>
      <c r="I40" s="41"/>
      <c r="J40" s="36"/>
      <c r="K40" s="36"/>
      <c r="L40" s="36"/>
      <c r="M40" s="36"/>
    </row>
    <row r="41" spans="1:13" s="19" customFormat="1" ht="14" x14ac:dyDescent="0.25">
      <c r="A41" s="47">
        <v>2006</v>
      </c>
      <c r="B41" s="48">
        <v>1000</v>
      </c>
      <c r="C41" s="48">
        <v>32</v>
      </c>
      <c r="D41" s="48">
        <v>1</v>
      </c>
      <c r="E41" s="48">
        <v>14</v>
      </c>
      <c r="F41" s="48">
        <v>15</v>
      </c>
      <c r="G41" s="48">
        <v>2</v>
      </c>
      <c r="H41" s="48">
        <v>35</v>
      </c>
      <c r="I41" s="41"/>
      <c r="J41" s="36"/>
      <c r="K41" s="36"/>
      <c r="L41" s="36"/>
      <c r="M41" s="36"/>
    </row>
    <row r="42" spans="1:13" s="19" customFormat="1" ht="14" x14ac:dyDescent="0.25">
      <c r="A42" s="47">
        <v>2007</v>
      </c>
      <c r="B42" s="48">
        <v>1000</v>
      </c>
      <c r="C42" s="48">
        <v>39</v>
      </c>
      <c r="D42" s="48">
        <v>1</v>
      </c>
      <c r="E42" s="48">
        <v>18</v>
      </c>
      <c r="F42" s="48">
        <v>19</v>
      </c>
      <c r="G42" s="48">
        <v>1</v>
      </c>
      <c r="H42" s="48">
        <v>36</v>
      </c>
      <c r="I42" s="41"/>
      <c r="J42" s="36"/>
      <c r="K42" s="36"/>
      <c r="L42" s="36"/>
      <c r="M42" s="36"/>
    </row>
    <row r="43" spans="1:13" s="19" customFormat="1" ht="14" x14ac:dyDescent="0.25">
      <c r="A43" s="47">
        <v>2008</v>
      </c>
      <c r="B43" s="48">
        <v>1000</v>
      </c>
      <c r="C43" s="48">
        <v>35</v>
      </c>
      <c r="D43" s="48">
        <v>1</v>
      </c>
      <c r="E43" s="48">
        <v>15</v>
      </c>
      <c r="F43" s="48">
        <v>17</v>
      </c>
      <c r="G43" s="48">
        <v>2</v>
      </c>
      <c r="H43" s="48">
        <v>38</v>
      </c>
      <c r="I43" s="41"/>
      <c r="J43" s="36"/>
      <c r="K43" s="36"/>
      <c r="L43" s="36"/>
      <c r="M43" s="36"/>
    </row>
    <row r="44" spans="1:13" s="19" customFormat="1" ht="14" x14ac:dyDescent="0.25">
      <c r="A44" s="47">
        <v>2009</v>
      </c>
      <c r="B44" s="48">
        <v>1000</v>
      </c>
      <c r="C44" s="48">
        <v>46</v>
      </c>
      <c r="D44" s="48">
        <v>1</v>
      </c>
      <c r="E44" s="48">
        <v>23</v>
      </c>
      <c r="F44" s="48">
        <v>20</v>
      </c>
      <c r="G44" s="48">
        <v>2</v>
      </c>
      <c r="H44" s="48">
        <v>34</v>
      </c>
      <c r="I44" s="41"/>
      <c r="J44" s="36"/>
      <c r="K44" s="36"/>
      <c r="L44" s="36"/>
      <c r="M44" s="36"/>
    </row>
    <row r="45" spans="1:13" s="19" customFormat="1" ht="14" x14ac:dyDescent="0.25">
      <c r="A45" s="47">
        <v>2010</v>
      </c>
      <c r="B45" s="48">
        <v>1000</v>
      </c>
      <c r="C45" s="48">
        <v>47</v>
      </c>
      <c r="D45" s="48">
        <v>1</v>
      </c>
      <c r="E45" s="48">
        <v>25</v>
      </c>
      <c r="F45" s="48">
        <v>19</v>
      </c>
      <c r="G45" s="48">
        <v>2</v>
      </c>
      <c r="H45" s="48">
        <v>41</v>
      </c>
      <c r="I45" s="41"/>
      <c r="J45" s="36"/>
      <c r="K45" s="36"/>
      <c r="L45" s="36"/>
      <c r="M45" s="36"/>
    </row>
    <row r="46" spans="1:13" s="19" customFormat="1" ht="14" x14ac:dyDescent="0.25">
      <c r="A46" s="47">
        <v>2011</v>
      </c>
      <c r="B46" s="48">
        <v>1000</v>
      </c>
      <c r="C46" s="48">
        <v>44</v>
      </c>
      <c r="D46" s="48">
        <v>1</v>
      </c>
      <c r="E46" s="48">
        <v>22</v>
      </c>
      <c r="F46" s="48">
        <v>19</v>
      </c>
      <c r="G46" s="48">
        <v>2</v>
      </c>
      <c r="H46" s="48">
        <v>43</v>
      </c>
      <c r="I46" s="41"/>
      <c r="J46" s="36"/>
      <c r="K46" s="36"/>
      <c r="L46" s="36"/>
      <c r="M46" s="36"/>
    </row>
    <row r="47" spans="1:13" s="19" customFormat="1" ht="14" x14ac:dyDescent="0.25">
      <c r="A47" s="47">
        <v>2012</v>
      </c>
      <c r="B47" s="48">
        <v>1000</v>
      </c>
      <c r="C47" s="48">
        <v>56</v>
      </c>
      <c r="D47" s="48">
        <v>1</v>
      </c>
      <c r="E47" s="48">
        <v>32</v>
      </c>
      <c r="F47" s="48">
        <v>20</v>
      </c>
      <c r="G47" s="48">
        <v>3</v>
      </c>
      <c r="H47" s="48">
        <v>46</v>
      </c>
      <c r="I47" s="41"/>
      <c r="J47" s="36"/>
      <c r="K47" s="36"/>
      <c r="L47" s="36"/>
      <c r="M47" s="36"/>
    </row>
    <row r="48" spans="1:13" s="19" customFormat="1" ht="14" x14ac:dyDescent="0.25">
      <c r="A48" s="47">
        <v>2013</v>
      </c>
      <c r="B48" s="48">
        <v>1000</v>
      </c>
      <c r="C48" s="48">
        <v>48</v>
      </c>
      <c r="D48" s="48">
        <v>1</v>
      </c>
      <c r="E48" s="48">
        <v>26</v>
      </c>
      <c r="F48" s="48">
        <v>19</v>
      </c>
      <c r="G48" s="48">
        <v>2</v>
      </c>
      <c r="H48" s="48">
        <v>40</v>
      </c>
      <c r="I48" s="41"/>
      <c r="J48" s="36"/>
      <c r="K48" s="36"/>
      <c r="L48" s="36"/>
      <c r="M48" s="36"/>
    </row>
    <row r="49" spans="1:13" s="19" customFormat="1" ht="14" x14ac:dyDescent="0.25">
      <c r="A49" s="47">
        <v>2014</v>
      </c>
      <c r="B49" s="48">
        <v>1000</v>
      </c>
      <c r="C49" s="48">
        <v>45</v>
      </c>
      <c r="D49" s="48">
        <v>1</v>
      </c>
      <c r="E49" s="48">
        <v>21</v>
      </c>
      <c r="F49" s="48">
        <v>21</v>
      </c>
      <c r="G49" s="48">
        <v>2</v>
      </c>
      <c r="H49" s="48">
        <v>35</v>
      </c>
      <c r="I49" s="36"/>
      <c r="J49" s="36"/>
      <c r="K49" s="36"/>
      <c r="L49" s="36"/>
      <c r="M49" s="36"/>
    </row>
    <row r="50" spans="1:13" s="19" customFormat="1" ht="14" x14ac:dyDescent="0.25">
      <c r="A50" s="47">
        <v>2015</v>
      </c>
      <c r="B50" s="48">
        <v>1000</v>
      </c>
      <c r="C50" s="48">
        <v>42</v>
      </c>
      <c r="D50" s="48">
        <v>1</v>
      </c>
      <c r="E50" s="48">
        <v>20</v>
      </c>
      <c r="F50" s="48">
        <v>20</v>
      </c>
      <c r="G50" s="48">
        <v>1</v>
      </c>
      <c r="H50" s="48">
        <v>34</v>
      </c>
      <c r="I50" s="36"/>
      <c r="J50" s="36"/>
      <c r="K50" s="36"/>
      <c r="L50" s="36"/>
      <c r="M50" s="36"/>
    </row>
    <row r="51" spans="1:13" s="19" customFormat="1" ht="14" x14ac:dyDescent="0.25">
      <c r="A51" s="47">
        <v>2016</v>
      </c>
      <c r="B51" s="48">
        <v>1000</v>
      </c>
      <c r="C51" s="48">
        <v>35</v>
      </c>
      <c r="D51" s="48">
        <v>1</v>
      </c>
      <c r="E51" s="48">
        <v>16</v>
      </c>
      <c r="F51" s="48">
        <v>17</v>
      </c>
      <c r="G51" s="48">
        <v>1</v>
      </c>
      <c r="H51" s="48">
        <v>32</v>
      </c>
      <c r="I51" s="36"/>
      <c r="J51" s="36"/>
      <c r="K51" s="36"/>
      <c r="L51" s="36"/>
      <c r="M51" s="36"/>
    </row>
    <row r="52" spans="1:13" s="19" customFormat="1" ht="14" x14ac:dyDescent="0.25">
      <c r="A52" s="47">
        <v>2017</v>
      </c>
      <c r="B52" s="48">
        <v>1000</v>
      </c>
      <c r="C52" s="48">
        <v>34</v>
      </c>
      <c r="D52" s="48">
        <v>1</v>
      </c>
      <c r="E52" s="48">
        <v>15</v>
      </c>
      <c r="F52" s="48">
        <v>17</v>
      </c>
      <c r="G52" s="48">
        <v>1</v>
      </c>
      <c r="H52" s="48">
        <v>33</v>
      </c>
      <c r="I52" s="36"/>
      <c r="J52" s="36"/>
      <c r="K52" s="36"/>
      <c r="L52" s="36"/>
      <c r="M52" s="36"/>
    </row>
    <row r="53" spans="1:13" s="19" customFormat="1" ht="14" x14ac:dyDescent="0.25">
      <c r="A53" s="47">
        <v>2018</v>
      </c>
      <c r="B53" s="48">
        <v>1000</v>
      </c>
      <c r="C53" s="48">
        <v>34</v>
      </c>
      <c r="D53" s="48">
        <v>1</v>
      </c>
      <c r="E53" s="48">
        <v>15</v>
      </c>
      <c r="F53" s="48">
        <v>17</v>
      </c>
      <c r="G53" s="48">
        <v>1</v>
      </c>
      <c r="H53" s="48">
        <v>31</v>
      </c>
      <c r="I53" s="36"/>
      <c r="J53" s="36"/>
      <c r="K53" s="36"/>
      <c r="L53" s="36"/>
      <c r="M53" s="36"/>
    </row>
    <row r="54" spans="1:13" s="19" customFormat="1" ht="14" x14ac:dyDescent="0.25">
      <c r="A54" s="47">
        <v>2019</v>
      </c>
      <c r="B54" s="48">
        <v>1000</v>
      </c>
      <c r="C54" s="48">
        <v>31</v>
      </c>
      <c r="D54" s="48">
        <v>1</v>
      </c>
      <c r="E54" s="48">
        <v>12</v>
      </c>
      <c r="F54" s="48">
        <v>17</v>
      </c>
      <c r="G54" s="48">
        <v>1</v>
      </c>
      <c r="H54" s="48">
        <v>30</v>
      </c>
      <c r="I54" s="36"/>
      <c r="J54" s="36"/>
      <c r="K54" s="36"/>
      <c r="L54" s="36"/>
      <c r="M54" s="36"/>
    </row>
    <row r="55" spans="1:13" s="19" customFormat="1" ht="14" x14ac:dyDescent="0.25">
      <c r="A55" s="47">
        <v>2020</v>
      </c>
      <c r="B55" s="48">
        <v>1000</v>
      </c>
      <c r="C55" s="48">
        <v>33</v>
      </c>
      <c r="D55" s="48">
        <v>1</v>
      </c>
      <c r="E55" s="48">
        <v>13</v>
      </c>
      <c r="F55" s="48">
        <v>18</v>
      </c>
      <c r="G55" s="48">
        <v>1</v>
      </c>
      <c r="H55" s="48">
        <v>31</v>
      </c>
      <c r="I55" s="36"/>
      <c r="J55" s="36"/>
      <c r="K55" s="36"/>
      <c r="L55" s="36"/>
      <c r="M55" s="36"/>
    </row>
    <row r="56" spans="1:13" s="19" customFormat="1" ht="15.5" x14ac:dyDescent="0.25">
      <c r="A56" s="49" t="s">
        <v>18</v>
      </c>
      <c r="B56" s="50"/>
      <c r="C56" s="50"/>
      <c r="D56" s="50"/>
      <c r="E56" s="50"/>
      <c r="F56" s="50"/>
      <c r="G56" s="50"/>
      <c r="H56" s="50"/>
      <c r="I56" s="50"/>
      <c r="J56" s="50"/>
      <c r="K56" s="50"/>
      <c r="L56" s="50"/>
      <c r="M56" s="50"/>
    </row>
    <row r="57" spans="1:13" ht="14" x14ac:dyDescent="0.3">
      <c r="A57" s="5"/>
      <c r="B57" s="4"/>
      <c r="C57" s="4"/>
      <c r="D57" s="4"/>
      <c r="G57" s="4"/>
      <c r="H57" s="4"/>
      <c r="I57" s="4"/>
      <c r="J57" s="4"/>
      <c r="K57" s="4"/>
      <c r="L57" s="4"/>
      <c r="M57" s="4"/>
    </row>
    <row r="59" spans="1:13" ht="14.5" x14ac:dyDescent="0.35">
      <c r="H59" s="29"/>
    </row>
  </sheetData>
  <hyperlinks>
    <hyperlink ref="A56" location="Contents!A1" display="Return to Contents Page" xr:uid="{1E1E430F-4AE5-4C1F-891F-E11DE25C5E54}"/>
    <hyperlink ref="A5" r:id="rId1" xr:uid="{A4177660-D835-4BAD-B592-F03B1BE4F805}"/>
    <hyperlink ref="A3" r:id="rId2" xr:uid="{2F56DA16-8300-44BA-813F-879311F7468F}"/>
    <hyperlink ref="A8" r:id="rId3" xr:uid="{DC0EF02E-15B3-4BCC-9CC6-31FBD0FAFE11}"/>
  </hyperlinks>
  <pageMargins left="0.70866141732283472" right="0.70866141732283472" top="0.74803149606299213" bottom="0.74803149606299213" header="0.31496062992125984" footer="0.31496062992125984"/>
  <pageSetup paperSize="9" scale="59" orientation="landscape" r:id="rId4"/>
  <tableParts count="2">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Cover sheet</vt:lpstr>
      <vt:lpstr>Contents</vt:lpstr>
      <vt:lpstr>2.1.1</vt:lpstr>
      <vt:lpstr>2.1.1a</vt:lpstr>
      <vt:lpstr>2.1.2</vt:lpstr>
      <vt:lpstr>2.1.3</vt:lpstr>
      <vt:lpstr>2.1.3a</vt:lpstr>
      <vt:lpstr>Charts</vt:lpstr>
      <vt:lpstr>Methodology </vt:lpstr>
      <vt:lpstr>contents</vt:lpstr>
      <vt:lpstr>'2.1.3a'!Print_Area</vt:lpstr>
      <vt:lpstr>'Cover sheet'!Print_Area</vt:lpstr>
      <vt:lpstr>'2.1.1'!Print_Titles</vt:lpstr>
      <vt:lpstr>'2.1.1a'!Print_Titles</vt:lpstr>
      <vt:lpstr>'2.1.2'!Print_Titles</vt:lpstr>
      <vt:lpstr>'2.1.3'!Print_Titles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Energy Trends</dc:title>
  <dc:creator>Anis Ismail</dc:creator>
  <cp:lastModifiedBy>Nye, William (BEIS)</cp:lastModifiedBy>
  <cp:lastPrinted>2020-06-22T16:59:58Z</cp:lastPrinted>
  <dcterms:created xsi:type="dcterms:W3CDTF">2000-02-09T13:52:39Z</dcterms:created>
  <dcterms:modified xsi:type="dcterms:W3CDTF">2022-09-28T12:46:55Z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2019-09-25T02:39:13Z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0630dd8a-b506-4078-9fed-00006d654192</vt:lpwstr>
  </property>
  <property fmtid="{D5CDD505-2E9C-101B-9397-08002B2CF9AE}" pid="8" name="MSIP_Label_ba62f585-b40f-4ab9-bafe-39150f03d124_ContentBits">
    <vt:lpwstr>0</vt:lpwstr>
  </property>
</Properties>
</file>