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crowe2\Downloads\"/>
    </mc:Choice>
  </mc:AlternateContent>
  <bookViews>
    <workbookView xWindow="0" yWindow="0" windowWidth="19200" windowHeight="11370" tabRatio="500"/>
  </bookViews>
  <sheets>
    <sheet name="Sheet1" sheetId="1" r:id="rId1"/>
    <sheet name="Sheet2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2" l="1"/>
  <c r="F18" i="2"/>
  <c r="C17" i="2"/>
  <c r="F17" i="2"/>
  <c r="C16" i="2"/>
  <c r="F16" i="2"/>
  <c r="C15" i="2"/>
  <c r="F15" i="2"/>
  <c r="C14" i="2"/>
  <c r="F14" i="2"/>
  <c r="C13" i="2"/>
  <c r="F13" i="2"/>
  <c r="C12" i="2"/>
  <c r="F12" i="2"/>
  <c r="C11" i="2"/>
  <c r="F11" i="2"/>
  <c r="C10" i="2"/>
  <c r="F10" i="2"/>
  <c r="C9" i="2"/>
  <c r="F9" i="2"/>
  <c r="C8" i="2"/>
  <c r="F8" i="2"/>
  <c r="C7" i="2"/>
  <c r="F7" i="2"/>
  <c r="C6" i="2"/>
  <c r="F6" i="2"/>
  <c r="C5" i="2"/>
  <c r="F5" i="2"/>
  <c r="C4" i="2"/>
  <c r="F4" i="2"/>
  <c r="C3" i="2"/>
  <c r="F3" i="2"/>
  <c r="C2" i="2"/>
  <c r="F2" i="2"/>
</calcChain>
</file>

<file path=xl/sharedStrings.xml><?xml version="1.0" encoding="utf-8"?>
<sst xmlns="http://schemas.openxmlformats.org/spreadsheetml/2006/main" count="82" uniqueCount="73">
  <si>
    <t>Region</t>
  </si>
  <si>
    <t>Census</t>
  </si>
  <si>
    <t>Pop type</t>
  </si>
  <si>
    <t>Compliance</t>
  </si>
  <si>
    <t>Health</t>
  </si>
  <si>
    <t>Screen type</t>
  </si>
  <si>
    <t>Utility</t>
  </si>
  <si>
    <t>SD Utility</t>
  </si>
  <si>
    <t>SD Demographics</t>
  </si>
  <si>
    <t>SD Screen</t>
  </si>
  <si>
    <t>SD Health</t>
  </si>
  <si>
    <t>Montréal</t>
  </si>
  <si>
    <t>Montérégie</t>
  </si>
  <si>
    <t>Capitale-Nationale</t>
  </si>
  <si>
    <t>Laurentides</t>
  </si>
  <si>
    <t>Lanaudière</t>
  </si>
  <si>
    <t>Chaudière-Appalaches</t>
  </si>
  <si>
    <t>Laval</t>
  </si>
  <si>
    <t>Outaouais</t>
  </si>
  <si>
    <t>Estrie</t>
  </si>
  <si>
    <t>Saguenay–Lac-Saint-Jean</t>
  </si>
  <si>
    <t>Mauricie</t>
  </si>
  <si>
    <t>Centre-du-Québec</t>
  </si>
  <si>
    <t>Bas-Saint-Laurent</t>
  </si>
  <si>
    <t>Abitibi-Témiscamingue</t>
  </si>
  <si>
    <t>Côte-Nord</t>
  </si>
  <si>
    <t>Gaspésie–Îles-de-la-Madeleine</t>
  </si>
  <si>
    <t>Nord-du-Québec</t>
  </si>
  <si>
    <t>Pop density (per km sq)2</t>
  </si>
  <si>
    <t>Prevalence DM as proportion1</t>
  </si>
  <si>
    <t>Citations</t>
  </si>
  <si>
    <t>2011 Census</t>
  </si>
  <si>
    <t>Montréal-urban</t>
  </si>
  <si>
    <t>Montréal-rural</t>
  </si>
  <si>
    <t>Ministère de l’Économie, de la Science et de l’Innovation, 2016</t>
  </si>
  <si>
    <t>Montérégie-urban</t>
  </si>
  <si>
    <t>Montérégie-rural</t>
  </si>
  <si>
    <t>Capitale-Nationale-urban</t>
  </si>
  <si>
    <t>Capitale-Nationale-rural</t>
  </si>
  <si>
    <t>Laurentides-urban</t>
  </si>
  <si>
    <t>Laurentides-rural</t>
  </si>
  <si>
    <t>Lanaudière-urban</t>
  </si>
  <si>
    <t>Lanaudière-rural</t>
  </si>
  <si>
    <t>Chaudière-Appalaches-urban</t>
  </si>
  <si>
    <t>Chaudière-Appalaches-rural</t>
  </si>
  <si>
    <t>Laval-urban</t>
  </si>
  <si>
    <t>Laval-rural</t>
  </si>
  <si>
    <t>Outaouais-urban</t>
  </si>
  <si>
    <t>Outaouais-rural</t>
  </si>
  <si>
    <t>Estrie-urban</t>
  </si>
  <si>
    <t>Estrie-rural</t>
  </si>
  <si>
    <t>Saguenay–Lac-Saint-Jean-urban</t>
  </si>
  <si>
    <t>Saguenay–Lac-Saint-Jean-rural</t>
  </si>
  <si>
    <t>Mauricie-urban</t>
  </si>
  <si>
    <t>Mauricie-rural</t>
  </si>
  <si>
    <t>Centre-du-Québec-urban</t>
  </si>
  <si>
    <t>Centre-du-Québec-rural</t>
  </si>
  <si>
    <t>Bas-Saint-Laurent-urban</t>
  </si>
  <si>
    <t>Bas-Saint-Laurent-rural</t>
  </si>
  <si>
    <t>Abitibi-Témiscamingue-urban</t>
  </si>
  <si>
    <t>Abitibi-Témiscamingue-rural</t>
  </si>
  <si>
    <t>Côte-Nord-urban</t>
  </si>
  <si>
    <t>Côte-Nord-rural</t>
  </si>
  <si>
    <t>Gaspésie–Îles-de-la-Madeleine-urban</t>
  </si>
  <si>
    <t>Gaspésie–Îles-de-la-Madeleine-rural</t>
  </si>
  <si>
    <t>Nord-du-Québec-urban</t>
  </si>
  <si>
    <t>Nord-du-Québec-rural</t>
  </si>
  <si>
    <t>https://www.inspq.qc.ca/pdf/publications/106_PrevalenceDiabete.pdf</t>
  </si>
  <si>
    <t>Census1,2</t>
  </si>
  <si>
    <t>Prevalence DM as proportion4</t>
  </si>
  <si>
    <t>Compliance3</t>
  </si>
  <si>
    <t>Teleophthalmology screening for diabetic retinopathy
through mobile imaging units within Canada</t>
  </si>
  <si>
    <t>Only baseline compliance rate for all screens and population types in Quebec 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</si>
</sst>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3" fillId="0" borderId="0" xfId="0" applyNumberFormat="1" applyFont="1"/>
    <xf numFmtId="3" fontId="0" fillId="0" borderId="0" xfId="0" applyNumberFormat="1"/>
    <xf numFmtId="4" fontId="3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ySplit="1" topLeftCell="A2" activePane="bottomLeft" state="frozen"/>
      <selection pane="bottomLeft" activeCell="E33" sqref="E33"/>
    </sheetView>
  </sheetViews>
  <sheetFormatPr defaultColWidth="11" defaultRowHeight="15.75" x14ac:dyDescent="0.25"/>
  <cols>
    <col min="1" max="2" width="15.625" customWidth="1"/>
    <col min="6" max="6" width="11" customWidth="1"/>
    <col min="15" max="15" width="44.75" customWidth="1"/>
  </cols>
  <sheetData>
    <row r="1" spans="1:16" s="6" customFormat="1" ht="63" x14ac:dyDescent="0.25">
      <c r="A1" s="7" t="s">
        <v>0</v>
      </c>
      <c r="B1" s="7" t="s">
        <v>68</v>
      </c>
      <c r="C1" s="7" t="s">
        <v>2</v>
      </c>
      <c r="D1" s="7" t="s">
        <v>70</v>
      </c>
      <c r="E1" s="7" t="s">
        <v>4</v>
      </c>
      <c r="F1" s="7" t="s">
        <v>69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N1" s="6" t="s">
        <v>30</v>
      </c>
    </row>
    <row r="2" spans="1:16" x14ac:dyDescent="0.25">
      <c r="A2" t="s">
        <v>32</v>
      </c>
      <c r="B2">
        <v>1886481</v>
      </c>
      <c r="C2">
        <v>1</v>
      </c>
      <c r="D2">
        <v>0.58399999999999996</v>
      </c>
      <c r="E2">
        <v>1</v>
      </c>
      <c r="F2">
        <v>5.2999999999999999E-2</v>
      </c>
      <c r="G2">
        <v>1</v>
      </c>
      <c r="H2">
        <v>1</v>
      </c>
      <c r="I2">
        <v>0.05</v>
      </c>
      <c r="J2">
        <v>0.05</v>
      </c>
      <c r="K2">
        <v>0.05</v>
      </c>
      <c r="L2">
        <v>0.05</v>
      </c>
      <c r="N2" s="8">
        <v>1</v>
      </c>
      <c r="O2" s="8" t="s">
        <v>31</v>
      </c>
    </row>
    <row r="3" spans="1:16" x14ac:dyDescent="0.25">
      <c r="A3" t="s">
        <v>33</v>
      </c>
      <c r="B3">
        <v>0</v>
      </c>
      <c r="C3">
        <v>2</v>
      </c>
      <c r="D3">
        <v>0.58399999999999996</v>
      </c>
      <c r="E3">
        <v>1</v>
      </c>
      <c r="F3">
        <v>5.2999999999999999E-2</v>
      </c>
      <c r="G3">
        <v>1</v>
      </c>
      <c r="H3">
        <v>1</v>
      </c>
      <c r="I3">
        <v>0.05</v>
      </c>
      <c r="J3">
        <v>0.05</v>
      </c>
      <c r="K3">
        <v>0.05</v>
      </c>
      <c r="L3">
        <v>0.05</v>
      </c>
      <c r="N3" s="8">
        <v>2</v>
      </c>
      <c r="O3" s="8" t="s">
        <v>34</v>
      </c>
    </row>
    <row r="4" spans="1:16" x14ac:dyDescent="0.25">
      <c r="A4" t="s">
        <v>35</v>
      </c>
      <c r="B4" s="2">
        <v>1210201.287</v>
      </c>
      <c r="C4">
        <v>1</v>
      </c>
      <c r="D4">
        <v>0.58399999999999996</v>
      </c>
      <c r="E4">
        <v>1</v>
      </c>
      <c r="F4">
        <v>4.9000000000000002E-2</v>
      </c>
      <c r="G4">
        <v>1</v>
      </c>
      <c r="H4">
        <v>1</v>
      </c>
      <c r="I4">
        <v>0.05</v>
      </c>
      <c r="J4">
        <v>0.05</v>
      </c>
      <c r="K4">
        <v>0.05</v>
      </c>
      <c r="L4">
        <v>0.05</v>
      </c>
      <c r="N4" s="8">
        <v>3</v>
      </c>
      <c r="O4" s="8" t="s">
        <v>71</v>
      </c>
      <c r="P4" t="s">
        <v>72</v>
      </c>
    </row>
    <row r="5" spans="1:16" x14ac:dyDescent="0.25">
      <c r="A5" t="s">
        <v>36</v>
      </c>
      <c r="B5" s="2">
        <v>232231.71300000002</v>
      </c>
      <c r="C5">
        <v>2</v>
      </c>
      <c r="D5">
        <v>0.58399999999999996</v>
      </c>
      <c r="E5">
        <v>1</v>
      </c>
      <c r="F5">
        <v>4.9000000000000002E-2</v>
      </c>
      <c r="G5">
        <v>1</v>
      </c>
      <c r="H5">
        <v>1</v>
      </c>
      <c r="I5">
        <v>0.05</v>
      </c>
      <c r="J5">
        <v>0.05</v>
      </c>
      <c r="K5">
        <v>0.05</v>
      </c>
      <c r="L5">
        <v>0.05</v>
      </c>
      <c r="N5" s="8">
        <v>4</v>
      </c>
      <c r="O5" s="8" t="s">
        <v>67</v>
      </c>
    </row>
    <row r="6" spans="1:16" x14ac:dyDescent="0.25">
      <c r="A6" t="s">
        <v>37</v>
      </c>
      <c r="B6" s="2">
        <v>615140.848</v>
      </c>
      <c r="C6">
        <v>1</v>
      </c>
      <c r="D6">
        <v>0.58399999999999996</v>
      </c>
      <c r="E6">
        <v>1</v>
      </c>
      <c r="F6">
        <v>4.9000000000000002E-2</v>
      </c>
      <c r="G6">
        <v>1</v>
      </c>
      <c r="H6">
        <v>1</v>
      </c>
      <c r="I6">
        <v>0.05</v>
      </c>
      <c r="J6">
        <v>0.05</v>
      </c>
      <c r="K6">
        <v>0.05</v>
      </c>
      <c r="L6">
        <v>0.05</v>
      </c>
    </row>
    <row r="7" spans="1:16" x14ac:dyDescent="0.25">
      <c r="A7" t="s">
        <v>38</v>
      </c>
      <c r="B7" s="2">
        <v>85475.152000000002</v>
      </c>
      <c r="C7">
        <v>2</v>
      </c>
      <c r="D7">
        <v>0.58399999999999996</v>
      </c>
      <c r="E7">
        <v>1</v>
      </c>
      <c r="F7">
        <v>4.9000000000000002E-2</v>
      </c>
      <c r="G7">
        <v>1</v>
      </c>
      <c r="H7">
        <v>1</v>
      </c>
      <c r="I7">
        <v>0.05</v>
      </c>
      <c r="J7">
        <v>0.05</v>
      </c>
      <c r="K7">
        <v>0.05</v>
      </c>
      <c r="L7">
        <v>0.05</v>
      </c>
    </row>
    <row r="8" spans="1:16" x14ac:dyDescent="0.25">
      <c r="A8" t="s">
        <v>39</v>
      </c>
      <c r="B8" s="2">
        <v>390670.6</v>
      </c>
      <c r="C8">
        <v>1</v>
      </c>
      <c r="D8">
        <v>0.58399999999999996</v>
      </c>
      <c r="E8">
        <v>1</v>
      </c>
      <c r="F8">
        <v>4.9000000000000002E-2</v>
      </c>
      <c r="G8">
        <v>1</v>
      </c>
      <c r="H8">
        <v>1</v>
      </c>
      <c r="I8">
        <v>0.05</v>
      </c>
      <c r="J8">
        <v>0.05</v>
      </c>
      <c r="K8">
        <v>0.05</v>
      </c>
      <c r="L8">
        <v>0.05</v>
      </c>
    </row>
    <row r="9" spans="1:16" x14ac:dyDescent="0.25">
      <c r="A9" t="s">
        <v>40</v>
      </c>
      <c r="B9" s="2">
        <v>169029.4</v>
      </c>
      <c r="C9">
        <v>2</v>
      </c>
      <c r="D9">
        <v>0.58399999999999996</v>
      </c>
      <c r="E9">
        <v>1</v>
      </c>
      <c r="F9">
        <v>4.9000000000000002E-2</v>
      </c>
      <c r="G9">
        <v>1</v>
      </c>
      <c r="H9">
        <v>1</v>
      </c>
      <c r="I9">
        <v>0.05</v>
      </c>
      <c r="J9">
        <v>0.05</v>
      </c>
      <c r="K9">
        <v>0.05</v>
      </c>
      <c r="L9">
        <v>0.05</v>
      </c>
    </row>
    <row r="10" spans="1:16" x14ac:dyDescent="0.25">
      <c r="A10" t="s">
        <v>41</v>
      </c>
      <c r="B10" s="2">
        <v>329280.10399999999</v>
      </c>
      <c r="C10">
        <v>1</v>
      </c>
      <c r="D10">
        <v>0.58399999999999996</v>
      </c>
      <c r="E10">
        <v>1</v>
      </c>
      <c r="F10">
        <v>4.9000000000000002E-2</v>
      </c>
      <c r="G10">
        <v>1</v>
      </c>
      <c r="H10">
        <v>1</v>
      </c>
      <c r="I10">
        <v>0.05</v>
      </c>
      <c r="J10">
        <v>0.05</v>
      </c>
      <c r="K10">
        <v>0.05</v>
      </c>
      <c r="L10">
        <v>0.05</v>
      </c>
    </row>
    <row r="11" spans="1:16" x14ac:dyDescent="0.25">
      <c r="A11" t="s">
        <v>42</v>
      </c>
      <c r="B11" s="2">
        <v>142467.89600000001</v>
      </c>
      <c r="C11">
        <v>2</v>
      </c>
      <c r="D11">
        <v>0.58399999999999996</v>
      </c>
      <c r="E11">
        <v>1</v>
      </c>
      <c r="F11">
        <v>4.9000000000000002E-2</v>
      </c>
      <c r="G11">
        <v>1</v>
      </c>
      <c r="H11">
        <v>1</v>
      </c>
      <c r="I11">
        <v>0.05</v>
      </c>
      <c r="J11">
        <v>0.05</v>
      </c>
      <c r="K11">
        <v>0.05</v>
      </c>
      <c r="L11">
        <v>0.05</v>
      </c>
    </row>
    <row r="12" spans="1:16" x14ac:dyDescent="0.25">
      <c r="A12" t="s">
        <v>43</v>
      </c>
      <c r="B12" s="2">
        <v>216917.712</v>
      </c>
      <c r="C12">
        <v>1</v>
      </c>
      <c r="D12">
        <v>0.58399999999999996</v>
      </c>
      <c r="E12">
        <v>1</v>
      </c>
      <c r="F12">
        <v>4.2999999999999997E-2</v>
      </c>
      <c r="G12">
        <v>1</v>
      </c>
      <c r="H12">
        <v>1</v>
      </c>
      <c r="I12">
        <v>0.05</v>
      </c>
      <c r="J12">
        <v>0.05</v>
      </c>
      <c r="K12">
        <v>0.05</v>
      </c>
      <c r="L12">
        <v>0.05</v>
      </c>
    </row>
    <row r="13" spans="1:16" x14ac:dyDescent="0.25">
      <c r="A13" t="s">
        <v>44</v>
      </c>
      <c r="B13" s="2">
        <v>193911.288</v>
      </c>
      <c r="C13">
        <v>2</v>
      </c>
      <c r="D13">
        <v>0.58399999999999996</v>
      </c>
      <c r="E13">
        <v>1</v>
      </c>
      <c r="F13">
        <v>4.2999999999999997E-2</v>
      </c>
      <c r="G13">
        <v>1</v>
      </c>
      <c r="H13">
        <v>1</v>
      </c>
      <c r="I13">
        <v>0.05</v>
      </c>
      <c r="J13">
        <v>0.05</v>
      </c>
      <c r="K13">
        <v>0.05</v>
      </c>
      <c r="L13">
        <v>0.05</v>
      </c>
    </row>
    <row r="14" spans="1:16" x14ac:dyDescent="0.25">
      <c r="A14" t="s">
        <v>45</v>
      </c>
      <c r="B14" s="2">
        <v>401553</v>
      </c>
      <c r="C14">
        <v>1</v>
      </c>
      <c r="D14">
        <v>0.58399999999999996</v>
      </c>
      <c r="E14">
        <v>1</v>
      </c>
      <c r="F14">
        <v>0.05</v>
      </c>
      <c r="G14">
        <v>1</v>
      </c>
      <c r="H14">
        <v>1</v>
      </c>
      <c r="I14">
        <v>0.05</v>
      </c>
      <c r="J14">
        <v>0.05</v>
      </c>
      <c r="K14">
        <v>0.05</v>
      </c>
      <c r="L14">
        <v>0.05</v>
      </c>
    </row>
    <row r="15" spans="1:16" x14ac:dyDescent="0.25">
      <c r="A15" t="s">
        <v>46</v>
      </c>
      <c r="B15" s="2">
        <v>0</v>
      </c>
      <c r="C15">
        <v>2</v>
      </c>
      <c r="D15">
        <v>0.58399999999999996</v>
      </c>
      <c r="E15">
        <v>1</v>
      </c>
      <c r="F15">
        <v>0.05</v>
      </c>
      <c r="G15">
        <v>1</v>
      </c>
      <c r="H15">
        <v>1</v>
      </c>
      <c r="I15">
        <v>0.05</v>
      </c>
      <c r="J15">
        <v>0.05</v>
      </c>
      <c r="K15">
        <v>0.05</v>
      </c>
      <c r="L15">
        <v>0.05</v>
      </c>
    </row>
    <row r="16" spans="1:16" x14ac:dyDescent="0.25">
      <c r="A16" t="s">
        <v>47</v>
      </c>
      <c r="B16" s="2">
        <v>316748.71799999999</v>
      </c>
      <c r="C16">
        <v>1</v>
      </c>
      <c r="D16">
        <v>0.58399999999999996</v>
      </c>
      <c r="E16">
        <v>1</v>
      </c>
      <c r="F16">
        <v>4.9000000000000002E-2</v>
      </c>
      <c r="G16">
        <v>1</v>
      </c>
      <c r="H16">
        <v>1</v>
      </c>
      <c r="I16">
        <v>0.05</v>
      </c>
      <c r="J16">
        <v>0.05</v>
      </c>
      <c r="K16">
        <v>0.05</v>
      </c>
      <c r="L16">
        <v>0.05</v>
      </c>
    </row>
    <row r="17" spans="1:12" x14ac:dyDescent="0.25">
      <c r="A17" t="s">
        <v>48</v>
      </c>
      <c r="B17" s="2">
        <v>52422.281999999992</v>
      </c>
      <c r="C17">
        <v>2</v>
      </c>
      <c r="D17">
        <v>0.58399999999999996</v>
      </c>
      <c r="E17">
        <v>1</v>
      </c>
      <c r="F17">
        <v>4.9000000000000002E-2</v>
      </c>
      <c r="G17">
        <v>1</v>
      </c>
      <c r="H17">
        <v>1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t="s">
        <v>49</v>
      </c>
      <c r="B18" s="2">
        <v>206948.17800000001</v>
      </c>
      <c r="C18">
        <v>1</v>
      </c>
      <c r="D18">
        <v>0.58399999999999996</v>
      </c>
      <c r="E18">
        <v>1</v>
      </c>
      <c r="F18">
        <v>0.04</v>
      </c>
      <c r="G18">
        <v>1</v>
      </c>
      <c r="H18">
        <v>1</v>
      </c>
      <c r="I18">
        <v>0.05</v>
      </c>
      <c r="J18">
        <v>0.05</v>
      </c>
      <c r="K18">
        <v>0.05</v>
      </c>
      <c r="L18">
        <v>0.05</v>
      </c>
    </row>
    <row r="19" spans="1:12" x14ac:dyDescent="0.25">
      <c r="A19" t="s">
        <v>50</v>
      </c>
      <c r="B19" s="2">
        <v>103784.822</v>
      </c>
      <c r="C19">
        <v>2</v>
      </c>
      <c r="D19">
        <v>0.58399999999999996</v>
      </c>
      <c r="E19">
        <v>1</v>
      </c>
      <c r="F19">
        <v>0.04</v>
      </c>
      <c r="G19">
        <v>1</v>
      </c>
      <c r="H19">
        <v>1</v>
      </c>
      <c r="I19">
        <v>0.05</v>
      </c>
      <c r="J19">
        <v>0.05</v>
      </c>
      <c r="K19">
        <v>0.05</v>
      </c>
      <c r="L19">
        <v>0.05</v>
      </c>
    </row>
    <row r="20" spans="1:12" x14ac:dyDescent="0.25">
      <c r="A20" t="s">
        <v>51</v>
      </c>
      <c r="B20" s="2">
        <v>207259.52000000002</v>
      </c>
      <c r="C20">
        <v>1</v>
      </c>
      <c r="D20">
        <v>0.58399999999999996</v>
      </c>
      <c r="E20">
        <v>1</v>
      </c>
      <c r="F20">
        <v>4.2999999999999997E-2</v>
      </c>
      <c r="G20">
        <v>1</v>
      </c>
      <c r="H20">
        <v>1</v>
      </c>
      <c r="I20">
        <v>0.05</v>
      </c>
      <c r="J20">
        <v>0.05</v>
      </c>
      <c r="K20">
        <v>0.05</v>
      </c>
      <c r="L20">
        <v>0.05</v>
      </c>
    </row>
    <row r="21" spans="1:12" x14ac:dyDescent="0.25">
      <c r="A21" t="s">
        <v>52</v>
      </c>
      <c r="B21" s="2">
        <v>67620.479999999996</v>
      </c>
      <c r="C21">
        <v>2</v>
      </c>
      <c r="D21">
        <v>0.58399999999999996</v>
      </c>
      <c r="E21">
        <v>1</v>
      </c>
      <c r="F21">
        <v>4.2999999999999997E-2</v>
      </c>
      <c r="G21">
        <v>1</v>
      </c>
      <c r="H21">
        <v>1</v>
      </c>
      <c r="I21">
        <v>0.05</v>
      </c>
      <c r="J21">
        <v>0.05</v>
      </c>
      <c r="K21">
        <v>0.05</v>
      </c>
      <c r="L21">
        <v>0.05</v>
      </c>
    </row>
    <row r="22" spans="1:12" x14ac:dyDescent="0.25">
      <c r="A22" t="s">
        <v>53</v>
      </c>
      <c r="B22" s="2">
        <v>195066.22</v>
      </c>
      <c r="C22">
        <v>1</v>
      </c>
      <c r="D22">
        <v>0.58399999999999996</v>
      </c>
      <c r="E22">
        <v>1</v>
      </c>
      <c r="F22">
        <v>4.4999999999999998E-2</v>
      </c>
      <c r="G22">
        <v>1</v>
      </c>
      <c r="H22">
        <v>1</v>
      </c>
      <c r="I22">
        <v>0.05</v>
      </c>
      <c r="J22">
        <v>0.05</v>
      </c>
      <c r="K22">
        <v>0.05</v>
      </c>
      <c r="L22">
        <v>0.05</v>
      </c>
    </row>
    <row r="23" spans="1:12" x14ac:dyDescent="0.25">
      <c r="A23" t="s">
        <v>54</v>
      </c>
      <c r="B23" s="2">
        <v>68536.78</v>
      </c>
      <c r="C23">
        <v>2</v>
      </c>
      <c r="D23">
        <v>0.58399999999999996</v>
      </c>
      <c r="E23">
        <v>1</v>
      </c>
      <c r="F23">
        <v>4.4999999999999998E-2</v>
      </c>
      <c r="G23">
        <v>1</v>
      </c>
      <c r="H23">
        <v>1</v>
      </c>
      <c r="I23">
        <v>0.05</v>
      </c>
      <c r="J23">
        <v>0.05</v>
      </c>
      <c r="K23">
        <v>0.05</v>
      </c>
      <c r="L23">
        <v>0.05</v>
      </c>
    </row>
    <row r="24" spans="1:12" x14ac:dyDescent="0.25">
      <c r="A24" t="s">
        <v>55</v>
      </c>
      <c r="B24" s="2">
        <v>149630.15700000001</v>
      </c>
      <c r="C24">
        <v>1</v>
      </c>
      <c r="D24">
        <v>0.58399999999999996</v>
      </c>
      <c r="E24">
        <v>1</v>
      </c>
      <c r="F24">
        <v>4.4999999999999998E-2</v>
      </c>
      <c r="G24">
        <v>1</v>
      </c>
      <c r="H24">
        <v>1</v>
      </c>
      <c r="I24">
        <v>0.05</v>
      </c>
      <c r="J24">
        <v>0.05</v>
      </c>
      <c r="K24">
        <v>0.05</v>
      </c>
      <c r="L24">
        <v>0.05</v>
      </c>
    </row>
    <row r="25" spans="1:12" x14ac:dyDescent="0.25">
      <c r="A25" t="s">
        <v>56</v>
      </c>
      <c r="B25" s="2">
        <v>84532.842999999993</v>
      </c>
      <c r="C25">
        <v>2</v>
      </c>
      <c r="D25">
        <v>0.58399999999999996</v>
      </c>
      <c r="E25">
        <v>1</v>
      </c>
      <c r="F25">
        <v>4.4999999999999998E-2</v>
      </c>
      <c r="G25">
        <v>1</v>
      </c>
      <c r="H25">
        <v>1</v>
      </c>
      <c r="I25">
        <v>0.05</v>
      </c>
      <c r="J25">
        <v>0.05</v>
      </c>
      <c r="K25">
        <v>0.05</v>
      </c>
      <c r="L25">
        <v>0.05</v>
      </c>
    </row>
    <row r="26" spans="1:12" x14ac:dyDescent="0.25">
      <c r="A26" t="s">
        <v>57</v>
      </c>
      <c r="B26" s="2">
        <v>99388.569000000003</v>
      </c>
      <c r="C26">
        <v>1</v>
      </c>
      <c r="D26">
        <v>0.58399999999999996</v>
      </c>
      <c r="E26">
        <v>1</v>
      </c>
      <c r="F26">
        <v>3.9E-2</v>
      </c>
      <c r="G26">
        <v>1</v>
      </c>
      <c r="H26">
        <v>1</v>
      </c>
      <c r="I26">
        <v>0.05</v>
      </c>
      <c r="J26">
        <v>0.05</v>
      </c>
      <c r="K26">
        <v>0.05</v>
      </c>
      <c r="L26">
        <v>0.05</v>
      </c>
    </row>
    <row r="27" spans="1:12" x14ac:dyDescent="0.25">
      <c r="A27" t="s">
        <v>58</v>
      </c>
      <c r="B27" s="2">
        <v>100588.431</v>
      </c>
      <c r="C27">
        <v>2</v>
      </c>
      <c r="D27">
        <v>0.58399999999999996</v>
      </c>
      <c r="E27">
        <v>1</v>
      </c>
      <c r="F27">
        <v>3.9E-2</v>
      </c>
      <c r="G27">
        <v>1</v>
      </c>
      <c r="H27">
        <v>1</v>
      </c>
      <c r="I27">
        <v>0.05</v>
      </c>
      <c r="J27">
        <v>0.05</v>
      </c>
      <c r="K27">
        <v>0.05</v>
      </c>
      <c r="L27">
        <v>0.05</v>
      </c>
    </row>
    <row r="28" spans="1:12" x14ac:dyDescent="0.25">
      <c r="A28" t="s">
        <v>59</v>
      </c>
      <c r="B28" s="2">
        <v>93095.91</v>
      </c>
      <c r="C28">
        <v>1</v>
      </c>
      <c r="D28">
        <v>0.58399999999999996</v>
      </c>
      <c r="E28">
        <v>1</v>
      </c>
      <c r="F28">
        <v>0.05</v>
      </c>
      <c r="G28">
        <v>1</v>
      </c>
      <c r="H28">
        <v>1</v>
      </c>
      <c r="I28">
        <v>0.05</v>
      </c>
      <c r="J28">
        <v>0.05</v>
      </c>
      <c r="K28">
        <v>0.05</v>
      </c>
      <c r="L28">
        <v>0.05</v>
      </c>
    </row>
    <row r="29" spans="1:12" x14ac:dyDescent="0.25">
      <c r="A29" t="s">
        <v>60</v>
      </c>
      <c r="B29" s="2">
        <v>52594.09</v>
      </c>
      <c r="C29">
        <v>2</v>
      </c>
      <c r="D29">
        <v>0.58399999999999996</v>
      </c>
      <c r="E29">
        <v>1</v>
      </c>
      <c r="F29">
        <v>0.05</v>
      </c>
      <c r="G29">
        <v>1</v>
      </c>
      <c r="H29">
        <v>1</v>
      </c>
      <c r="I29">
        <v>0.05</v>
      </c>
      <c r="J29">
        <v>0.05</v>
      </c>
      <c r="K29">
        <v>0.05</v>
      </c>
      <c r="L29">
        <v>0.05</v>
      </c>
    </row>
    <row r="30" spans="1:12" x14ac:dyDescent="0.25">
      <c r="A30" t="s">
        <v>61</v>
      </c>
      <c r="B30" s="2">
        <v>57522.962</v>
      </c>
      <c r="C30">
        <v>1</v>
      </c>
      <c r="D30">
        <v>0.58399999999999996</v>
      </c>
      <c r="E30">
        <v>1</v>
      </c>
      <c r="F30">
        <v>5.6000000000000001E-2</v>
      </c>
      <c r="G30">
        <v>1</v>
      </c>
      <c r="H30">
        <v>1</v>
      </c>
      <c r="I30">
        <v>0.05</v>
      </c>
      <c r="J30">
        <v>0.05</v>
      </c>
      <c r="K30">
        <v>0.05</v>
      </c>
      <c r="L30">
        <v>0.05</v>
      </c>
    </row>
    <row r="31" spans="1:12" x14ac:dyDescent="0.25">
      <c r="A31" t="s">
        <v>62</v>
      </c>
      <c r="B31" s="2">
        <v>37243.038</v>
      </c>
      <c r="C31">
        <v>2</v>
      </c>
      <c r="D31">
        <v>0.58399999999999996</v>
      </c>
      <c r="E31">
        <v>1</v>
      </c>
      <c r="F31">
        <v>5.6000000000000001E-2</v>
      </c>
      <c r="G31">
        <v>1</v>
      </c>
      <c r="H31">
        <v>1</v>
      </c>
      <c r="I31">
        <v>0.05</v>
      </c>
      <c r="J31">
        <v>0.05</v>
      </c>
      <c r="K31">
        <v>0.05</v>
      </c>
      <c r="L31">
        <v>0.05</v>
      </c>
    </row>
    <row r="32" spans="1:12" x14ac:dyDescent="0.25">
      <c r="A32" t="s">
        <v>63</v>
      </c>
      <c r="B32" s="2">
        <v>0</v>
      </c>
      <c r="C32">
        <v>1</v>
      </c>
      <c r="D32">
        <v>0.58399999999999996</v>
      </c>
      <c r="E32">
        <v>1</v>
      </c>
      <c r="F32">
        <v>0.05</v>
      </c>
      <c r="G32">
        <v>1</v>
      </c>
      <c r="H32">
        <v>1</v>
      </c>
      <c r="I32">
        <v>0.05</v>
      </c>
      <c r="J32">
        <v>0.05</v>
      </c>
      <c r="K32">
        <v>0.05</v>
      </c>
      <c r="L32">
        <v>0.05</v>
      </c>
    </row>
    <row r="33" spans="1:12" x14ac:dyDescent="0.25">
      <c r="A33" t="s">
        <v>64</v>
      </c>
      <c r="B33" s="2">
        <v>94079</v>
      </c>
      <c r="C33">
        <v>2</v>
      </c>
      <c r="D33">
        <v>0.58399999999999996</v>
      </c>
      <c r="E33">
        <v>1</v>
      </c>
      <c r="F33">
        <v>0.05</v>
      </c>
      <c r="G33">
        <v>1</v>
      </c>
      <c r="H33">
        <v>1</v>
      </c>
      <c r="I33">
        <v>0.05</v>
      </c>
      <c r="J33">
        <v>0.05</v>
      </c>
      <c r="K33">
        <v>0.05</v>
      </c>
      <c r="L33">
        <v>0.05</v>
      </c>
    </row>
    <row r="34" spans="1:12" x14ac:dyDescent="0.25">
      <c r="A34" t="s">
        <v>65</v>
      </c>
      <c r="B34" s="2">
        <v>0</v>
      </c>
      <c r="C34">
        <v>1</v>
      </c>
      <c r="D34">
        <v>0.58399999999999996</v>
      </c>
      <c r="E34">
        <v>1</v>
      </c>
      <c r="F34">
        <v>5.6000000000000001E-2</v>
      </c>
      <c r="G34">
        <v>1</v>
      </c>
      <c r="H34">
        <v>1</v>
      </c>
      <c r="I34">
        <v>0.05</v>
      </c>
      <c r="J34">
        <v>0.05</v>
      </c>
      <c r="K34">
        <v>0.05</v>
      </c>
      <c r="L34">
        <v>0.05</v>
      </c>
    </row>
    <row r="35" spans="1:12" x14ac:dyDescent="0.25">
      <c r="A35" t="s">
        <v>66</v>
      </c>
      <c r="B35">
        <v>42579</v>
      </c>
      <c r="C35">
        <v>2</v>
      </c>
      <c r="D35">
        <v>0.58399999999999996</v>
      </c>
      <c r="E35">
        <v>1</v>
      </c>
      <c r="F35">
        <v>5.6000000000000001E-2</v>
      </c>
      <c r="G35">
        <v>1</v>
      </c>
      <c r="H35">
        <v>1</v>
      </c>
      <c r="I35">
        <v>0.05</v>
      </c>
      <c r="J35">
        <v>0.05</v>
      </c>
      <c r="K35">
        <v>0.05</v>
      </c>
      <c r="L3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6" max="6" width="11.625" customWidth="1"/>
    <col min="13" max="13" width="12.5" customWidth="1"/>
  </cols>
  <sheetData>
    <row r="1" spans="1:13" s="7" customFormat="1" ht="48" thickBot="1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  <c r="F1" s="7" t="s">
        <v>29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28</v>
      </c>
    </row>
    <row r="2" spans="1:13" ht="16.5" thickBot="1" x14ac:dyDescent="0.3">
      <c r="A2" t="s">
        <v>11</v>
      </c>
      <c r="B2" s="1">
        <v>1886481</v>
      </c>
      <c r="C2">
        <f>IF(M2&gt;1000,5,IF(AND(M2&gt;30,M2&lt;1000),1,IF(AND(M2&gt;10,M2&lt;30),2,IF(AND(M2&gt;5,M2&lt;10),3,IF(AND(M2&lt;5),4,0)))))</f>
        <v>5</v>
      </c>
      <c r="D2">
        <v>1</v>
      </c>
      <c r="E2">
        <v>1</v>
      </c>
      <c r="F2">
        <f>IF(C2=5,0.041,IF(C2=1,0.045,IF(C2=2,0.044,IF(C2=3,0.048,IF(C2=4,0.053,0)))))</f>
        <v>4.1000000000000002E-2</v>
      </c>
      <c r="G2">
        <v>1</v>
      </c>
      <c r="H2">
        <v>1</v>
      </c>
      <c r="I2">
        <v>0.05</v>
      </c>
      <c r="J2">
        <v>0.05</v>
      </c>
      <c r="K2">
        <v>0.05</v>
      </c>
      <c r="L2">
        <v>0.05</v>
      </c>
      <c r="M2" s="3">
        <v>3779.1</v>
      </c>
    </row>
    <row r="3" spans="1:13" x14ac:dyDescent="0.25">
      <c r="A3" t="s">
        <v>12</v>
      </c>
      <c r="B3" s="2">
        <v>1442433</v>
      </c>
      <c r="C3">
        <f t="shared" ref="C3:C18" si="0">IF(M3&gt;1000,5,IF(AND(M3&gt;30,M3&lt;1000),1,IF(AND(M3&gt;10,M3&lt;30),2,IF(AND(M3&gt;5,M3&lt;10),3,IF(AND(M3&lt;5),4,0)))))</f>
        <v>1</v>
      </c>
      <c r="D3">
        <v>1</v>
      </c>
      <c r="E3">
        <v>1</v>
      </c>
      <c r="F3">
        <f t="shared" ref="F3:F18" si="1">IF(C3=5,0.041,IF(C3=1,0.045,IF(C3=2,0.044,IF(C3=3,0.048,IF(C3=4,0.053,0)))))</f>
        <v>4.4999999999999998E-2</v>
      </c>
      <c r="G3">
        <v>1</v>
      </c>
      <c r="H3">
        <v>1</v>
      </c>
      <c r="I3">
        <v>0.05</v>
      </c>
      <c r="J3">
        <v>0.05</v>
      </c>
      <c r="K3">
        <v>0.05</v>
      </c>
      <c r="L3">
        <v>0.05</v>
      </c>
      <c r="M3">
        <v>129.6</v>
      </c>
    </row>
    <row r="4" spans="1:13" x14ac:dyDescent="0.25">
      <c r="A4" t="s">
        <v>13</v>
      </c>
      <c r="B4" s="2">
        <v>700616</v>
      </c>
      <c r="C4">
        <f t="shared" si="0"/>
        <v>1</v>
      </c>
      <c r="D4">
        <v>1</v>
      </c>
      <c r="E4">
        <v>1</v>
      </c>
      <c r="F4">
        <f t="shared" si="1"/>
        <v>4.4999999999999998E-2</v>
      </c>
      <c r="G4">
        <v>1</v>
      </c>
      <c r="H4">
        <v>1</v>
      </c>
      <c r="I4">
        <v>0.05</v>
      </c>
      <c r="J4">
        <v>0.05</v>
      </c>
      <c r="K4">
        <v>0.05</v>
      </c>
      <c r="L4">
        <v>0.05</v>
      </c>
      <c r="M4" s="4">
        <v>37.299999999999997</v>
      </c>
    </row>
    <row r="5" spans="1:13" x14ac:dyDescent="0.25">
      <c r="A5" t="s">
        <v>14</v>
      </c>
      <c r="B5" s="2">
        <v>559700</v>
      </c>
      <c r="C5">
        <f t="shared" si="0"/>
        <v>2</v>
      </c>
      <c r="D5">
        <v>1</v>
      </c>
      <c r="E5">
        <v>1</v>
      </c>
      <c r="F5">
        <f t="shared" si="1"/>
        <v>4.3999999999999997E-2</v>
      </c>
      <c r="G5">
        <v>1</v>
      </c>
      <c r="H5">
        <v>1</v>
      </c>
      <c r="I5">
        <v>0.05</v>
      </c>
      <c r="J5">
        <v>0.05</v>
      </c>
      <c r="K5">
        <v>0.05</v>
      </c>
      <c r="L5">
        <v>0.05</v>
      </c>
      <c r="M5">
        <v>26.9</v>
      </c>
    </row>
    <row r="6" spans="1:13" x14ac:dyDescent="0.25">
      <c r="A6" t="s">
        <v>15</v>
      </c>
      <c r="B6" s="2">
        <v>471748</v>
      </c>
      <c r="C6">
        <f t="shared" si="0"/>
        <v>1</v>
      </c>
      <c r="D6">
        <v>1</v>
      </c>
      <c r="E6">
        <v>1</v>
      </c>
      <c r="F6">
        <f t="shared" si="1"/>
        <v>4.4999999999999998E-2</v>
      </c>
      <c r="G6">
        <v>1</v>
      </c>
      <c r="H6">
        <v>1</v>
      </c>
      <c r="I6">
        <v>0.05</v>
      </c>
      <c r="J6">
        <v>0.05</v>
      </c>
      <c r="K6">
        <v>0.05</v>
      </c>
      <c r="L6">
        <v>0.05</v>
      </c>
      <c r="M6">
        <v>38</v>
      </c>
    </row>
    <row r="7" spans="1:13" x14ac:dyDescent="0.25">
      <c r="A7" t="s">
        <v>16</v>
      </c>
      <c r="B7" s="2">
        <v>410829</v>
      </c>
      <c r="C7">
        <f t="shared" si="0"/>
        <v>2</v>
      </c>
      <c r="D7">
        <v>1</v>
      </c>
      <c r="E7">
        <v>1</v>
      </c>
      <c r="F7">
        <f t="shared" si="1"/>
        <v>4.3999999999999997E-2</v>
      </c>
      <c r="G7">
        <v>1</v>
      </c>
      <c r="H7">
        <v>1</v>
      </c>
      <c r="I7">
        <v>0.05</v>
      </c>
      <c r="J7">
        <v>0.05</v>
      </c>
      <c r="K7">
        <v>0.05</v>
      </c>
      <c r="L7">
        <v>0.05</v>
      </c>
      <c r="M7">
        <v>27.2</v>
      </c>
    </row>
    <row r="8" spans="1:13" x14ac:dyDescent="0.25">
      <c r="A8" t="s">
        <v>17</v>
      </c>
      <c r="B8" s="2">
        <v>401553</v>
      </c>
      <c r="C8">
        <f t="shared" si="0"/>
        <v>5</v>
      </c>
      <c r="D8">
        <v>1</v>
      </c>
      <c r="E8">
        <v>1</v>
      </c>
      <c r="F8">
        <f t="shared" si="1"/>
        <v>4.1000000000000002E-2</v>
      </c>
      <c r="G8">
        <v>1</v>
      </c>
      <c r="H8">
        <v>1</v>
      </c>
      <c r="I8">
        <v>0.05</v>
      </c>
      <c r="J8">
        <v>0.05</v>
      </c>
      <c r="K8">
        <v>0.05</v>
      </c>
      <c r="L8">
        <v>0.05</v>
      </c>
      <c r="M8" s="5">
        <v>1625.1</v>
      </c>
    </row>
    <row r="9" spans="1:13" x14ac:dyDescent="0.25">
      <c r="A9" t="s">
        <v>18</v>
      </c>
      <c r="B9" s="2">
        <v>369171</v>
      </c>
      <c r="C9">
        <f t="shared" si="0"/>
        <v>2</v>
      </c>
      <c r="D9">
        <v>1</v>
      </c>
      <c r="E9">
        <v>1</v>
      </c>
      <c r="F9">
        <f t="shared" si="1"/>
        <v>4.3999999999999997E-2</v>
      </c>
      <c r="G9">
        <v>1</v>
      </c>
      <c r="H9">
        <v>1</v>
      </c>
      <c r="I9">
        <v>0.05</v>
      </c>
      <c r="J9">
        <v>0.05</v>
      </c>
      <c r="K9">
        <v>0.05</v>
      </c>
      <c r="L9">
        <v>0.05</v>
      </c>
      <c r="M9">
        <v>12</v>
      </c>
    </row>
    <row r="10" spans="1:13" x14ac:dyDescent="0.25">
      <c r="A10" t="s">
        <v>19</v>
      </c>
      <c r="B10" s="2">
        <v>310733</v>
      </c>
      <c r="C10">
        <f t="shared" si="0"/>
        <v>1</v>
      </c>
      <c r="D10">
        <v>1</v>
      </c>
      <c r="E10">
        <v>1</v>
      </c>
      <c r="F10">
        <f t="shared" si="1"/>
        <v>4.4999999999999998E-2</v>
      </c>
      <c r="G10">
        <v>1</v>
      </c>
      <c r="H10">
        <v>1</v>
      </c>
      <c r="I10">
        <v>0.05</v>
      </c>
      <c r="J10">
        <v>0.05</v>
      </c>
      <c r="K10">
        <v>0.05</v>
      </c>
      <c r="L10">
        <v>0.05</v>
      </c>
      <c r="M10">
        <v>30.4</v>
      </c>
    </row>
    <row r="11" spans="1:13" x14ac:dyDescent="0.25">
      <c r="A11" t="s">
        <v>20</v>
      </c>
      <c r="B11" s="2">
        <v>274880</v>
      </c>
      <c r="C11">
        <f t="shared" si="0"/>
        <v>4</v>
      </c>
      <c r="D11">
        <v>1</v>
      </c>
      <c r="E11">
        <v>1</v>
      </c>
      <c r="F11">
        <f t="shared" si="1"/>
        <v>5.2999999999999999E-2</v>
      </c>
      <c r="G11">
        <v>1</v>
      </c>
      <c r="H11">
        <v>1</v>
      </c>
      <c r="I11">
        <v>0.05</v>
      </c>
      <c r="J11">
        <v>0.05</v>
      </c>
      <c r="K11">
        <v>0.05</v>
      </c>
      <c r="L11">
        <v>0.05</v>
      </c>
      <c r="M11">
        <v>2.8</v>
      </c>
    </row>
    <row r="12" spans="1:13" x14ac:dyDescent="0.25">
      <c r="A12" t="s">
        <v>21</v>
      </c>
      <c r="B12" s="2">
        <v>263603</v>
      </c>
      <c r="C12">
        <f t="shared" si="0"/>
        <v>3</v>
      </c>
      <c r="D12">
        <v>1</v>
      </c>
      <c r="E12">
        <v>1</v>
      </c>
      <c r="F12">
        <f t="shared" si="1"/>
        <v>4.8000000000000001E-2</v>
      </c>
      <c r="G12">
        <v>1</v>
      </c>
      <c r="H12">
        <v>1</v>
      </c>
      <c r="I12">
        <v>0.05</v>
      </c>
      <c r="J12">
        <v>0.05</v>
      </c>
      <c r="K12">
        <v>0.05</v>
      </c>
      <c r="L12">
        <v>0.05</v>
      </c>
      <c r="M12">
        <v>7.3</v>
      </c>
    </row>
    <row r="13" spans="1:13" x14ac:dyDescent="0.25">
      <c r="A13" t="s">
        <v>22</v>
      </c>
      <c r="B13" s="2">
        <v>234163</v>
      </c>
      <c r="C13">
        <f t="shared" si="0"/>
        <v>1</v>
      </c>
      <c r="D13">
        <v>1</v>
      </c>
      <c r="E13">
        <v>1</v>
      </c>
      <c r="F13">
        <f t="shared" si="1"/>
        <v>4.4999999999999998E-2</v>
      </c>
      <c r="G13">
        <v>1</v>
      </c>
      <c r="H13">
        <v>1</v>
      </c>
      <c r="I13">
        <v>0.05</v>
      </c>
      <c r="J13">
        <v>0.05</v>
      </c>
      <c r="K13">
        <v>0.05</v>
      </c>
      <c r="L13">
        <v>0.05</v>
      </c>
      <c r="M13">
        <v>33.799999999999997</v>
      </c>
    </row>
    <row r="14" spans="1:13" x14ac:dyDescent="0.25">
      <c r="A14" t="s">
        <v>23</v>
      </c>
      <c r="B14" s="2">
        <v>199977</v>
      </c>
      <c r="C14">
        <f t="shared" si="0"/>
        <v>3</v>
      </c>
      <c r="D14">
        <v>1</v>
      </c>
      <c r="E14">
        <v>1</v>
      </c>
      <c r="F14">
        <f t="shared" si="1"/>
        <v>4.8000000000000001E-2</v>
      </c>
      <c r="G14">
        <v>1</v>
      </c>
      <c r="H14">
        <v>1</v>
      </c>
      <c r="I14">
        <v>0.05</v>
      </c>
      <c r="J14">
        <v>0.05</v>
      </c>
      <c r="K14">
        <v>0.05</v>
      </c>
      <c r="L14">
        <v>0.05</v>
      </c>
      <c r="M14">
        <v>9</v>
      </c>
    </row>
    <row r="15" spans="1:13" x14ac:dyDescent="0.25">
      <c r="A15" t="s">
        <v>24</v>
      </c>
      <c r="B15" s="2">
        <v>145690</v>
      </c>
      <c r="C15">
        <f t="shared" si="0"/>
        <v>4</v>
      </c>
      <c r="D15">
        <v>1</v>
      </c>
      <c r="E15">
        <v>1</v>
      </c>
      <c r="F15">
        <f t="shared" si="1"/>
        <v>5.2999999999999999E-2</v>
      </c>
      <c r="G15">
        <v>1</v>
      </c>
      <c r="H15">
        <v>1</v>
      </c>
      <c r="I15">
        <v>0.05</v>
      </c>
      <c r="J15">
        <v>0.05</v>
      </c>
      <c r="K15">
        <v>0.05</v>
      </c>
      <c r="L15">
        <v>0.05</v>
      </c>
      <c r="M15">
        <v>2.5</v>
      </c>
    </row>
    <row r="16" spans="1:13" x14ac:dyDescent="0.25">
      <c r="A16" t="s">
        <v>25</v>
      </c>
      <c r="B16" s="2">
        <v>94766</v>
      </c>
      <c r="C16">
        <f t="shared" si="0"/>
        <v>4</v>
      </c>
      <c r="D16">
        <v>1</v>
      </c>
      <c r="E16">
        <v>1</v>
      </c>
      <c r="F16">
        <f t="shared" si="1"/>
        <v>5.2999999999999999E-2</v>
      </c>
      <c r="G16">
        <v>1</v>
      </c>
      <c r="H16">
        <v>1</v>
      </c>
      <c r="I16">
        <v>0.05</v>
      </c>
      <c r="J16">
        <v>0.05</v>
      </c>
      <c r="K16">
        <v>0.05</v>
      </c>
      <c r="L16">
        <v>0.05</v>
      </c>
      <c r="M16">
        <v>0.4</v>
      </c>
    </row>
    <row r="17" spans="1:13" x14ac:dyDescent="0.25">
      <c r="A17" t="s">
        <v>26</v>
      </c>
      <c r="B17" s="2">
        <v>94079</v>
      </c>
      <c r="C17">
        <f t="shared" si="0"/>
        <v>4</v>
      </c>
      <c r="D17">
        <v>1</v>
      </c>
      <c r="E17">
        <v>1</v>
      </c>
      <c r="F17">
        <f t="shared" si="1"/>
        <v>5.2999999999999999E-2</v>
      </c>
      <c r="G17">
        <v>1</v>
      </c>
      <c r="H17">
        <v>1</v>
      </c>
      <c r="I17">
        <v>0.05</v>
      </c>
      <c r="J17">
        <v>0.05</v>
      </c>
      <c r="K17">
        <v>0.05</v>
      </c>
      <c r="L17">
        <v>0.05</v>
      </c>
      <c r="M17" s="4">
        <v>4.5999999999999996</v>
      </c>
    </row>
    <row r="18" spans="1:13" x14ac:dyDescent="0.25">
      <c r="A18" t="s">
        <v>27</v>
      </c>
      <c r="B18" s="2">
        <v>42579</v>
      </c>
      <c r="C18">
        <f t="shared" si="0"/>
        <v>4</v>
      </c>
      <c r="D18">
        <v>1</v>
      </c>
      <c r="E18">
        <v>1</v>
      </c>
      <c r="F18">
        <f t="shared" si="1"/>
        <v>5.2999999999999999E-2</v>
      </c>
      <c r="G18">
        <v>1</v>
      </c>
      <c r="H18">
        <v>1</v>
      </c>
      <c r="I18">
        <v>0.05</v>
      </c>
      <c r="J18">
        <v>0.05</v>
      </c>
      <c r="K18">
        <v>0.05</v>
      </c>
      <c r="L18">
        <v>0.05</v>
      </c>
      <c r="M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Megan Crowe</cp:lastModifiedBy>
  <dcterms:created xsi:type="dcterms:W3CDTF">2017-02-20T05:01:33Z</dcterms:created>
  <dcterms:modified xsi:type="dcterms:W3CDTF">2017-02-28T15:14:11Z</dcterms:modified>
</cp:coreProperties>
</file>