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/Dropbox/Cardiff/Katsu_PSHA/Codes_JW/syncat_bg/"/>
    </mc:Choice>
  </mc:AlternateContent>
  <xr:revisionPtr revIDLastSave="0" documentId="8_{621BFED2-669E-8F45-981E-EC6D6B417705}" xr6:coauthVersionLast="46" xr6:coauthVersionMax="46" xr10:uidLastSave="{00000000-0000-0000-0000-000000000000}"/>
  <bookViews>
    <workbookView xWindow="13420" yWindow="1240" windowWidth="27640" windowHeight="16940" xr2:uid="{B71D2A97-25E0-154B-977C-F223630241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5" i="1"/>
  <c r="E3" i="1"/>
  <c r="D7" i="1"/>
  <c r="D8" i="1"/>
  <c r="D9" i="1" s="1"/>
  <c r="D5" i="1"/>
  <c r="C5" i="1"/>
  <c r="C8" i="1" s="1"/>
  <c r="C9" i="1" s="1"/>
  <c r="C7" i="1"/>
  <c r="B7" i="1"/>
  <c r="D3" i="1"/>
  <c r="B8" i="1"/>
  <c r="B9" i="1" s="1"/>
</calcChain>
</file>

<file path=xl/sharedStrings.xml><?xml version="1.0" encoding="utf-8"?>
<sst xmlns="http://schemas.openxmlformats.org/spreadsheetml/2006/main" count="27" uniqueCount="20">
  <si>
    <t>m</t>
  </si>
  <si>
    <t>N</t>
  </si>
  <si>
    <t>b</t>
  </si>
  <si>
    <t>ntot</t>
  </si>
  <si>
    <t>a</t>
  </si>
  <si>
    <t>Area</t>
  </si>
  <si>
    <t>Global</t>
  </si>
  <si>
    <t>SZ_26</t>
  </si>
  <si>
    <t>beta</t>
  </si>
  <si>
    <t>SZ_27</t>
  </si>
  <si>
    <t>Parameters</t>
  </si>
  <si>
    <t>Arbitary Mmin, use 4.9 as given in Fenton et al (2006)</t>
  </si>
  <si>
    <t>b*ln10</t>
  </si>
  <si>
    <t>b value from G-R relation</t>
  </si>
  <si>
    <t>earthquake activity rate M&gt;m per year per 10^6 km^2</t>
  </si>
  <si>
    <t>Total number of earthquakes per year</t>
  </si>
  <si>
    <t>a value in G-R relation</t>
  </si>
  <si>
    <t>Derivation of a and b values for SZ 26 and 27 from beta and N values in Fenton et al 2006 for stable craton seismicity</t>
  </si>
  <si>
    <t>10^6 km^2</t>
  </si>
  <si>
    <t>Source zone area in untis of 10^6 km^2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</si>
</sst>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216-A206-5645-B3FE-48E2CA3FCE83}">
  <dimension ref="A1:H9"/>
  <sheetViews>
    <sheetView tabSelected="1" workbookViewId="0">
      <selection activeCell="F19" sqref="F19"/>
    </sheetView>
  </sheetViews>
  <sheetFormatPr baseColWidth="10" defaultRowHeight="16" x14ac:dyDescent="0.2"/>
  <cols>
    <col min="4" max="5" width="12.1640625" bestFit="1" customWidth="1"/>
    <col min="6" max="6" width="12.1640625" customWidth="1"/>
  </cols>
  <sheetData>
    <row r="1" spans="1:8" x14ac:dyDescent="0.2">
      <c r="A1" s="1" t="s">
        <v>17</v>
      </c>
    </row>
    <row r="2" spans="1:8" x14ac:dyDescent="0.2">
      <c r="B2" t="s">
        <v>18</v>
      </c>
      <c r="C2" t="s">
        <v>6</v>
      </c>
      <c r="D2" t="s">
        <v>7</v>
      </c>
      <c r="E2" t="s">
        <v>9</v>
      </c>
      <c r="G2" t="s">
        <v>10</v>
      </c>
    </row>
    <row r="3" spans="1:8" x14ac:dyDescent="0.2">
      <c r="A3" t="s">
        <v>5</v>
      </c>
      <c r="B3">
        <v>1</v>
      </c>
      <c r="C3">
        <v>57</v>
      </c>
      <c r="D3">
        <f>254288572749/(10^6)^2</f>
        <v>0.25428857274900002</v>
      </c>
      <c r="E3">
        <f>398972656096/((10^6)^2)</f>
        <v>0.39897265609600002</v>
      </c>
      <c r="G3" t="s">
        <v>5</v>
      </c>
      <c r="H3" t="s">
        <v>19</v>
      </c>
    </row>
    <row r="4" spans="1:8" x14ac:dyDescent="0.2">
      <c r="A4" t="s">
        <v>0</v>
      </c>
      <c r="B4">
        <v>4.9000000000000004</v>
      </c>
      <c r="C4">
        <v>4.9000000000000004</v>
      </c>
      <c r="D4">
        <v>4.9000000000000004</v>
      </c>
      <c r="E4">
        <v>4.9000000000000004</v>
      </c>
      <c r="G4" t="s">
        <v>0</v>
      </c>
      <c r="H4" t="s">
        <v>11</v>
      </c>
    </row>
    <row r="5" spans="1:8" x14ac:dyDescent="0.2">
      <c r="A5" t="s">
        <v>1</v>
      </c>
      <c r="B5">
        <v>2.5999999999999999E-2</v>
      </c>
      <c r="C5">
        <f>$B5*C3</f>
        <v>1.482</v>
      </c>
      <c r="D5">
        <f>$B5*D3</f>
        <v>6.6115028914740005E-3</v>
      </c>
      <c r="E5">
        <f>$B5*E3</f>
        <v>1.0373289058496001E-2</v>
      </c>
      <c r="G5" t="s">
        <v>1</v>
      </c>
      <c r="H5" t="s">
        <v>14</v>
      </c>
    </row>
    <row r="6" spans="1:8" x14ac:dyDescent="0.2">
      <c r="A6" t="s">
        <v>8</v>
      </c>
      <c r="B6">
        <v>1.84</v>
      </c>
      <c r="C6">
        <v>1.84</v>
      </c>
      <c r="D6">
        <v>1.84</v>
      </c>
      <c r="E6">
        <v>1.84</v>
      </c>
      <c r="G6" t="s">
        <v>8</v>
      </c>
      <c r="H6" t="s">
        <v>12</v>
      </c>
    </row>
    <row r="7" spans="1:8" x14ac:dyDescent="0.2">
      <c r="A7" t="s">
        <v>2</v>
      </c>
      <c r="B7">
        <f>B6/LN(10)</f>
        <v>0.79910184670198336</v>
      </c>
      <c r="C7">
        <f>C6/LN(10)</f>
        <v>0.79910184670198336</v>
      </c>
      <c r="D7">
        <f>D6/LN(10)</f>
        <v>0.79910184670198336</v>
      </c>
      <c r="E7">
        <f>E6/LN(10)</f>
        <v>0.79910184670198336</v>
      </c>
      <c r="G7" t="s">
        <v>2</v>
      </c>
      <c r="H7" t="s">
        <v>13</v>
      </c>
    </row>
    <row r="8" spans="1:8" x14ac:dyDescent="0.2">
      <c r="A8" t="s">
        <v>3</v>
      </c>
      <c r="B8">
        <f>B5/10^(B7*-1*B4)</f>
        <v>214.07817649562355</v>
      </c>
      <c r="C8">
        <f>C5/10^(C7*-1*C4)</f>
        <v>12202.456060250544</v>
      </c>
      <c r="D8">
        <f>D5/10^(D7*-1*D4)</f>
        <v>54.437633957780641</v>
      </c>
      <c r="E8">
        <f>E5/10^(E7*-1*E4)</f>
        <v>85.41133868864722</v>
      </c>
      <c r="G8" t="s">
        <v>3</v>
      </c>
      <c r="H8" t="s">
        <v>15</v>
      </c>
    </row>
    <row r="9" spans="1:8" x14ac:dyDescent="0.2">
      <c r="A9" t="s">
        <v>4</v>
      </c>
      <c r="B9">
        <f>LOG(B8)</f>
        <v>2.330572396810537</v>
      </c>
      <c r="C9">
        <f>LOG(C8)</f>
        <v>4.0864472524830289</v>
      </c>
      <c r="D9">
        <f>LOG(D8)</f>
        <v>1.7358992410461744</v>
      </c>
      <c r="E9">
        <f>LOG(E8)</f>
        <v>1.9315155288041694</v>
      </c>
      <c r="G9" t="s">
        <v>4</v>
      </c>
      <c r="H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Williams</dc:creator>
  <cp:lastModifiedBy>Jack Williams</cp:lastModifiedBy>
  <dcterms:created xsi:type="dcterms:W3CDTF">2020-12-23T12:27:00Z</dcterms:created>
  <dcterms:modified xsi:type="dcterms:W3CDTF">2020-12-23T12:55:59Z</dcterms:modified>
</cp:coreProperties>
</file>