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eismo/Library/Mobile Documents/com~apple~CloudDocs/Documents/malawi/mcs_part1/faults_feb2019/"/>
    </mc:Choice>
  </mc:AlternateContent>
  <bookViews>
    <workbookView minimized="1" xWindow="8740" yWindow="11580" windowWidth="28160" windowHeight="1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" i="1" l="1"/>
  <c r="C13" i="1"/>
  <c r="C12" i="1"/>
  <c r="C11" i="1"/>
  <c r="C10" i="1"/>
  <c r="C9" i="1"/>
  <c r="C8" i="1"/>
  <c r="C7" i="1"/>
  <c r="N17" i="1"/>
  <c r="R17" i="1"/>
  <c r="AF17" i="1"/>
  <c r="N16" i="1"/>
  <c r="AF16" i="1"/>
  <c r="N15" i="1"/>
  <c r="X15" i="1"/>
  <c r="AB15" i="1"/>
  <c r="AF15" i="1"/>
  <c r="L14" i="1"/>
  <c r="N14" i="1"/>
  <c r="T14" i="1"/>
  <c r="X14" i="1"/>
  <c r="Z14" i="1"/>
  <c r="AF14" i="1"/>
  <c r="D13" i="1"/>
  <c r="F13" i="1"/>
  <c r="L13" i="1"/>
  <c r="T13" i="1"/>
  <c r="Z13" i="1"/>
  <c r="AF13" i="1"/>
  <c r="D12" i="1"/>
  <c r="F12" i="1"/>
  <c r="H12" i="1"/>
  <c r="J12" i="1"/>
  <c r="P12" i="1"/>
  <c r="AD12" i="1"/>
  <c r="AF12" i="1"/>
  <c r="D11" i="1"/>
  <c r="F11" i="1"/>
  <c r="H11" i="1"/>
  <c r="J11" i="1"/>
  <c r="P11" i="1"/>
  <c r="AF11" i="1"/>
  <c r="D10" i="1"/>
  <c r="H10" i="1"/>
  <c r="J10" i="1"/>
  <c r="P10" i="1"/>
  <c r="AF10" i="1"/>
  <c r="D9" i="1"/>
  <c r="H9" i="1"/>
  <c r="J9" i="1"/>
  <c r="V9" i="1"/>
  <c r="AF9" i="1"/>
  <c r="D8" i="1"/>
  <c r="H8" i="1"/>
  <c r="J8" i="1"/>
  <c r="V8" i="1"/>
  <c r="AF8" i="1"/>
  <c r="D7" i="1"/>
  <c r="H7" i="1"/>
  <c r="J7" i="1"/>
  <c r="V7" i="1"/>
  <c r="AF7" i="1"/>
  <c r="J6" i="1"/>
  <c r="AF6" i="1"/>
</calcChain>
</file>

<file path=xl/sharedStrings.xml><?xml version="1.0" encoding="utf-8"?>
<sst xmlns="http://schemas.openxmlformats.org/spreadsheetml/2006/main" count="60" uniqueCount="34">
  <si>
    <t>Extension rates since megadrought on individual lines</t>
  </si>
  <si>
    <t>MCS248</t>
  </si>
  <si>
    <t>MCS258</t>
  </si>
  <si>
    <t>MCS152</t>
  </si>
  <si>
    <t>MCS246</t>
  </si>
  <si>
    <t>MCS154</t>
  </si>
  <si>
    <t>MCS244</t>
  </si>
  <si>
    <t>MCS002</t>
  </si>
  <si>
    <t>MCS240</t>
  </si>
  <si>
    <t>MCS102</t>
  </si>
  <si>
    <t>MCS104</t>
  </si>
  <si>
    <t>MCS106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</si>
  <si>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</si>
  <si>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</si>
  <si>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</si>
  <si>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</si>
  <si>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</si>
  <si>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</si>
  <si>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</si>
  <si>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</si>
  <si>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</si>
  <si>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F11</t>
  </si>
  <si>
    <t>F13</t>
  </si>
  <si>
    <t>F14</t>
  </si>
  <si>
    <t>F15</t>
  </si>
  <si>
    <t>Assumptions:</t>
  </si>
  <si>
    <t>Fault dip</t>
  </si>
  <si>
    <t>Age of megadrought</t>
  </si>
  <si>
    <t>MCS250</t>
  </si>
  <si>
    <t>horiz rate (mm/yr)</t>
  </si>
  <si>
    <t>vert off (m)</t>
  </si>
  <si>
    <t>F16</t>
  </si>
  <si>
    <t>TOTAL</t>
  </si>
  <si>
    <t>slip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</si>
</sst>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workbookViewId="0">
      <selection activeCell="F29" sqref="F29"/>
    </sheetView>
  </sheetViews>
  <sheetFormatPr baseColWidth="10" defaultRowHeight="16" x14ac:dyDescent="0.2"/>
  <cols>
    <col min="4" max="4" width="16.6640625" customWidth="1"/>
    <col min="6" max="6" width="17.6640625" customWidth="1"/>
  </cols>
  <sheetData>
    <row r="1" spans="1:32" x14ac:dyDescent="0.2">
      <c r="A1" t="s">
        <v>0</v>
      </c>
      <c r="H1" t="s">
        <v>25</v>
      </c>
      <c r="J1" t="s">
        <v>26</v>
      </c>
      <c r="K1">
        <v>50</v>
      </c>
      <c r="L1">
        <f>RADIANS(K1)</f>
        <v>0.87266462599716477</v>
      </c>
      <c r="M1" t="s">
        <v>27</v>
      </c>
      <c r="O1">
        <v>75000</v>
      </c>
    </row>
    <row r="4" spans="1:32" x14ac:dyDescent="0.2">
      <c r="B4" t="s">
        <v>12</v>
      </c>
      <c r="E4" t="s">
        <v>13</v>
      </c>
      <c r="G4" t="s">
        <v>14</v>
      </c>
      <c r="I4" t="s">
        <v>15</v>
      </c>
      <c r="K4" t="s">
        <v>16</v>
      </c>
      <c r="M4" t="s">
        <v>17</v>
      </c>
      <c r="O4" t="s">
        <v>18</v>
      </c>
      <c r="Q4" t="s">
        <v>19</v>
      </c>
      <c r="S4" t="s">
        <v>20</v>
      </c>
      <c r="U4" t="s">
        <v>21</v>
      </c>
      <c r="W4" t="s">
        <v>22</v>
      </c>
      <c r="Y4" t="s">
        <v>23</v>
      </c>
      <c r="AA4" t="s">
        <v>24</v>
      </c>
      <c r="AC4" t="s">
        <v>31</v>
      </c>
      <c r="AF4" t="s">
        <v>32</v>
      </c>
    </row>
    <row r="5" spans="1:32" x14ac:dyDescent="0.2">
      <c r="B5" t="s">
        <v>30</v>
      </c>
      <c r="C5" t="s">
        <v>33</v>
      </c>
      <c r="D5" t="s">
        <v>29</v>
      </c>
      <c r="E5" t="s">
        <v>30</v>
      </c>
      <c r="F5" t="s">
        <v>29</v>
      </c>
      <c r="G5" t="s">
        <v>30</v>
      </c>
      <c r="H5" t="s">
        <v>29</v>
      </c>
      <c r="I5" t="s">
        <v>30</v>
      </c>
      <c r="J5" t="s">
        <v>29</v>
      </c>
      <c r="K5" t="s">
        <v>30</v>
      </c>
      <c r="L5" t="s">
        <v>29</v>
      </c>
      <c r="M5" t="s">
        <v>30</v>
      </c>
      <c r="N5" t="s">
        <v>29</v>
      </c>
      <c r="O5" t="s">
        <v>30</v>
      </c>
      <c r="P5" t="s">
        <v>29</v>
      </c>
      <c r="Q5" t="s">
        <v>30</v>
      </c>
      <c r="R5" t="s">
        <v>29</v>
      </c>
      <c r="S5" t="s">
        <v>30</v>
      </c>
      <c r="T5" t="s">
        <v>29</v>
      </c>
      <c r="U5" t="s">
        <v>30</v>
      </c>
      <c r="V5" t="s">
        <v>29</v>
      </c>
      <c r="W5" t="s">
        <v>30</v>
      </c>
      <c r="X5" t="s">
        <v>29</v>
      </c>
      <c r="Y5" t="s">
        <v>30</v>
      </c>
      <c r="Z5" t="s">
        <v>29</v>
      </c>
      <c r="AA5" t="s">
        <v>30</v>
      </c>
      <c r="AB5" t="s">
        <v>29</v>
      </c>
      <c r="AC5" t="s">
        <v>30</v>
      </c>
      <c r="AD5" t="s">
        <v>29</v>
      </c>
    </row>
    <row r="6" spans="1:32" x14ac:dyDescent="0.2">
      <c r="A6" t="s">
        <v>28</v>
      </c>
      <c r="I6">
        <v>0</v>
      </c>
      <c r="J6">
        <f t="shared" ref="H6:J12" si="0">1000*(I6/TAN($L$1))/($O$1)</f>
        <v>0</v>
      </c>
      <c r="AF6">
        <f>D6+F6+H6+J6+L6+N6+P6+R6+T6+V6+X6+Z6+AB6+AD6</f>
        <v>0</v>
      </c>
    </row>
    <row r="7" spans="1:32" x14ac:dyDescent="0.2">
      <c r="A7" t="s">
        <v>1</v>
      </c>
      <c r="B7">
        <v>36.75</v>
      </c>
      <c r="C7">
        <f>1000*(B7/SIN($L$1))/($O$1)</f>
        <v>0.63964957177281656</v>
      </c>
      <c r="D7">
        <f>1000*(B7/TAN($L$1))/($O$1)</f>
        <v>0.4111588192768672</v>
      </c>
      <c r="G7">
        <v>0</v>
      </c>
      <c r="H7">
        <f t="shared" si="0"/>
        <v>0</v>
      </c>
      <c r="I7">
        <v>20.25</v>
      </c>
      <c r="J7">
        <f t="shared" si="0"/>
        <v>0.22655690041786558</v>
      </c>
      <c r="U7">
        <v>12</v>
      </c>
      <c r="V7">
        <f t="shared" ref="V7:V9" si="1">1000*(U7/TAN($L$1))/($O$1)</f>
        <v>0.1342559409883648</v>
      </c>
      <c r="AF7">
        <f t="shared" ref="AF7:AF17" si="2">D7+F7+H7+J7+L7+N7+P7+R7+T7+V7+X7+Z7+AB7+AD7</f>
        <v>0.77197166068309753</v>
      </c>
    </row>
    <row r="8" spans="1:32" x14ac:dyDescent="0.2">
      <c r="A8" t="s">
        <v>2</v>
      </c>
      <c r="B8">
        <v>26.25</v>
      </c>
      <c r="C8">
        <f t="shared" ref="C8:C13" si="3">1000*(B8/SIN($L$1))/($O$1)</f>
        <v>0.45689255126629752</v>
      </c>
      <c r="D8">
        <f t="shared" ref="D8:D13" si="4">1000*(B8/TAN($L$1))/($O$1)</f>
        <v>0.29368487091204798</v>
      </c>
      <c r="G8">
        <v>29.25</v>
      </c>
      <c r="H8">
        <f t="shared" si="0"/>
        <v>0.32724885615913918</v>
      </c>
      <c r="I8">
        <v>12.75</v>
      </c>
      <c r="J8">
        <f t="shared" si="0"/>
        <v>0.14264693730013761</v>
      </c>
      <c r="U8">
        <v>9</v>
      </c>
      <c r="V8">
        <f t="shared" si="1"/>
        <v>0.1006919557412736</v>
      </c>
      <c r="AF8">
        <f t="shared" si="2"/>
        <v>0.86427262011259831</v>
      </c>
    </row>
    <row r="9" spans="1:32" x14ac:dyDescent="0.2">
      <c r="A9" t="s">
        <v>3</v>
      </c>
      <c r="B9">
        <v>34.5</v>
      </c>
      <c r="C9">
        <f t="shared" si="3"/>
        <v>0.60048735309284818</v>
      </c>
      <c r="D9">
        <f t="shared" si="4"/>
        <v>0.38598583034154882</v>
      </c>
      <c r="G9">
        <v>29.25</v>
      </c>
      <c r="H9">
        <f t="shared" si="0"/>
        <v>0.32724885615913918</v>
      </c>
      <c r="I9">
        <v>40.5</v>
      </c>
      <c r="J9">
        <f t="shared" si="0"/>
        <v>0.45311380083573116</v>
      </c>
      <c r="U9">
        <v>16.5</v>
      </c>
      <c r="V9">
        <f t="shared" si="1"/>
        <v>0.1846019188590016</v>
      </c>
      <c r="AF9">
        <f t="shared" si="2"/>
        <v>1.3509504061954207</v>
      </c>
    </row>
    <row r="10" spans="1:32" x14ac:dyDescent="0.2">
      <c r="A10" t="s">
        <v>4</v>
      </c>
      <c r="B10">
        <v>30.75</v>
      </c>
      <c r="C10">
        <f t="shared" si="3"/>
        <v>0.53521698862623424</v>
      </c>
      <c r="D10">
        <f t="shared" si="4"/>
        <v>0.34403084878268475</v>
      </c>
      <c r="G10">
        <v>30</v>
      </c>
      <c r="H10">
        <f t="shared" si="0"/>
        <v>0.33563985247091199</v>
      </c>
      <c r="I10">
        <v>13.5</v>
      </c>
      <c r="J10">
        <f t="shared" si="0"/>
        <v>0.1510379336119104</v>
      </c>
      <c r="O10">
        <v>8.25</v>
      </c>
      <c r="P10">
        <f t="shared" ref="P10:P12" si="5">1000*(O10/TAN($L$1))/($O$1)</f>
        <v>9.2300959429500798E-2</v>
      </c>
      <c r="AF10">
        <f t="shared" si="2"/>
        <v>0.92300959429500795</v>
      </c>
    </row>
    <row r="11" spans="1:32" x14ac:dyDescent="0.2">
      <c r="A11" t="s">
        <v>5</v>
      </c>
      <c r="B11">
        <v>27.75</v>
      </c>
      <c r="C11">
        <f t="shared" si="3"/>
        <v>0.48300069705294307</v>
      </c>
      <c r="D11">
        <f t="shared" si="4"/>
        <v>0.31046686353559361</v>
      </c>
      <c r="E11">
        <v>22.5</v>
      </c>
      <c r="F11">
        <f t="shared" ref="F11:F14" si="6">1000*(E11/TAN($L$1))/($O$1)</f>
        <v>0.25172988935318402</v>
      </c>
      <c r="G11">
        <v>17.25</v>
      </c>
      <c r="H11">
        <f t="shared" si="0"/>
        <v>0.19299291517077441</v>
      </c>
      <c r="I11">
        <v>15.75</v>
      </c>
      <c r="J11">
        <f t="shared" si="0"/>
        <v>0.17621092254722878</v>
      </c>
      <c r="O11">
        <v>11.25</v>
      </c>
      <c r="P11">
        <f t="shared" si="5"/>
        <v>0.12586494467659201</v>
      </c>
      <c r="AF11">
        <f t="shared" si="2"/>
        <v>1.0572655352833729</v>
      </c>
    </row>
    <row r="12" spans="1:32" x14ac:dyDescent="0.2">
      <c r="A12" t="s">
        <v>6</v>
      </c>
      <c r="B12">
        <v>40.5</v>
      </c>
      <c r="C12">
        <f t="shared" si="3"/>
        <v>0.7049199362394305</v>
      </c>
      <c r="D12">
        <f t="shared" si="4"/>
        <v>0.45311380083573116</v>
      </c>
      <c r="E12">
        <v>14.25</v>
      </c>
      <c r="F12">
        <f t="shared" si="6"/>
        <v>0.15942892992368318</v>
      </c>
      <c r="G12">
        <v>8.25</v>
      </c>
      <c r="H12">
        <f t="shared" si="0"/>
        <v>9.2300959429500798E-2</v>
      </c>
      <c r="I12">
        <v>9.75</v>
      </c>
      <c r="J12">
        <f t="shared" si="0"/>
        <v>0.1090829520530464</v>
      </c>
      <c r="O12">
        <v>19.5</v>
      </c>
      <c r="P12">
        <f t="shared" si="5"/>
        <v>0.2181659041060928</v>
      </c>
      <c r="AC12">
        <v>6</v>
      </c>
      <c r="AD12">
        <f t="shared" ref="X12:AD15" si="7">1000*(AC12/TAN($L$1))/($O$1)</f>
        <v>6.7127970494182398E-2</v>
      </c>
      <c r="AF12">
        <f t="shared" si="2"/>
        <v>1.0992205168422369</v>
      </c>
    </row>
    <row r="13" spans="1:32" x14ac:dyDescent="0.2">
      <c r="A13" t="s">
        <v>7</v>
      </c>
      <c r="B13">
        <v>38.25</v>
      </c>
      <c r="C13">
        <f t="shared" si="3"/>
        <v>0.66575771755946211</v>
      </c>
      <c r="D13">
        <f t="shared" si="4"/>
        <v>0.42794081190041283</v>
      </c>
      <c r="E13">
        <v>18.75</v>
      </c>
      <c r="F13">
        <f t="shared" si="6"/>
        <v>0.20977490779432001</v>
      </c>
      <c r="K13">
        <v>17.25</v>
      </c>
      <c r="L13">
        <f t="shared" ref="L13" si="8">1000*(K13/TAN($L$1))/($O$1)</f>
        <v>0.19299291517077441</v>
      </c>
      <c r="S13">
        <v>16.5</v>
      </c>
      <c r="T13">
        <f t="shared" ref="T13:T14" si="9">1000*(S13/TAN($L$1))/($O$1)</f>
        <v>0.1846019188590016</v>
      </c>
      <c r="Y13">
        <v>13.5</v>
      </c>
      <c r="Z13">
        <f t="shared" si="7"/>
        <v>0.1510379336119104</v>
      </c>
      <c r="AF13">
        <f t="shared" si="2"/>
        <v>1.1663484873364192</v>
      </c>
    </row>
    <row r="14" spans="1:32" x14ac:dyDescent="0.2">
      <c r="A14" t="s">
        <v>8</v>
      </c>
      <c r="K14">
        <v>3</v>
      </c>
      <c r="L14">
        <f t="shared" ref="L14" si="10">1000*(K14/TAN($L$1))/($O$1)</f>
        <v>3.3563985247091199E-2</v>
      </c>
      <c r="M14">
        <v>28.5</v>
      </c>
      <c r="N14">
        <f t="shared" ref="N14" si="11">1000*(M14/TAN($L$1))/($O$1)</f>
        <v>0.31885785984736637</v>
      </c>
      <c r="S14">
        <v>4.5</v>
      </c>
      <c r="T14">
        <f t="shared" si="9"/>
        <v>5.0345977870636799E-2</v>
      </c>
      <c r="W14">
        <v>18.75</v>
      </c>
      <c r="X14">
        <f t="shared" si="7"/>
        <v>0.20977490779432001</v>
      </c>
      <c r="Y14">
        <v>10.5</v>
      </c>
      <c r="Z14">
        <f t="shared" si="7"/>
        <v>0.11747394836481918</v>
      </c>
      <c r="AF14">
        <f t="shared" si="2"/>
        <v>0.73001667912423363</v>
      </c>
    </row>
    <row r="15" spans="1:32" x14ac:dyDescent="0.2">
      <c r="A15" t="s">
        <v>9</v>
      </c>
      <c r="M15">
        <v>7.5</v>
      </c>
      <c r="N15">
        <f t="shared" ref="N15" si="12">1000*(M15/TAN($L$1))/($O$1)</f>
        <v>8.3909963117727998E-2</v>
      </c>
      <c r="W15">
        <v>15.75</v>
      </c>
      <c r="X15">
        <f t="shared" si="7"/>
        <v>0.17621092254722878</v>
      </c>
      <c r="AA15">
        <v>16.5</v>
      </c>
      <c r="AB15">
        <f t="shared" si="7"/>
        <v>0.1846019188590016</v>
      </c>
      <c r="AF15">
        <f t="shared" si="2"/>
        <v>0.4447228045239584</v>
      </c>
    </row>
    <row r="16" spans="1:32" x14ac:dyDescent="0.2">
      <c r="A16" t="s">
        <v>10</v>
      </c>
      <c r="M16">
        <v>0</v>
      </c>
      <c r="N16">
        <f t="shared" ref="N16" si="13">1000*(M16/TAN($L$1))/($O$1)</f>
        <v>0</v>
      </c>
      <c r="AF16">
        <f t="shared" si="2"/>
        <v>0</v>
      </c>
    </row>
    <row r="17" spans="1:32" x14ac:dyDescent="0.2">
      <c r="A17" t="s">
        <v>11</v>
      </c>
      <c r="M17">
        <v>0</v>
      </c>
      <c r="N17">
        <f t="shared" ref="N17" si="14">1000*(M17/TAN($L$1))/($O$1)</f>
        <v>0</v>
      </c>
      <c r="Q17">
        <v>39.75</v>
      </c>
      <c r="R17">
        <f t="shared" ref="R17" si="15">1000*(Q17/TAN($L$1))/($O$1)</f>
        <v>0.4447228045239584</v>
      </c>
      <c r="AF17">
        <f t="shared" si="2"/>
        <v>0.4447228045239584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Shillington</dc:creator>
  <cp:lastModifiedBy>Donna Shillington</cp:lastModifiedBy>
  <dcterms:created xsi:type="dcterms:W3CDTF">2019-03-15T16:03:00Z</dcterms:created>
  <dcterms:modified xsi:type="dcterms:W3CDTF">2019-03-15T19:31:46Z</dcterms:modified>
</cp:coreProperties>
</file>