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 activeTab="1"/>
  </bookViews>
  <sheets>
    <sheet name="IO" sheetId="1" r:id="rId1"/>
    <sheet name="IP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17" i="1"/>
  <c r="W16"/>
  <c r="E16"/>
  <c r="C16"/>
  <c r="Z17" l="1"/>
  <c r="Z16"/>
  <c r="V17"/>
  <c r="V16"/>
  <c r="D17"/>
  <c r="D16"/>
  <c r="AB16"/>
  <c r="B17"/>
  <c r="C17"/>
  <c r="AB17"/>
  <c r="AA22"/>
  <c r="AA21"/>
  <c r="W22"/>
  <c r="E22"/>
  <c r="C22"/>
  <c r="W21"/>
  <c r="E21"/>
  <c r="AB19"/>
  <c r="AA17"/>
  <c r="E17"/>
  <c r="V4"/>
  <c r="V7"/>
  <c r="V8"/>
  <c r="V9"/>
  <c r="V10"/>
  <c r="V11"/>
  <c r="V12"/>
  <c r="V13"/>
  <c r="V14"/>
  <c r="V3"/>
  <c r="C21" l="1"/>
  <c r="B16"/>
  <c r="AA4"/>
  <c r="AA5"/>
  <c r="AA7"/>
  <c r="AA8"/>
  <c r="AA9"/>
  <c r="AA10"/>
  <c r="AA11"/>
  <c r="AA12"/>
  <c r="AA13"/>
  <c r="AA14"/>
  <c r="AA3"/>
  <c r="AA16" l="1"/>
  <c r="AB18" s="1"/>
</calcChain>
</file>

<file path=xl/sharedStrings.xml><?xml version="1.0" encoding="utf-8"?>
<sst xmlns="http://schemas.openxmlformats.org/spreadsheetml/2006/main" count="56" uniqueCount="53">
  <si>
    <t>本機</t>
    <phoneticPr fontId="1" type="noConversion"/>
  </si>
  <si>
    <t>SOL</t>
    <phoneticPr fontId="1" type="noConversion"/>
  </si>
  <si>
    <t>RY</t>
    <phoneticPr fontId="1" type="noConversion"/>
  </si>
  <si>
    <t>LS</t>
    <phoneticPr fontId="1" type="noConversion"/>
  </si>
  <si>
    <t>SNR</t>
    <phoneticPr fontId="1" type="noConversion"/>
  </si>
  <si>
    <t>第1站</t>
    <phoneticPr fontId="1" type="noConversion"/>
  </si>
  <si>
    <t>手臂IN</t>
    <phoneticPr fontId="1" type="noConversion"/>
  </si>
  <si>
    <t>手臂OUT</t>
    <phoneticPr fontId="1" type="noConversion"/>
  </si>
  <si>
    <t>第4站</t>
  </si>
  <si>
    <t>第4站</t>
    <phoneticPr fontId="1" type="noConversion"/>
  </si>
  <si>
    <t>第2站</t>
    <phoneticPr fontId="1" type="noConversion"/>
  </si>
  <si>
    <t>第3站</t>
  </si>
  <si>
    <t>第5站</t>
  </si>
  <si>
    <t>第6站</t>
  </si>
  <si>
    <t>第7站</t>
  </si>
  <si>
    <t>第8站</t>
  </si>
  <si>
    <t>第9站</t>
  </si>
  <si>
    <t>第10站</t>
  </si>
  <si>
    <t>第11站</t>
  </si>
  <si>
    <t>第12站</t>
  </si>
  <si>
    <t>第13站</t>
  </si>
  <si>
    <t>第14站</t>
  </si>
  <si>
    <t>第15站</t>
  </si>
  <si>
    <t>CCDIN</t>
    <phoneticPr fontId="1" type="noConversion"/>
  </si>
  <si>
    <t>CCDOUT</t>
    <phoneticPr fontId="1" type="noConversion"/>
  </si>
  <si>
    <t>AD</t>
    <phoneticPr fontId="1" type="noConversion"/>
  </si>
  <si>
    <t>溫控IN</t>
    <phoneticPr fontId="1" type="noConversion"/>
  </si>
  <si>
    <t>轉盤</t>
    <phoneticPr fontId="1" type="noConversion"/>
  </si>
  <si>
    <t>總氣源</t>
    <phoneticPr fontId="1" type="noConversion"/>
  </si>
  <si>
    <t>PB</t>
    <phoneticPr fontId="1" type="noConversion"/>
  </si>
  <si>
    <t>三色燈</t>
    <phoneticPr fontId="1" type="noConversion"/>
  </si>
  <si>
    <t>CPU</t>
    <phoneticPr fontId="1" type="noConversion"/>
  </si>
  <si>
    <t>門檢</t>
    <phoneticPr fontId="1" type="noConversion"/>
  </si>
  <si>
    <t>合計</t>
    <phoneticPr fontId="1" type="noConversion"/>
  </si>
  <si>
    <t>IN</t>
    <phoneticPr fontId="1" type="noConversion"/>
  </si>
  <si>
    <t>OUT</t>
    <phoneticPr fontId="1" type="noConversion"/>
  </si>
  <si>
    <t>模塊</t>
    <phoneticPr fontId="1" type="noConversion"/>
  </si>
  <si>
    <t>AI</t>
    <phoneticPr fontId="1" type="noConversion"/>
  </si>
  <si>
    <t>PLC</t>
    <phoneticPr fontId="1" type="noConversion"/>
  </si>
  <si>
    <t>ROBOT</t>
    <phoneticPr fontId="1" type="noConversion"/>
  </si>
  <si>
    <t>HMI(組立)</t>
    <phoneticPr fontId="1" type="noConversion"/>
  </si>
  <si>
    <t>HMI(上下料)</t>
    <phoneticPr fontId="1" type="noConversion"/>
  </si>
  <si>
    <t>HMI(轉子)</t>
    <phoneticPr fontId="1" type="noConversion"/>
  </si>
  <si>
    <t>功率</t>
    <phoneticPr fontId="1" type="noConversion"/>
  </si>
  <si>
    <t>啟動復歸急停</t>
    <phoneticPr fontId="1" type="noConversion"/>
  </si>
  <si>
    <t>門檢</t>
    <phoneticPr fontId="1" type="noConversion"/>
  </si>
  <si>
    <t>10.5.2.250</t>
    <phoneticPr fontId="1" type="noConversion"/>
  </si>
  <si>
    <t>10.5.2.210</t>
    <phoneticPr fontId="1" type="noConversion"/>
  </si>
  <si>
    <t>10.5.2.240</t>
    <phoneticPr fontId="1" type="noConversion"/>
  </si>
  <si>
    <t>10.5.2.241</t>
    <phoneticPr fontId="1" type="noConversion"/>
  </si>
  <si>
    <t>10.5.2.242</t>
    <phoneticPr fontId="1" type="noConversion"/>
  </si>
  <si>
    <t>EPC</t>
    <phoneticPr fontId="1" type="noConversion"/>
  </si>
  <si>
    <t>10.5.2.200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</si>
</sst>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2"/>
  <sheetViews>
    <sheetView zoomScale="85" zoomScaleNormal="85" workbookViewId="0">
      <selection activeCell="S15" sqref="S15"/>
    </sheetView>
  </sheetViews>
  <sheetFormatPr defaultRowHeight="16.5"/>
  <cols>
    <col min="1" max="1" width="14.5" bestFit="1" customWidth="1"/>
    <col min="2" max="5" width="7.875" bestFit="1" customWidth="1"/>
    <col min="6" max="13" width="6.875" bestFit="1" customWidth="1"/>
    <col min="14" max="19" width="7.875" bestFit="1" customWidth="1"/>
    <col min="20" max="20" width="5.875" bestFit="1" customWidth="1"/>
    <col min="21" max="23" width="7.875" bestFit="1" customWidth="1"/>
    <col min="24" max="24" width="5.375" bestFit="1" customWidth="1"/>
    <col min="25" max="27" width="7.875" bestFit="1" customWidth="1"/>
    <col min="28" max="28" width="5.875" bestFit="1" customWidth="1"/>
  </cols>
  <sheetData>
    <row r="1" spans="1:28">
      <c r="F1" t="s">
        <v>0</v>
      </c>
      <c r="X1" t="s">
        <v>31</v>
      </c>
    </row>
    <row r="2" spans="1:28">
      <c r="B2" s="1" t="s">
        <v>5</v>
      </c>
      <c r="D2" s="1" t="s">
        <v>9</v>
      </c>
      <c r="F2" t="s">
        <v>10</v>
      </c>
      <c r="G2" t="s">
        <v>11</v>
      </c>
      <c r="H2" t="s">
        <v>8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27</v>
      </c>
      <c r="U2" t="s">
        <v>28</v>
      </c>
      <c r="V2" s="1" t="s">
        <v>33</v>
      </c>
      <c r="X2" t="s">
        <v>29</v>
      </c>
      <c r="Y2" t="s">
        <v>30</v>
      </c>
      <c r="Z2" t="s">
        <v>32</v>
      </c>
    </row>
    <row r="3" spans="1:28">
      <c r="A3" t="s">
        <v>1</v>
      </c>
      <c r="B3" s="1">
        <v>15</v>
      </c>
      <c r="D3" s="1">
        <v>8</v>
      </c>
      <c r="F3">
        <v>1</v>
      </c>
      <c r="H3">
        <v>4</v>
      </c>
      <c r="J3">
        <v>5</v>
      </c>
      <c r="L3">
        <v>11</v>
      </c>
      <c r="N3">
        <v>6</v>
      </c>
      <c r="O3">
        <v>1</v>
      </c>
      <c r="Q3">
        <v>1</v>
      </c>
      <c r="S3">
        <v>1</v>
      </c>
      <c r="V3" s="1">
        <f>SUM(F3:U3)</f>
        <v>30</v>
      </c>
      <c r="AA3">
        <f>SUM(X3:Z3)</f>
        <v>0</v>
      </c>
    </row>
    <row r="4" spans="1:28">
      <c r="A4" t="s">
        <v>2</v>
      </c>
      <c r="B4" s="1">
        <v>5</v>
      </c>
      <c r="D4" s="1"/>
      <c r="J4">
        <v>2</v>
      </c>
      <c r="L4">
        <v>2</v>
      </c>
      <c r="N4">
        <v>2</v>
      </c>
      <c r="T4">
        <v>1</v>
      </c>
      <c r="V4" s="1">
        <f t="shared" ref="V4:V14" si="0">SUM(F4:U4)</f>
        <v>7</v>
      </c>
      <c r="Y4">
        <v>4</v>
      </c>
      <c r="AA4">
        <f t="shared" ref="AA4:AA14" si="1">SUM(X4:Z4)</f>
        <v>4</v>
      </c>
    </row>
    <row r="5" spans="1:28">
      <c r="A5" t="s">
        <v>44</v>
      </c>
      <c r="B5" s="1">
        <v>3</v>
      </c>
      <c r="D5" s="1">
        <v>3</v>
      </c>
      <c r="J5">
        <v>1</v>
      </c>
      <c r="N5">
        <v>1</v>
      </c>
      <c r="S5">
        <v>1</v>
      </c>
      <c r="V5" s="1">
        <v>5</v>
      </c>
      <c r="X5">
        <v>3</v>
      </c>
      <c r="AA5">
        <f t="shared" si="1"/>
        <v>3</v>
      </c>
    </row>
    <row r="6" spans="1:28">
      <c r="A6" t="s">
        <v>45</v>
      </c>
      <c r="B6" s="1">
        <v>4</v>
      </c>
      <c r="D6" s="1">
        <v>4</v>
      </c>
      <c r="V6" s="1">
        <v>4</v>
      </c>
    </row>
    <row r="7" spans="1:28">
      <c r="A7" t="s">
        <v>3</v>
      </c>
      <c r="B7" s="1">
        <v>38</v>
      </c>
      <c r="D7" s="1">
        <v>18</v>
      </c>
      <c r="F7">
        <v>2</v>
      </c>
      <c r="H7">
        <v>8</v>
      </c>
      <c r="J7">
        <v>6</v>
      </c>
      <c r="L7">
        <v>14</v>
      </c>
      <c r="N7">
        <v>12</v>
      </c>
      <c r="O7">
        <v>2</v>
      </c>
      <c r="Q7">
        <v>2</v>
      </c>
      <c r="S7">
        <v>2</v>
      </c>
      <c r="V7" s="1">
        <f t="shared" si="0"/>
        <v>48</v>
      </c>
      <c r="Z7">
        <v>0</v>
      </c>
      <c r="AA7">
        <f t="shared" si="1"/>
        <v>0</v>
      </c>
    </row>
    <row r="8" spans="1:28">
      <c r="A8" t="s">
        <v>4</v>
      </c>
      <c r="B8" s="1">
        <v>8</v>
      </c>
      <c r="D8" s="1">
        <v>2</v>
      </c>
      <c r="H8">
        <v>1</v>
      </c>
      <c r="I8">
        <v>1</v>
      </c>
      <c r="J8">
        <v>3</v>
      </c>
      <c r="K8">
        <v>1</v>
      </c>
      <c r="L8">
        <v>4</v>
      </c>
      <c r="M8">
        <v>1</v>
      </c>
      <c r="N8">
        <v>2</v>
      </c>
      <c r="T8">
        <v>1</v>
      </c>
      <c r="U8">
        <v>1</v>
      </c>
      <c r="V8" s="1">
        <f t="shared" si="0"/>
        <v>15</v>
      </c>
      <c r="AA8">
        <f t="shared" si="1"/>
        <v>0</v>
      </c>
    </row>
    <row r="9" spans="1:28">
      <c r="A9" t="s">
        <v>25</v>
      </c>
      <c r="B9" s="1"/>
      <c r="D9" s="1"/>
      <c r="O9">
        <v>1</v>
      </c>
      <c r="S9">
        <v>1</v>
      </c>
      <c r="V9" s="1">
        <f t="shared" si="0"/>
        <v>2</v>
      </c>
      <c r="AA9">
        <f t="shared" si="1"/>
        <v>0</v>
      </c>
    </row>
    <row r="10" spans="1:28">
      <c r="A10" t="s">
        <v>6</v>
      </c>
      <c r="B10" s="1">
        <v>16</v>
      </c>
      <c r="D10" s="1"/>
      <c r="V10" s="1">
        <f t="shared" si="0"/>
        <v>0</v>
      </c>
      <c r="AA10">
        <f t="shared" si="1"/>
        <v>0</v>
      </c>
    </row>
    <row r="11" spans="1:28">
      <c r="A11" t="s">
        <v>7</v>
      </c>
      <c r="B11" s="1">
        <v>16</v>
      </c>
      <c r="D11" s="1"/>
      <c r="V11" s="1">
        <f t="shared" si="0"/>
        <v>0</v>
      </c>
      <c r="AA11">
        <f t="shared" si="1"/>
        <v>0</v>
      </c>
    </row>
    <row r="12" spans="1:28">
      <c r="A12" t="s">
        <v>23</v>
      </c>
      <c r="B12" s="1"/>
      <c r="D12" s="1"/>
      <c r="L12">
        <v>4</v>
      </c>
      <c r="V12" s="1">
        <f t="shared" si="0"/>
        <v>4</v>
      </c>
      <c r="AA12">
        <f t="shared" si="1"/>
        <v>0</v>
      </c>
    </row>
    <row r="13" spans="1:28">
      <c r="A13" t="s">
        <v>24</v>
      </c>
      <c r="B13" s="1"/>
      <c r="D13" s="1"/>
      <c r="L13">
        <v>8</v>
      </c>
      <c r="V13" s="1">
        <f t="shared" si="0"/>
        <v>8</v>
      </c>
      <c r="AA13">
        <f t="shared" si="1"/>
        <v>0</v>
      </c>
    </row>
    <row r="14" spans="1:28">
      <c r="A14" t="s">
        <v>26</v>
      </c>
      <c r="B14" s="1"/>
      <c r="D14" s="1"/>
      <c r="Q14">
        <v>2</v>
      </c>
      <c r="V14" s="1">
        <f t="shared" si="0"/>
        <v>2</v>
      </c>
      <c r="AA14">
        <f t="shared" si="1"/>
        <v>0</v>
      </c>
    </row>
    <row r="15" spans="1:28">
      <c r="B15" s="2" t="s">
        <v>36</v>
      </c>
      <c r="D15" s="2" t="s">
        <v>36</v>
      </c>
      <c r="V15" s="2" t="s">
        <v>36</v>
      </c>
      <c r="Z15" s="2" t="s">
        <v>36</v>
      </c>
    </row>
    <row r="16" spans="1:28">
      <c r="A16" t="s">
        <v>34</v>
      </c>
      <c r="B16" s="2">
        <f>C16/16</f>
        <v>4.3125</v>
      </c>
      <c r="C16">
        <f>B5+B6+B7+B8+B10</f>
        <v>69</v>
      </c>
      <c r="D16" s="2">
        <f>E16/16</f>
        <v>1.6875</v>
      </c>
      <c r="E16">
        <f>D5+D7+D8+D6</f>
        <v>27</v>
      </c>
      <c r="V16" s="2">
        <f>W16/16</f>
        <v>4.875</v>
      </c>
      <c r="W16">
        <f>V5+V6+V7+V8+V12+V14</f>
        <v>78</v>
      </c>
      <c r="Z16" s="2">
        <f>AA16/16</f>
        <v>0.1875</v>
      </c>
      <c r="AA16">
        <f>AA5+AA7</f>
        <v>3</v>
      </c>
      <c r="AB16">
        <f>C16+E16+W16+AA16</f>
        <v>177</v>
      </c>
    </row>
    <row r="17" spans="1:28">
      <c r="A17" t="s">
        <v>35</v>
      </c>
      <c r="B17" s="2">
        <f>C17/16</f>
        <v>2.25</v>
      </c>
      <c r="C17">
        <f>B3+B4+B11</f>
        <v>36</v>
      </c>
      <c r="D17" s="2">
        <f>E17/16</f>
        <v>0.5</v>
      </c>
      <c r="E17">
        <f>D3</f>
        <v>8</v>
      </c>
      <c r="V17" s="2">
        <f>W17/16</f>
        <v>2.8125</v>
      </c>
      <c r="W17">
        <f>V3+V4+V13</f>
        <v>45</v>
      </c>
      <c r="Z17" s="2">
        <f>AA17/16</f>
        <v>0.25</v>
      </c>
      <c r="AA17">
        <f>AA4</f>
        <v>4</v>
      </c>
      <c r="AB17">
        <f>C17+E17+W17+AA17</f>
        <v>93</v>
      </c>
    </row>
    <row r="18" spans="1:28">
      <c r="A18" t="s">
        <v>37</v>
      </c>
      <c r="V18" s="2">
        <v>1</v>
      </c>
      <c r="W18">
        <v>2</v>
      </c>
      <c r="AB18">
        <f>SUM(AB16:AB17)</f>
        <v>270</v>
      </c>
    </row>
    <row r="19" spans="1:28">
      <c r="A19" t="s">
        <v>43</v>
      </c>
      <c r="B19">
        <v>1820</v>
      </c>
      <c r="D19">
        <v>920</v>
      </c>
      <c r="F19">
        <v>2220</v>
      </c>
      <c r="X19">
        <v>520</v>
      </c>
      <c r="AB19">
        <f>SUM(B19:AA19)</f>
        <v>5480</v>
      </c>
    </row>
    <row r="21" spans="1:28">
      <c r="C21">
        <f>C16/16</f>
        <v>4.3125</v>
      </c>
      <c r="E21">
        <f>E16/16</f>
        <v>1.6875</v>
      </c>
      <c r="W21">
        <f>W16/16</f>
        <v>4.875</v>
      </c>
      <c r="AA21">
        <f>AA16/16</f>
        <v>0.1875</v>
      </c>
    </row>
    <row r="22" spans="1:28">
      <c r="C22">
        <f>C17/16</f>
        <v>2.25</v>
      </c>
      <c r="E22">
        <f>E17/16</f>
        <v>0.5</v>
      </c>
      <c r="W22">
        <f>W17/16</f>
        <v>2.8125</v>
      </c>
      <c r="AA22">
        <f>AA17/16</f>
        <v>0.25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6" sqref="B6"/>
    </sheetView>
  </sheetViews>
  <sheetFormatPr defaultRowHeight="16.5"/>
  <cols>
    <col min="1" max="1" width="12.625" bestFit="1" customWidth="1"/>
    <col min="2" max="2" width="13.375" bestFit="1" customWidth="1"/>
  </cols>
  <sheetData>
    <row r="1" spans="1:2">
      <c r="A1" t="s">
        <v>38</v>
      </c>
      <c r="B1" t="s">
        <v>46</v>
      </c>
    </row>
    <row r="2" spans="1:2">
      <c r="A2" t="s">
        <v>39</v>
      </c>
      <c r="B2" t="s">
        <v>47</v>
      </c>
    </row>
    <row r="3" spans="1:2">
      <c r="A3" t="s">
        <v>41</v>
      </c>
      <c r="B3" t="s">
        <v>48</v>
      </c>
    </row>
    <row r="4" spans="1:2">
      <c r="A4" t="s">
        <v>42</v>
      </c>
      <c r="B4" t="s">
        <v>49</v>
      </c>
    </row>
    <row r="5" spans="1:2">
      <c r="A5" t="s">
        <v>40</v>
      </c>
      <c r="B5" t="s">
        <v>50</v>
      </c>
    </row>
    <row r="6" spans="1:2">
      <c r="A6" t="s">
        <v>51</v>
      </c>
      <c r="B6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IO</vt:lpstr>
      <vt:lpstr>IP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elecjack</dc:creator>
  <cp:lastModifiedBy>elecjack</cp:lastModifiedBy>
  <dcterms:created xsi:type="dcterms:W3CDTF">2017-09-22T03:09:37Z</dcterms:created>
  <dcterms:modified xsi:type="dcterms:W3CDTF">2017-12-08T02:28:02Z</dcterms:modified>
</cp:coreProperties>
</file>