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離合器馬達製造部\新機種V713防水馬達\設備規劃\線座鉚合鎖附機\泓陞\"/>
    </mc:Choice>
  </mc:AlternateContent>
  <bookViews>
    <workbookView xWindow="0" yWindow="0" windowWidth="28800" windowHeight="12495" tabRatio="844" activeTab="6"/>
  </bookViews>
  <sheets>
    <sheet name="6090(R.)" sheetId="24" state="hidden" r:id="rId1"/>
    <sheet name="7130(R.)" sheetId="25" state="hidden" r:id="rId2"/>
    <sheet name="7140(R.)" sheetId="26" state="hidden" r:id="rId3"/>
    <sheet name="7150(R.)" sheetId="27" state="hidden" r:id="rId4"/>
    <sheet name="7160(R.)" sheetId="28" state="hidden" r:id="rId5"/>
    <sheet name="7170 (R.)" sheetId="29" state="hidden" r:id="rId6"/>
    <sheet name="V713" sheetId="22" r:id="rId7"/>
    <sheet name="7180(R.)" sheetId="23" state="hidden" r:id="rId8"/>
    <sheet name="7190(R.)" sheetId="30" state="hidden" r:id="rId9"/>
  </sheets>
  <definedNames>
    <definedName name="_xlnm.Print_Area" localSheetId="0">'6090(R.)'!$A$1:$AS$72</definedName>
    <definedName name="_xlnm.Print_Area" localSheetId="1">'7130(R.)'!$A$1:$AS$67</definedName>
    <definedName name="_xlnm.Print_Area" localSheetId="2">'7140(R.)'!$A$1:$AS$67</definedName>
    <definedName name="_xlnm.Print_Area" localSheetId="3">'7150(R.)'!$A$1:$AS$64</definedName>
    <definedName name="_xlnm.Print_Area" localSheetId="4">'7160(R.)'!$A$1:$AS$67</definedName>
    <definedName name="_xlnm.Print_Area" localSheetId="5">'7170 (R.)'!$A$1:$AS$67</definedName>
    <definedName name="_xlnm.Print_Area" localSheetId="7">'7180(R.)'!$A$1:$AW$71</definedName>
    <definedName name="_xlnm.Print_Area" localSheetId="8">'7190(R.)'!$A$1:$AS$64</definedName>
    <definedName name="_xlnm.Print_Area" localSheetId="6">'V713'!$A$1:$AW$72</definedName>
  </definedNames>
  <calcPr calcId="162913"/>
</workbook>
</file>

<file path=xl/calcChain.xml><?xml version="1.0" encoding="utf-8"?>
<calcChain xmlns="http://schemas.openxmlformats.org/spreadsheetml/2006/main">
  <c r="M9" i="30" l="1"/>
  <c r="AC5" i="30"/>
  <c r="X5" i="30"/>
  <c r="AH5" i="30" s="1"/>
  <c r="AN4" i="30"/>
  <c r="AD9" i="30" s="1"/>
  <c r="M9" i="29"/>
  <c r="AC5" i="29"/>
  <c r="X5" i="29"/>
  <c r="AH5" i="29" s="1"/>
  <c r="AN4" i="29"/>
  <c r="AD9" i="29" s="1"/>
  <c r="M9" i="28"/>
  <c r="AC5" i="28"/>
  <c r="AH5" i="28" s="1"/>
  <c r="X5" i="28"/>
  <c r="AN4" i="28"/>
  <c r="AD9" i="28" s="1"/>
  <c r="M9" i="27"/>
  <c r="AC5" i="27"/>
  <c r="X5" i="27"/>
  <c r="AH5" i="27" s="1"/>
  <c r="AN4" i="27"/>
  <c r="AD9" i="27" s="1"/>
  <c r="M9" i="26"/>
  <c r="AC5" i="26"/>
  <c r="X5" i="26"/>
  <c r="AH5" i="26" s="1"/>
  <c r="AN4" i="26"/>
  <c r="AD9" i="26" s="1"/>
  <c r="M9" i="25"/>
  <c r="AC5" i="25"/>
  <c r="X5" i="25"/>
  <c r="AH5" i="25" s="1"/>
  <c r="AN4" i="25"/>
  <c r="AD9" i="25" s="1"/>
  <c r="M9" i="24"/>
  <c r="AC5" i="24"/>
  <c r="X5" i="24"/>
  <c r="AH5" i="24" s="1"/>
  <c r="AN4" i="24"/>
  <c r="AD9" i="24" s="1"/>
  <c r="Q9" i="23"/>
  <c r="AG5" i="23"/>
  <c r="AB5" i="23"/>
  <c r="AL5" i="23" s="1"/>
  <c r="AR4" i="23"/>
  <c r="AH9" i="23" s="1"/>
  <c r="X10" i="30" l="1"/>
  <c r="AE10" i="30" s="1"/>
  <c r="X6" i="30"/>
  <c r="X7" i="30" s="1"/>
  <c r="X10" i="29"/>
  <c r="AE10" i="29" s="1"/>
  <c r="X6" i="29"/>
  <c r="X7" i="29" s="1"/>
  <c r="X10" i="28"/>
  <c r="AE10" i="28" s="1"/>
  <c r="X6" i="28"/>
  <c r="X7" i="28" s="1"/>
  <c r="X10" i="27"/>
  <c r="AE10" i="27" s="1"/>
  <c r="X6" i="27"/>
  <c r="X7" i="27" s="1"/>
  <c r="X6" i="26"/>
  <c r="X7" i="26" s="1"/>
  <c r="X10" i="26"/>
  <c r="AE10" i="26" s="1"/>
  <c r="X10" i="25"/>
  <c r="AE10" i="25" s="1"/>
  <c r="X6" i="25"/>
  <c r="X7" i="25" s="1"/>
  <c r="X10" i="24"/>
  <c r="AE10" i="24" s="1"/>
  <c r="X6" i="24"/>
  <c r="X7" i="24" s="1"/>
  <c r="AB10" i="23"/>
  <c r="AI10" i="23" s="1"/>
  <c r="AB6" i="23"/>
  <c r="AB7" i="23" s="1"/>
  <c r="Q9" i="22"/>
  <c r="AG5" i="22"/>
  <c r="AB5" i="22"/>
  <c r="AR4" i="22"/>
  <c r="AH9" i="22" s="1"/>
  <c r="AL5" i="22" l="1"/>
  <c r="AB10" i="22" s="1"/>
  <c r="AI10" i="22" s="1"/>
  <c r="AB6" i="22" l="1"/>
  <c r="AB7" i="22" s="1"/>
</calcChain>
</file>

<file path=xl/sharedStrings.xml><?xml version="1.0" encoding="utf-8"?>
<sst xmlns="http://schemas.openxmlformats.org/spreadsheetml/2006/main" count="2548" uniqueCount="1523">
  <si>
    <t xml:space="preserve"> </t>
    <phoneticPr fontId="4" type="noConversion"/>
  </si>
  <si>
    <t>PPK &gt;</t>
    <phoneticPr fontId="4" type="noConversion"/>
  </si>
  <si>
    <t>1.67 Min</t>
    <phoneticPr fontId="4" type="noConversion"/>
  </si>
  <si>
    <t>R&amp;R &lt;</t>
    <phoneticPr fontId="4" type="noConversion"/>
  </si>
  <si>
    <t>10 % Max</t>
    <phoneticPr fontId="4" type="noConversion"/>
  </si>
  <si>
    <t>LINE TACT ( L/T)</t>
    <phoneticPr fontId="7" type="noConversion"/>
  </si>
  <si>
    <t>KOYO</t>
    <phoneticPr fontId="4" type="noConversion"/>
  </si>
  <si>
    <t>OMRON</t>
    <phoneticPr fontId="4" type="noConversion"/>
  </si>
  <si>
    <t>SMC</t>
    <phoneticPr fontId="4" type="noConversion"/>
  </si>
  <si>
    <t>NACHI</t>
    <phoneticPr fontId="4" type="noConversion"/>
  </si>
  <si>
    <t xml:space="preserve">    </t>
    <phoneticPr fontId="4" type="noConversion"/>
  </si>
  <si>
    <t>E0346A01</t>
    <phoneticPr fontId="4" type="noConversion"/>
  </si>
  <si>
    <t>PLC</t>
    <phoneticPr fontId="4" type="noConversion"/>
  </si>
  <si>
    <t xml:space="preserve"> </t>
    <phoneticPr fontId="7" type="noConversion"/>
  </si>
  <si>
    <r>
      <rPr>
        <sz val="12"/>
        <rFont val="標楷體"/>
        <family val="4"/>
        <charset val="136"/>
      </rPr>
      <t>自動連線</t>
    </r>
  </si>
  <si>
    <r>
      <t>HR/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</si>
  <si>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圖形分析</t>
    </r>
  </si>
  <si>
    <r>
      <rPr>
        <b/>
        <sz val="12"/>
        <rFont val="標楷體"/>
        <family val="4"/>
        <charset val="136"/>
      </rPr>
      <t>五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機構注意事項</t>
    </r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</si>
  <si>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測試項目與規範</t>
    </r>
    <r>
      <rPr>
        <b/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</si>
  <si>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測試動作程序</t>
    </r>
  </si>
  <si>
    <t>OP-7160</t>
    <phoneticPr fontId="3" type="noConversion"/>
  </si>
  <si>
    <t xml:space="preserve">      </t>
    <phoneticPr fontId="3" type="noConversion"/>
  </si>
  <si>
    <t xml:space="preserve">    </t>
    <phoneticPr fontId="3" type="noConversion"/>
  </si>
  <si>
    <r>
      <rPr>
        <sz val="12"/>
        <rFont val="標楷體"/>
        <family val="4"/>
        <charset val="136"/>
      </rPr>
      <t>台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</si>
  <si>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</si>
  <si>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</si>
  <si>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□</t>
    </r>
    <phoneticPr fontId="4" type="noConversion"/>
  </si>
  <si>
    <r>
      <rPr>
        <sz val="12"/>
        <rFont val="標楷體"/>
        <family val="4"/>
        <charset val="136"/>
      </rPr>
      <t>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</si>
  <si>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稼動率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</si>
  <si>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</si>
  <si>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半自動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</si>
  <si>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</si>
  <si>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</si>
  <si>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無熔絲開關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</si>
  <si>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</si>
  <si>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1"/>
        <rFont val="標楷體"/>
        <family val="4"/>
        <charset val="136"/>
      </rPr>
      <t>溫度控制器</t>
    </r>
    <phoneticPr fontId="4" type="noConversion"/>
  </si>
  <si>
    <r>
      <rPr>
        <sz val="12"/>
        <rFont val="標楷體"/>
        <family val="4"/>
        <charset val="136"/>
      </rPr>
      <t>千野</t>
    </r>
    <phoneticPr fontId="4" type="noConversion"/>
  </si>
  <si>
    <r>
      <rPr>
        <sz val="12"/>
        <rFont val="標楷體"/>
        <family val="4"/>
        <charset val="136"/>
      </rPr>
      <t>太平洋</t>
    </r>
    <phoneticPr fontId="4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</si>
  <si>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4~6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4" type="noConversion"/>
  </si>
  <si>
    <r>
      <t>YUKEN(</t>
    </r>
    <r>
      <rPr>
        <sz val="12"/>
        <rFont val="標楷體"/>
        <family val="4"/>
        <charset val="136"/>
      </rPr>
      <t>油研）</t>
    </r>
    <phoneticPr fontId="4" type="noConversion"/>
  </si>
  <si>
    <r>
      <rPr>
        <sz val="12"/>
        <rFont val="標楷體"/>
        <family val="4"/>
        <charset val="136"/>
      </rPr>
      <t>◎</t>
    </r>
    <phoneticPr fontId="3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</si>
  <si>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phoneticPr fontId="4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</si>
  <si>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</si>
  <si>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4" type="noConversion"/>
  </si>
  <si>
    <r>
      <t>3.</t>
    </r>
    <r>
      <rPr>
        <sz val="12"/>
        <rFont val="標楷體"/>
        <family val="4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標楷體"/>
        <family val="4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標楷體"/>
        <family val="4"/>
        <charset val="136"/>
      </rPr>
      <t>配置表</t>
    </r>
    <phoneticPr fontId="4" type="noConversion"/>
  </si>
  <si>
    <r>
      <rPr>
        <sz val="20"/>
        <rFont val="標楷體"/>
        <family val="4"/>
        <charset val="136"/>
      </rPr>
      <t>共同判定</t>
    </r>
    <phoneticPr fontId="7" type="noConversion"/>
  </si>
  <si>
    <r>
      <t>(3)</t>
    </r>
    <r>
      <rPr>
        <sz val="11"/>
        <rFont val="標楷體"/>
        <family val="4"/>
        <charset val="136"/>
      </rPr>
      <t>壓持工件定位治具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</si>
  <si>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</si>
  <si>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不符</t>
    </r>
    <phoneticPr fontId="4" type="noConversion"/>
  </si>
  <si>
    <r>
      <rPr>
        <sz val="12"/>
        <rFont val="標楷體"/>
        <family val="4"/>
        <charset val="136"/>
      </rPr>
      <t>荷重元</t>
    </r>
    <phoneticPr fontId="4" type="noConversion"/>
  </si>
  <si>
    <r>
      <rPr>
        <sz val="12"/>
        <rFont val="標楷體"/>
        <family val="4"/>
        <charset val="136"/>
      </rPr>
      <t>試機工件數：</t>
    </r>
    <phoneticPr fontId="4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</si>
  <si>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4" type="noConversion"/>
  </si>
  <si>
    <r>
      <rPr>
        <sz val="12"/>
        <rFont val="標楷體"/>
        <family val="4"/>
        <charset val="136"/>
      </rPr>
      <t>核准</t>
    </r>
    <phoneticPr fontId="4" type="noConversion"/>
  </si>
  <si>
    <r>
      <rPr>
        <sz val="12"/>
        <rFont val="標楷體"/>
        <family val="4"/>
        <charset val="136"/>
      </rPr>
      <t>作成</t>
    </r>
    <phoneticPr fontId="4" type="noConversion"/>
  </si>
  <si>
    <r>
      <rPr>
        <sz val="12"/>
        <rFont val="標楷體"/>
        <family val="4"/>
        <charset val="136"/>
      </rPr>
      <t>預估不良率</t>
    </r>
    <r>
      <rPr>
        <sz val="12"/>
        <rFont val="Times New Roman"/>
        <family val="1"/>
      </rPr>
      <t>:</t>
    </r>
    <phoneticPr fontId="4" type="noConversion"/>
  </si>
  <si>
    <r>
      <rPr>
        <sz val="12"/>
        <color theme="1"/>
        <rFont val="標楷體"/>
        <family val="4"/>
        <charset val="136"/>
      </rPr>
      <t>□</t>
    </r>
    <phoneticPr fontId="4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</si>
  <si>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</si>
  <si>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投入生產時間</t>
    </r>
    <phoneticPr fontId="7" type="noConversion"/>
  </si>
  <si>
    <r>
      <rPr>
        <sz val="12"/>
        <rFont val="標楷體"/>
        <family val="4"/>
        <charset val="136"/>
      </rPr>
      <t>設備需求計算</t>
    </r>
    <phoneticPr fontId="4" type="noConversion"/>
  </si>
  <si>
    <r>
      <rPr>
        <sz val="12"/>
        <rFont val="標楷體"/>
        <family val="4"/>
        <charset val="136"/>
      </rPr>
      <t>計畫生產數量</t>
    </r>
    <phoneticPr fontId="7" type="noConversion"/>
  </si>
  <si>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</si>
  <si>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入料高度：</t>
    </r>
    <phoneticPr fontId="4" type="noConversion"/>
  </si>
  <si>
    <r>
      <rPr>
        <sz val="12"/>
        <rFont val="標楷體"/>
        <family val="4"/>
        <charset val="136"/>
      </rPr>
      <t>淺沙色　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</si>
  <si>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</si>
  <si>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洩壓閥</t>
    </r>
    <phoneticPr fontId="4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</si>
  <si>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4" type="noConversion"/>
  </si>
  <si>
    <r>
      <rPr>
        <sz val="12"/>
        <rFont val="標楷體"/>
        <family val="4"/>
        <charset val="136"/>
      </rPr>
      <t>操作說明書內容：</t>
    </r>
    <phoneticPr fontId="4" type="noConversion"/>
  </si>
  <si>
    <r>
      <t>(3).</t>
    </r>
    <r>
      <rPr>
        <sz val="12"/>
        <rFont val="標楷體"/>
        <family val="4"/>
        <charset val="136"/>
      </rPr>
      <t>公司執照</t>
    </r>
    <phoneticPr fontId="4" type="noConversion"/>
  </si>
  <si>
    <r>
      <rPr>
        <sz val="12"/>
        <color theme="1"/>
        <rFont val="標楷體"/>
        <family val="4"/>
        <charset val="136"/>
      </rPr>
      <t>於設備商廠內作資料彙整分析</t>
    </r>
    <r>
      <rPr>
        <sz val="12"/>
        <color theme="1"/>
        <rFont val="Times New Roman"/>
        <family val="1"/>
      </rPr>
      <t>.</t>
    </r>
    <phoneticPr fontId="4" type="noConversion"/>
  </si>
  <si>
    <r>
      <t>11.UPS ( 500VA</t>
    </r>
    <r>
      <rPr>
        <sz val="12"/>
        <rFont val="標楷體"/>
        <family val="4"/>
        <charset val="136"/>
      </rPr>
      <t>不斷電系統</t>
    </r>
    <r>
      <rPr>
        <sz val="12"/>
        <rFont val="Times New Roman"/>
        <family val="1"/>
      </rPr>
      <t>) 1</t>
    </r>
    <r>
      <rPr>
        <sz val="12"/>
        <rFont val="標楷體"/>
        <family val="4"/>
        <charset val="136"/>
      </rPr>
      <t>台</t>
    </r>
    <phoneticPr fontId="3" type="noConversion"/>
  </si>
  <si>
    <t xml:space="preserve">HR/日 </t>
  </si>
  <si>
    <t>自動連線</t>
  </si>
  <si>
    <t>五. 機構注意事項</t>
  </si>
  <si>
    <t>◎</t>
    <phoneticPr fontId="3" type="noConversion"/>
  </si>
  <si>
    <t>2.研華4U610H+ PCA-6010(XP雙核心系統)工業電腦1組</t>
  </si>
  <si>
    <t>項目:</t>
    <phoneticPr fontId="3" type="noConversion"/>
  </si>
  <si>
    <t>連續測試 8 Hr不可有停機現像(缺料除外)</t>
    <phoneticPr fontId="3" type="noConversion"/>
  </si>
  <si>
    <r>
      <rPr>
        <sz val="12"/>
        <rFont val="標楷體"/>
        <family val="4"/>
        <charset val="136"/>
      </rPr>
      <t>製造</t>
    </r>
    <phoneticPr fontId="4" type="noConversion"/>
  </si>
  <si>
    <r>
      <rPr>
        <sz val="10"/>
        <rFont val="標楷體"/>
        <family val="4"/>
        <charset val="136"/>
      </rPr>
      <t xml:space="preserve">施威志
</t>
    </r>
    <r>
      <rPr>
        <sz val="10"/>
        <rFont val="Times New Roman"/>
        <family val="1"/>
      </rPr>
      <t>2017/10/17</t>
    </r>
    <phoneticPr fontId="4" type="noConversion"/>
  </si>
  <si>
    <r>
      <rPr>
        <sz val="12"/>
        <rFont val="標楷體"/>
        <family val="4"/>
        <charset val="136"/>
      </rPr>
      <t>備註</t>
    </r>
    <phoneticPr fontId="4" type="noConversion"/>
  </si>
  <si>
    <r>
      <t>1.</t>
    </r>
    <r>
      <rPr>
        <sz val="12"/>
        <rFont val="標楷體"/>
        <family val="4"/>
        <charset val="136"/>
      </rPr>
      <t>出勤時間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</si>
  <si>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設備
精度</t>
    </r>
    <phoneticPr fontId="4" type="noConversion"/>
  </si>
  <si>
    <r>
      <rPr>
        <sz val="9"/>
        <rFont val="標楷體"/>
        <family val="4"/>
        <charset val="136"/>
      </rPr>
      <t>加工部品</t>
    </r>
    <phoneticPr fontId="4" type="noConversion"/>
  </si>
  <si>
    <r>
      <rPr>
        <sz val="12"/>
        <rFont val="標楷體"/>
        <family val="4"/>
        <charset val="136"/>
      </rPr>
      <t>加工種類</t>
    </r>
    <phoneticPr fontId="4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</si>
  <si>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</si>
  <si>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</si>
  <si>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</si>
  <si>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標楷體"/>
        <family val="4"/>
        <charset val="136"/>
      </rPr>
      <t>重　　量：</t>
    </r>
    <phoneticPr fontId="4" type="noConversion"/>
  </si>
  <si>
    <r>
      <rPr>
        <sz val="12"/>
        <rFont val="標楷體"/>
        <family val="4"/>
        <charset val="136"/>
      </rPr>
      <t>外觀：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</si>
  <si>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AC220V </t>
    </r>
    <phoneticPr fontId="4" type="noConversion"/>
  </si>
  <si>
    <r>
      <t>50(Hz)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</si>
  <si>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東元</t>
    </r>
    <phoneticPr fontId="4" type="noConversion"/>
  </si>
  <si>
    <r>
      <rPr>
        <sz val="12"/>
        <rFont val="標楷體"/>
        <family val="4"/>
        <charset val="136"/>
      </rPr>
      <t>小金井</t>
    </r>
    <phoneticPr fontId="4" type="noConversion"/>
  </si>
  <si>
    <r>
      <rPr>
        <sz val="12"/>
        <rFont val="標楷體"/>
        <family val="4"/>
        <charset val="136"/>
      </rPr>
      <t>提出書類</t>
    </r>
    <phoneticPr fontId="4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</si>
  <si>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4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</si>
  <si>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</si>
  <si>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3" type="noConversion"/>
  </si>
  <si>
    <r>
      <t>12.</t>
    </r>
    <r>
      <rPr>
        <sz val="12"/>
        <rFont val="標楷體"/>
        <family val="4"/>
        <charset val="136"/>
      </rPr>
      <t>測試軟體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一套。</t>
    </r>
    <phoneticPr fontId="4" type="noConversion"/>
  </si>
  <si>
    <t xml:space="preserve">    </t>
    <phoneticPr fontId="3" type="noConversion"/>
  </si>
  <si>
    <r>
      <t>3.</t>
    </r>
    <r>
      <rPr>
        <sz val="12"/>
        <rFont val="標楷體"/>
        <family val="4"/>
        <charset val="136"/>
      </rPr>
      <t>異音測試完成，自動記錄序號與測試值，並自動依規格判定。</t>
    </r>
    <phoneticPr fontId="3" type="noConversion"/>
  </si>
  <si>
    <t>項目:</t>
    <phoneticPr fontId="3" type="noConversion"/>
  </si>
  <si>
    <t>資料處理功能正常</t>
    <phoneticPr fontId="3" type="noConversion"/>
  </si>
  <si>
    <t>連續測試 8 Hr不可有停機現像(缺料除外)</t>
    <phoneticPr fontId="3" type="noConversion"/>
  </si>
  <si>
    <r>
      <rPr>
        <sz val="12"/>
        <rFont val="標楷體"/>
        <family val="4"/>
        <charset val="136"/>
      </rPr>
      <t>生技</t>
    </r>
    <phoneticPr fontId="4" type="noConversion"/>
  </si>
  <si>
    <r>
      <rPr>
        <sz val="16"/>
        <rFont val="標楷體"/>
        <family val="4"/>
        <charset val="136"/>
      </rPr>
      <t>工程名稱：</t>
    </r>
    <phoneticPr fontId="4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</si>
  <si>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7" type="noConversion"/>
  </si>
  <si>
    <r>
      <rPr>
        <sz val="14"/>
        <rFont val="標楷體"/>
        <family val="4"/>
        <charset val="136"/>
      </rPr>
      <t>設備概要簡圖與說明：</t>
    </r>
    <phoneticPr fontId="4" type="noConversion"/>
  </si>
  <si>
    <r>
      <rPr>
        <sz val="12"/>
        <rFont val="標楷體"/>
        <family val="4"/>
        <charset val="136"/>
      </rPr>
      <t>下料高度：</t>
    </r>
    <phoneticPr fontId="4" type="noConversion"/>
  </si>
  <si>
    <r>
      <rPr>
        <sz val="12"/>
        <rFont val="標楷體"/>
        <family val="4"/>
        <charset val="136"/>
      </rPr>
      <t>入廠預定：</t>
    </r>
    <phoneticPr fontId="4" type="noConversion"/>
  </si>
  <si>
    <r>
      <rPr>
        <sz val="12"/>
        <rFont val="標楷體"/>
        <family val="4"/>
        <charset val="136"/>
      </rPr>
      <t>寬：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</si>
  <si>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</si>
  <si>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1"/>
        <rFont val="標楷體"/>
        <family val="4"/>
        <charset val="136"/>
      </rPr>
      <t>電壓電流表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</si>
  <si>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</si>
  <si>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t>(2).</t>
    </r>
    <r>
      <rPr>
        <sz val="11"/>
        <rFont val="標楷體"/>
        <family val="4"/>
        <charset val="136"/>
      </rPr>
      <t>振動加速度規</t>
    </r>
    <r>
      <rPr>
        <sz val="11"/>
        <rFont val="Times New Roman"/>
        <family val="1"/>
      </rPr>
      <t xml:space="preserve"> ---(</t>
    </r>
    <r>
      <rPr>
        <sz val="11"/>
        <rFont val="標楷體"/>
        <family val="4"/>
        <charset val="136"/>
      </rPr>
      <t>機構防護</t>
    </r>
    <r>
      <rPr>
        <sz val="11"/>
        <rFont val="Times New Roman"/>
        <family val="1"/>
      </rPr>
      <t>)</t>
    </r>
    <phoneticPr fontId="4" type="noConversion"/>
  </si>
  <si>
    <r>
      <t>(1).</t>
    </r>
    <r>
      <rPr>
        <sz val="12"/>
        <rFont val="標楷體"/>
        <family val="4"/>
        <charset val="136"/>
      </rPr>
      <t>工廠登記證</t>
    </r>
    <phoneticPr fontId="4" type="noConversion"/>
  </si>
  <si>
    <r>
      <t>3.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4" type="noConversion"/>
  </si>
  <si>
    <r>
      <t xml:space="preserve">1. </t>
    </r>
    <r>
      <rPr>
        <sz val="11"/>
        <rFont val="標楷體"/>
        <family val="4"/>
        <charset val="136"/>
      </rPr>
      <t>測試機台下方安裝腳氣墊，隔離地板震動。</t>
    </r>
    <phoneticPr fontId="3" type="noConversion"/>
  </si>
  <si>
    <r>
      <t>2.</t>
    </r>
    <r>
      <rPr>
        <sz val="11"/>
        <rFont val="標楷體"/>
        <family val="4"/>
        <charset val="136"/>
      </rPr>
      <t>測試機構元件安裝需有崁合基準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定中心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，以下圖紅圈來做工件定位。</t>
    </r>
    <phoneticPr fontId="4" type="noConversion"/>
  </si>
  <si>
    <r>
      <t>7.</t>
    </r>
    <r>
      <rPr>
        <sz val="11"/>
        <rFont val="標楷體"/>
        <family val="4"/>
        <charset val="136"/>
      </rPr>
      <t>測試治具依機種別作快速更換</t>
    </r>
    <r>
      <rPr>
        <sz val="11"/>
        <rFont val="Times New Roman"/>
        <family val="1"/>
      </rPr>
      <t>.</t>
    </r>
    <phoneticPr fontId="3" type="noConversion"/>
  </si>
  <si>
    <r>
      <t xml:space="preserve">  7-1. </t>
    </r>
    <r>
      <rPr>
        <sz val="11"/>
        <rFont val="標楷體"/>
        <family val="4"/>
        <charset val="136"/>
      </rPr>
      <t>三相電源端子夾持</t>
    </r>
    <r>
      <rPr>
        <sz val="11"/>
        <rFont val="Times New Roman"/>
        <family val="1"/>
      </rPr>
      <t>(eps</t>
    </r>
    <r>
      <rPr>
        <sz val="11"/>
        <rFont val="標楷體"/>
        <family val="4"/>
        <charset val="136"/>
      </rPr>
      <t>馬達驅動時</t>
    </r>
    <r>
      <rPr>
        <sz val="11"/>
        <rFont val="Times New Roman"/>
        <family val="1"/>
      </rPr>
      <t>)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</si>
  <si>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採防誤及快速接頭</t>
    </r>
    <r>
      <rPr>
        <sz val="11"/>
        <rFont val="Times New Roman"/>
        <family val="1"/>
      </rPr>
      <t>.(</t>
    </r>
    <r>
      <rPr>
        <sz val="11"/>
        <rFont val="標楷體"/>
        <family val="4"/>
        <charset val="136"/>
      </rPr>
      <t>及清楚標示</t>
    </r>
    <r>
      <rPr>
        <sz val="11"/>
        <rFont val="Times New Roman"/>
        <family val="1"/>
      </rPr>
      <t>).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</si>
  <si>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計數，工件重測不可重複計數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以當天數據為主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</si>
  <si>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t xml:space="preserve">5. </t>
    </r>
    <r>
      <rPr>
        <sz val="11"/>
        <rFont val="標楷體"/>
        <family val="4"/>
        <charset val="136"/>
      </rPr>
      <t>安全防護光柵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r>
      <rPr>
        <sz val="11"/>
        <color rgb="FFFF0000"/>
        <rFont val="標楷體"/>
        <family val="4"/>
        <charset val="136"/>
      </rPr>
      <t>。</t>
    </r>
    <phoneticPr fontId="3" type="noConversion"/>
  </si>
  <si>
    <r>
      <rPr>
        <b/>
        <sz val="28"/>
        <rFont val="標楷體"/>
        <family val="4"/>
        <charset val="136"/>
      </rPr>
      <t>設備要求仕樣書</t>
    </r>
    <phoneticPr fontId="4" type="noConversion"/>
  </si>
  <si>
    <r>
      <rPr>
        <sz val="12"/>
        <rFont val="標楷體"/>
        <family val="4"/>
        <charset val="136"/>
      </rPr>
      <t>審查</t>
    </r>
    <phoneticPr fontId="4" type="noConversion"/>
  </si>
  <si>
    <r>
      <rPr>
        <sz val="14"/>
        <rFont val="標楷體"/>
        <family val="4"/>
        <charset val="136"/>
      </rPr>
      <t>會使用單位</t>
    </r>
    <phoneticPr fontId="4" type="noConversion"/>
  </si>
  <si>
    <r>
      <rPr>
        <sz val="12"/>
        <rFont val="標楷體"/>
        <family val="4"/>
        <charset val="136"/>
      </rPr>
      <t>審查</t>
    </r>
    <phoneticPr fontId="4" type="noConversion"/>
  </si>
  <si>
    <r>
      <rPr>
        <sz val="16"/>
        <rFont val="標楷體"/>
        <family val="4"/>
        <charset val="136"/>
      </rPr>
      <t>設備仕樣確認</t>
    </r>
    <phoneticPr fontId="4" type="noConversion"/>
  </si>
  <si>
    <r>
      <rPr>
        <sz val="16"/>
        <rFont val="標楷體"/>
        <family val="4"/>
        <charset val="136"/>
      </rPr>
      <t>設備名稱：</t>
    </r>
    <phoneticPr fontId="4" type="noConversion"/>
  </si>
  <si>
    <r>
      <t xml:space="preserve">NSK  </t>
    </r>
    <r>
      <rPr>
        <sz val="16"/>
        <rFont val="標楷體"/>
        <family val="4"/>
        <charset val="136"/>
      </rPr>
      <t>馬達成品異音測試機</t>
    </r>
    <r>
      <rPr>
        <sz val="16"/>
        <rFont val="Times New Roman"/>
        <family val="1"/>
      </rPr>
      <t xml:space="preserve"> (</t>
    </r>
    <r>
      <rPr>
        <sz val="16"/>
        <rFont val="標楷體"/>
        <family val="4"/>
        <charset val="136"/>
      </rPr>
      <t>震動加速規量測</t>
    </r>
    <r>
      <rPr>
        <sz val="16"/>
        <rFont val="Times New Roman"/>
        <family val="1"/>
      </rPr>
      <t>)</t>
    </r>
    <phoneticPr fontId="3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</si>
  <si>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</si>
  <si>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r>
      <rPr>
        <sz val="12"/>
        <rFont val="標楷體"/>
        <family val="4"/>
        <charset val="136"/>
      </rPr>
      <t>產能
需求</t>
    </r>
    <phoneticPr fontId="4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</si>
  <si>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</si>
  <si>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</si>
  <si>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符合</t>
    </r>
    <phoneticPr fontId="4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</si>
  <si>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</si>
  <si>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4" type="noConversion"/>
  </si>
  <si>
    <r>
      <rPr>
        <sz val="12"/>
        <rFont val="標楷體"/>
        <family val="4"/>
        <charset val="136"/>
      </rPr>
      <t>馬達成品異音測試</t>
    </r>
    <phoneticPr fontId="3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</si>
  <si>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</si>
  <si>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</si>
  <si>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部品圖號</t>
    </r>
    <phoneticPr fontId="4" type="noConversion"/>
  </si>
  <si>
    <r>
      <rPr>
        <sz val="12"/>
        <rFont val="標楷體"/>
        <family val="4"/>
        <charset val="136"/>
      </rPr>
      <t>計劃產能</t>
    </r>
    <phoneticPr fontId="4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</si>
  <si>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</si>
  <si>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7" type="noConversion"/>
  </si>
  <si>
    <r>
      <rPr>
        <sz val="12"/>
        <rFont val="標楷體"/>
        <family val="4"/>
        <charset val="136"/>
      </rPr>
      <t>作業
高度</t>
    </r>
    <phoneticPr fontId="4" type="noConversion"/>
  </si>
  <si>
    <r>
      <rPr>
        <sz val="12"/>
        <color theme="1"/>
        <rFont val="標楷體"/>
        <family val="4"/>
        <charset val="136"/>
      </rPr>
      <t>作業高度：</t>
    </r>
    <r>
      <rPr>
        <sz val="12"/>
        <color theme="1"/>
        <rFont val="Times New Roman"/>
        <family val="1"/>
      </rPr>
      <t>900 ~950 mm</t>
    </r>
    <phoneticPr fontId="4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</si>
  <si>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</si>
  <si>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</si>
  <si>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型式</t>
    </r>
    <phoneticPr fontId="4" type="noConversion"/>
  </si>
  <si>
    <r>
      <rPr>
        <sz val="12"/>
        <rFont val="標楷體"/>
        <family val="4"/>
        <charset val="136"/>
      </rPr>
      <t>自動</t>
    </r>
    <phoneticPr fontId="4" type="noConversion"/>
  </si>
  <si>
    <r>
      <rPr>
        <sz val="12"/>
        <rFont val="標楷體"/>
        <family val="4"/>
        <charset val="136"/>
      </rPr>
      <t>塗裝</t>
    </r>
    <phoneticPr fontId="4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</si>
  <si>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4" type="noConversion"/>
  </si>
  <si>
    <r>
      <t>3.</t>
    </r>
    <r>
      <rPr>
        <sz val="11"/>
        <rFont val="標楷體"/>
        <family val="4"/>
        <charset val="136"/>
      </rPr>
      <t>測試模組機構件需防繡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鐵件鍍硬鉻或化學鎳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</si>
  <si>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長：</t>
    </r>
    <phoneticPr fontId="4" type="noConversion"/>
  </si>
  <si>
    <r>
      <rPr>
        <sz val="12"/>
        <rFont val="標楷體"/>
        <family val="4"/>
        <charset val="136"/>
      </rPr>
      <t>高：</t>
    </r>
    <phoneticPr fontId="4" type="noConversion"/>
  </si>
  <si>
    <r>
      <t>4.</t>
    </r>
    <r>
      <rPr>
        <sz val="11"/>
        <rFont val="標楷體"/>
        <family val="4"/>
        <charset val="136"/>
      </rPr>
      <t>測試機構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本體與治具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質量與強度要強，自然頻率</t>
    </r>
    <r>
      <rPr>
        <sz val="11"/>
        <rFont val="Times New Roman"/>
        <family val="1"/>
      </rPr>
      <t>5hz</t>
    </r>
    <r>
      <rPr>
        <sz val="11"/>
        <rFont val="標楷體"/>
        <family val="4"/>
        <charset val="136"/>
      </rPr>
      <t>以下，應隔離與</t>
    </r>
    <phoneticPr fontId="4" type="noConversion"/>
  </si>
  <si>
    <r>
      <rPr>
        <sz val="12"/>
        <rFont val="標楷體"/>
        <family val="4"/>
        <charset val="136"/>
      </rPr>
      <t>電力</t>
    </r>
    <phoneticPr fontId="4" type="noConversion"/>
  </si>
  <si>
    <r>
      <rPr>
        <sz val="12"/>
        <rFont val="標楷體"/>
        <family val="4"/>
        <charset val="136"/>
      </rPr>
      <t>動力電源</t>
    </r>
    <phoneticPr fontId="4" type="noConversion"/>
  </si>
  <si>
    <r>
      <rPr>
        <sz val="12"/>
        <rFont val="標楷體"/>
        <family val="4"/>
        <charset val="136"/>
      </rPr>
      <t>◎</t>
    </r>
    <phoneticPr fontId="7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</si>
  <si>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</si>
  <si>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60(Hz)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</si>
  <si>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</si>
  <si>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防止震動。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</si>
  <si>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4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</si>
  <si>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</si>
  <si>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5.</t>
    </r>
    <r>
      <rPr>
        <sz val="11"/>
        <rFont val="標楷體"/>
        <family val="4"/>
        <charset val="136"/>
      </rPr>
      <t>工件定位承座重量要有工件重量</t>
    </r>
    <r>
      <rPr>
        <sz val="11"/>
        <rFont val="Times New Roman"/>
        <family val="1"/>
      </rPr>
      <t>6</t>
    </r>
    <r>
      <rPr>
        <sz val="11"/>
        <rFont val="標楷體"/>
        <family val="4"/>
        <charset val="136"/>
      </rPr>
      <t>倍以上。</t>
    </r>
    <phoneticPr fontId="4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</si>
  <si>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4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</si>
  <si>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4" type="noConversion"/>
  </si>
  <si>
    <r>
      <rPr>
        <sz val="12"/>
        <rFont val="標楷體"/>
        <family val="4"/>
        <charset val="136"/>
      </rPr>
      <t>大同</t>
    </r>
    <phoneticPr fontId="4" type="noConversion"/>
  </si>
  <si>
    <r>
      <rPr>
        <sz val="12"/>
        <rFont val="標楷體"/>
        <family val="4"/>
        <charset val="136"/>
      </rPr>
      <t>◎</t>
    </r>
    <phoneticPr fontId="7" type="noConversion"/>
  </si>
  <si>
    <r>
      <t>6.</t>
    </r>
    <r>
      <rPr>
        <sz val="11"/>
        <rFont val="標楷體"/>
        <family val="4"/>
        <charset val="136"/>
      </rPr>
      <t>測試時轉速變異在</t>
    </r>
    <r>
      <rPr>
        <sz val="11"/>
        <rFont val="Times New Roman"/>
        <family val="1"/>
      </rPr>
      <t>1%</t>
    </r>
    <r>
      <rPr>
        <sz val="11"/>
        <rFont val="標楷體"/>
        <family val="4"/>
        <charset val="136"/>
      </rPr>
      <t>以下。</t>
    </r>
    <r>
      <rPr>
        <sz val="11"/>
        <rFont val="Times New Roman"/>
        <family val="1"/>
      </rPr>
      <t xml:space="preserve">  </t>
    </r>
    <phoneticPr fontId="3" type="noConversion"/>
  </si>
  <si>
    <r>
      <rPr>
        <sz val="12"/>
        <rFont val="標楷體"/>
        <family val="4"/>
        <charset val="136"/>
      </rPr>
      <t>電器部品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</si>
  <si>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</si>
  <si>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</si>
  <si>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</si>
  <si>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接觸器、繼電器、微動、近接開關、計時器按鈕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選擇</t>
    </r>
    <r>
      <rPr>
        <sz val="12"/>
        <rFont val="Times New Roman"/>
        <family val="1"/>
      </rPr>
      <t>(ψ25)</t>
    </r>
    <r>
      <rPr>
        <sz val="12"/>
        <rFont val="標楷體"/>
        <family val="4"/>
        <charset val="136"/>
      </rPr>
      <t>、指示燈</t>
    </r>
    <r>
      <rPr>
        <sz val="12"/>
        <rFont val="Times New Roman"/>
        <family val="1"/>
      </rPr>
      <t xml:space="preserve">(ψ25)… 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</si>
  <si>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</si>
  <si>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t xml:space="preserve">  7-2. </t>
    </r>
    <r>
      <rPr>
        <sz val="11"/>
        <rFont val="標楷體"/>
        <family val="4"/>
        <charset val="136"/>
      </rPr>
      <t>加速度規接觸位置</t>
    </r>
    <r>
      <rPr>
        <sz val="11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</si>
  <si>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</si>
  <si>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</si>
  <si>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使用研華工業電腦</t>
    </r>
    <r>
      <rPr>
        <sz val="12"/>
        <rFont val="Times New Roman"/>
        <family val="1"/>
      </rPr>
      <t xml:space="preserve"> </t>
    </r>
    <phoneticPr fontId="7" type="noConversion"/>
  </si>
  <si>
    <r>
      <t xml:space="preserve">  7-3. AIR</t>
    </r>
    <r>
      <rPr>
        <sz val="11"/>
        <rFont val="標楷體"/>
        <family val="4"/>
        <charset val="136"/>
      </rPr>
      <t>管路與訊號線及電源線等線路</t>
    </r>
    <phoneticPr fontId="3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</si>
  <si>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</si>
  <si>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2"/>
        <rFont val="標楷體"/>
        <family val="4"/>
        <charset val="136"/>
      </rPr>
      <t>神港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</si>
  <si>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</si>
  <si>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b/>
        <sz val="12"/>
        <rFont val="標楷體"/>
        <family val="4"/>
        <charset val="136"/>
      </rPr>
      <t>六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軟體注意事項</t>
    </r>
    <phoneticPr fontId="4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</si>
  <si>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4" type="noConversion"/>
  </si>
  <si>
    <r>
      <rPr>
        <sz val="14"/>
        <rFont val="標楷體"/>
        <family val="4"/>
        <charset val="136"/>
      </rPr>
      <t>機構說明與限定條件</t>
    </r>
    <r>
      <rPr>
        <sz val="14"/>
        <rFont val="Times New Roman"/>
        <family val="1"/>
      </rPr>
      <t>:</t>
    </r>
    <phoneticPr fontId="3" type="noConversion"/>
  </si>
  <si>
    <r>
      <t>1.</t>
    </r>
    <r>
      <rPr>
        <sz val="11"/>
        <rFont val="標楷體"/>
        <family val="4"/>
        <charset val="136"/>
      </rPr>
      <t>測試數、</t>
    </r>
    <r>
      <rPr>
        <sz val="11"/>
        <rFont val="Times New Roman"/>
        <family val="1"/>
      </rPr>
      <t>OK</t>
    </r>
    <r>
      <rPr>
        <sz val="11"/>
        <rFont val="標楷體"/>
        <family val="4"/>
        <charset val="136"/>
      </rPr>
      <t>數、</t>
    </r>
    <r>
      <rPr>
        <sz val="11"/>
        <rFont val="Times New Roman"/>
        <family val="1"/>
      </rPr>
      <t>NG</t>
    </r>
    <r>
      <rPr>
        <sz val="11"/>
        <rFont val="標楷體"/>
        <family val="4"/>
        <charset val="136"/>
      </rPr>
      <t>數的計數功能於測試畫面上，且依據機種個別</t>
    </r>
    <phoneticPr fontId="4" type="noConversion"/>
  </si>
  <si>
    <r>
      <rPr>
        <sz val="12"/>
        <rFont val="標楷體"/>
        <family val="4"/>
        <charset val="136"/>
      </rPr>
      <t>空壓部品</t>
    </r>
    <phoneticPr fontId="4" type="noConversion"/>
  </si>
  <si>
    <r>
      <rPr>
        <sz val="12"/>
        <rFont val="標楷體"/>
        <family val="4"/>
        <charset val="136"/>
      </rPr>
      <t>亞德克</t>
    </r>
    <phoneticPr fontId="4" type="noConversion"/>
  </si>
  <si>
    <r>
      <rPr>
        <sz val="12"/>
        <rFont val="標楷體"/>
        <family val="4"/>
        <charset val="136"/>
      </rPr>
      <t>氣立克</t>
    </r>
    <phoneticPr fontId="4" type="noConversion"/>
  </si>
  <si>
    <r>
      <rPr>
        <sz val="12"/>
        <rFont val="標楷體"/>
        <family val="4"/>
        <charset val="136"/>
      </rPr>
      <t>電磁閥、空壓缸、三點組合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</si>
  <si>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金器</t>
    </r>
    <phoneticPr fontId="7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</si>
  <si>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</si>
  <si>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一次側
空壓壓力</t>
    </r>
    <phoneticPr fontId="4" type="noConversion"/>
  </si>
  <si>
    <r>
      <rPr>
        <sz val="12"/>
        <rFont val="標楷體"/>
        <family val="4"/>
        <charset val="136"/>
      </rPr>
      <t>三點組合</t>
    </r>
    <phoneticPr fontId="4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</si>
  <si>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</si>
  <si>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rPr>
        <b/>
        <sz val="12"/>
        <rFont val="標楷體"/>
        <family val="4"/>
        <charset val="136"/>
      </rPr>
      <t>主要元件</t>
    </r>
    <r>
      <rPr>
        <b/>
        <sz val="12"/>
        <rFont val="Times New Roman"/>
        <family val="1"/>
      </rPr>
      <t>:</t>
    </r>
    <r>
      <rPr>
        <b/>
        <sz val="12"/>
        <rFont val="標楷體"/>
        <family val="4"/>
        <charset val="136"/>
      </rPr>
      <t>機構說明與限定條件</t>
    </r>
    <r>
      <rPr>
        <b/>
        <sz val="12"/>
        <rFont val="Times New Roman"/>
        <family val="1"/>
      </rPr>
      <t>:</t>
    </r>
    <phoneticPr fontId="3" type="noConversion"/>
  </si>
  <si>
    <r>
      <rPr>
        <sz val="12"/>
        <rFont val="標楷體"/>
        <family val="4"/>
        <charset val="136"/>
      </rPr>
      <t>二點組合</t>
    </r>
    <phoneticPr fontId="4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</si>
  <si>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三點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給油</t>
    </r>
    <phoneticPr fontId="4" type="noConversion"/>
  </si>
  <si>
    <r>
      <t xml:space="preserve">1. </t>
    </r>
    <r>
      <rPr>
        <sz val="11"/>
        <rFont val="標楷體"/>
        <family val="4"/>
        <charset val="136"/>
      </rPr>
      <t>輸入電源為</t>
    </r>
    <r>
      <rPr>
        <sz val="11"/>
        <rFont val="Times New Roman"/>
        <family val="1"/>
      </rPr>
      <t>AC220V 50Hz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</si>
  <si>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油壓部品</t>
    </r>
    <phoneticPr fontId="4" type="noConversion"/>
  </si>
  <si>
    <r>
      <rPr>
        <sz val="12"/>
        <rFont val="標楷體"/>
        <family val="4"/>
        <charset val="136"/>
      </rPr>
      <t>電磁閥、油壓缸、油壓泵浦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
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</si>
  <si>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t xml:space="preserve">2. </t>
    </r>
    <r>
      <rPr>
        <sz val="11"/>
        <rFont val="標楷體"/>
        <family val="4"/>
        <charset val="136"/>
      </rPr>
      <t>研華</t>
    </r>
    <r>
      <rPr>
        <sz val="11"/>
        <rFont val="Times New Roman"/>
        <family val="1"/>
      </rPr>
      <t>4U610H+ PCA-6010(Win 7 64bit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CORE I3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RAM 8G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HDD 1T)</t>
    </r>
    <phoneticPr fontId="3" type="noConversion"/>
  </si>
  <si>
    <r>
      <t xml:space="preserve">  </t>
    </r>
    <r>
      <rPr>
        <sz val="12"/>
        <rFont val="標楷體"/>
        <family val="4"/>
        <charset val="136"/>
      </rPr>
      <t>工業電腦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組</t>
    </r>
    <phoneticPr fontId="3" type="noConversion"/>
  </si>
  <si>
    <r>
      <rPr>
        <sz val="12"/>
        <rFont val="標楷體"/>
        <family val="4"/>
        <charset val="136"/>
      </rPr>
      <t>其他部品周邊設備</t>
    </r>
    <phoneticPr fontId="4" type="noConversion"/>
  </si>
  <si>
    <r>
      <rPr>
        <sz val="12"/>
        <rFont val="標楷體"/>
        <family val="4"/>
        <charset val="136"/>
      </rPr>
      <t>計數器</t>
    </r>
    <phoneticPr fontId="4" type="noConversion"/>
  </si>
  <si>
    <r>
      <rPr>
        <sz val="12"/>
        <rFont val="標楷體"/>
        <family val="4"/>
        <charset val="136"/>
      </rPr>
      <t>◎</t>
    </r>
    <phoneticPr fontId="3" type="noConversion"/>
  </si>
  <si>
    <r>
      <rPr>
        <sz val="12"/>
        <rFont val="標楷體"/>
        <family val="4"/>
        <charset val="136"/>
      </rPr>
      <t>三色指示燈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</si>
  <si>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介面卡</t>
    </r>
    <r>
      <rPr>
        <sz val="11"/>
        <rFont val="Times New Roman"/>
        <family val="1"/>
      </rPr>
      <t>: (1). PCI-1761 AE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*3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(2). PCL-728 DA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*1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RS-232</t>
    </r>
    <phoneticPr fontId="4" type="noConversion"/>
  </si>
  <si>
    <r>
      <rPr>
        <sz val="12"/>
        <rFont val="標楷體"/>
        <family val="4"/>
        <charset val="136"/>
      </rPr>
      <t>壓力開關</t>
    </r>
    <phoneticPr fontId="4" type="noConversion"/>
  </si>
  <si>
    <r>
      <rPr>
        <sz val="12"/>
        <rFont val="標楷體"/>
        <family val="4"/>
        <charset val="136"/>
      </rPr>
      <t>電流感測器</t>
    </r>
    <phoneticPr fontId="4" type="noConversion"/>
  </si>
  <si>
    <r>
      <t xml:space="preserve">3. </t>
    </r>
    <r>
      <rPr>
        <sz val="11"/>
        <rFont val="標楷體"/>
        <family val="4"/>
        <charset val="136"/>
      </rPr>
      <t>振動異音測試元件</t>
    </r>
    <phoneticPr fontId="3" type="noConversion"/>
  </si>
  <si>
    <r>
      <rPr>
        <sz val="12"/>
        <rFont val="標楷體"/>
        <family val="4"/>
        <charset val="136"/>
      </rPr>
      <t>集塵機</t>
    </r>
    <phoneticPr fontId="4" type="noConversion"/>
  </si>
  <si>
    <r>
      <t xml:space="preserve">(1).NI PCI-4462 </t>
    </r>
    <r>
      <rPr>
        <sz val="11"/>
        <rFont val="標楷體"/>
        <family val="4"/>
        <charset val="136"/>
      </rPr>
      <t>高速振動訊號處理</t>
    </r>
    <r>
      <rPr>
        <sz val="11"/>
        <rFont val="Times New Roman"/>
        <family val="1"/>
      </rPr>
      <t xml:space="preserve"> DSA</t>
    </r>
    <r>
      <rPr>
        <sz val="11"/>
        <rFont val="標楷體"/>
        <family val="4"/>
        <charset val="136"/>
      </rPr>
      <t>卡</t>
    </r>
    <phoneticPr fontId="4" type="noConversion"/>
  </si>
  <si>
    <r>
      <t>4.</t>
    </r>
    <r>
      <rPr>
        <sz val="11"/>
        <rFont val="標楷體"/>
        <family val="4"/>
        <charset val="136"/>
      </rPr>
      <t>驅動元件</t>
    </r>
    <r>
      <rPr>
        <sz val="11"/>
        <rFont val="Times New Roman"/>
        <family val="1"/>
      </rPr>
      <t xml:space="preserve"> (EPS MOTOR</t>
    </r>
    <r>
      <rPr>
        <sz val="11"/>
        <rFont val="標楷體"/>
        <family val="4"/>
        <charset val="136"/>
      </rPr>
      <t>驅動</t>
    </r>
    <r>
      <rPr>
        <sz val="11"/>
        <rFont val="Times New Roman"/>
        <family val="1"/>
      </rPr>
      <t>)</t>
    </r>
    <phoneticPr fontId="3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</si>
  <si>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4" type="noConversion"/>
  </si>
  <si>
    <r>
      <rPr>
        <sz val="12"/>
        <rFont val="標楷體"/>
        <family val="4"/>
        <charset val="136"/>
      </rPr>
      <t>試機日期</t>
    </r>
    <phoneticPr fontId="4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</si>
  <si>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4" type="noConversion"/>
  </si>
  <si>
    <r>
      <t xml:space="preserve">(1). </t>
    </r>
    <r>
      <rPr>
        <sz val="11"/>
        <rFont val="標楷體"/>
        <family val="4"/>
        <charset val="136"/>
      </rPr>
      <t>三菱</t>
    </r>
    <r>
      <rPr>
        <sz val="11"/>
        <rFont val="Times New Roman"/>
        <family val="1"/>
      </rPr>
      <t>400W</t>
    </r>
    <r>
      <rPr>
        <sz val="11"/>
        <rFont val="標楷體"/>
        <family val="4"/>
        <charset val="136"/>
      </rPr>
      <t>伺服馬達與</t>
    </r>
    <r>
      <rPr>
        <sz val="11"/>
        <rFont val="Times New Roman"/>
        <family val="1"/>
      </rPr>
      <t>J4</t>
    </r>
    <r>
      <rPr>
        <sz val="11"/>
        <rFont val="標楷體"/>
        <family val="4"/>
        <charset val="136"/>
      </rPr>
      <t>驅動器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組。</t>
    </r>
    <phoneticPr fontId="4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</si>
  <si>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</si>
  <si>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     </t>
    </r>
    <phoneticPr fontId="4" type="noConversion"/>
  </si>
  <si>
    <r>
      <t>(2). EPS NSK</t>
    </r>
    <r>
      <rPr>
        <sz val="11"/>
        <rFont val="標楷體"/>
        <family val="4"/>
        <charset val="136"/>
      </rPr>
      <t>馬達成品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台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標楷體"/>
        <family val="4"/>
        <charset val="136"/>
      </rPr>
      <t>台全提供</t>
    </r>
    <r>
      <rPr>
        <sz val="11"/>
        <color rgb="FFFF0000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</si>
  <si>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驗收方式</t>
    </r>
    <phoneticPr fontId="4" type="noConversion"/>
  </si>
  <si>
    <r>
      <rPr>
        <sz val="12"/>
        <rFont val="標楷體"/>
        <family val="4"/>
        <charset val="136"/>
      </rPr>
      <t>依式樣書內容驗收</t>
    </r>
    <phoneticPr fontId="4" type="noConversion"/>
  </si>
  <si>
    <r>
      <t>1.</t>
    </r>
    <r>
      <rPr>
        <sz val="12"/>
        <rFont val="標楷體"/>
        <family val="4"/>
        <charset val="136"/>
      </rPr>
      <t>進入測試程式</t>
    </r>
    <r>
      <rPr>
        <sz val="10"/>
        <rFont val="Times New Roman"/>
        <family val="1"/>
      </rPr>
      <t xml:space="preserve"> </t>
    </r>
    <phoneticPr fontId="3" type="noConversion"/>
  </si>
  <si>
    <r>
      <t xml:space="preserve">(3). </t>
    </r>
    <r>
      <rPr>
        <sz val="11"/>
        <rFont val="標楷體"/>
        <family val="4"/>
        <charset val="136"/>
      </rPr>
      <t>驅動元件安裝組立治具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組</t>
    </r>
    <r>
      <rPr>
        <sz val="11"/>
        <rFont val="Times New Roman"/>
        <family val="1"/>
      </rPr>
      <t>.</t>
    </r>
    <phoneticPr fontId="4" type="noConversion"/>
  </si>
  <si>
    <r>
      <t>2.</t>
    </r>
    <r>
      <rPr>
        <sz val="12"/>
        <rFont val="標楷體"/>
        <family val="4"/>
        <charset val="136"/>
      </rPr>
      <t>由前工程取工件放入治具定位，啟動測試按鈕後優先掃描成品標籤</t>
    </r>
    <phoneticPr fontId="3" type="noConversion"/>
  </si>
  <si>
    <r>
      <rPr>
        <sz val="12"/>
        <rFont val="標楷體"/>
        <family val="4"/>
        <charset val="136"/>
      </rPr>
      <t>附屬工具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</si>
  <si>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</si>
  <si>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工具箱一只</t>
    </r>
    <phoneticPr fontId="4" type="noConversion"/>
  </si>
  <si>
    <r>
      <t>6.</t>
    </r>
    <r>
      <rPr>
        <sz val="11"/>
        <rFont val="標楷體"/>
        <family val="4"/>
        <charset val="136"/>
      </rPr>
      <t>轉速錶</t>
    </r>
    <r>
      <rPr>
        <sz val="11"/>
        <rFont val="Times New Roman"/>
        <family val="1"/>
      </rPr>
      <t xml:space="preserve">(RPM): </t>
    </r>
    <r>
      <rPr>
        <sz val="11"/>
        <rFont val="標楷體"/>
        <family val="4"/>
        <charset val="136"/>
      </rPr>
      <t>轉速顯示於電腦螢幕</t>
    </r>
    <phoneticPr fontId="3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</si>
  <si>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</si>
  <si>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</si>
  <si>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4" type="noConversion"/>
  </si>
  <si>
    <r>
      <t>7. FABREEKA 510-PLM-12-L</t>
    </r>
    <r>
      <rPr>
        <sz val="11"/>
        <rFont val="標楷體"/>
        <family val="4"/>
        <charset val="136"/>
      </rPr>
      <t>機台腳座氣墊</t>
    </r>
    <r>
      <rPr>
        <sz val="11"/>
        <rFont val="Times New Roman"/>
        <family val="1"/>
      </rPr>
      <t>: 4PCS/</t>
    </r>
    <r>
      <rPr>
        <sz val="11"/>
        <rFont val="標楷體"/>
        <family val="4"/>
        <charset val="136"/>
      </rPr>
      <t>組</t>
    </r>
    <r>
      <rPr>
        <sz val="11"/>
        <color rgb="FFFF0000"/>
        <rFont val="Times New Roman"/>
        <family val="1"/>
      </rPr>
      <t/>
    </r>
    <phoneticPr fontId="3" type="noConversion"/>
  </si>
  <si>
    <r>
      <t xml:space="preserve">8. </t>
    </r>
    <r>
      <rPr>
        <sz val="11"/>
        <rFont val="標楷體"/>
        <family val="4"/>
        <charset val="136"/>
      </rPr>
      <t>固定式掃描器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讀二維成品標籤</t>
    </r>
    <r>
      <rPr>
        <sz val="11"/>
        <rFont val="Times New Roman"/>
        <family val="1"/>
      </rPr>
      <t xml:space="preserve"> 1PC )</t>
    </r>
    <r>
      <rPr>
        <sz val="11"/>
        <color rgb="FFFF0000"/>
        <rFont val="Times New Roman"/>
        <family val="1"/>
      </rPr>
      <t/>
    </r>
    <phoneticPr fontId="3" type="noConversion"/>
  </si>
  <si>
    <r>
      <t>2.</t>
    </r>
    <r>
      <rPr>
        <sz val="12"/>
        <rFont val="標楷體"/>
        <family val="4"/>
        <charset val="136"/>
      </rPr>
      <t>投資抵減資料～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份</t>
    </r>
    <phoneticPr fontId="4" type="noConversion"/>
  </si>
  <si>
    <r>
      <t>1.</t>
    </r>
    <r>
      <rPr>
        <sz val="12"/>
        <rFont val="標楷體"/>
        <family val="4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　</t>
    </r>
    <phoneticPr fontId="4" type="noConversion"/>
  </si>
  <si>
    <r>
      <t xml:space="preserve"> </t>
    </r>
    <r>
      <rPr>
        <sz val="11"/>
        <color rgb="FF0070C0"/>
        <rFont val="標楷體"/>
        <family val="4"/>
        <charset val="136"/>
      </rPr>
      <t>機種</t>
    </r>
    <r>
      <rPr>
        <sz val="11"/>
        <color rgb="FF0070C0"/>
        <rFont val="Times New Roman"/>
        <family val="1"/>
      </rPr>
      <t>:</t>
    </r>
    <r>
      <rPr>
        <sz val="11"/>
        <color rgb="FF0070C0"/>
        <rFont val="標楷體"/>
        <family val="4"/>
        <charset val="136"/>
      </rPr>
      <t>位置與高度要可快速更換調整</t>
    </r>
    <r>
      <rPr>
        <sz val="11"/>
        <color rgb="FF0070C0"/>
        <rFont val="Times New Roman"/>
        <family val="1"/>
      </rPr>
      <t>.</t>
    </r>
    <phoneticPr fontId="3" type="noConversion"/>
  </si>
  <si>
    <r>
      <t>2.</t>
    </r>
    <r>
      <rPr>
        <sz val="12"/>
        <rFont val="標楷體"/>
        <family val="4"/>
        <charset val="136"/>
      </rPr>
      <t>空油壓迴路圖</t>
    </r>
    <phoneticPr fontId="4" type="noConversion"/>
  </si>
  <si>
    <r>
      <t xml:space="preserve">9. </t>
    </r>
    <r>
      <rPr>
        <sz val="11"/>
        <rFont val="標楷體"/>
        <family val="4"/>
        <charset val="136"/>
      </rPr>
      <t>測試模組機構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含治具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須與測試機台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控制元件與迴路裝置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分離</t>
    </r>
    <phoneticPr fontId="3" type="noConversion"/>
  </si>
  <si>
    <r>
      <t>(2).</t>
    </r>
    <r>
      <rPr>
        <sz val="12"/>
        <rFont val="標楷體"/>
        <family val="4"/>
        <charset val="136"/>
      </rPr>
      <t>營利事業登記證</t>
    </r>
    <phoneticPr fontId="4" type="noConversion"/>
  </si>
  <si>
    <r>
      <t>9-1.</t>
    </r>
    <r>
      <rPr>
        <sz val="11"/>
        <rFont val="標楷體"/>
        <family val="4"/>
        <charset val="136"/>
      </rPr>
      <t>測試模組機構</t>
    </r>
    <r>
      <rPr>
        <sz val="11"/>
        <color rgb="FFFF0000"/>
        <rFont val="Times New Roman"/>
        <family val="1"/>
      </rPr>
      <t/>
    </r>
    <phoneticPr fontId="3" type="noConversion"/>
  </si>
  <si>
    <r>
      <t>4.</t>
    </r>
    <r>
      <rPr>
        <sz val="12"/>
        <rFont val="標楷體"/>
        <family val="4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標楷體"/>
        <family val="4"/>
        <charset val="136"/>
      </rPr>
      <t>相關結構圖</t>
    </r>
    <phoneticPr fontId="4" type="noConversion"/>
  </si>
  <si>
    <r>
      <t xml:space="preserve">(1). </t>
    </r>
    <r>
      <rPr>
        <sz val="11"/>
        <rFont val="標楷體"/>
        <family val="4"/>
        <charset val="136"/>
      </rPr>
      <t>機台架鋼構，測試模組一體下方腳座需安裝防震氣墊，質量</t>
    </r>
    <phoneticPr fontId="3" type="noConversion"/>
  </si>
  <si>
    <r>
      <t>6.</t>
    </r>
    <r>
      <rPr>
        <sz val="12"/>
        <rFont val="標楷體"/>
        <family val="4"/>
        <charset val="136"/>
      </rPr>
      <t>相關零件治具圖</t>
    </r>
    <r>
      <rPr>
        <sz val="12"/>
        <rFont val="Times New Roman"/>
        <family val="1"/>
      </rPr>
      <t xml:space="preserve"> 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</si>
  <si>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夠重，強度要強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自然頻率</t>
    </r>
    <r>
      <rPr>
        <sz val="11"/>
        <rFont val="Times New Roman"/>
        <family val="1"/>
      </rPr>
      <t xml:space="preserve"> 5HZ</t>
    </r>
    <r>
      <rPr>
        <sz val="11"/>
        <rFont val="標楷體"/>
        <family val="4"/>
        <charset val="136"/>
      </rPr>
      <t>以下</t>
    </r>
    <r>
      <rPr>
        <sz val="11"/>
        <rFont val="Times New Roman"/>
        <family val="1"/>
      </rPr>
      <t>)</t>
    </r>
    <phoneticPr fontId="4" type="noConversion"/>
  </si>
  <si>
    <r>
      <t>4.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4" type="noConversion"/>
  </si>
  <si>
    <r>
      <t>7.</t>
    </r>
    <r>
      <rPr>
        <sz val="12"/>
        <rFont val="標楷體"/>
        <family val="4"/>
        <charset val="136"/>
      </rPr>
      <t>市販部品明細含部品名稱、廠牌規格、
代理商、型錄</t>
    </r>
    <phoneticPr fontId="4" type="noConversion"/>
  </si>
  <si>
    <r>
      <t xml:space="preserve">(2). </t>
    </r>
    <r>
      <rPr>
        <sz val="11"/>
        <rFont val="標楷體"/>
        <family val="4"/>
        <charset val="136"/>
      </rPr>
      <t>工件壓持治具與加速度規固定座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要用滑台型氣</t>
    </r>
    <phoneticPr fontId="4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</si>
  <si>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4" type="noConversion"/>
  </si>
  <si>
    <r>
      <rPr>
        <sz val="12"/>
        <rFont val="標楷體"/>
        <family val="4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提供合格零件做為試車樣品</t>
    </r>
    <phoneticPr fontId="4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</si>
  <si>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>: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</si>
  <si>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缸座，加速規安裝接觸方式由下方接觸外殼底部培林座，以定</t>
    </r>
    <phoneticPr fontId="4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</si>
  <si>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</si>
  <si>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位塊設定機種行程，減少換模時間。</t>
    </r>
    <phoneticPr fontId="4" type="noConversion"/>
  </si>
  <si>
    <r>
      <t>9-2.</t>
    </r>
    <r>
      <rPr>
        <sz val="11"/>
        <rFont val="標楷體"/>
        <family val="4"/>
        <charset val="136"/>
      </rPr>
      <t>工件定位機構</t>
    </r>
    <r>
      <rPr>
        <sz val="11"/>
        <rFont val="Times New Roman"/>
        <family val="1"/>
      </rPr>
      <t>---</t>
    </r>
    <r>
      <rPr>
        <sz val="11"/>
        <rFont val="標楷體"/>
        <family val="4"/>
        <charset val="136"/>
      </rPr>
      <t>避免震動傳遞</t>
    </r>
    <r>
      <rPr>
        <sz val="12"/>
        <color rgb="FFFF0000"/>
        <rFont val="Times New Roman"/>
        <family val="1"/>
      </rPr>
      <t/>
    </r>
    <phoneticPr fontId="4" type="noConversion"/>
  </si>
  <si>
    <r>
      <t>(1)</t>
    </r>
    <r>
      <rPr>
        <sz val="11"/>
        <rFont val="標楷體"/>
        <family val="4"/>
        <charset val="136"/>
      </rPr>
      <t>工件定位模組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質量</t>
    </r>
    <r>
      <rPr>
        <sz val="11"/>
        <rFont val="Times New Roman"/>
        <family val="1"/>
      </rPr>
      <t>20kg</t>
    </r>
    <r>
      <rPr>
        <sz val="11"/>
        <rFont val="標楷體"/>
        <family val="4"/>
        <charset val="136"/>
      </rPr>
      <t>以上</t>
    </r>
    <r>
      <rPr>
        <sz val="11"/>
        <rFont val="Times New Roman"/>
        <family val="1"/>
      </rPr>
      <t xml:space="preserve">) </t>
    </r>
    <phoneticPr fontId="4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</si>
  <si>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4" type="noConversion"/>
  </si>
  <si>
    <r>
      <t>(2)</t>
    </r>
    <r>
      <rPr>
        <sz val="11"/>
        <rFont val="標楷體"/>
        <family val="4"/>
        <charset val="136"/>
      </rPr>
      <t>三相電源線接合治具組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六端子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採平行夾爪，管路快速接頭。</t>
    </r>
    <phoneticPr fontId="4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</si>
  <si>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4" type="noConversion"/>
  </si>
  <si>
    <r>
      <rPr>
        <sz val="12"/>
        <color theme="1"/>
        <rFont val="標楷體"/>
        <family val="4"/>
        <charset val="136"/>
      </rPr>
      <t>資料處理功能正常</t>
    </r>
    <phoneticPr fontId="3" type="noConversion"/>
  </si>
  <si>
    <r>
      <rPr>
        <sz val="12"/>
        <rFont val="標楷體"/>
        <family val="4"/>
        <charset val="136"/>
      </rPr>
      <t>填表</t>
    </r>
    <phoneticPr fontId="4" type="noConversion"/>
  </si>
  <si>
    <r>
      <t>9-3.</t>
    </r>
    <r>
      <rPr>
        <sz val="11"/>
        <rFont val="標楷體"/>
        <family val="4"/>
        <charset val="136"/>
      </rPr>
      <t>加速度規固定治具</t>
    </r>
    <r>
      <rPr>
        <sz val="11"/>
        <rFont val="Times New Roman"/>
        <family val="1"/>
      </rPr>
      <t>+</t>
    </r>
    <r>
      <rPr>
        <sz val="11"/>
        <rFont val="標楷體"/>
        <family val="4"/>
        <charset val="136"/>
      </rPr>
      <t>滑台缸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2"/>
        <color rgb="FFFF0000"/>
        <rFont val="Times New Roman"/>
        <family val="1"/>
      </rPr>
      <t/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</si>
  <si>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機台尺寸</t>
    </r>
    <r>
      <rPr>
        <sz val="11"/>
        <rFont val="Times New Roman"/>
        <family val="1"/>
      </rPr>
      <t>: L=800mm,W= 600mm ,H=1600mm  MAX.</t>
    </r>
    <phoneticPr fontId="3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</si>
  <si>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</si>
  <si>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測試機構尺寸</t>
    </r>
    <r>
      <rPr>
        <sz val="11"/>
        <rFont val="Times New Roman"/>
        <family val="1"/>
      </rPr>
      <t>: L=600mm,W= 700mm ,H=1600mm  MAX.</t>
    </r>
    <phoneticPr fontId="3" type="noConversion"/>
  </si>
  <si>
    <r>
      <rPr>
        <sz val="12"/>
        <rFont val="標楷體"/>
        <family val="4"/>
        <charset val="136"/>
      </rPr>
      <t>交機
日期</t>
    </r>
    <phoneticPr fontId="4" type="noConversion"/>
  </si>
  <si>
    <r>
      <t xml:space="preserve">  </t>
    </r>
    <r>
      <rPr>
        <b/>
        <sz val="11"/>
        <color theme="1"/>
        <rFont val="標楷體"/>
        <family val="4"/>
        <charset val="136"/>
      </rPr>
      <t>註</t>
    </r>
    <r>
      <rPr>
        <b/>
        <sz val="11"/>
        <color theme="1"/>
        <rFont val="Times New Roman"/>
        <family val="1"/>
      </rPr>
      <t xml:space="preserve">: </t>
    </r>
    <r>
      <rPr>
        <b/>
        <sz val="11"/>
        <color theme="1"/>
        <rFont val="標楷體"/>
        <family val="4"/>
        <charset val="136"/>
      </rPr>
      <t>機構設計保留</t>
    </r>
    <r>
      <rPr>
        <b/>
        <sz val="11"/>
        <color theme="1"/>
        <rFont val="Times New Roman"/>
        <family val="1"/>
      </rPr>
      <t>:(1)</t>
    </r>
    <r>
      <rPr>
        <b/>
        <sz val="11"/>
        <color theme="1"/>
        <rFont val="標楷體"/>
        <family val="4"/>
        <charset val="136"/>
      </rPr>
      <t>伺服驅動與</t>
    </r>
    <r>
      <rPr>
        <b/>
        <sz val="11"/>
        <color theme="1"/>
        <rFont val="Times New Roman"/>
        <family val="1"/>
      </rPr>
      <t>(2)</t>
    </r>
    <r>
      <rPr>
        <b/>
        <sz val="11"/>
        <color theme="1"/>
        <rFont val="標楷體"/>
        <family val="4"/>
        <charset val="136"/>
      </rPr>
      <t>機械式負載功能</t>
    </r>
    <r>
      <rPr>
        <b/>
        <sz val="11"/>
        <color theme="1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</si>
  <si>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連續測試</t>
    </r>
    <r>
      <rPr>
        <sz val="12"/>
        <rFont val="Times New Roman"/>
        <family val="1"/>
      </rPr>
      <t xml:space="preserve"> 8 Hr</t>
    </r>
    <r>
      <rPr>
        <sz val="12"/>
        <rFont val="標楷體"/>
        <family val="4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缺料除外</t>
    </r>
    <r>
      <rPr>
        <sz val="12"/>
        <rFont val="Times New Roman"/>
        <family val="1"/>
      </rPr>
      <t>)</t>
    </r>
    <phoneticPr fontId="3" type="noConversion"/>
  </si>
  <si>
    <r>
      <t>10.</t>
    </r>
    <r>
      <rPr>
        <sz val="12"/>
        <rFont val="標楷體"/>
        <family val="4"/>
        <charset val="136"/>
      </rPr>
      <t>測試台網路連線</t>
    </r>
    <phoneticPr fontId="4" type="noConversion"/>
  </si>
  <si>
    <r>
      <t xml:space="preserve">(1)RS232 PORT--- </t>
    </r>
    <r>
      <rPr>
        <sz val="11"/>
        <rFont val="標楷體"/>
        <family val="4"/>
        <charset val="136"/>
      </rPr>
      <t>二維固定式掃描器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台</t>
    </r>
    <r>
      <rPr>
        <sz val="11"/>
        <rFont val="Times New Roman"/>
        <family val="1"/>
      </rPr>
      <t xml:space="preserve"> </t>
    </r>
    <phoneticPr fontId="3" type="noConversion"/>
  </si>
  <si>
    <r>
      <t>4.</t>
    </r>
    <r>
      <rPr>
        <sz val="12"/>
        <rFont val="標楷體"/>
        <family val="4"/>
        <charset val="136"/>
      </rPr>
      <t>依程序分析各頻率震動量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顯示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儲存。</t>
    </r>
    <phoneticPr fontId="3" type="noConversion"/>
  </si>
  <si>
    <r>
      <t>(2)RS232 PORT---</t>
    </r>
    <r>
      <rPr>
        <sz val="11"/>
        <rFont val="標楷體"/>
        <family val="4"/>
        <charset val="136"/>
      </rPr>
      <t>異音測試訊號與結果傳輸判定</t>
    </r>
    <phoneticPr fontId="3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</si>
  <si>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自動與手動切換</t>
    </r>
    <phoneticPr fontId="4" type="noConversion"/>
  </si>
  <si>
    <r>
      <t xml:space="preserve">a. </t>
    </r>
    <r>
      <rPr>
        <sz val="12"/>
        <rFont val="標楷體"/>
        <family val="4"/>
        <charset val="136"/>
      </rPr>
      <t>點選電腦螢幕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手動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，點選測試項目，按機台</t>
    </r>
    <r>
      <rPr>
        <sz val="12"/>
        <rFont val="Times New Roman"/>
        <family val="1"/>
      </rPr>
      <t xml:space="preserve"> "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鈕，進行測試。</t>
    </r>
    <phoneticPr fontId="4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</si>
  <si>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</si>
  <si>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t>設備要求仕樣書</t>
    <phoneticPr fontId="3" type="noConversion"/>
  </si>
  <si>
    <t>核准</t>
    <phoneticPr fontId="3" type="noConversion"/>
  </si>
  <si>
    <t>審查</t>
    <phoneticPr fontId="3" type="noConversion"/>
  </si>
  <si>
    <t>作成</t>
    <phoneticPr fontId="3" type="noConversion"/>
  </si>
  <si>
    <t>會使用單位</t>
    <phoneticPr fontId="3" type="noConversion"/>
  </si>
  <si>
    <t>製造</t>
    <phoneticPr fontId="3" type="noConversion"/>
  </si>
  <si>
    <t>生技</t>
    <phoneticPr fontId="3" type="noConversion"/>
  </si>
  <si>
    <t>設備仕樣確認</t>
    <phoneticPr fontId="3" type="noConversion"/>
  </si>
  <si>
    <t>工程名稱：</t>
    <phoneticPr fontId="3" type="noConversion"/>
  </si>
  <si>
    <t>OP-6090</t>
    <phoneticPr fontId="3" type="noConversion"/>
  </si>
  <si>
    <t>設備名稱：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</si>
  <si>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</si>
  <si>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</si>
  <si>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</si>
  <si>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TACT TIME (要求規制時間)</t>
    <phoneticPr fontId="3" type="noConversion"/>
  </si>
  <si>
    <t>秒 /台</t>
    <phoneticPr fontId="3" type="noConversion"/>
  </si>
  <si>
    <t>符合</t>
    <phoneticPr fontId="3" type="noConversion"/>
  </si>
  <si>
    <t>不符</t>
    <phoneticPr fontId="3" type="noConversion"/>
  </si>
  <si>
    <t>備註</t>
    <phoneticPr fontId="3" type="noConversion"/>
  </si>
  <si>
    <t>台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</si>
  <si>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</si>
  <si>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</si>
  <si>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</si>
  <si>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分/月</t>
    <phoneticPr fontId="3" type="noConversion"/>
  </si>
  <si>
    <t>設備
精度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</si>
  <si>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</si>
  <si>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</si>
  <si>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</si>
  <si>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>加工部品</t>
    <phoneticPr fontId="3" type="noConversion"/>
  </si>
  <si>
    <t>加工種類</t>
    <phoneticPr fontId="3" type="noConversion"/>
  </si>
  <si>
    <t xml:space="preserve"> 層間短路/絕緣/三相電阻(三相不平衡率) </t>
    <phoneticPr fontId="3" type="noConversion"/>
  </si>
  <si>
    <t>2.月產能  :</t>
    <phoneticPr fontId="3" type="noConversion"/>
  </si>
  <si>
    <t>台 / 月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</si>
  <si>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</si>
  <si>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</si>
  <si>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</si>
  <si>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</si>
  <si>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</si>
  <si>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</si>
  <si>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>□</t>
    <phoneticPr fontId="3" type="noConversion"/>
  </si>
  <si>
    <t>其他:</t>
    <phoneticPr fontId="3" type="noConversion"/>
  </si>
  <si>
    <t>計劃產能</t>
    <phoneticPr fontId="3" type="noConversion"/>
  </si>
  <si>
    <t>投入生產時間</t>
    <phoneticPr fontId="3" type="noConversion"/>
  </si>
  <si>
    <t xml:space="preserve">天/年 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</si>
  <si>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</si>
  <si>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</si>
  <si>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</si>
  <si>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</si>
  <si>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秒/只</t>
    <phoneticPr fontId="3" type="noConversion"/>
  </si>
  <si>
    <t>作業
高度</t>
    <phoneticPr fontId="3" type="noConversion"/>
  </si>
  <si>
    <t>作業高度：920 ~950 mm</t>
    <phoneticPr fontId="3" type="noConversion"/>
  </si>
  <si>
    <t>計畫生產數量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</si>
  <si>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</si>
  <si>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</si>
  <si>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</si>
  <si>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</si>
  <si>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</si>
  <si>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</si>
  <si>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 xml:space="preserve"> </t>
    <phoneticPr fontId="3" type="noConversion"/>
  </si>
  <si>
    <t>3.計劃產能:</t>
    <phoneticPr fontId="3" type="noConversion"/>
  </si>
  <si>
    <t>台/月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</si>
  <si>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</si>
  <si>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</si>
  <si>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</si>
  <si>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</si>
  <si>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</si>
  <si>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</si>
  <si>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</si>
  <si>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 xml:space="preserve"> 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</si>
  <si>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</si>
  <si>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</si>
  <si>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</si>
  <si>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</si>
  <si>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</si>
  <si>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</si>
  <si>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>長：</t>
    <phoneticPr fontId="3" type="noConversion"/>
  </si>
  <si>
    <t>寬：</t>
    <phoneticPr fontId="3" type="noConversion"/>
  </si>
  <si>
    <t>高：</t>
    <phoneticPr fontId="3" type="noConversion"/>
  </si>
  <si>
    <t>入廠預定：</t>
    <phoneticPr fontId="3" type="noConversion"/>
  </si>
  <si>
    <t>入廠預定：</t>
    <phoneticPr fontId="3" type="noConversion"/>
  </si>
  <si>
    <t>四.主要元件:機構說明與限定條件</t>
    <phoneticPr fontId="3" type="noConversion"/>
  </si>
  <si>
    <t>四.主要元件:機構說明與限定條件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</si>
  <si>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</si>
  <si>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</si>
  <si>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</si>
  <si>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 xml:space="preserve">單相AC220V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</si>
  <si>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</si>
  <si>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</si>
  <si>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   1.輸入電源為3相 AC380V 50Hz.</t>
    <phoneticPr fontId="3" type="noConversion"/>
  </si>
  <si>
    <t>◎</t>
  </si>
  <si>
    <t xml:space="preserve">三相AC380V </t>
    <phoneticPr fontId="3" type="noConversion"/>
  </si>
  <si>
    <t xml:space="preserve">單相AC220V </t>
    <phoneticPr fontId="3" type="noConversion"/>
  </si>
  <si>
    <t>50(Hz) ±10％</t>
    <phoneticPr fontId="3" type="noConversion"/>
  </si>
  <si>
    <t xml:space="preserve">   2.研華4U610H+PCA-6010(WIN7系統)工業電腦1組</t>
    <phoneticPr fontId="3" type="noConversion"/>
  </si>
  <si>
    <t>設  備  部  品</t>
    <phoneticPr fontId="3" type="noConversion"/>
  </si>
  <si>
    <t>馬    達</t>
    <phoneticPr fontId="3" type="noConversion"/>
  </si>
  <si>
    <t>東元</t>
    <phoneticPr fontId="3" type="noConversion"/>
  </si>
  <si>
    <t>大同</t>
    <phoneticPr fontId="3" type="noConversion"/>
  </si>
  <si>
    <t>三菱</t>
    <phoneticPr fontId="3" type="noConversion"/>
  </si>
  <si>
    <t>無需馬達</t>
    <phoneticPr fontId="3" type="noConversion"/>
  </si>
  <si>
    <t xml:space="preserve">  (含介面卡-PCL-725&amp;PCL-730 IO卡,</t>
  </si>
  <si>
    <t>電器部品</t>
    <phoneticPr fontId="3" type="noConversion"/>
  </si>
  <si>
    <t>◎</t>
    <phoneticPr fontId="3" type="noConversion"/>
  </si>
  <si>
    <t>富士</t>
    <phoneticPr fontId="3" type="noConversion"/>
  </si>
  <si>
    <t>三菱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</si>
  <si>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</si>
  <si>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</si>
  <si>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 xml:space="preserve">    PC1-1610U RS-232卡,  PCI-1716L A/D卡 </t>
    <phoneticPr fontId="3" type="noConversion"/>
  </si>
  <si>
    <t>富士通</t>
    <phoneticPr fontId="3" type="noConversion"/>
  </si>
  <si>
    <t>其他</t>
    <phoneticPr fontId="3" type="noConversion"/>
  </si>
  <si>
    <t xml:space="preserve">    PCI-9812示波器卡+太克A622電流鉤錶)</t>
    <phoneticPr fontId="3" type="noConversion"/>
  </si>
  <si>
    <t>無熔絲開關</t>
    <phoneticPr fontId="3" type="noConversion"/>
  </si>
  <si>
    <t xml:space="preserve">   3.PLC主機:三菱FX3u-32MR主機, </t>
    <phoneticPr fontId="3" type="noConversion"/>
  </si>
  <si>
    <t>PLC</t>
    <phoneticPr fontId="3" type="noConversion"/>
  </si>
  <si>
    <t>KOYO</t>
    <phoneticPr fontId="3" type="noConversion"/>
  </si>
  <si>
    <t>士林</t>
    <phoneticPr fontId="3" type="noConversion"/>
  </si>
  <si>
    <t>使用研華工業電腦 (三菱PLC)</t>
    <phoneticPr fontId="3" type="noConversion"/>
  </si>
  <si>
    <t>`</t>
    <phoneticPr fontId="3" type="noConversion"/>
  </si>
  <si>
    <t xml:space="preserve">      FX2N-8EYT擴充模組</t>
    <phoneticPr fontId="3" type="noConversion"/>
  </si>
  <si>
    <t>三菱</t>
    <phoneticPr fontId="3" type="noConversion"/>
  </si>
  <si>
    <t>OMRON</t>
    <phoneticPr fontId="3" type="noConversion"/>
  </si>
  <si>
    <t xml:space="preserve">   4.用下列2種方式來切換感測溫度</t>
    <phoneticPr fontId="3" type="noConversion"/>
  </si>
  <si>
    <t>電壓電流表</t>
    <phoneticPr fontId="3" type="noConversion"/>
  </si>
  <si>
    <t>富士</t>
    <phoneticPr fontId="3" type="noConversion"/>
  </si>
  <si>
    <t>其他</t>
    <phoneticPr fontId="3" type="noConversion"/>
  </si>
  <si>
    <t xml:space="preserve">      (1).溫度轉換器與感溫棒(溫度補償)--S4-TT-R-021</t>
    <phoneticPr fontId="3" type="noConversion"/>
  </si>
  <si>
    <t>溫度控制器</t>
    <phoneticPr fontId="3" type="noConversion"/>
  </si>
  <si>
    <t>神港</t>
    <phoneticPr fontId="3" type="noConversion"/>
  </si>
  <si>
    <t>千野</t>
    <phoneticPr fontId="3" type="noConversion"/>
  </si>
  <si>
    <t xml:space="preserve">      (2).紅外線 溫度計 BA-06TV-S與S4-DT-00121</t>
    <phoneticPr fontId="3" type="noConversion"/>
  </si>
  <si>
    <t>電     線</t>
    <phoneticPr fontId="3" type="noConversion"/>
  </si>
  <si>
    <t>太平洋</t>
    <phoneticPr fontId="3" type="noConversion"/>
  </si>
  <si>
    <t xml:space="preserve">   5.電阻測試方式: 4端子法,附25℃溫度補償 </t>
    <phoneticPr fontId="3" type="noConversion"/>
  </si>
  <si>
    <t>空壓部品</t>
    <phoneticPr fontId="3" type="noConversion"/>
  </si>
  <si>
    <t>SMC</t>
    <phoneticPr fontId="3" type="noConversion"/>
  </si>
  <si>
    <t>亞德克</t>
    <phoneticPr fontId="3" type="noConversion"/>
  </si>
  <si>
    <t>氣立克</t>
    <phoneticPr fontId="3" type="noConversion"/>
  </si>
  <si>
    <t>電磁閥、空壓缸、三點組合..等</t>
    <phoneticPr fontId="3" type="noConversion"/>
  </si>
  <si>
    <t xml:space="preserve">      配置PCB-287  1A定電流測試迴路REEDRELAY   1套</t>
    <phoneticPr fontId="3" type="noConversion"/>
  </si>
  <si>
    <t>小金井</t>
    <phoneticPr fontId="3" type="noConversion"/>
  </si>
  <si>
    <t>金器</t>
    <phoneticPr fontId="3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</si>
  <si>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3" type="noConversion"/>
  </si>
  <si>
    <t xml:space="preserve">      &amp; ISO AMP.各1組</t>
    <phoneticPr fontId="3" type="noConversion"/>
  </si>
  <si>
    <t>一次側
空壓壓力</t>
    <phoneticPr fontId="3" type="noConversion"/>
  </si>
  <si>
    <t>三點組合</t>
    <phoneticPr fontId="3" type="noConversion"/>
  </si>
  <si>
    <t>洩壓閥</t>
    <phoneticPr fontId="3" type="noConversion"/>
  </si>
  <si>
    <t>壓力錶:數位式/小數點兩位(作業處可視)</t>
    <phoneticPr fontId="3" type="noConversion"/>
  </si>
  <si>
    <r>
      <t xml:space="preserve">   6.ECG-DWX-05層間短路測試機 1台</t>
    </r>
    <r>
      <rPr>
        <sz val="12"/>
        <color indexed="10"/>
        <rFont val="標楷體"/>
        <family val="4"/>
        <charset val="136"/>
      </rPr>
      <t>(台全提供)</t>
    </r>
    <phoneticPr fontId="3" type="noConversion"/>
  </si>
  <si>
    <t>二點組合</t>
    <phoneticPr fontId="3" type="noConversion"/>
  </si>
  <si>
    <t>其他</t>
    <phoneticPr fontId="3" type="noConversion"/>
  </si>
  <si>
    <t>二點:濾水 / 三點:給油</t>
    <phoneticPr fontId="3" type="noConversion"/>
  </si>
  <si>
    <t xml:space="preserve">    (測試電壓:1.0KV ;自動記憶</t>
    <phoneticPr fontId="3" type="noConversion"/>
  </si>
  <si>
    <t>油壓部品</t>
    <phoneticPr fontId="3" type="noConversion"/>
  </si>
  <si>
    <t>NACHI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</si>
  <si>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</si>
  <si>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</si>
  <si>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  波形比較/波形差面積比較/</t>
    <phoneticPr fontId="3" type="noConversion"/>
  </si>
  <si>
    <t>機構說明與限定條件</t>
  </si>
  <si>
    <t xml:space="preserve">    電暈量比較, 附警報輸出  </t>
    <phoneticPr fontId="3" type="noConversion"/>
  </si>
  <si>
    <t>其他部品周邊設備</t>
    <phoneticPr fontId="3" type="noConversion"/>
  </si>
  <si>
    <t>計數器</t>
    <phoneticPr fontId="3" type="noConversion"/>
  </si>
  <si>
    <t>三色指示燈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</si>
  <si>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</si>
  <si>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r>
      <t>一.測試項目與規範</t>
    </r>
    <r>
      <rPr>
        <b/>
        <sz val="12"/>
        <rFont val="新細明體"/>
        <family val="1"/>
        <charset val="136"/>
      </rPr>
      <t>(Nexteer Stator Test)</t>
    </r>
    <phoneticPr fontId="3" type="noConversion"/>
  </si>
  <si>
    <t xml:space="preserve">   7.絕緣測試器 ---華儀SE7450</t>
    <phoneticPr fontId="3" type="noConversion"/>
  </si>
  <si>
    <t>壓力開關</t>
    <phoneticPr fontId="3" type="noConversion"/>
  </si>
  <si>
    <t xml:space="preserve">    1.層間短路測試 (A-&gt;B、B-&gt;C、C-&gt;A)</t>
    <phoneticPr fontId="3" type="noConversion"/>
  </si>
  <si>
    <t xml:space="preserve"> (1).絕緣阻抗---DC 500V/1Sec----20MΩ min.超出規範時,附警報輸出 </t>
    <phoneticPr fontId="3" type="noConversion"/>
  </si>
  <si>
    <t>集塵機</t>
    <phoneticPr fontId="3" type="noConversion"/>
  </si>
  <si>
    <t xml:space="preserve">    2.三相電阻值(Rab,Rbc,Rca )--- 依機種別  26 ±5% mΩ.  25℃</t>
    <phoneticPr fontId="3" type="noConversion"/>
  </si>
  <si>
    <t xml:space="preserve"> (2).耐壓漏電流---AC 1024V/1Sec----2mA max.超出規範時,附警報輸出 </t>
    <phoneticPr fontId="3" type="noConversion"/>
  </si>
  <si>
    <t>荷重元</t>
    <phoneticPr fontId="3" type="noConversion"/>
  </si>
  <si>
    <r>
      <t xml:space="preserve">      2.</t>
    </r>
    <r>
      <rPr>
        <sz val="12"/>
        <rFont val="細明體"/>
        <family val="3"/>
        <charset val="136"/>
      </rPr>
      <t>絕緣阻抗</t>
    </r>
    <r>
      <rPr>
        <sz val="12"/>
        <rFont val="Times New Roman"/>
        <family val="1"/>
      </rPr>
      <t>--- DC 500V/1Sec----500MΩ min.</t>
    </r>
    <phoneticPr fontId="3" type="noConversion"/>
  </si>
  <si>
    <t xml:space="preserve">    3.三相電阻不平衡率(Runb)--- 1.5% max.</t>
    <phoneticPr fontId="3" type="noConversion"/>
  </si>
  <si>
    <t xml:space="preserve">    4.耐壓(HI-POT)---AC 1024V/1Sec  2mA max</t>
    <phoneticPr fontId="3" type="noConversion"/>
  </si>
  <si>
    <t xml:space="preserve">   8.三相電阻測試器---制宜</t>
    <phoneticPr fontId="3" type="noConversion"/>
  </si>
  <si>
    <t>試 機 、 驗 收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</si>
  <si>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</si>
  <si>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</si>
  <si>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</si>
  <si>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t xml:space="preserve">    5.絕緣阻抗--- DC 500V/1Sec----20MΩ min.</t>
    <phoneticPr fontId="3" type="noConversion"/>
  </si>
  <si>
    <t xml:space="preserve">     (1).測試方式: 1A定電流,4端子法,附25℃溫度補償;</t>
    <phoneticPr fontId="3" type="noConversion"/>
  </si>
  <si>
    <t>試機工件數：</t>
    <phoneticPr fontId="3" type="noConversion"/>
  </si>
  <si>
    <t>只 (台全提供)</t>
    <phoneticPr fontId="3" type="noConversion"/>
  </si>
  <si>
    <t xml:space="preserve">連續加工 :     </t>
    <phoneticPr fontId="3" type="noConversion"/>
  </si>
  <si>
    <t xml:space="preserve">       精度 ±0.5%RDG 上下限設定 ,附警報輸出 </t>
  </si>
  <si>
    <t>驗收方式</t>
    <phoneticPr fontId="3" type="noConversion"/>
  </si>
  <si>
    <t>依式樣書內容驗收</t>
    <phoneticPr fontId="3" type="noConversion"/>
  </si>
  <si>
    <t>二.測試動作順序</t>
    <phoneticPr fontId="3" type="noConversion"/>
  </si>
  <si>
    <t>二.測試動作順序</t>
    <phoneticPr fontId="3" type="noConversion"/>
  </si>
  <si>
    <t xml:space="preserve">   9.2D掃瞄槍:康耐視DMR-150S固定式掃描器1組(台全提供).</t>
    <phoneticPr fontId="3" type="noConversion"/>
  </si>
  <si>
    <t xml:space="preserve"> 1.機台電源與各測試單元電源開啟</t>
    <phoneticPr fontId="3" type="noConversion"/>
  </si>
  <si>
    <t xml:space="preserve">     </t>
    <phoneticPr fontId="3" type="noConversion"/>
  </si>
  <si>
    <t>附屬工具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</si>
  <si>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</si>
  <si>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</si>
  <si>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>工具箱一只</t>
    <phoneticPr fontId="3" type="noConversion"/>
  </si>
  <si>
    <t xml:space="preserve"> 2.工件置入治具定位後,按"測試"鈕 ,自動讀取製成條碼序號</t>
    <phoneticPr fontId="3" type="noConversion"/>
  </si>
  <si>
    <t xml:space="preserve">   10.機台結構與治具組</t>
    <phoneticPr fontId="3" type="noConversion"/>
  </si>
  <si>
    <t>活動板手 (250mm)</t>
    <phoneticPr fontId="3" type="noConversion"/>
  </si>
  <si>
    <t xml:space="preserve">起子＋－各一支 (150mm)    </t>
    <phoneticPr fontId="3" type="noConversion"/>
  </si>
  <si>
    <t xml:space="preserve">相關工具 </t>
    <phoneticPr fontId="3" type="noConversion"/>
  </si>
  <si>
    <t xml:space="preserve">    工件自動夾持,並自動測試.</t>
    <phoneticPr fontId="3" type="noConversion"/>
  </si>
  <si>
    <t xml:space="preserve">     (1).三相端子夾持 測試治具 1組(4端子法)</t>
    <phoneticPr fontId="3" type="noConversion"/>
  </si>
  <si>
    <t>提出書類</t>
    <phoneticPr fontId="3" type="noConversion"/>
  </si>
  <si>
    <t>1.使用操作說明書～1式3份</t>
    <phoneticPr fontId="3" type="noConversion"/>
  </si>
  <si>
    <t>操作說明書內容：</t>
    <phoneticPr fontId="3" type="noConversion"/>
  </si>
  <si>
    <t xml:space="preserve"> 3.自動測試程序.</t>
    <phoneticPr fontId="3" type="noConversion"/>
  </si>
  <si>
    <t xml:space="preserve">   11.不良品箱RESET功能 (感應工件放入不良品箱後,</t>
    <phoneticPr fontId="3" type="noConversion"/>
  </si>
  <si>
    <t>2.投資抵減資料～1份</t>
    <phoneticPr fontId="3" type="noConversion"/>
  </si>
  <si>
    <t>1.操作說明  　</t>
    <phoneticPr fontId="3" type="noConversion"/>
  </si>
  <si>
    <t xml:space="preserve">  (1).層間短路 (A-&gt;B、B-&gt;C、C-&gt;A)</t>
    <phoneticPr fontId="3" type="noConversion"/>
  </si>
  <si>
    <t xml:space="preserve">       才可測試下一台).</t>
    <phoneticPr fontId="3" type="noConversion"/>
  </si>
  <si>
    <t xml:space="preserve">    </t>
    <phoneticPr fontId="3" type="noConversion"/>
  </si>
  <si>
    <t>(1).工廠登記證</t>
    <phoneticPr fontId="3" type="noConversion"/>
  </si>
  <si>
    <t>2.空油壓迴路圖</t>
    <phoneticPr fontId="3" type="noConversion"/>
  </si>
  <si>
    <t xml:space="preserve">  (2).絕緣 (DC 500V/1S) 測試-線圈對外殼</t>
    <phoneticPr fontId="3" type="noConversion"/>
  </si>
  <si>
    <t xml:space="preserve">   12.Panasonic 光閘 1組</t>
    <phoneticPr fontId="3" type="noConversion"/>
  </si>
  <si>
    <t>(2).營利事業登記證</t>
    <phoneticPr fontId="3" type="noConversion"/>
  </si>
  <si>
    <t>3.電器迴路圖、PLC程式圖、I/O配置表</t>
    <phoneticPr fontId="3" type="noConversion"/>
  </si>
  <si>
    <t xml:space="preserve">  (3).耐壓 (AC 1024V/1S) 測試-線圈對外殼</t>
    <phoneticPr fontId="3" type="noConversion"/>
  </si>
  <si>
    <t xml:space="preserve">   13.UPS( 500VA不斷電系統) 1台</t>
    <phoneticPr fontId="3" type="noConversion"/>
  </si>
  <si>
    <t>(3).公司執照</t>
    <phoneticPr fontId="3" type="noConversion"/>
  </si>
  <si>
    <t>4.外型全體圖 &amp; 相關結構圖</t>
    <phoneticPr fontId="3" type="noConversion"/>
  </si>
  <si>
    <t xml:space="preserve">  (4).三相電阻(Rab,Rbc,Rca)測試</t>
    <phoneticPr fontId="3" type="noConversion"/>
  </si>
  <si>
    <t xml:space="preserve">   14.測試軟體 1套.</t>
    <phoneticPr fontId="3" type="noConversion"/>
  </si>
  <si>
    <t>3.型錄或相片～2份</t>
    <phoneticPr fontId="3" type="noConversion"/>
  </si>
  <si>
    <t xml:space="preserve">6.相關零件治具圖 </t>
    <phoneticPr fontId="3" type="noConversion"/>
  </si>
  <si>
    <t xml:space="preserve">              並計算電阻不平衡率(Runb)</t>
    <phoneticPr fontId="3" type="noConversion"/>
  </si>
  <si>
    <t xml:space="preserve">   15.不良品箱RESET迴路</t>
    <phoneticPr fontId="3" type="noConversion"/>
  </si>
  <si>
    <t>4.交貨簽收單～1式</t>
    <phoneticPr fontId="3" type="noConversion"/>
  </si>
  <si>
    <t>7.市販部品明細含部品名稱、廠牌規格、
代理商、型錄</t>
    <phoneticPr fontId="3" type="noConversion"/>
  </si>
  <si>
    <t xml:space="preserve">  (5).自動判定---OK OR NG(ALARM螢幕紅字&amp;三色燈---紅燈)</t>
    <phoneticPr fontId="3" type="noConversion"/>
  </si>
  <si>
    <t xml:space="preserve">      16.數位式壓力表需安裝在易點檢位置</t>
    <phoneticPr fontId="3" type="noConversion"/>
  </si>
  <si>
    <t>交機/驗收 要求</t>
    <phoneticPr fontId="3" type="noConversion"/>
  </si>
  <si>
    <t>試車規定
(廠外)</t>
    <phoneticPr fontId="3" type="noConversion"/>
  </si>
  <si>
    <t>台全 提供合格零件做為試車樣品</t>
    <phoneticPr fontId="3" type="noConversion"/>
  </si>
  <si>
    <t>共同判定</t>
    <phoneticPr fontId="3" type="noConversion"/>
  </si>
  <si>
    <t>1.設備規劃人員:</t>
    <phoneticPr fontId="3" type="noConversion"/>
  </si>
  <si>
    <t xml:space="preserve"> 4.OK品人員取黃色記號筆在矽鋼片上做記號,送至下一工程</t>
    <phoneticPr fontId="3" type="noConversion"/>
  </si>
  <si>
    <t>五. 機構注意事項</t>
    <phoneticPr fontId="3" type="noConversion"/>
  </si>
  <si>
    <t>由現場實際作業人員&amp;生技進行設備試車</t>
    <phoneticPr fontId="3" type="noConversion"/>
  </si>
  <si>
    <t xml:space="preserve"> 5.NG品人員取紅色記號筆在矽鋼片上做記號</t>
    <phoneticPr fontId="3" type="noConversion"/>
  </si>
  <si>
    <t>於設備商廠內作 GAGE R&amp;R 需求  &lt; 10%.</t>
    <phoneticPr fontId="3" type="noConversion"/>
  </si>
  <si>
    <t>2.製造單位人員:</t>
    <phoneticPr fontId="3" type="noConversion"/>
  </si>
  <si>
    <t xml:space="preserve">   貼紅色不良標籤,放入不良品箱,記錄不良狀況.</t>
    <phoneticPr fontId="3" type="noConversion"/>
  </si>
  <si>
    <t xml:space="preserve">  1.治具需防繡(鐵件鍍硬鉻或化學鎳)</t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</si>
  <si>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</si>
  <si>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t xml:space="preserve">  2.工件定位要有導引,易於對準</t>
    <phoneticPr fontId="3" type="noConversion"/>
  </si>
  <si>
    <t>3.採購單位人員:</t>
    <phoneticPr fontId="3" type="noConversion"/>
  </si>
  <si>
    <t xml:space="preserve"> </t>
    <phoneticPr fontId="3" type="noConversion"/>
  </si>
  <si>
    <t xml:space="preserve">  3.三相接觸端子需抗氧化處理</t>
    <phoneticPr fontId="3" type="noConversion"/>
  </si>
  <si>
    <t>驗收規定
(廠內)</t>
    <phoneticPr fontId="3" type="noConversion"/>
  </si>
  <si>
    <t>設備入廠後再做一次GAGE R&amp;R 需求  &lt; 10%.</t>
    <phoneticPr fontId="3" type="noConversion"/>
  </si>
  <si>
    <t>填表</t>
    <phoneticPr fontId="3" type="noConversion"/>
  </si>
  <si>
    <t>三.自動與手動切換</t>
  </si>
  <si>
    <t xml:space="preserve">    1.從螢幕選"手動"後,再選定測試單項,按測試鈕 </t>
    <phoneticPr fontId="3" type="noConversion"/>
  </si>
  <si>
    <t xml:space="preserve">        , 進行手動測試.</t>
    <phoneticPr fontId="3" type="noConversion"/>
  </si>
  <si>
    <t>交機
日期</t>
    <phoneticPr fontId="3" type="noConversion"/>
  </si>
  <si>
    <t xml:space="preserve">    2.按 "停止" 鍵 ,則停止測試.</t>
    <phoneticPr fontId="3" type="noConversion"/>
  </si>
  <si>
    <t xml:space="preserve">    3.所有參數設定都在電腦參數中設定</t>
    <phoneticPr fontId="3" type="noConversion"/>
  </si>
  <si>
    <t>六. 軟體要求</t>
    <phoneticPr fontId="3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</si>
  <si>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   </t>
    </r>
    <r>
      <rPr>
        <sz val="12"/>
        <color indexed="8"/>
        <rFont val="新細明體"/>
        <family val="1"/>
        <charset val="136"/>
      </rPr>
      <t>(含層間短路測試參數設定)</t>
    </r>
    <phoneticPr fontId="3" type="noConversion"/>
  </si>
  <si>
    <t xml:space="preserve">    1. 螢幕顯示即時數量(總數,OK數,NG數)</t>
    <phoneticPr fontId="3" type="noConversion"/>
  </si>
  <si>
    <t xml:space="preserve">    2. 螢幕顯示連續NG數量警示(數量可參數中設定)</t>
    <phoneticPr fontId="3" type="noConversion"/>
  </si>
  <si>
    <t>註: 本站報價須含測試治具</t>
    <phoneticPr fontId="3" type="noConversion"/>
  </si>
  <si>
    <t xml:space="preserve">    3.需有OK/NG MASTER標準件測試功能</t>
    <phoneticPr fontId="3" type="noConversion"/>
  </si>
  <si>
    <t>E0346A01</t>
    <phoneticPr fontId="3" type="noConversion"/>
  </si>
  <si>
    <t>核准</t>
    <phoneticPr fontId="3" type="noConversion"/>
  </si>
  <si>
    <t>作成</t>
    <phoneticPr fontId="3" type="noConversion"/>
  </si>
  <si>
    <t>會使用單位</t>
    <phoneticPr fontId="3" type="noConversion"/>
  </si>
  <si>
    <t>OP-7130</t>
    <phoneticPr fontId="3" type="noConversion"/>
  </si>
  <si>
    <t>設備名稱：</t>
    <phoneticPr fontId="3" type="noConversion"/>
  </si>
  <si>
    <t>NSK馬達軸向間隙測試機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</si>
  <si>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</si>
  <si>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</si>
  <si>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</si>
  <si>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符合</t>
    <phoneticPr fontId="3" type="noConversion"/>
  </si>
  <si>
    <t>不符</t>
    <phoneticPr fontId="3" type="noConversion"/>
  </si>
  <si>
    <t>備註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</si>
  <si>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</si>
  <si>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</si>
  <si>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</si>
  <si>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分/月</t>
    <phoneticPr fontId="3" type="noConversion"/>
  </si>
  <si>
    <t>PPK &gt;</t>
    <phoneticPr fontId="3" type="noConversion"/>
  </si>
  <si>
    <t>加工部品</t>
    <phoneticPr fontId="3" type="noConversion"/>
  </si>
  <si>
    <t xml:space="preserve"> 馬達成品測試 (1)---軸向間隙測試</t>
    <phoneticPr fontId="3" type="noConversion"/>
  </si>
  <si>
    <t>2.月產能  :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</si>
  <si>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</si>
  <si>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</si>
  <si>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</si>
  <si>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3.年產能  :</t>
    <phoneticPr fontId="3" type="noConversion"/>
  </si>
  <si>
    <t>台 / 年</t>
    <phoneticPr fontId="3" type="noConversion"/>
  </si>
  <si>
    <t>投入生產時間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</si>
  <si>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</si>
  <si>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</si>
  <si>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</si>
  <si>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</si>
  <si>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秒/只</t>
    <phoneticPr fontId="3" type="noConversion"/>
  </si>
  <si>
    <t>作業高度：900 ~950 mm</t>
    <phoneticPr fontId="3" type="noConversion"/>
  </si>
  <si>
    <t>計畫生產數量</t>
    <phoneticPr fontId="3" type="noConversion"/>
  </si>
  <si>
    <t>LINE TACT ( L/T)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</si>
  <si>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</si>
  <si>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</si>
  <si>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</si>
  <si>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>3.計劃產能:</t>
    <phoneticPr fontId="3" type="noConversion"/>
  </si>
  <si>
    <t>台/月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</si>
  <si>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</si>
  <si>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</si>
  <si>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</si>
  <si>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半自動</t>
    <phoneticPr fontId="3" type="noConversion"/>
  </si>
  <si>
    <t xml:space="preserve"> 1.上下測試模組以伺服驅動,過行程保護</t>
    <phoneticPr fontId="3" type="noConversion"/>
  </si>
  <si>
    <t>塗裝</t>
    <phoneticPr fontId="3" type="noConversion"/>
  </si>
  <si>
    <t>外觀：</t>
    <phoneticPr fontId="3" type="noConversion"/>
  </si>
  <si>
    <t>( 虹牌 ) NO.1-60</t>
    <phoneticPr fontId="3" type="noConversion"/>
  </si>
  <si>
    <t xml:space="preserve"> 2.測試模組以需有崁合基準</t>
    <phoneticPr fontId="3" type="noConversion"/>
  </si>
  <si>
    <t>長：</t>
    <phoneticPr fontId="3" type="noConversion"/>
  </si>
  <si>
    <t>寬：</t>
    <phoneticPr fontId="3" type="noConversion"/>
  </si>
  <si>
    <t>高：</t>
    <phoneticPr fontId="3" type="noConversion"/>
  </si>
  <si>
    <t>入廠預定：</t>
    <phoneticPr fontId="3" type="noConversion"/>
  </si>
  <si>
    <t xml:space="preserve"> 3.測試模組需防繡(鐵件鍍硬鉻或化學鎳)</t>
    <phoneticPr fontId="3" type="noConversion"/>
  </si>
  <si>
    <t>動力電源</t>
    <phoneticPr fontId="3" type="noConversion"/>
  </si>
  <si>
    <t xml:space="preserve">三相AC220V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</si>
  <si>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</si>
  <si>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</si>
  <si>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 4.測試機構應防止震動</t>
    <phoneticPr fontId="3" type="noConversion"/>
  </si>
  <si>
    <t xml:space="preserve">三相AC380V </t>
    <phoneticPr fontId="3" type="noConversion"/>
  </si>
  <si>
    <t>設  備  部  品</t>
    <phoneticPr fontId="3" type="noConversion"/>
  </si>
  <si>
    <t>馬    達</t>
    <phoneticPr fontId="3" type="noConversion"/>
  </si>
  <si>
    <t>大同</t>
    <phoneticPr fontId="3" type="noConversion"/>
  </si>
  <si>
    <t>三菱200W伺服馬達</t>
    <phoneticPr fontId="3" type="noConversion"/>
  </si>
  <si>
    <t>主要元件:機構說明與限定條件</t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</si>
  <si>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</si>
  <si>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</si>
  <si>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>1.輸入電源為AC220V 60Hz,機台電源與控制電源開關各1組</t>
  </si>
  <si>
    <t>富士通</t>
    <phoneticPr fontId="3" type="noConversion"/>
  </si>
  <si>
    <t>2.三菱 100W KFS23伺服馬達與MR-J2S-10A控制器各2組(台全提供)</t>
  </si>
  <si>
    <t>無熔絲開關</t>
    <phoneticPr fontId="3" type="noConversion"/>
  </si>
  <si>
    <t>3.研華4U610H+ PCA-6010(XP雙核心系統)工業電腦1組</t>
  </si>
  <si>
    <t>PLC</t>
    <phoneticPr fontId="3" type="noConversion"/>
  </si>
  <si>
    <t xml:space="preserve">使用研華工業電腦 </t>
    <phoneticPr fontId="3" type="noConversion"/>
  </si>
  <si>
    <t xml:space="preserve">  (含介面卡- PCL-725 I/O卡*2片, PCI-9111HR A/D卡</t>
  </si>
  <si>
    <t>三菱</t>
    <phoneticPr fontId="3" type="noConversion"/>
  </si>
  <si>
    <t>OMRON</t>
    <phoneticPr fontId="3" type="noConversion"/>
  </si>
  <si>
    <t xml:space="preserve">   PCI-741&amp;PCL-1610U  1對4 RS-232卡)</t>
  </si>
  <si>
    <t>其他</t>
    <phoneticPr fontId="3" type="noConversion"/>
  </si>
  <si>
    <t>4.位移檢出:(台全提供)</t>
  </si>
  <si>
    <t>神港</t>
    <phoneticPr fontId="3" type="noConversion"/>
  </si>
  <si>
    <t xml:space="preserve">  (1). Keyence GT2-71N(放大器主機)+GT2-CH2M(放大器從機)*2個</t>
  </si>
  <si>
    <t>電     線</t>
    <phoneticPr fontId="3" type="noConversion"/>
  </si>
  <si>
    <t>太平洋</t>
    <phoneticPr fontId="3" type="noConversion"/>
  </si>
  <si>
    <t xml:space="preserve">  (2). DL-RS1A *1個  (3) GT2-P12 *2個</t>
  </si>
  <si>
    <t>空壓部品</t>
    <phoneticPr fontId="3" type="noConversion"/>
  </si>
  <si>
    <t>SMC</t>
    <phoneticPr fontId="3" type="noConversion"/>
  </si>
  <si>
    <t>亞德克</t>
    <phoneticPr fontId="3" type="noConversion"/>
  </si>
  <si>
    <t>氣立克</t>
    <phoneticPr fontId="3" type="noConversion"/>
  </si>
  <si>
    <t>電磁閥、空壓缸、三點組合..等</t>
    <phoneticPr fontId="3" type="noConversion"/>
  </si>
  <si>
    <t xml:space="preserve"> 5.推壓力單元: OMEGA LC101-100 LOADCELL 兩個; </t>
  </si>
  <si>
    <t>小金井</t>
    <phoneticPr fontId="3" type="noConversion"/>
  </si>
  <si>
    <t>金器</t>
    <phoneticPr fontId="3" type="noConversion"/>
  </si>
  <si>
    <t xml:space="preserve">     ;AM5H-A壓力顯示錶2組</t>
  </si>
  <si>
    <t>三點組合</t>
    <phoneticPr fontId="3" type="noConversion"/>
  </si>
  <si>
    <t>壓力錶:數位式/小數點兩位(作業處可視)</t>
    <phoneticPr fontId="3" type="noConversion"/>
  </si>
  <si>
    <t>6.機構:頂升模組 ,上銀精密線性滑軌</t>
  </si>
  <si>
    <t>二點組合</t>
    <phoneticPr fontId="3" type="noConversion"/>
  </si>
  <si>
    <t>二點:濾水 / 三點:給油</t>
    <phoneticPr fontId="3" type="noConversion"/>
  </si>
  <si>
    <t xml:space="preserve">    與螺桿300L 2組 ,機種工件治具盤組(含三相測試治具 </t>
  </si>
  <si>
    <t>油壓部品</t>
    <phoneticPr fontId="3" type="noConversion"/>
  </si>
  <si>
    <t>NACHI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</si>
  <si>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</si>
  <si>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</si>
  <si>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  三相需作轉接設計, 工件定位板 )</t>
  </si>
  <si>
    <t xml:space="preserve">    上下伺服+測桿,測頭, 阻檔機構, 工件壓持缸1組.</t>
  </si>
  <si>
    <t>三色指示燈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</si>
  <si>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</si>
  <si>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t xml:space="preserve"> 註:上下模組均需有三段(2kg,10kg,20kg)推力功能.</t>
  </si>
  <si>
    <t>壓力開關</t>
    <phoneticPr fontId="3" type="noConversion"/>
  </si>
  <si>
    <t>7.康耐視DMR-150S固定式掃描器1組(台全提供).</t>
    <phoneticPr fontId="3" type="noConversion"/>
  </si>
  <si>
    <t>集塵機</t>
    <phoneticPr fontId="3" type="noConversion"/>
  </si>
  <si>
    <t>一.測試項目與規範</t>
    <phoneticPr fontId="3" type="noConversion"/>
  </si>
  <si>
    <t>8.交握訊號與OK、NG、待機訊號分開</t>
    <phoneticPr fontId="3" type="noConversion"/>
  </si>
  <si>
    <t>荷重元</t>
    <phoneticPr fontId="3" type="noConversion"/>
  </si>
  <si>
    <r>
      <t xml:space="preserve">    1. 20N  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2kg)  ----- 0.01mm max.</t>
    </r>
    <phoneticPr fontId="3" type="noConversion"/>
  </si>
  <si>
    <t>9.應用軟體:</t>
    <phoneticPr fontId="3" type="noConversion"/>
  </si>
  <si>
    <r>
      <t xml:space="preserve">    2. 100N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10kg)  ----- 0.05~0.135mm.</t>
    </r>
    <phoneticPr fontId="3" type="noConversion"/>
  </si>
  <si>
    <t>10.數位式壓力表需安裝在易點檢位置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</si>
  <si>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</si>
  <si>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</si>
  <si>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</si>
  <si>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r>
      <t xml:space="preserve">    3. 200N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20kg)  ----- 0.095~0.15mm .</t>
    </r>
    <r>
      <rPr>
        <sz val="12"/>
        <color theme="1"/>
        <rFont val="新細明體"/>
        <family val="1"/>
        <charset val="136"/>
      </rPr>
      <t/>
    </r>
    <phoneticPr fontId="3" type="noConversion"/>
  </si>
  <si>
    <t>PS:</t>
  </si>
  <si>
    <t>試機工件數：</t>
    <phoneticPr fontId="3" type="noConversion"/>
  </si>
  <si>
    <t>只 (台全提供)</t>
    <phoneticPr fontId="3" type="noConversion"/>
  </si>
  <si>
    <t xml:space="preserve">連續加工 :     </t>
    <phoneticPr fontId="3" type="noConversion"/>
  </si>
  <si>
    <t>1.伺服可用100w</t>
  </si>
  <si>
    <t>驗收方式</t>
    <phoneticPr fontId="3" type="noConversion"/>
  </si>
  <si>
    <t>2.上模組loadcell下方機構總重量應要小於1kg</t>
  </si>
  <si>
    <t>1.工件由人工手動置入測試治具內後,按"啟動"</t>
    <phoneticPr fontId="3" type="noConversion"/>
  </si>
  <si>
    <t>3.軟體PID控制可考慮由PC控制.</t>
  </si>
  <si>
    <t>附屬工具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</si>
  <si>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</si>
  <si>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</si>
  <si>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 xml:space="preserve">  上定位缸下壓,上下伺服模組動作,</t>
    <phoneticPr fontId="3" type="noConversion"/>
  </si>
  <si>
    <t xml:space="preserve">4.上方下壓缸的壓力(如50kgf)要小於頂升缸壓力(如100kg). </t>
  </si>
  <si>
    <t xml:space="preserve">相關工具 </t>
    <phoneticPr fontId="3" type="noConversion"/>
  </si>
  <si>
    <r>
      <t xml:space="preserve">  自動測試軸向間隙</t>
    </r>
    <r>
      <rPr>
        <sz val="8"/>
        <rFont val="標楷體"/>
        <family val="4"/>
        <charset val="136"/>
      </rPr>
      <t xml:space="preserve"> (三段: 20N→100N→200N).</t>
    </r>
    <phoneticPr fontId="3" type="noConversion"/>
  </si>
  <si>
    <t>也就是說頂升缸壓力要大於"下壓缸下壓力+ 測試時20公斤壓力總和."</t>
  </si>
  <si>
    <t>提出書類</t>
    <phoneticPr fontId="3" type="noConversion"/>
  </si>
  <si>
    <t>1.使用操作說明書～1式3份</t>
    <phoneticPr fontId="3" type="noConversion"/>
  </si>
  <si>
    <t>操作說明書內容：</t>
    <phoneticPr fontId="3" type="noConversion"/>
  </si>
  <si>
    <t>2.上下伺服前進,往下壓桿壓20N ;往上頂桿頂</t>
    <phoneticPr fontId="3" type="noConversion"/>
  </si>
  <si>
    <t>2.投資抵減資料～1份</t>
    <phoneticPr fontId="3" type="noConversion"/>
  </si>
  <si>
    <t>1.操作說明  　</t>
    <phoneticPr fontId="3" type="noConversion"/>
  </si>
  <si>
    <t xml:space="preserve">  20N 穩定後, 取 20N 基準值.</t>
    <phoneticPr fontId="3" type="noConversion"/>
  </si>
  <si>
    <t xml:space="preserve">    </t>
    <phoneticPr fontId="3" type="noConversion"/>
  </si>
  <si>
    <t>(1).工廠登記證</t>
    <phoneticPr fontId="3" type="noConversion"/>
  </si>
  <si>
    <r>
      <t>3.</t>
    </r>
    <r>
      <rPr>
        <sz val="10"/>
        <rFont val="標楷體"/>
        <family val="4"/>
        <charset val="136"/>
      </rPr>
      <t xml:space="preserve">往下壓桿壓20N ;往上頂桿退回原位(0N) </t>
    </r>
    <r>
      <rPr>
        <sz val="12"/>
        <rFont val="標楷體"/>
        <family val="4"/>
        <charset val="136"/>
      </rPr>
      <t>,取 20N位移值.</t>
    </r>
    <phoneticPr fontId="3" type="noConversion"/>
  </si>
  <si>
    <t>(2).營利事業登記證</t>
    <phoneticPr fontId="3" type="noConversion"/>
  </si>
  <si>
    <t>3.電器迴路圖、PLC程式圖、I/O配置表</t>
    <phoneticPr fontId="3" type="noConversion"/>
  </si>
  <si>
    <r>
      <t>4.</t>
    </r>
    <r>
      <rPr>
        <sz val="10"/>
        <rFont val="標楷體"/>
        <family val="4"/>
        <charset val="136"/>
      </rPr>
      <t>往下壓桿壓 20N</t>
    </r>
    <r>
      <rPr>
        <sz val="12"/>
        <rFont val="標楷體"/>
        <family val="4"/>
        <charset val="136"/>
      </rPr>
      <t>;往上頂桿頂 200N;取 200N</t>
    </r>
    <phoneticPr fontId="3" type="noConversion"/>
  </si>
  <si>
    <t>4.外型全體圖 &amp; 相關結構圖</t>
    <phoneticPr fontId="3" type="noConversion"/>
  </si>
  <si>
    <t xml:space="preserve">  基準值後,往上頂桿退回點原位(0N)</t>
    <phoneticPr fontId="3" type="noConversion"/>
  </si>
  <si>
    <t>3.型錄或相片～2份</t>
    <phoneticPr fontId="3" type="noConversion"/>
  </si>
  <si>
    <t xml:space="preserve">6.相關零件治具圖 </t>
    <phoneticPr fontId="3" type="noConversion"/>
  </si>
  <si>
    <r>
      <t>5.</t>
    </r>
    <r>
      <rPr>
        <sz val="10"/>
        <rFont val="標楷體"/>
        <family val="4"/>
        <charset val="136"/>
      </rPr>
      <t>往下壓桿壓 100N</t>
    </r>
    <r>
      <rPr>
        <sz val="12"/>
        <rFont val="標楷體"/>
        <family val="4"/>
        <charset val="136"/>
      </rPr>
      <t>;取100N位移值</t>
    </r>
    <r>
      <rPr>
        <sz val="10"/>
        <rFont val="標楷體"/>
        <family val="4"/>
        <charset val="136"/>
      </rPr>
      <t>(100N-20N之基準值)</t>
    </r>
    <phoneticPr fontId="3" type="noConversion"/>
  </si>
  <si>
    <t>4.交貨簽收單～1式</t>
    <phoneticPr fontId="3" type="noConversion"/>
  </si>
  <si>
    <r>
      <t>6.</t>
    </r>
    <r>
      <rPr>
        <sz val="10"/>
        <rFont val="標楷體"/>
        <family val="4"/>
        <charset val="136"/>
      </rPr>
      <t>往下壓桿再下壓至 200N</t>
    </r>
    <r>
      <rPr>
        <sz val="12"/>
        <rFont val="標楷體"/>
        <family val="4"/>
        <charset val="136"/>
      </rPr>
      <t>;取 200N位移值.</t>
    </r>
    <phoneticPr fontId="3" type="noConversion"/>
  </si>
  <si>
    <t>試車規定
(廠外)</t>
    <phoneticPr fontId="3" type="noConversion"/>
  </si>
  <si>
    <t>台全 提供合格零件做為試車樣品</t>
    <phoneticPr fontId="3" type="noConversion"/>
  </si>
  <si>
    <t>共同判定</t>
    <phoneticPr fontId="3" type="noConversion"/>
  </si>
  <si>
    <t>1.設備規劃人員:</t>
    <phoneticPr fontId="3" type="noConversion"/>
  </si>
  <si>
    <t>7.Ok後,測試模組回原位</t>
    <phoneticPr fontId="3" type="noConversion"/>
  </si>
  <si>
    <t>由現場實際作業人員&amp;生技進行設備試車</t>
    <phoneticPr fontId="3" type="noConversion"/>
  </si>
  <si>
    <t>8.NG時,ALARM警示(三色燈-紅色)</t>
    <phoneticPr fontId="3" type="noConversion"/>
  </si>
  <si>
    <t>於設備商廠內作 GAGE R&amp;R 需求  &lt; 10%.</t>
    <phoneticPr fontId="3" type="noConversion"/>
  </si>
  <si>
    <r>
      <t xml:space="preserve"> ,阻擋缸下拉,工件人工手動移出.</t>
    </r>
    <r>
      <rPr>
        <sz val="10"/>
        <rFont val="標楷體"/>
        <family val="4"/>
        <charset val="136"/>
      </rPr>
      <t>(最終站出NG標籤貼上)</t>
    </r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</si>
  <si>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</si>
  <si>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t>三.自動與手動切換</t>
    <phoneticPr fontId="3" type="noConversion"/>
  </si>
  <si>
    <t>項目:</t>
    <phoneticPr fontId="3" type="noConversion"/>
  </si>
  <si>
    <t>3.採購單位人員:</t>
    <phoneticPr fontId="3" type="noConversion"/>
  </si>
  <si>
    <t>1.手動依單步順序動作,按"啟動"按鈕操作.</t>
    <phoneticPr fontId="3" type="noConversion"/>
  </si>
  <si>
    <t>2.按 "停止" 鍵 ,動作退回原點,原點燈亮</t>
    <phoneticPr fontId="3" type="noConversion"/>
  </si>
  <si>
    <t>驗收規定
(廠內)</t>
    <phoneticPr fontId="3" type="noConversion"/>
  </si>
  <si>
    <t>設備入廠後再做一次GAGE R&amp;R 需求  &lt; 10%.</t>
    <phoneticPr fontId="3" type="noConversion"/>
  </si>
  <si>
    <t>填表</t>
    <phoneticPr fontId="3" type="noConversion"/>
  </si>
  <si>
    <t>3.機構上下測試元件結構相同,上下行程均要能</t>
    <phoneticPr fontId="3" type="noConversion"/>
  </si>
  <si>
    <t xml:space="preserve">                 (3).掃描槍</t>
  </si>
  <si>
    <t xml:space="preserve"> </t>
    <phoneticPr fontId="3" type="noConversion"/>
  </si>
  <si>
    <t xml:space="preserve">  測2kg/10kg/20kg ; 由人機切換測試方向.</t>
    <phoneticPr fontId="3" type="noConversion"/>
  </si>
  <si>
    <t>四.防誤裝置與保護</t>
    <phoneticPr fontId="3" type="noConversion"/>
  </si>
  <si>
    <t xml:space="preserve">1. LVDT沒有接觸量測位置時(顯示0mm) </t>
    <phoneticPr fontId="3" type="noConversion"/>
  </si>
  <si>
    <t xml:space="preserve">  需ALARM.</t>
    <phoneticPr fontId="3" type="noConversion"/>
  </si>
  <si>
    <t>2. load cell 即時檢測是否超過30Kg，超過即時原點復歸，</t>
    <phoneticPr fontId="3" type="noConversion"/>
  </si>
  <si>
    <t xml:space="preserve">  並停止運轉需ALARM.</t>
    <phoneticPr fontId="3" type="noConversion"/>
  </si>
  <si>
    <t>設備仕樣確認</t>
    <phoneticPr fontId="3" type="noConversion"/>
  </si>
  <si>
    <t>工程名稱：</t>
    <phoneticPr fontId="3" type="noConversion"/>
  </si>
  <si>
    <t>OP-7140</t>
    <phoneticPr fontId="3" type="noConversion"/>
  </si>
  <si>
    <t>NSK馬達電阻電感耐壓絕緣測試機</t>
    <phoneticPr fontId="3" type="noConversion"/>
  </si>
  <si>
    <t>符合</t>
    <phoneticPr fontId="3" type="noConversion"/>
  </si>
  <si>
    <t>備註</t>
    <phoneticPr fontId="3" type="noConversion"/>
  </si>
  <si>
    <t>1.出勤時間:</t>
    <phoneticPr fontId="3" type="noConversion"/>
  </si>
  <si>
    <t xml:space="preserve">日/月= </t>
    <phoneticPr fontId="3" type="noConversion"/>
  </si>
  <si>
    <t>分/月</t>
    <phoneticPr fontId="3" type="noConversion"/>
  </si>
  <si>
    <t>1.67 Min</t>
    <phoneticPr fontId="3" type="noConversion"/>
  </si>
  <si>
    <t>加工部品</t>
    <phoneticPr fontId="3" type="noConversion"/>
  </si>
  <si>
    <t xml:space="preserve"> 馬達成品測試 (2)---電阻、電感、耐壓、絕緣測試</t>
    <phoneticPr fontId="3" type="noConversion"/>
  </si>
  <si>
    <t>2.月產能  :</t>
    <phoneticPr fontId="3" type="noConversion"/>
  </si>
  <si>
    <t>台 / 月</t>
    <phoneticPr fontId="3" type="noConversion"/>
  </si>
  <si>
    <t>□</t>
    <phoneticPr fontId="3" type="noConversion"/>
  </si>
  <si>
    <t>R&amp;R &lt;</t>
    <phoneticPr fontId="3" type="noConversion"/>
  </si>
  <si>
    <t>部品圖號</t>
    <phoneticPr fontId="3" type="noConversion"/>
  </si>
  <si>
    <t>台 / 年</t>
    <phoneticPr fontId="3" type="noConversion"/>
  </si>
  <si>
    <t>其他:</t>
    <phoneticPr fontId="3" type="noConversion"/>
  </si>
  <si>
    <t>計劃產能</t>
    <phoneticPr fontId="3" type="noConversion"/>
  </si>
  <si>
    <t>分/HR</t>
    <phoneticPr fontId="3" type="noConversion"/>
  </si>
  <si>
    <t>1.預估設備作業時間 (C/T)</t>
    <phoneticPr fontId="3" type="noConversion"/>
  </si>
  <si>
    <t>作業
高度</t>
    <phoneticPr fontId="3" type="noConversion"/>
  </si>
  <si>
    <t>計畫生產數量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</si>
  <si>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</si>
  <si>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</si>
  <si>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</si>
  <si>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</si>
  <si>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台</t>
    <phoneticPr fontId="3" type="noConversion"/>
  </si>
  <si>
    <t>設備概要簡圖與說明：</t>
    <phoneticPr fontId="3" type="noConversion"/>
  </si>
  <si>
    <t xml:space="preserve"> </t>
    <phoneticPr fontId="3" type="noConversion"/>
  </si>
  <si>
    <t>3.計劃產能:</t>
    <phoneticPr fontId="3" type="noConversion"/>
  </si>
  <si>
    <t>台/月</t>
    <phoneticPr fontId="3" type="noConversion"/>
  </si>
  <si>
    <t>台/年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</si>
  <si>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</si>
  <si>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</si>
  <si>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</si>
  <si>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</si>
  <si>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</si>
  <si>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</si>
  <si>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</si>
  <si>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</si>
  <si>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</si>
  <si>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</si>
  <si>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</si>
  <si>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</si>
  <si>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</si>
  <si>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</si>
  <si>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</si>
  <si>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</si>
  <si>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三相AC380V </t>
    <phoneticPr fontId="3" type="noConversion"/>
  </si>
  <si>
    <t>50(Hz) ±10％</t>
    <phoneticPr fontId="3" type="noConversion"/>
  </si>
  <si>
    <t>設  備  部  品</t>
    <phoneticPr fontId="3" type="noConversion"/>
  </si>
  <si>
    <t>三菱</t>
    <phoneticPr fontId="3" type="noConversion"/>
  </si>
  <si>
    <t>三菱200W伺服馬達</t>
    <phoneticPr fontId="3" type="noConversion"/>
  </si>
  <si>
    <t>富士</t>
    <phoneticPr fontId="3" type="noConversion"/>
  </si>
  <si>
    <t>三菱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</si>
  <si>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</si>
  <si>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</si>
  <si>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>富士通</t>
    <phoneticPr fontId="3" type="noConversion"/>
  </si>
  <si>
    <t>KOYO</t>
    <phoneticPr fontId="3" type="noConversion"/>
  </si>
  <si>
    <t>富士通</t>
    <phoneticPr fontId="3" type="noConversion"/>
  </si>
  <si>
    <t>士林</t>
    <phoneticPr fontId="3" type="noConversion"/>
  </si>
  <si>
    <t xml:space="preserve">使用研華工業電腦 </t>
    <phoneticPr fontId="3" type="noConversion"/>
  </si>
  <si>
    <t>OMRON</t>
    <phoneticPr fontId="3" type="noConversion"/>
  </si>
  <si>
    <t xml:space="preserve"> (1).手動點選電腦螢幕 "手動" 後 , 再選定</t>
  </si>
  <si>
    <t>電壓電流表</t>
    <phoneticPr fontId="3" type="noConversion"/>
  </si>
  <si>
    <t>富士</t>
    <phoneticPr fontId="3" type="noConversion"/>
  </si>
  <si>
    <t xml:space="preserve">     測試單項,按 "測試" 鈕, 進行測試.</t>
  </si>
  <si>
    <t>神港</t>
    <phoneticPr fontId="3" type="noConversion"/>
  </si>
  <si>
    <t>千野</t>
    <phoneticPr fontId="3" type="noConversion"/>
  </si>
  <si>
    <t xml:space="preserve"> (2).按 "停止" 鍵 ,則停止測試.</t>
  </si>
  <si>
    <t>電     線</t>
    <phoneticPr fontId="3" type="noConversion"/>
  </si>
  <si>
    <t>太平洋</t>
    <phoneticPr fontId="3" type="noConversion"/>
  </si>
  <si>
    <t>◎</t>
    <phoneticPr fontId="3" type="noConversion"/>
  </si>
  <si>
    <t>SMC</t>
    <phoneticPr fontId="3" type="noConversion"/>
  </si>
  <si>
    <t>亞德克</t>
    <phoneticPr fontId="3" type="noConversion"/>
  </si>
  <si>
    <t>小金井</t>
    <phoneticPr fontId="3" type="noConversion"/>
  </si>
  <si>
    <t>金器</t>
    <phoneticPr fontId="3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</si>
  <si>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3" type="noConversion"/>
  </si>
  <si>
    <t>1.輸入電源為AC220V 60Hz.</t>
  </si>
  <si>
    <t>洩壓閥</t>
    <phoneticPr fontId="3" type="noConversion"/>
  </si>
  <si>
    <t>二點組合</t>
    <phoneticPr fontId="3" type="noConversion"/>
  </si>
  <si>
    <t>二點:濾水 / 三點:給油</t>
    <phoneticPr fontId="3" type="noConversion"/>
  </si>
  <si>
    <t>NACHI</t>
    <phoneticPr fontId="3" type="noConversion"/>
  </si>
  <si>
    <t>電磁閥、油壓缸、油壓泵浦..等
壓力錶:數位式/小數點兩位(作業處可視)</t>
    <phoneticPr fontId="3" type="noConversion"/>
  </si>
  <si>
    <t>其他</t>
    <phoneticPr fontId="3" type="noConversion"/>
  </si>
  <si>
    <t>3.LCR METER--- HIOKI 3523(電阻加定電流量測)</t>
  </si>
  <si>
    <t>三色指示燈</t>
    <phoneticPr fontId="3" type="noConversion"/>
  </si>
  <si>
    <t xml:space="preserve">  (台全提供)</t>
  </si>
  <si>
    <t>一.測試項目與規範</t>
  </si>
  <si>
    <t>4.制宜 1A定電流板 與 測試迴路</t>
  </si>
  <si>
    <t xml:space="preserve">    1.三相電感值(Lab,Lbc,Lca )--- 依機種別  166 ±6% uH.</t>
    <phoneticPr fontId="3" type="noConversion"/>
  </si>
  <si>
    <t>5.耐壓絕緣測試器 ---華儀SE7450</t>
  </si>
  <si>
    <t>荷重元</t>
    <phoneticPr fontId="3" type="noConversion"/>
  </si>
  <si>
    <t xml:space="preserve">    2.三相電感不平衡率(Lunb)--- 1.5% max.</t>
  </si>
  <si>
    <t>6.溫度轉換器與感溫棒(溫度補償)---S4-TT-R-021</t>
  </si>
  <si>
    <t>其他</t>
    <phoneticPr fontId="3" type="noConversion"/>
  </si>
  <si>
    <t xml:space="preserve">    3.三相電感值差--- 依機種別   ±10 uH.</t>
    <phoneticPr fontId="3" type="noConversion"/>
  </si>
  <si>
    <t>7.DC POWER SUPPLY : 數位式 0~36V, 0~10A (3610)</t>
  </si>
  <si>
    <t>設備精度、加工時間 :</t>
    <phoneticPr fontId="3" type="noConversion"/>
  </si>
  <si>
    <t xml:space="preserve">    4.三相電阻值(Rab,Rbc,Rca )--- 依機種別  26 ±5% mΩ.</t>
    <phoneticPr fontId="3" type="noConversion"/>
  </si>
  <si>
    <t xml:space="preserve">  註:量測RELAY用 PCB-0294  REED RELAY組</t>
  </si>
  <si>
    <t xml:space="preserve">    5.三相電阻不平衡率(Runb)--- 1.5% max.</t>
    <phoneticPr fontId="3" type="noConversion"/>
  </si>
  <si>
    <t>8.機台結構與治具組---手動將工件放置定位,自動測試</t>
    <phoneticPr fontId="3" type="noConversion"/>
  </si>
  <si>
    <t>驗收方式</t>
    <phoneticPr fontId="3" type="noConversion"/>
  </si>
  <si>
    <t>依式樣書內容驗收</t>
    <phoneticPr fontId="3" type="noConversion"/>
  </si>
  <si>
    <t xml:space="preserve">    6.耐壓(HI-POT)---AC 1024V/1Sec  2mA max</t>
    <phoneticPr fontId="3" type="noConversion"/>
  </si>
  <si>
    <t xml:space="preserve">   8-1.工件壓持機構1組(導引氣缸+壓板)</t>
    <phoneticPr fontId="3" type="noConversion"/>
  </si>
  <si>
    <t xml:space="preserve">    7.絕緣阻抗--- DC 500V/1Sec----20MΩ min.</t>
    <phoneticPr fontId="3" type="noConversion"/>
  </si>
  <si>
    <t xml:space="preserve">   8-2.工件端子夾持機構1組 (滑台氣缸附緩衝缸+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</si>
  <si>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</si>
  <si>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</si>
  <si>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>二.測試動作順序</t>
  </si>
  <si>
    <t xml:space="preserve">       小型平行夾爪).4端子法接線.</t>
    <phoneticPr fontId="3" type="noConversion"/>
  </si>
  <si>
    <t>活動板手 (250mm)</t>
    <phoneticPr fontId="3" type="noConversion"/>
  </si>
  <si>
    <t xml:space="preserve"> 1.進入測試程式</t>
  </si>
  <si>
    <t>9.測試台網路連線:</t>
    <phoneticPr fontId="3" type="noConversion"/>
  </si>
  <si>
    <t>操作說明書內容：</t>
    <phoneticPr fontId="3" type="noConversion"/>
  </si>
  <si>
    <t xml:space="preserve"> 2.工件由人員 從前工程移置當站工程定位治具上,</t>
    <phoneticPr fontId="3" type="noConversion"/>
  </si>
  <si>
    <t xml:space="preserve">    9-1.康耐視DMR-150S固定式掃描器1組(台全提供).</t>
    <phoneticPr fontId="3" type="noConversion"/>
  </si>
  <si>
    <t>1.操作說明  　</t>
    <phoneticPr fontId="3" type="noConversion"/>
  </si>
  <si>
    <t xml:space="preserve">   定位後,按壓啟動測試扭,掃描條碼,</t>
    <phoneticPr fontId="3" type="noConversion"/>
  </si>
  <si>
    <t xml:space="preserve">    9-2.UPS (ON-LINE不斷電系統) 1台</t>
    <phoneticPr fontId="3" type="noConversion"/>
  </si>
  <si>
    <t>2.空油壓迴路圖</t>
    <phoneticPr fontId="3" type="noConversion"/>
  </si>
  <si>
    <t xml:space="preserve">   並確認條碼是否為當下測試機種,</t>
    <phoneticPr fontId="3" type="noConversion"/>
  </si>
  <si>
    <t xml:space="preserve">    9-3.耐壓絕緣測試機(SE-7450) 1台</t>
    <phoneticPr fontId="3" type="noConversion"/>
  </si>
  <si>
    <t xml:space="preserve">   確認完畢,將工件壓持住,三相測試夾具啟動,</t>
    <phoneticPr fontId="3" type="noConversion"/>
  </si>
  <si>
    <t>10.電感電阻耐壓絕緣測試軟體</t>
  </si>
  <si>
    <t>(3).公司執照</t>
    <phoneticPr fontId="3" type="noConversion"/>
  </si>
  <si>
    <t xml:space="preserve">   啟動測試流程</t>
    <phoneticPr fontId="3" type="noConversion"/>
  </si>
  <si>
    <t>11.可單機作業測試(電腦螢幕點選)</t>
  </si>
  <si>
    <t xml:space="preserve"> 3. 自動測試程序開始,並依序執行下方測試流程</t>
    <phoneticPr fontId="3" type="noConversion"/>
  </si>
  <si>
    <t>12.RS232 PORT --(1).耐壓絕緣測試機</t>
    <phoneticPr fontId="3" type="noConversion"/>
  </si>
  <si>
    <t>7.市販部品明細含部品名稱、廠牌規格、
代理商、型錄</t>
    <phoneticPr fontId="3" type="noConversion"/>
  </si>
  <si>
    <t xml:space="preserve">  (1).三相電感(Lab,Lbc,Lca)測試並計算</t>
    <phoneticPr fontId="3" type="noConversion"/>
  </si>
  <si>
    <t xml:space="preserve">      (2)LCR METER  (3)掃描槍</t>
    <phoneticPr fontId="3" type="noConversion"/>
  </si>
  <si>
    <t>試車規定
(廠外)</t>
    <phoneticPr fontId="3" type="noConversion"/>
  </si>
  <si>
    <t>共同判定</t>
    <phoneticPr fontId="3" type="noConversion"/>
  </si>
  <si>
    <t>1.設備規劃人員:</t>
    <phoneticPr fontId="3" type="noConversion"/>
  </si>
  <si>
    <t xml:space="preserve">      電感不平衡率(Lunb)</t>
  </si>
  <si>
    <t>13.Panasonic安全光閘</t>
    <phoneticPr fontId="3" type="noConversion"/>
  </si>
  <si>
    <t>由現場實際作業人員&amp;生技進行設備試車</t>
    <phoneticPr fontId="3" type="noConversion"/>
  </si>
  <si>
    <t xml:space="preserve">  (2).耐壓,絕緣測試</t>
    <phoneticPr fontId="3" type="noConversion"/>
  </si>
  <si>
    <t>14.交握訊號與OK、NG、待機訊號分開</t>
    <phoneticPr fontId="3" type="noConversion"/>
  </si>
  <si>
    <t>2.製造單位人員:</t>
    <phoneticPr fontId="3" type="noConversion"/>
  </si>
  <si>
    <t xml:space="preserve">  (3).三相電阻(Rab,Rbc,Rca)測試並計算</t>
    <phoneticPr fontId="3" type="noConversion"/>
  </si>
  <si>
    <t>15.數位式壓力表需安裝在易點檢位置</t>
    <phoneticPr fontId="3" type="noConversion"/>
  </si>
  <si>
    <t xml:space="preserve">      電阻不平衡率(Runb)</t>
  </si>
  <si>
    <t xml:space="preserve">  (4).自動判定--- OK  OR  NG(ALARM螢幕紅字&amp;三色燈)</t>
    <phoneticPr fontId="3" type="noConversion"/>
  </si>
  <si>
    <t xml:space="preserve"> 4.OK時,測試夾具退開,壓持治具上升,人員將工件移至下一工程</t>
    <phoneticPr fontId="3" type="noConversion"/>
  </si>
  <si>
    <t xml:space="preserve"> </t>
    <phoneticPr fontId="3" type="noConversion"/>
  </si>
  <si>
    <t xml:space="preserve">   人員將工件移至下一工程(7150), (7190時印出NG標籤)</t>
    <phoneticPr fontId="3" type="noConversion"/>
  </si>
  <si>
    <t>OP-7150</t>
    <phoneticPr fontId="3" type="noConversion"/>
  </si>
  <si>
    <t>設備名稱：</t>
    <phoneticPr fontId="3" type="noConversion"/>
  </si>
  <si>
    <t>NSK馬達Cogging/Friction測試機</t>
    <phoneticPr fontId="3" type="noConversion"/>
  </si>
  <si>
    <r>
      <t>台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新細明體"/>
        <family val="1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</si>
  <si>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</si>
  <si>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</si>
  <si>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TACT TIME (要求規制時間)</t>
    <phoneticPr fontId="3" type="noConversion"/>
  </si>
  <si>
    <t>備註</t>
    <phoneticPr fontId="3" type="noConversion"/>
  </si>
  <si>
    <t>1.出勤時間:</t>
    <phoneticPr fontId="3" type="noConversion"/>
  </si>
  <si>
    <t>PPK &gt;</t>
    <phoneticPr fontId="3" type="noConversion"/>
  </si>
  <si>
    <t xml:space="preserve"> 馬達成品測試 (3)---Cogging/Friction測試</t>
    <phoneticPr fontId="3" type="noConversion"/>
  </si>
  <si>
    <t>2.月產能  :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</si>
  <si>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</si>
  <si>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</si>
  <si>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</si>
  <si>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</si>
  <si>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</si>
  <si>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</si>
  <si>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>□</t>
    <phoneticPr fontId="3" type="noConversion"/>
  </si>
  <si>
    <t>其他:</t>
    <phoneticPr fontId="3" type="noConversion"/>
  </si>
  <si>
    <t>計劃產能</t>
    <phoneticPr fontId="3" type="noConversion"/>
  </si>
  <si>
    <t xml:space="preserve">天/年 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</si>
  <si>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</si>
  <si>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</si>
  <si>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</si>
  <si>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</si>
  <si>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作業高度：900 ~950 mm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</si>
  <si>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</si>
  <si>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</si>
  <si>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</si>
  <si>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</si>
  <si>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台</t>
    <phoneticPr fontId="3" type="noConversion"/>
  </si>
  <si>
    <t>入料高度：</t>
    <phoneticPr fontId="3" type="noConversion"/>
  </si>
  <si>
    <t xml:space="preserve"> </t>
    <phoneticPr fontId="3" type="noConversion"/>
  </si>
  <si>
    <t>3.計劃產能: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</si>
  <si>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</si>
  <si>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</si>
  <si>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</si>
  <si>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</si>
  <si>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</si>
  <si>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</si>
  <si>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</si>
  <si>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 xml:space="preserve"> </t>
    <phoneticPr fontId="3" type="noConversion"/>
  </si>
  <si>
    <t xml:space="preserve"> 以 10.0 ±1 RPM 帶動工件軸心旋轉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</si>
  <si>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</si>
  <si>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</si>
  <si>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</si>
  <si>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</si>
  <si>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</si>
  <si>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</si>
  <si>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 xml:space="preserve">    1. PEAK COGGING CW&amp;CCW------- 0.02Nm max.</t>
    <phoneticPr fontId="3" type="noConversion"/>
  </si>
  <si>
    <t>寬：</t>
    <phoneticPr fontId="3" type="noConversion"/>
  </si>
  <si>
    <t>入廠預定：</t>
    <phoneticPr fontId="3" type="noConversion"/>
  </si>
  <si>
    <t xml:space="preserve">         並計算出8th, 12th, 48th order大小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</si>
  <si>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</si>
  <si>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</si>
  <si>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</si>
  <si>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 xml:space="preserve">單相AC220V </t>
    <phoneticPr fontId="3" type="noConversion"/>
  </si>
  <si>
    <t>控制箱附無熔絲開關及漏電防止裝置
控制電壓 DC-24V Max</t>
    <phoneticPr fontId="3" type="noConversion"/>
  </si>
  <si>
    <t xml:space="preserve">       (1)-1.order 8th -----0.xxxx Nm max.(TBD)</t>
    <phoneticPr fontId="3" type="noConversion"/>
  </si>
  <si>
    <t xml:space="preserve">三相AC380V </t>
    <phoneticPr fontId="3" type="noConversion"/>
  </si>
  <si>
    <t>50(Hz) ±10％</t>
    <phoneticPr fontId="3" type="noConversion"/>
  </si>
  <si>
    <t xml:space="preserve">       (1)-2.order 12th----0.xxxx Nm max.(TBD)</t>
    <phoneticPr fontId="3" type="noConversion"/>
  </si>
  <si>
    <t>馬    達</t>
    <phoneticPr fontId="3" type="noConversion"/>
  </si>
  <si>
    <t>東元</t>
    <phoneticPr fontId="3" type="noConversion"/>
  </si>
  <si>
    <t>三菱</t>
    <phoneticPr fontId="3" type="noConversion"/>
  </si>
  <si>
    <t>三菱200W伺服馬達</t>
    <phoneticPr fontId="3" type="noConversion"/>
  </si>
  <si>
    <t xml:space="preserve">       (1)-3.order 48th----0.xxxx Nm max.(TBD)</t>
    <phoneticPr fontId="3" type="noConversion"/>
  </si>
  <si>
    <t>電器部品</t>
    <phoneticPr fontId="3" type="noConversion"/>
  </si>
  <si>
    <t>富士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</si>
  <si>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</si>
  <si>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</si>
  <si>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 xml:space="preserve">    2. AVERAGE COGGING CW&amp;CCW-- TBDNm max.</t>
    <phoneticPr fontId="3" type="noConversion"/>
  </si>
  <si>
    <t>其他</t>
    <phoneticPr fontId="3" type="noConversion"/>
  </si>
  <si>
    <t xml:space="preserve">    3. low speed (10rpm±1) loss torque(friction)  CW&amp;CCW-----0.03Nm max</t>
    <phoneticPr fontId="3" type="noConversion"/>
  </si>
  <si>
    <t>富士</t>
    <phoneticPr fontId="3" type="noConversion"/>
  </si>
  <si>
    <t>無熔絲開關</t>
    <phoneticPr fontId="3" type="noConversion"/>
  </si>
  <si>
    <t xml:space="preserve">    4. high speed (82rpm ±1)loss torque(friction)    CW&amp;CCW-----0.04~0.05Nm </t>
    <phoneticPr fontId="3" type="noConversion"/>
  </si>
  <si>
    <t>PLC</t>
    <phoneticPr fontId="3" type="noConversion"/>
  </si>
  <si>
    <t>富士通</t>
    <phoneticPr fontId="3" type="noConversion"/>
  </si>
  <si>
    <t xml:space="preserve">使用研華工業電腦 </t>
    <phoneticPr fontId="3" type="noConversion"/>
  </si>
  <si>
    <t xml:space="preserve">    5.Ke average ( CCW vs CW) ----TBD%</t>
    <phoneticPr fontId="3" type="noConversion"/>
  </si>
  <si>
    <t>OMRON</t>
    <phoneticPr fontId="3" type="noConversion"/>
  </si>
  <si>
    <t xml:space="preserve">    6.三相Phase 相差需±1度</t>
    <phoneticPr fontId="3" type="noConversion"/>
  </si>
  <si>
    <t>電壓電流表</t>
    <phoneticPr fontId="3" type="noConversion"/>
  </si>
  <si>
    <t>其他</t>
    <phoneticPr fontId="3" type="noConversion"/>
  </si>
  <si>
    <t>溫度控制器</t>
    <phoneticPr fontId="3" type="noConversion"/>
  </si>
  <si>
    <t>神港</t>
    <phoneticPr fontId="3" type="noConversion"/>
  </si>
  <si>
    <t>千野</t>
    <phoneticPr fontId="3" type="noConversion"/>
  </si>
  <si>
    <t>電     線</t>
    <phoneticPr fontId="3" type="noConversion"/>
  </si>
  <si>
    <t xml:space="preserve"> 2.自動測試程序.</t>
  </si>
  <si>
    <t>SMC</t>
    <phoneticPr fontId="3" type="noConversion"/>
  </si>
  <si>
    <t xml:space="preserve">  (1). 10rpm CW/CCW取值---PEAK&amp;AVERAGE COGGING</t>
    <phoneticPr fontId="3" type="noConversion"/>
  </si>
  <si>
    <t>小金井</t>
    <phoneticPr fontId="3" type="noConversion"/>
  </si>
  <si>
    <r>
      <t>使用壓力：4~6 kg/cm</t>
    </r>
    <r>
      <rPr>
        <vertAlign val="superscript"/>
        <sz val="12"/>
        <color indexed="8"/>
        <rFont val="新細明體"/>
        <family val="1"/>
        <charset val="136"/>
      </rPr>
      <t>2</t>
    </r>
    <r>
      <rPr>
        <vertAlign val="superscript"/>
        <sz val="16"/>
        <color indexed="8"/>
        <rFont val="新細明體"/>
        <family val="1"/>
        <charset val="136"/>
      </rPr>
      <t xml:space="preserve"> </t>
    </r>
    <r>
      <rPr>
        <sz val="12"/>
        <color indexed="40"/>
        <rFont val="新細明體"/>
        <family val="1"/>
        <charset val="136"/>
      </rPr>
      <t xml:space="preserve">  (電子式數字顯示)</t>
    </r>
    <phoneticPr fontId="3" type="noConversion"/>
  </si>
  <si>
    <t xml:space="preserve">  (2). 10rpm CW/CCW取值---FRICTION</t>
    <phoneticPr fontId="3" type="noConversion"/>
  </si>
  <si>
    <t>一次側
空壓壓力</t>
    <phoneticPr fontId="3" type="noConversion"/>
  </si>
  <si>
    <t>◎</t>
    <phoneticPr fontId="3" type="noConversion"/>
  </si>
  <si>
    <t xml:space="preserve">  (3). 82rpm CW/CCW取值---FRICTION</t>
    <phoneticPr fontId="3" type="noConversion"/>
  </si>
  <si>
    <t>二點組合</t>
    <phoneticPr fontId="3" type="noConversion"/>
  </si>
  <si>
    <t>二點:濾水 / 三點:給油</t>
    <phoneticPr fontId="3" type="noConversion"/>
  </si>
  <si>
    <t xml:space="preserve">  (4). 自動判定--- OK  OR  NG(ALARM螢幕紅字&amp;三色燈)</t>
    <phoneticPr fontId="3" type="noConversion"/>
  </si>
  <si>
    <t>NACHI</t>
    <phoneticPr fontId="3" type="noConversion"/>
  </si>
  <si>
    <r>
      <rPr>
        <sz val="12"/>
        <color indexed="8"/>
        <rFont val="Times New Roman"/>
        <family val="1"/>
      </rPr>
      <t>YUKEN(</t>
    </r>
    <r>
      <rPr>
        <sz val="12"/>
        <color indexed="8"/>
        <rFont val="新細明體"/>
        <family val="1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</si>
  <si>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</si>
  <si>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(5). 自動判定--- OK  OR  NG(ALARM螢幕紅字&amp;三色燈)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</si>
  <si>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</si>
  <si>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t xml:space="preserve"> 3.OK時,測試夾具退開,壓持治具上升,人員將工件移至下一工程</t>
    <phoneticPr fontId="3" type="noConversion"/>
  </si>
  <si>
    <t xml:space="preserve"> 4.NG時,ALARM警示(三色燈-紅色),測試夾具退開,壓持治具上升,</t>
    <phoneticPr fontId="3" type="noConversion"/>
  </si>
  <si>
    <t xml:space="preserve">   人員將工件移至下一工程(7160)(7190印出NG標籤)</t>
    <phoneticPr fontId="3" type="noConversion"/>
  </si>
  <si>
    <t xml:space="preserve"> (1).手動點選電腦螢幕 "手動" 後 ,機構伺服操作</t>
  </si>
  <si>
    <r>
      <t>預定日：</t>
    </r>
    <r>
      <rPr>
        <sz val="12"/>
        <color indexed="10"/>
        <rFont val="Times New Roman"/>
        <family val="1"/>
      </rPr>
      <t/>
    </r>
    <phoneticPr fontId="3" type="noConversion"/>
  </si>
  <si>
    <t xml:space="preserve">  (含介面卡- PCL-725 I/O卡, PCI-9111HR A/D卡,RS-232卡)</t>
  </si>
  <si>
    <t xml:space="preserve">     至銜接位置定位後, 按"測試"鈕, 進行測試.</t>
  </si>
  <si>
    <r>
      <t xml:space="preserve">3.Torque Sensor--ONO SOKKI </t>
    </r>
    <r>
      <rPr>
        <b/>
        <sz val="12"/>
        <rFont val="新細明體"/>
        <family val="1"/>
        <charset val="136"/>
      </rPr>
      <t>TH-3103   (0.1Nm)</t>
    </r>
    <r>
      <rPr>
        <sz val="12"/>
        <rFont val="新細明體"/>
        <family val="1"/>
        <charset val="136"/>
      </rPr>
      <t xml:space="preserve"> (台全提供)</t>
    </r>
    <phoneticPr fontId="3" type="noConversion"/>
  </si>
  <si>
    <t>4.扭力顯示器- ONO SOKKI TS-2800(台全提供)</t>
  </si>
  <si>
    <t xml:space="preserve"> 四.圖形分析</t>
  </si>
  <si>
    <t>5.100W交流伺服馬達及齒輪箱</t>
  </si>
  <si>
    <t xml:space="preserve"> (1).將測試波形取點值顯出於COGGING、FRICTION圖上,</t>
    <phoneticPr fontId="3" type="noConversion"/>
  </si>
  <si>
    <t>內六角板手 (7支組)</t>
    <phoneticPr fontId="3" type="noConversion"/>
  </si>
  <si>
    <t>6.轉速檢知器與轉速錶 : 1800Plus ENCODE</t>
  </si>
  <si>
    <t xml:space="preserve">     以利於 COGGING、FRICTION分析.</t>
    <phoneticPr fontId="3" type="noConversion"/>
  </si>
  <si>
    <t>7.機台結構與治具組---400W伺服+連軸器+銜接治具</t>
    <phoneticPr fontId="3" type="noConversion"/>
  </si>
  <si>
    <t>8.測試台網路連線:</t>
  </si>
  <si>
    <t xml:space="preserve"> 1.測試模組以伺服驅動,過行程保護與撥料保護</t>
  </si>
  <si>
    <t>UPS (飛瑞-A500不斷電系統) 1台</t>
  </si>
  <si>
    <t xml:space="preserve"> 2.測試模組以需有崁合基準(定中心)</t>
  </si>
  <si>
    <t>2.空油壓迴路圖</t>
    <phoneticPr fontId="3" type="noConversion"/>
  </si>
  <si>
    <t>9. COGGING測試軟體</t>
  </si>
  <si>
    <t xml:space="preserve"> 3.測試模組需防繡(鐵件鍍硬鉻或化學鎳)</t>
  </si>
  <si>
    <t>10.康耐視DMR-150S固定式掃描器1組(台全提供).</t>
    <phoneticPr fontId="3" type="noConversion"/>
  </si>
  <si>
    <t xml:space="preserve"> 4.Torque sensor安裝用TH-3103</t>
    <phoneticPr fontId="3" type="noConversion"/>
  </si>
  <si>
    <t>11.扭力限制型聯軸器:R+W</t>
    <phoneticPr fontId="3" type="noConversion"/>
  </si>
  <si>
    <t xml:space="preserve"> 5.定位時需要以工件外型做仿行治具</t>
    <phoneticPr fontId="3" type="noConversion"/>
  </si>
  <si>
    <t>12.交握訊號與OK、NG、待機訊號分開</t>
    <phoneticPr fontId="3" type="noConversion"/>
  </si>
  <si>
    <t xml:space="preserve"> 6.機台空測值應小於0.0010Nm</t>
    <phoneticPr fontId="3" type="noConversion"/>
  </si>
  <si>
    <t xml:space="preserve"> 7.軸心耦合要能將工件軸端夾緊,有間隙易造成扭力變動,</t>
    <phoneticPr fontId="3" type="noConversion"/>
  </si>
  <si>
    <t>交機/驗收 要求</t>
    <phoneticPr fontId="3" type="noConversion"/>
  </si>
  <si>
    <t xml:space="preserve">    夾持中心偏擺要小於0.03mm</t>
    <phoneticPr fontId="3" type="noConversion"/>
  </si>
  <si>
    <t xml:space="preserve">  </t>
    <phoneticPr fontId="3" type="noConversion"/>
  </si>
  <si>
    <t>設備要求仕樣書</t>
    <phoneticPr fontId="3" type="noConversion"/>
  </si>
  <si>
    <t>審查</t>
    <phoneticPr fontId="3" type="noConversion"/>
  </si>
  <si>
    <t>會使用單位</t>
    <phoneticPr fontId="3" type="noConversion"/>
  </si>
  <si>
    <t>製造</t>
    <phoneticPr fontId="3" type="noConversion"/>
  </si>
  <si>
    <t>生技</t>
    <phoneticPr fontId="3" type="noConversion"/>
  </si>
  <si>
    <t>工程名稱：</t>
    <phoneticPr fontId="3" type="noConversion"/>
  </si>
  <si>
    <t>OP-7160</t>
    <phoneticPr fontId="3" type="noConversion"/>
  </si>
  <si>
    <t>設備名稱：</t>
    <phoneticPr fontId="3" type="noConversion"/>
  </si>
  <si>
    <t>NSK馬達額定出力測試機</t>
    <phoneticPr fontId="3" type="noConversion"/>
  </si>
  <si>
    <t>產能
需求</t>
    <phoneticPr fontId="3" type="noConversion"/>
  </si>
  <si>
    <t>預估不良率:</t>
    <phoneticPr fontId="3" type="noConversion"/>
  </si>
  <si>
    <t>符合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</si>
  <si>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</si>
  <si>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</si>
  <si>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</si>
  <si>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</si>
  <si>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</si>
  <si>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</si>
  <si>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>加工部品</t>
    <phoneticPr fontId="3" type="noConversion"/>
  </si>
  <si>
    <t>加工種類</t>
    <phoneticPr fontId="3" type="noConversion"/>
  </si>
  <si>
    <t xml:space="preserve"> 馬達成品測試 (4)---馬達額定出力測試</t>
    <phoneticPr fontId="3" type="noConversion"/>
  </si>
  <si>
    <t>2.月產能  :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</si>
  <si>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</si>
  <si>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</si>
  <si>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</si>
  <si>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</si>
  <si>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 xml:space="preserve">天/年 </t>
    <phoneticPr fontId="3" type="noConversion"/>
  </si>
  <si>
    <t>稼動率</t>
    <phoneticPr fontId="3" type="noConversion"/>
  </si>
  <si>
    <t>作業
高度</t>
    <phoneticPr fontId="3" type="noConversion"/>
  </si>
  <si>
    <t>作業高度：900 ~950 mm</t>
    <phoneticPr fontId="3" type="noConversion"/>
  </si>
  <si>
    <t>計畫生產數量</t>
    <phoneticPr fontId="3" type="noConversion"/>
  </si>
  <si>
    <t xml:space="preserve">台 / 年 </t>
    <phoneticPr fontId="3" type="noConversion"/>
  </si>
  <si>
    <t xml:space="preserve"> 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</si>
  <si>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</si>
  <si>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</si>
  <si>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</si>
  <si>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</si>
  <si>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</si>
  <si>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</si>
  <si>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</si>
  <si>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r>
      <t xml:space="preserve">     帶動工件軸心旋轉--- 測下列</t>
    </r>
    <r>
      <rPr>
        <b/>
        <sz val="12"/>
        <rFont val="新細明體"/>
        <family val="1"/>
        <charset val="136"/>
      </rPr>
      <t>CW&amp;CCW</t>
    </r>
    <r>
      <rPr>
        <sz val="12"/>
        <rFont val="新細明體"/>
        <family val="1"/>
        <charset val="136"/>
      </rPr>
      <t>之測試值</t>
    </r>
    <phoneticPr fontId="3" type="noConversion"/>
  </si>
  <si>
    <t>測試時間：</t>
    <phoneticPr fontId="3" type="noConversion"/>
  </si>
  <si>
    <r>
      <t>無載測試---</t>
    </r>
    <r>
      <rPr>
        <b/>
        <sz val="12"/>
        <rFont val="新細明體"/>
        <family val="1"/>
        <charset val="136"/>
      </rPr>
      <t>勾選測試</t>
    </r>
    <phoneticPr fontId="3" type="noConversion"/>
  </si>
  <si>
    <t>寬：</t>
    <phoneticPr fontId="3" type="noConversion"/>
  </si>
  <si>
    <t xml:space="preserve">   1.電源電流---小於2A</t>
    <phoneticPr fontId="3" type="noConversion"/>
  </si>
  <si>
    <t>動力電源</t>
    <phoneticPr fontId="3" type="noConversion"/>
  </si>
  <si>
    <t xml:space="preserve">   2.相電流---小於1.4Arms</t>
    <phoneticPr fontId="3" type="noConversion"/>
  </si>
  <si>
    <t>50(Hz) ±10％</t>
    <phoneticPr fontId="3" type="noConversion"/>
  </si>
  <si>
    <t xml:space="preserve">   3.轉速---2270~TBDrpm</t>
    <phoneticPr fontId="3" type="noConversion"/>
  </si>
  <si>
    <t>東元</t>
    <phoneticPr fontId="3" type="noConversion"/>
  </si>
  <si>
    <t>三菱200W伺服馬達</t>
    <phoneticPr fontId="3" type="noConversion"/>
  </si>
  <si>
    <r>
      <t xml:space="preserve">有載測試 </t>
    </r>
    <r>
      <rPr>
        <b/>
        <sz val="12"/>
        <rFont val="新細明體"/>
        <family val="1"/>
        <charset val="136"/>
      </rPr>
      <t>30 rpm</t>
    </r>
    <phoneticPr fontId="3" type="noConversion"/>
  </si>
  <si>
    <t>士林</t>
    <phoneticPr fontId="3" type="noConversion"/>
  </si>
  <si>
    <t xml:space="preserve">   1.電源電流---小於80A</t>
    <phoneticPr fontId="3" type="noConversion"/>
  </si>
  <si>
    <t xml:space="preserve">   2.相電流---小於70.7Arms</t>
    <phoneticPr fontId="3" type="noConversion"/>
  </si>
  <si>
    <t xml:space="preserve">   3.扭力---4.4±0.18Nm</t>
    <phoneticPr fontId="3" type="noConversion"/>
  </si>
  <si>
    <t>PLC</t>
    <phoneticPr fontId="3" type="noConversion"/>
  </si>
  <si>
    <t>KOYO</t>
    <phoneticPr fontId="3" type="noConversion"/>
  </si>
  <si>
    <t xml:space="preserve">使用研華工業電腦 </t>
    <phoneticPr fontId="3" type="noConversion"/>
  </si>
  <si>
    <t xml:space="preserve">   4.Torque ripple P2P--小於 0.2 Nm</t>
    <phoneticPr fontId="3" type="noConversion"/>
  </si>
  <si>
    <t xml:space="preserve">   5.Torque ripple 8th P2P--小於 TBD Nm</t>
    <phoneticPr fontId="3" type="noConversion"/>
  </si>
  <si>
    <t>電壓電流表</t>
    <phoneticPr fontId="3" type="noConversion"/>
  </si>
  <si>
    <t>富士</t>
    <phoneticPr fontId="3" type="noConversion"/>
  </si>
  <si>
    <t>三菱</t>
    <phoneticPr fontId="3" type="noConversion"/>
  </si>
  <si>
    <t xml:space="preserve">   6.Torque ripple 12th P2P--小於 TBD Nm</t>
    <phoneticPr fontId="3" type="noConversion"/>
  </si>
  <si>
    <t>溫度控制器</t>
    <phoneticPr fontId="3" type="noConversion"/>
  </si>
  <si>
    <t>神港</t>
    <phoneticPr fontId="3" type="noConversion"/>
  </si>
  <si>
    <t xml:space="preserve">   7.Torque ripple 24th P2P--小於 TBD Nm</t>
    <phoneticPr fontId="3" type="noConversion"/>
  </si>
  <si>
    <t xml:space="preserve">   8.正反轉額定扭力差--- 小於 0.1 Nm</t>
    <phoneticPr fontId="3" type="noConversion"/>
  </si>
  <si>
    <t>SMC</t>
    <phoneticPr fontId="3" type="noConversion"/>
  </si>
  <si>
    <r>
      <t xml:space="preserve">有載測試 </t>
    </r>
    <r>
      <rPr>
        <b/>
        <sz val="12"/>
        <rFont val="新細明體"/>
        <family val="1"/>
        <charset val="136"/>
      </rPr>
      <t>1000 rpm---勾選測試</t>
    </r>
    <phoneticPr fontId="3" type="noConversion"/>
  </si>
  <si>
    <t xml:space="preserve">   1.電源電流---小於80A</t>
    <phoneticPr fontId="3" type="noConversion"/>
  </si>
  <si>
    <t xml:space="preserve">   3.扭力---4.0Nm</t>
    <phoneticPr fontId="3" type="noConversion"/>
  </si>
  <si>
    <t xml:space="preserve">   1.點選進入測試程式 </t>
  </si>
  <si>
    <t xml:space="preserve">   2.自動測試程序.</t>
  </si>
  <si>
    <t xml:space="preserve">  (含介面卡- PCL-725 I/O卡,PCL-728 D/A卡;</t>
  </si>
  <si>
    <t xml:space="preserve">     (1). 無載測試-電源電流、相電流、轉速</t>
    <phoneticPr fontId="3" type="noConversion"/>
  </si>
  <si>
    <t xml:space="preserve">     (2). 加載測試30rpm---電源電流、相電流、扭力、</t>
    <phoneticPr fontId="3" type="noConversion"/>
  </si>
  <si>
    <r>
      <t xml:space="preserve">3.Torque Sensor--ONO SOKKI </t>
    </r>
    <r>
      <rPr>
        <b/>
        <sz val="12"/>
        <rFont val="新細明體"/>
        <family val="1"/>
        <charset val="136"/>
      </rPr>
      <t>TH-1504  (5Nm)</t>
    </r>
    <r>
      <rPr>
        <sz val="12"/>
        <rFont val="新細明體"/>
        <family val="1"/>
        <charset val="136"/>
      </rPr>
      <t xml:space="preserve">  (台全提供)</t>
    </r>
    <phoneticPr fontId="3" type="noConversion"/>
  </si>
  <si>
    <t xml:space="preserve">            torque ripple(8th、12th、24th)、扭力差</t>
    <phoneticPr fontId="3" type="noConversion"/>
  </si>
  <si>
    <t>4.扭力顯示器-ONO SOKKI TS-2800(台全提供)</t>
  </si>
  <si>
    <t xml:space="preserve">     (3). 加載測試1000rpm---電源電流、相電流、扭力、</t>
    <phoneticPr fontId="3" type="noConversion"/>
  </si>
  <si>
    <t>5.三菱400W伺服馬達與控制器</t>
  </si>
  <si>
    <r>
      <t xml:space="preserve">  (HG-SR152 </t>
    </r>
    <r>
      <rPr>
        <b/>
        <sz val="12"/>
        <rFont val="新細明體"/>
        <family val="1"/>
        <charset val="136"/>
      </rPr>
      <t>(7.2Nm)</t>
    </r>
    <r>
      <rPr>
        <sz val="12"/>
        <rFont val="新細明體"/>
        <family val="1"/>
        <charset val="136"/>
      </rPr>
      <t xml:space="preserve"> &amp; MR-J4-200A)</t>
    </r>
    <phoneticPr fontId="3" type="noConversion"/>
  </si>
  <si>
    <t xml:space="preserve">     (4).自動判定--- OK  OR  NG(ALARM螢幕紅字&amp;三色燈)</t>
    <phoneticPr fontId="3" type="noConversion"/>
  </si>
  <si>
    <t>6.轉速檢知器與轉速錶 : 1800plus ENCODE</t>
  </si>
  <si>
    <t xml:space="preserve">   3.OK時,測試夾具退開,壓持治具上升,人員將工件移至下一工程</t>
    <phoneticPr fontId="3" type="noConversion"/>
  </si>
  <si>
    <t xml:space="preserve"> 7.機台結構與治具組---400W伺服+連軸器+銜接治具</t>
    <phoneticPr fontId="3" type="noConversion"/>
  </si>
  <si>
    <t xml:space="preserve">   4.NG時,ALARM警示(三色燈-紅色),測試夾具退開,壓持治具上升,</t>
    <phoneticPr fontId="3" type="noConversion"/>
  </si>
  <si>
    <t xml:space="preserve">     人員將工件移至下一工程(7170)(7190印出NG標籤)</t>
    <phoneticPr fontId="3" type="noConversion"/>
  </si>
  <si>
    <t>9. 額定出力測試軟體</t>
    <phoneticPr fontId="3" type="noConversion"/>
  </si>
  <si>
    <t xml:space="preserve">   (1).手動點選電腦螢幕 "手動" 後 ,機構伺服操作至</t>
  </si>
  <si>
    <t xml:space="preserve">       銜接位置, 按"測試"鈕, 進行測試.</t>
  </si>
  <si>
    <t xml:space="preserve">   (2).按 "停止" 鍵 ,則停止測試.</t>
  </si>
  <si>
    <t xml:space="preserve"> 1.測試模組以伺服驅動,過行程保護與撥料保護</t>
    <phoneticPr fontId="3" type="noConversion"/>
  </si>
  <si>
    <t xml:space="preserve"> 4.Torque sensor安裝用TH-1504</t>
    <phoneticPr fontId="3" type="noConversion"/>
  </si>
  <si>
    <t xml:space="preserve"> 5.定位時需要以工件外型做仿型治具</t>
    <phoneticPr fontId="3" type="noConversion"/>
  </si>
  <si>
    <t>設備要求仕樣書</t>
    <phoneticPr fontId="3" type="noConversion"/>
  </si>
  <si>
    <t>會使用單位</t>
    <phoneticPr fontId="3" type="noConversion"/>
  </si>
  <si>
    <t>審查</t>
    <phoneticPr fontId="3" type="noConversion"/>
  </si>
  <si>
    <t>OP-7170</t>
    <phoneticPr fontId="3" type="noConversion"/>
  </si>
  <si>
    <t>NSK馬達BACK EMF測試機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</si>
  <si>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</si>
  <si>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符合</t>
    <phoneticPr fontId="3" type="noConversion"/>
  </si>
  <si>
    <t>備註</t>
    <phoneticPr fontId="3" type="noConversion"/>
  </si>
  <si>
    <t>分/月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</si>
  <si>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</si>
  <si>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</si>
  <si>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</si>
  <si>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 xml:space="preserve"> 馬達成品測試 (5)---BACK EMF測試</t>
    <phoneticPr fontId="3" type="noConversion"/>
  </si>
  <si>
    <t>2.月產能  :</t>
    <phoneticPr fontId="3" type="noConversion"/>
  </si>
  <si>
    <t>R&amp;R &lt;</t>
    <phoneticPr fontId="3" type="noConversion"/>
  </si>
  <si>
    <t>部品圖號</t>
    <phoneticPr fontId="3" type="noConversion"/>
  </si>
  <si>
    <t>3.年產能  :</t>
    <phoneticPr fontId="3" type="noConversion"/>
  </si>
  <si>
    <t>計劃產能</t>
    <phoneticPr fontId="3" type="noConversion"/>
  </si>
  <si>
    <t>投入生產時間</t>
    <phoneticPr fontId="3" type="noConversion"/>
  </si>
  <si>
    <t>分/HR</t>
    <phoneticPr fontId="3" type="noConversion"/>
  </si>
  <si>
    <t>稼動率</t>
    <phoneticPr fontId="3" type="noConversion"/>
  </si>
  <si>
    <t>作業
高度</t>
    <phoneticPr fontId="3" type="noConversion"/>
  </si>
  <si>
    <t>作業高度：900 ~950 mm</t>
    <phoneticPr fontId="3" type="noConversion"/>
  </si>
  <si>
    <t>計畫生產數量</t>
    <phoneticPr fontId="3" type="noConversion"/>
  </si>
  <si>
    <t>2.預估設備需求(工作站數)</t>
    <phoneticPr fontId="3" type="noConversion"/>
  </si>
  <si>
    <t>台</t>
    <phoneticPr fontId="3" type="noConversion"/>
  </si>
  <si>
    <t>設備概要簡圖與說明：</t>
    <phoneticPr fontId="3" type="noConversion"/>
  </si>
  <si>
    <t>3.計劃產能:</t>
    <phoneticPr fontId="3" type="noConversion"/>
  </si>
  <si>
    <t>台/年</t>
    <phoneticPr fontId="3" type="noConversion"/>
  </si>
  <si>
    <t>型式</t>
    <phoneticPr fontId="3" type="noConversion"/>
  </si>
  <si>
    <t>自動</t>
    <phoneticPr fontId="3" type="noConversion"/>
  </si>
  <si>
    <t>重　　量：</t>
    <phoneticPr fontId="3" type="noConversion"/>
  </si>
  <si>
    <t xml:space="preserve"> </t>
    <phoneticPr fontId="3" type="noConversion"/>
  </si>
  <si>
    <t>一.測試項目與規範</t>
    <phoneticPr fontId="3" type="noConversion"/>
  </si>
  <si>
    <r>
      <t xml:space="preserve">    </t>
    </r>
    <r>
      <rPr>
        <sz val="12"/>
        <rFont val="細明體"/>
        <family val="3"/>
        <charset val="136"/>
      </rPr>
      <t>以</t>
    </r>
    <r>
      <rPr>
        <b/>
        <sz val="12"/>
        <rFont val="Times New Roman"/>
        <family val="1"/>
      </rPr>
      <t>1000RPM</t>
    </r>
    <r>
      <rPr>
        <sz val="12"/>
        <rFont val="細明體"/>
        <family val="3"/>
        <charset val="136"/>
      </rPr>
      <t>帶動工件軸心旋轉</t>
    </r>
    <r>
      <rPr>
        <sz val="12"/>
        <rFont val="Times New Roman"/>
        <family val="1"/>
      </rPr>
      <t xml:space="preserve"> </t>
    </r>
    <r>
      <rPr>
        <sz val="10"/>
        <rFont val="細明體"/>
        <family val="3"/>
        <charset val="136"/>
      </rPr>
      <t/>
    </r>
    <phoneticPr fontId="3" type="noConversion"/>
  </si>
  <si>
    <t>寬：</t>
    <phoneticPr fontId="3" type="noConversion"/>
  </si>
  <si>
    <t>高：</t>
    <phoneticPr fontId="3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</si>
  <si>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</t>
    </r>
    <r>
      <rPr>
        <sz val="12"/>
        <color theme="1"/>
        <rFont val="新細明體"/>
        <family val="1"/>
        <charset val="136"/>
      </rPr>
      <t>測Vab,Vbc,Vca三相之測試值</t>
    </r>
    <phoneticPr fontId="3" type="noConversion"/>
  </si>
  <si>
    <t xml:space="preserve">單相AC220V </t>
    <phoneticPr fontId="3" type="noConversion"/>
  </si>
  <si>
    <r>
      <t xml:space="preserve">    1. Eunb(</t>
    </r>
    <r>
      <rPr>
        <sz val="12"/>
        <rFont val="細明體"/>
        <family val="3"/>
        <charset val="136"/>
      </rPr>
      <t>電壓不平衡率</t>
    </r>
    <r>
      <rPr>
        <sz val="12"/>
        <rFont val="Times New Roman"/>
        <family val="1"/>
      </rPr>
      <t>)          -----  TBD% max.</t>
    </r>
    <phoneticPr fontId="3" type="noConversion"/>
  </si>
  <si>
    <t>50(Hz) ±10％</t>
    <phoneticPr fontId="3" type="noConversion"/>
  </si>
  <si>
    <t xml:space="preserve">    2. CONSTANT(KE)                   ----- 5.57  ±3%</t>
    <phoneticPr fontId="3" type="noConversion"/>
  </si>
  <si>
    <t>三菱200W伺服馬達</t>
    <phoneticPr fontId="3" type="noConversion"/>
  </si>
  <si>
    <t xml:space="preserve">    3. Harmonic 5th order               -----    0.3% max.</t>
    <phoneticPr fontId="3" type="noConversion"/>
  </si>
  <si>
    <t>◎</t>
    <phoneticPr fontId="3" type="noConversion"/>
  </si>
  <si>
    <t>三菱</t>
    <phoneticPr fontId="3" type="noConversion"/>
  </si>
  <si>
    <t xml:space="preserve">    4. Harmonic 7th order               -----    0.3% max.</t>
    <phoneticPr fontId="3" type="noConversion"/>
  </si>
  <si>
    <t xml:space="preserve">    5. Harmonic 11th order             -----    TBD% max.</t>
    <phoneticPr fontId="3" type="noConversion"/>
  </si>
  <si>
    <t xml:space="preserve">    6. Harmonic 13th order             -----    TBD% max.</t>
    <phoneticPr fontId="3" type="noConversion"/>
  </si>
  <si>
    <t>PLC</t>
    <phoneticPr fontId="3" type="noConversion"/>
  </si>
  <si>
    <t xml:space="preserve">使用研華工業電腦 </t>
    <phoneticPr fontId="3" type="noConversion"/>
  </si>
  <si>
    <t xml:space="preserve">    7. Harmonic 5th phase order     -----   TBD% max.</t>
    <phoneticPr fontId="3" type="noConversion"/>
  </si>
  <si>
    <t xml:space="preserve">    8. Harmonic 7th phase order     -----    TBD% max.</t>
    <phoneticPr fontId="3" type="noConversion"/>
  </si>
  <si>
    <t xml:space="preserve">    9. Harmonic 11th phase order   -----   TBD% max.</t>
    <phoneticPr fontId="3" type="noConversion"/>
  </si>
  <si>
    <t>溫度控制器</t>
    <phoneticPr fontId="3" type="noConversion"/>
  </si>
  <si>
    <t>其他</t>
    <phoneticPr fontId="3" type="noConversion"/>
  </si>
  <si>
    <t xml:space="preserve">    10. Harmonic 13th phase order -----    TBD% max.</t>
    <phoneticPr fontId="3" type="noConversion"/>
  </si>
  <si>
    <r>
      <t xml:space="preserve">    11.Resolver offset                      -----     ±1</t>
    </r>
    <r>
      <rPr>
        <sz val="12"/>
        <rFont val="新細明體"/>
        <family val="1"/>
        <charset val="136"/>
      </rPr>
      <t>度</t>
    </r>
    <phoneticPr fontId="3" type="noConversion"/>
  </si>
  <si>
    <t>氣立克</t>
    <phoneticPr fontId="3" type="noConversion"/>
  </si>
  <si>
    <t xml:space="preserve">    12.Ke average ( CCW vs CW) ----TBD%</t>
    <phoneticPr fontId="3" type="noConversion"/>
  </si>
  <si>
    <r>
      <t xml:space="preserve">    13.</t>
    </r>
    <r>
      <rPr>
        <sz val="12"/>
        <rFont val="新細明體"/>
        <family val="1"/>
        <charset val="136"/>
      </rPr>
      <t>三相</t>
    </r>
    <r>
      <rPr>
        <sz val="12"/>
        <rFont val="Times New Roman"/>
        <family val="1"/>
      </rPr>
      <t xml:space="preserve">Phase </t>
    </r>
    <r>
      <rPr>
        <sz val="12"/>
        <rFont val="新細明體"/>
        <family val="1"/>
        <charset val="136"/>
      </rPr>
      <t>相差需</t>
    </r>
    <r>
      <rPr>
        <sz val="12"/>
        <rFont val="Times New Roman"/>
        <family val="1"/>
      </rPr>
      <t>±1</t>
    </r>
    <r>
      <rPr>
        <sz val="12"/>
        <rFont val="新細明體"/>
        <family val="1"/>
        <charset val="136"/>
      </rPr>
      <t>度</t>
    </r>
    <phoneticPr fontId="3" type="noConversion"/>
  </si>
  <si>
    <t>二.測試動作順序</t>
    <phoneticPr fontId="3" type="noConversion"/>
  </si>
  <si>
    <t xml:space="preserve"> 1.點選進入測試程式 </t>
    <phoneticPr fontId="3" type="noConversion"/>
  </si>
  <si>
    <t xml:space="preserve"> 2.測試程序.</t>
    <phoneticPr fontId="3" type="noConversion"/>
  </si>
  <si>
    <t xml:space="preserve">   (1).三相電壓(Vab,Vbc.Vca)取值.並計算</t>
    <phoneticPr fontId="3" type="noConversion"/>
  </si>
  <si>
    <t xml:space="preserve">       電壓不平衡率(Eunb)</t>
    <phoneticPr fontId="3" type="noConversion"/>
  </si>
  <si>
    <r>
      <t xml:space="preserve">   (2).三相有效電壓</t>
    </r>
    <r>
      <rPr>
        <sz val="10"/>
        <rFont val="標楷體"/>
        <family val="4"/>
        <charset val="136"/>
      </rPr>
      <t>(Vrms-ab,Vrms-bc.Vrms-ca)</t>
    </r>
    <r>
      <rPr>
        <sz val="12"/>
        <rFont val="標楷體"/>
        <family val="4"/>
        <charset val="136"/>
      </rPr>
      <t>取值.</t>
    </r>
    <phoneticPr fontId="3" type="noConversion"/>
  </si>
  <si>
    <t xml:space="preserve">   (3).三相 KE取值,並取平均.</t>
    <phoneticPr fontId="3" type="noConversion"/>
  </si>
  <si>
    <t xml:space="preserve"> (含介面卡- PCL-725 I/O卡,PCL-728 D/A卡;</t>
  </si>
  <si>
    <t xml:space="preserve">   (4).三相 Harmonic 5th 7th  11th &amp; 13th</t>
    <phoneticPr fontId="3" type="noConversion"/>
  </si>
  <si>
    <t xml:space="preserve">  ,RS-232卡)</t>
  </si>
  <si>
    <t xml:space="preserve">       (order、order phase)取值</t>
    <phoneticPr fontId="3" type="noConversion"/>
  </si>
  <si>
    <t>3.資料擷取卡 (NI-USB-9239 A/D卡 1組)</t>
  </si>
  <si>
    <r>
      <t xml:space="preserve">   (5). 自動判定--OK OR NG</t>
    </r>
    <r>
      <rPr>
        <sz val="10"/>
        <rFont val="標楷體"/>
        <family val="4"/>
        <charset val="136"/>
      </rPr>
      <t>(ALARM螢幕紅字&amp;三色燈)</t>
    </r>
    <phoneticPr fontId="3" type="noConversion"/>
  </si>
  <si>
    <r>
      <t xml:space="preserve"> 3.NG時,ALARM警示(三色燈-紅色),</t>
    </r>
    <r>
      <rPr>
        <sz val="10"/>
        <rFont val="標楷體"/>
        <family val="4"/>
        <charset val="136"/>
      </rPr>
      <t>工件與治具盤不取出</t>
    </r>
    <phoneticPr fontId="3" type="noConversion"/>
  </si>
  <si>
    <t>4.三菱400W伺服馬達與控制器</t>
  </si>
  <si>
    <r>
      <t xml:space="preserve">  ,阻擋缸下拉,工件自動移出.</t>
    </r>
    <r>
      <rPr>
        <sz val="10"/>
        <rFont val="標楷體"/>
        <family val="4"/>
        <charset val="136"/>
      </rPr>
      <t>(最終站7190出NG標籤貼上)</t>
    </r>
    <phoneticPr fontId="3" type="noConversion"/>
  </si>
  <si>
    <t xml:space="preserve">  (HC-KFS 43 &amp; MR-J2S-40A)</t>
  </si>
  <si>
    <t>5.轉速檢知器與轉速錶 : 1800plus ENCODE</t>
  </si>
  <si>
    <t xml:space="preserve"> 6.機台結構與治具組</t>
  </si>
  <si>
    <t xml:space="preserve"> (1).手動點選電腦螢幕 "手動" 後 ,機構伺服操作</t>
    <phoneticPr fontId="3" type="noConversion"/>
  </si>
  <si>
    <t xml:space="preserve">   400W伺服+連軸器+銜接治具</t>
  </si>
  <si>
    <t xml:space="preserve">     至銜接位置, 按"測試"鈕,進行測試.</t>
    <phoneticPr fontId="3" type="noConversion"/>
  </si>
  <si>
    <t xml:space="preserve">  治具盤組(工件定位柱,三相端子夾持治具 )</t>
  </si>
  <si>
    <t xml:space="preserve"> (2).按 "停止" 鍵 ,則停止測試.</t>
    <phoneticPr fontId="3" type="noConversion"/>
  </si>
  <si>
    <t xml:space="preserve"> 7.測試台網路連線:</t>
  </si>
  <si>
    <t xml:space="preserve">    大型UPS (不斷電系統) 1台</t>
  </si>
  <si>
    <t xml:space="preserve"> 8. BACK EMF 測試軟體</t>
  </si>
  <si>
    <r>
      <t xml:space="preserve">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(1).將測試波形起取點值顯出於BACK EMF圖上 </t>
    </r>
    <phoneticPr fontId="3" type="noConversion"/>
  </si>
  <si>
    <t xml:space="preserve">  9.康耐視DMR-150S固定式掃描器1組(台全提供).</t>
    <phoneticPr fontId="3" type="noConversion"/>
  </si>
  <si>
    <r>
      <t xml:space="preserve">  </t>
    </r>
    <r>
      <rPr>
        <sz val="12"/>
        <color theme="1"/>
        <rFont val="新細明體"/>
        <family val="1"/>
        <charset val="136"/>
      </rPr>
      <t xml:space="preserve"> 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  以利於分析.</t>
    </r>
    <phoneticPr fontId="3" type="noConversion"/>
  </si>
  <si>
    <t>10.交握訊號與OK、NG、待機訊號分開</t>
    <phoneticPr fontId="3" type="noConversion"/>
  </si>
  <si>
    <t>OP-7190</t>
    <phoneticPr fontId="3" type="noConversion"/>
  </si>
  <si>
    <t>NSK 馬達成品最終站主機</t>
    <phoneticPr fontId="3" type="noConversion"/>
  </si>
  <si>
    <t>符合</t>
    <phoneticPr fontId="3" type="noConversion"/>
  </si>
  <si>
    <t>1.67 Min</t>
    <phoneticPr fontId="3" type="noConversion"/>
  </si>
  <si>
    <t xml:space="preserve">天/年 </t>
    <phoneticPr fontId="3" type="noConversion"/>
  </si>
  <si>
    <t>稼動率</t>
    <phoneticPr fontId="3" type="noConversion"/>
  </si>
  <si>
    <t>作業
高度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</si>
  <si>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</si>
  <si>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</si>
  <si>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</si>
  <si>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 xml:space="preserve"> 1.輸入電源為AC110V 50Hz.(備變壓器)</t>
    <phoneticPr fontId="3" type="noConversion"/>
  </si>
  <si>
    <t xml:space="preserve"> 2.研華4U610H+ PCA-6010( WIN7 雙核心 ) </t>
    <phoneticPr fontId="3" type="noConversion"/>
  </si>
  <si>
    <t>( 虹牌 ) NO.1-60</t>
    <phoneticPr fontId="3" type="noConversion"/>
  </si>
  <si>
    <t>測試時間：</t>
    <phoneticPr fontId="3" type="noConversion"/>
  </si>
  <si>
    <t xml:space="preserve">   系統工業電腦 1組(RAM 4GB ;HDD 1TB</t>
    <phoneticPr fontId="3" type="noConversion"/>
  </si>
  <si>
    <t xml:space="preserve">  ,燒錄型DVD-ROM, PCL-725  I/O卡, </t>
    <phoneticPr fontId="3" type="noConversion"/>
  </si>
  <si>
    <t>動力電源</t>
    <phoneticPr fontId="3" type="noConversion"/>
  </si>
  <si>
    <t xml:space="preserve">   網路卡,PCL-1610U 4PORT RS-232卡)</t>
    <phoneticPr fontId="3" type="noConversion"/>
  </si>
  <si>
    <t xml:space="preserve">單相AC220V </t>
    <phoneticPr fontId="3" type="noConversion"/>
  </si>
  <si>
    <t xml:space="preserve"> 3.DATALOGIC POWERSCAN P8530 </t>
    <phoneticPr fontId="3" type="noConversion"/>
  </si>
  <si>
    <t>大同</t>
    <phoneticPr fontId="3" type="noConversion"/>
  </si>
  <si>
    <t xml:space="preserve">   2維成品標籤掃瞄槍(含Adaptor)</t>
    <phoneticPr fontId="3" type="noConversion"/>
  </si>
  <si>
    <t>富士</t>
    <phoneticPr fontId="3" type="noConversion"/>
  </si>
  <si>
    <t>三菱</t>
    <phoneticPr fontId="3" type="noConversion"/>
  </si>
  <si>
    <t xml:space="preserve"> 4.成品標籤機: RING 4012PMH</t>
    <phoneticPr fontId="3" type="noConversion"/>
  </si>
  <si>
    <t>◎</t>
    <phoneticPr fontId="3" type="noConversion"/>
  </si>
  <si>
    <t>三菱</t>
    <phoneticPr fontId="3" type="noConversion"/>
  </si>
  <si>
    <t xml:space="preserve"> 5.機台結構---如左圖(含標籤機放置架)</t>
    <phoneticPr fontId="3" type="noConversion"/>
  </si>
  <si>
    <t>KOYO</t>
    <phoneticPr fontId="3" type="noConversion"/>
  </si>
  <si>
    <t>士林</t>
    <phoneticPr fontId="3" type="noConversion"/>
  </si>
  <si>
    <t xml:space="preserve"> 6.測試台網路連線:</t>
    <phoneticPr fontId="3" type="noConversion"/>
  </si>
  <si>
    <t xml:space="preserve">  (1). 8 PORT SWITCH HUB 與 網路線  </t>
    <phoneticPr fontId="3" type="noConversion"/>
  </si>
  <si>
    <t>電壓電流表</t>
    <phoneticPr fontId="3" type="noConversion"/>
  </si>
  <si>
    <t xml:space="preserve">  (2). UPS ( 500VA不斷電系統) 1台</t>
    <phoneticPr fontId="3" type="noConversion"/>
  </si>
  <si>
    <t>千野</t>
    <phoneticPr fontId="3" type="noConversion"/>
  </si>
  <si>
    <t>◎</t>
    <phoneticPr fontId="3" type="noConversion"/>
  </si>
  <si>
    <t>太平洋</t>
    <phoneticPr fontId="3" type="noConversion"/>
  </si>
  <si>
    <t>其他</t>
    <phoneticPr fontId="3" type="noConversion"/>
  </si>
  <si>
    <t>SMC</t>
    <phoneticPr fontId="3" type="noConversion"/>
  </si>
  <si>
    <t>電磁閥、空壓缸、三點組合..等</t>
    <phoneticPr fontId="3" type="noConversion"/>
  </si>
  <si>
    <t xml:space="preserve">   註:數量管理電子看板訊號輸出計數</t>
    <phoneticPr fontId="3" type="noConversion"/>
  </si>
  <si>
    <t>金器</t>
    <phoneticPr fontId="3" type="noConversion"/>
  </si>
  <si>
    <t xml:space="preserve">   註:成品貼標籤定位檢知電路.(PL-05N近接SENSOR).</t>
    <phoneticPr fontId="3" type="noConversion"/>
  </si>
  <si>
    <t>一次側
空壓壓力</t>
    <phoneticPr fontId="3" type="noConversion"/>
  </si>
  <si>
    <t>壓力錶:數位式/小數點兩位(作業處可視)</t>
    <phoneticPr fontId="3" type="noConversion"/>
  </si>
  <si>
    <t>7.測試圖面由台全提供,測試機構由廠商製作</t>
    <phoneticPr fontId="3" type="noConversion"/>
  </si>
  <si>
    <t>油壓部品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</si>
  <si>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</si>
  <si>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其他部品周邊設備</t>
    <phoneticPr fontId="3" type="noConversion"/>
  </si>
  <si>
    <t>計數器</t>
    <phoneticPr fontId="3" type="noConversion"/>
  </si>
  <si>
    <t>壓力開關</t>
    <phoneticPr fontId="3" type="noConversion"/>
  </si>
  <si>
    <t>集塵機</t>
    <phoneticPr fontId="3" type="noConversion"/>
  </si>
  <si>
    <t>荷重元</t>
    <phoneticPr fontId="3" type="noConversion"/>
  </si>
  <si>
    <t xml:space="preserve">     二維成品標籤列印功能正常/標籤清晰易讀.(成品標籤,如圖A0068701、A0063914)</t>
    <phoneticPr fontId="3" type="noConversion"/>
  </si>
  <si>
    <t>二.操作順序</t>
    <phoneticPr fontId="3" type="noConversion"/>
  </si>
  <si>
    <t>試 機 、 驗 收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</si>
  <si>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</si>
  <si>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</si>
  <si>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</si>
  <si>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t xml:space="preserve">  1.由前工程取成品 ,外觀檢查</t>
    <phoneticPr fontId="3" type="noConversion"/>
  </si>
  <si>
    <t>試機工件數：</t>
    <phoneticPr fontId="3" type="noConversion"/>
  </si>
  <si>
    <t xml:space="preserve">  2.掃描後蓋臨時序號標籤,軟體將各測試站測試資料</t>
    <phoneticPr fontId="3" type="noConversion"/>
  </si>
  <si>
    <t>驗收方式</t>
    <phoneticPr fontId="3" type="noConversion"/>
  </si>
  <si>
    <t xml:space="preserve">    連結,同時測試軟體比對各項資料,所有測試值</t>
    <phoneticPr fontId="3" type="noConversion"/>
  </si>
  <si>
    <t xml:space="preserve">    均符合規格時,則 自動列印合格 成品標籤,</t>
    <phoneticPr fontId="3" type="noConversion"/>
  </si>
  <si>
    <t>工具箱一只</t>
    <phoneticPr fontId="3" type="noConversion"/>
  </si>
  <si>
    <t xml:space="preserve">    不合格品則產生NG標籤(並顯示不良項目).</t>
    <phoneticPr fontId="3" type="noConversion"/>
  </si>
  <si>
    <t xml:space="preserve">  3.成品置入標籤貼付定位治具定位.</t>
    <phoneticPr fontId="3" type="noConversion"/>
  </si>
  <si>
    <t xml:space="preserve">  4.將成品標籤貼於馬達上正確位置.</t>
    <phoneticPr fontId="3" type="noConversion"/>
  </si>
  <si>
    <t xml:space="preserve">  5.OK品掃瞄成品標籤,自動比對標籤內容與檔內測試資料</t>
    <phoneticPr fontId="3" type="noConversion"/>
  </si>
  <si>
    <t xml:space="preserve">    NG品貼NG標籤,置入不良品箱.</t>
    <phoneticPr fontId="3" type="noConversion"/>
  </si>
  <si>
    <t xml:space="preserve">  6.測試資料儲存,刪除</t>
  </si>
  <si>
    <t xml:space="preserve">    (1).最終站測試資料儲存 與 單站資料 儲存</t>
    <phoneticPr fontId="3" type="noConversion"/>
  </si>
  <si>
    <t xml:space="preserve">  7.測試資料查詢</t>
    <phoneticPr fontId="3" type="noConversion"/>
  </si>
  <si>
    <t xml:space="preserve">    (1).依機種別,日期期間,序號別等條件進行查詢</t>
    <phoneticPr fontId="3" type="noConversion"/>
  </si>
  <si>
    <t xml:space="preserve">  8.測試資料匯出</t>
    <phoneticPr fontId="3" type="noConversion"/>
  </si>
  <si>
    <t xml:space="preserve">    (1).依機種別,日期期間,序號等條件進行資料匯出</t>
    <phoneticPr fontId="3" type="noConversion"/>
  </si>
  <si>
    <t>於設備商廠內作資料彙整分析.</t>
    <phoneticPr fontId="3" type="noConversion"/>
  </si>
  <si>
    <t>三.操作異常處理與防誤</t>
    <phoneticPr fontId="3" type="noConversion"/>
  </si>
  <si>
    <t xml:space="preserve">  1.成品測試資料不完整(漏工序時)---</t>
    <phoneticPr fontId="3" type="noConversion"/>
  </si>
  <si>
    <r>
      <t xml:space="preserve">    螢幕顯示第?站或</t>
    </r>
    <r>
      <rPr>
        <b/>
        <u/>
        <sz val="12"/>
        <color indexed="56"/>
        <rFont val="標楷體"/>
        <family val="4"/>
        <charset val="136"/>
      </rPr>
      <t>序號? 資料不存在</t>
    </r>
    <r>
      <rPr>
        <b/>
        <sz val="12"/>
        <color indexed="56"/>
        <rFont val="標楷體"/>
        <family val="4"/>
        <charset val="136"/>
      </rPr>
      <t>.</t>
    </r>
    <phoneticPr fontId="3" type="noConversion"/>
  </si>
  <si>
    <t xml:space="preserve">  2.單一序號唯一存在,當有相同序號時---</t>
    <phoneticPr fontId="3" type="noConversion"/>
  </si>
  <si>
    <r>
      <t xml:space="preserve">    螢幕顯示</t>
    </r>
    <r>
      <rPr>
        <b/>
        <u/>
        <sz val="12"/>
        <color indexed="56"/>
        <rFont val="標楷體"/>
        <family val="4"/>
        <charset val="136"/>
      </rPr>
      <t>序號? 重覆</t>
    </r>
    <r>
      <rPr>
        <b/>
        <sz val="12"/>
        <color indexed="56"/>
        <rFont val="標楷體"/>
        <family val="4"/>
        <charset val="136"/>
      </rPr>
      <t>.</t>
    </r>
    <phoneticPr fontId="3" type="noConversion"/>
  </si>
  <si>
    <r>
      <t xml:space="preserve">  3.測試台各站間連線作業時 ,需比對</t>
    </r>
    <r>
      <rPr>
        <u/>
        <sz val="12"/>
        <rFont val="標楷體"/>
        <family val="4"/>
        <charset val="136"/>
      </rPr>
      <t>機種</t>
    </r>
    <r>
      <rPr>
        <sz val="12"/>
        <rFont val="標楷體"/>
        <family val="4"/>
        <charset val="136"/>
      </rPr>
      <t>,</t>
    </r>
    <r>
      <rPr>
        <u/>
        <sz val="12"/>
        <rFont val="標楷體"/>
        <family val="4"/>
        <charset val="136"/>
      </rPr>
      <t xml:space="preserve">日期 </t>
    </r>
    <r>
      <rPr>
        <sz val="12"/>
        <rFont val="標楷體"/>
        <family val="4"/>
        <charset val="136"/>
      </rPr>
      <t>---</t>
    </r>
    <phoneticPr fontId="3" type="noConversion"/>
  </si>
  <si>
    <t xml:space="preserve">    等相關資料相符.---不相符時,由螢幕顯示提醒.</t>
    <phoneticPr fontId="3" type="noConversion"/>
  </si>
  <si>
    <r>
      <t xml:space="preserve">  4.成品標籤以</t>
    </r>
    <r>
      <rPr>
        <b/>
        <u/>
        <sz val="12"/>
        <color indexed="56"/>
        <rFont val="標楷體"/>
        <family val="4"/>
        <charset val="136"/>
      </rPr>
      <t>密碼管制</t>
    </r>
    <r>
      <rPr>
        <sz val="12"/>
        <rFont val="標楷體"/>
        <family val="4"/>
        <charset val="136"/>
      </rPr>
      <t>不可重印</t>
    </r>
    <phoneticPr fontId="3" type="noConversion"/>
  </si>
  <si>
    <t>施威志
2017/10/17</t>
    <phoneticPr fontId="3" type="noConversion"/>
  </si>
  <si>
    <t>NSK 定子線圈測試機</t>
    <phoneticPr fontId="3" type="noConversion"/>
  </si>
  <si>
    <t xml:space="preserve"> 5.NG時,ALARM警示(三色燈-紅色),測試夾具退開,壓持治具上升,</t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</si>
  <si>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</si>
  <si>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r>
      <rPr>
        <sz val="12"/>
        <rFont val="標楷體"/>
        <family val="4"/>
        <charset val="136"/>
      </rPr>
      <t>計劃產能</t>
    </r>
    <phoneticPr fontId="4" type="noConversion"/>
  </si>
  <si>
    <r>
      <rPr>
        <sz val="12"/>
        <rFont val="標楷體"/>
        <family val="4"/>
        <charset val="136"/>
      </rPr>
      <t>自動</t>
    </r>
    <phoneticPr fontId="4" type="noConversion"/>
  </si>
  <si>
    <t>氣立可</t>
    <phoneticPr fontId="4" type="noConversion"/>
  </si>
  <si>
    <t>亞德客</t>
    <phoneticPr fontId="4" type="noConversion"/>
  </si>
  <si>
    <t>馬達成品測試 (6)--- 印/貼成品標籤與測試資料處裡</t>
    <phoneticPr fontId="3" type="noConversion"/>
  </si>
  <si>
    <r>
      <rPr>
        <b/>
        <sz val="28"/>
        <rFont val="標楷體"/>
        <family val="4"/>
        <charset val="136"/>
      </rPr>
      <t>設備要求仕樣書</t>
    </r>
    <phoneticPr fontId="4" type="noConversion"/>
  </si>
  <si>
    <r>
      <rPr>
        <sz val="14"/>
        <rFont val="標楷體"/>
        <family val="4"/>
        <charset val="136"/>
      </rPr>
      <t>會使用單位</t>
    </r>
    <phoneticPr fontId="4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</si>
  <si>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</si>
  <si>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符合</t>
    </r>
    <phoneticPr fontId="4" type="noConversion"/>
  </si>
  <si>
    <r>
      <rPr>
        <sz val="12"/>
        <rFont val="標楷體"/>
        <family val="4"/>
        <charset val="136"/>
      </rPr>
      <t>台</t>
    </r>
    <phoneticPr fontId="4" type="noConversion"/>
  </si>
  <si>
    <t xml:space="preserve">    PCI-9111HR A/D卡,RS-232卡)</t>
    <phoneticPr fontId="3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</si>
  <si>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</si>
  <si>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提出書類</t>
    </r>
    <phoneticPr fontId="4" type="noConversion"/>
  </si>
  <si>
    <r>
      <rPr>
        <sz val="12"/>
        <rFont val="標楷體"/>
        <family val="4"/>
        <charset val="136"/>
      </rPr>
      <t>生技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</si>
  <si>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</si>
  <si>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r>
      <rPr>
        <sz val="9"/>
        <rFont val="標楷體"/>
        <family val="4"/>
        <charset val="136"/>
      </rPr>
      <t>加工部品</t>
    </r>
    <phoneticPr fontId="4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</si>
  <si>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</si>
  <si>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製造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</si>
  <si>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4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</si>
  <si>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</si>
  <si>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4" type="noConversion"/>
  </si>
  <si>
    <r>
      <rPr>
        <sz val="12"/>
        <rFont val="標楷體"/>
        <family val="4"/>
        <charset val="136"/>
      </rPr>
      <t>加工種類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</si>
  <si>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7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</si>
  <si>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</si>
  <si>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投入生產時間</t>
    </r>
    <phoneticPr fontId="7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</si>
  <si>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4" type="noConversion"/>
  </si>
  <si>
    <r>
      <rPr>
        <sz val="12"/>
        <rFont val="標楷體"/>
        <family val="4"/>
        <charset val="136"/>
      </rPr>
      <t>設備需求計算</t>
    </r>
    <phoneticPr fontId="4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</si>
  <si>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7" type="noConversion"/>
  </si>
  <si>
    <r>
      <rPr>
        <sz val="12"/>
        <rFont val="標楷體"/>
        <family val="4"/>
        <charset val="136"/>
      </rPr>
      <t>作業
高度</t>
    </r>
    <phoneticPr fontId="4" type="noConversion"/>
  </si>
  <si>
    <r>
      <rPr>
        <sz val="12"/>
        <rFont val="標楷體"/>
        <family val="4"/>
        <charset val="136"/>
      </rPr>
      <t>計畫生產數量</t>
    </r>
    <phoneticPr fontId="7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</si>
  <si>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</si>
  <si>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</si>
  <si>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</si>
  <si>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標楷體"/>
        <family val="4"/>
        <charset val="136"/>
      </rPr>
      <t>台</t>
    </r>
    <phoneticPr fontId="7" type="noConversion"/>
  </si>
  <si>
    <r>
      <rPr>
        <sz val="14"/>
        <rFont val="標楷體"/>
        <family val="4"/>
        <charset val="136"/>
      </rPr>
      <t>設備概要簡圖與說明：</t>
    </r>
    <phoneticPr fontId="4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</si>
  <si>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</si>
  <si>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</si>
  <si>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</si>
  <si>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型式</t>
    </r>
    <phoneticPr fontId="4" type="noConversion"/>
  </si>
  <si>
    <r>
      <rPr>
        <sz val="12"/>
        <rFont val="標楷體"/>
        <family val="4"/>
        <charset val="136"/>
      </rPr>
      <t>半自動</t>
    </r>
    <phoneticPr fontId="4" type="noConversion"/>
  </si>
  <si>
    <r>
      <rPr>
        <sz val="12"/>
        <rFont val="標楷體"/>
        <family val="4"/>
        <charset val="136"/>
      </rPr>
      <t>重　　量：</t>
    </r>
    <phoneticPr fontId="4" type="noConversion"/>
  </si>
  <si>
    <r>
      <rPr>
        <sz val="12"/>
        <rFont val="標楷體"/>
        <family val="4"/>
        <charset val="136"/>
      </rPr>
      <t>塗裝</t>
    </r>
    <phoneticPr fontId="4" type="noConversion"/>
  </si>
  <si>
    <r>
      <rPr>
        <sz val="12"/>
        <rFont val="標楷體"/>
        <family val="4"/>
        <charset val="136"/>
      </rPr>
      <t>外觀：</t>
    </r>
    <phoneticPr fontId="4" type="noConversion"/>
  </si>
  <si>
    <r>
      <rPr>
        <sz val="12"/>
        <rFont val="標楷體"/>
        <family val="4"/>
        <charset val="136"/>
      </rPr>
      <t>淺沙色　</t>
    </r>
    <phoneticPr fontId="4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</si>
  <si>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4" type="noConversion"/>
  </si>
  <si>
    <r>
      <rPr>
        <sz val="12"/>
        <rFont val="標楷體"/>
        <family val="4"/>
        <charset val="136"/>
      </rPr>
      <t>入廠預定：</t>
    </r>
    <phoneticPr fontId="4" type="noConversion"/>
  </si>
  <si>
    <r>
      <rPr>
        <sz val="12"/>
        <rFont val="標楷體"/>
        <family val="4"/>
        <charset val="136"/>
      </rPr>
      <t>長：</t>
    </r>
    <phoneticPr fontId="4" type="noConversion"/>
  </si>
  <si>
    <r>
      <rPr>
        <sz val="12"/>
        <rFont val="標楷體"/>
        <family val="4"/>
        <charset val="136"/>
      </rPr>
      <t>寬：</t>
    </r>
    <phoneticPr fontId="4" type="noConversion"/>
  </si>
  <si>
    <r>
      <rPr>
        <sz val="12"/>
        <rFont val="標楷體"/>
        <family val="4"/>
        <charset val="136"/>
      </rPr>
      <t>高：</t>
    </r>
    <phoneticPr fontId="4" type="noConversion"/>
  </si>
  <si>
    <r>
      <rPr>
        <sz val="12"/>
        <rFont val="標楷體"/>
        <family val="4"/>
        <charset val="136"/>
      </rPr>
      <t>電力</t>
    </r>
    <phoneticPr fontId="4" type="noConversion"/>
  </si>
  <si>
    <r>
      <rPr>
        <sz val="12"/>
        <rFont val="標楷體"/>
        <family val="4"/>
        <charset val="136"/>
      </rPr>
      <t>動力電源</t>
    </r>
    <phoneticPr fontId="4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</si>
  <si>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</si>
  <si>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60(Hz)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</si>
  <si>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4" type="noConversion"/>
  </si>
  <si>
    <r>
      <t>50(Hz)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</si>
  <si>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4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</si>
  <si>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4" type="noConversion"/>
  </si>
  <si>
    <r>
      <rPr>
        <sz val="12"/>
        <rFont val="標楷體"/>
        <family val="4"/>
        <charset val="136"/>
      </rPr>
      <t>東元</t>
    </r>
    <phoneticPr fontId="4" type="noConversion"/>
  </si>
  <si>
    <r>
      <rPr>
        <sz val="12"/>
        <rFont val="標楷體"/>
        <family val="4"/>
        <charset val="136"/>
      </rPr>
      <t>大同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</si>
  <si>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</si>
  <si>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2"/>
        <rFont val="標楷體"/>
        <family val="4"/>
        <charset val="136"/>
      </rPr>
      <t>電器部品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</si>
  <si>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</si>
  <si>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</si>
  <si>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</si>
  <si>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</si>
  <si>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無熔絲開關</t>
    </r>
    <phoneticPr fontId="4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</si>
  <si>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</si>
  <si>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rPr>
        <sz val="11"/>
        <rFont val="標楷體"/>
        <family val="4"/>
        <charset val="136"/>
      </rPr>
      <t>電壓電流表</t>
    </r>
    <phoneticPr fontId="4" type="noConversion"/>
  </si>
  <si>
    <r>
      <rPr>
        <sz val="11"/>
        <rFont val="標楷體"/>
        <family val="4"/>
        <charset val="136"/>
      </rPr>
      <t>溫度控制器</t>
    </r>
    <phoneticPr fontId="4" type="noConversion"/>
  </si>
  <si>
    <r>
      <rPr>
        <sz val="12"/>
        <rFont val="標楷體"/>
        <family val="4"/>
        <charset val="136"/>
      </rPr>
      <t>千野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</si>
  <si>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</si>
  <si>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4" type="noConversion"/>
  </si>
  <si>
    <r>
      <rPr>
        <sz val="12"/>
        <rFont val="標楷體"/>
        <family val="4"/>
        <charset val="136"/>
      </rPr>
      <t>太平洋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</si>
  <si>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</si>
  <si>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b/>
        <sz val="14"/>
        <rFont val="標楷體"/>
        <family val="4"/>
        <charset val="136"/>
      </rPr>
      <t>機構說明與限定條件</t>
    </r>
    <r>
      <rPr>
        <b/>
        <sz val="14"/>
        <rFont val="Times New Roman"/>
        <family val="1"/>
      </rPr>
      <t>:</t>
    </r>
    <phoneticPr fontId="3" type="noConversion"/>
  </si>
  <si>
    <r>
      <rPr>
        <sz val="12"/>
        <rFont val="標楷體"/>
        <family val="4"/>
        <charset val="136"/>
      </rPr>
      <t>空壓部品</t>
    </r>
    <phoneticPr fontId="4" type="noConversion"/>
  </si>
  <si>
    <r>
      <rPr>
        <sz val="12"/>
        <rFont val="標楷體"/>
        <family val="4"/>
        <charset val="136"/>
      </rPr>
      <t>亞德客</t>
    </r>
    <phoneticPr fontId="4" type="noConversion"/>
  </si>
  <si>
    <r>
      <rPr>
        <sz val="12"/>
        <rFont val="標楷體"/>
        <family val="4"/>
        <charset val="136"/>
      </rPr>
      <t>氣立可</t>
    </r>
    <phoneticPr fontId="4" type="noConversion"/>
  </si>
  <si>
    <r>
      <rPr>
        <sz val="12"/>
        <rFont val="標楷體"/>
        <family val="4"/>
        <charset val="136"/>
      </rPr>
      <t>小金井</t>
    </r>
    <phoneticPr fontId="4" type="noConversion"/>
  </si>
  <si>
    <r>
      <rPr>
        <sz val="12"/>
        <rFont val="標楷體"/>
        <family val="4"/>
        <charset val="136"/>
      </rPr>
      <t>金器</t>
    </r>
    <phoneticPr fontId="7" type="noConversion"/>
  </si>
  <si>
    <r>
      <rPr>
        <sz val="12"/>
        <rFont val="標楷體"/>
        <family val="4"/>
        <charset val="136"/>
      </rPr>
      <t>三點組合</t>
    </r>
    <phoneticPr fontId="4" type="noConversion"/>
  </si>
  <si>
    <r>
      <rPr>
        <sz val="12"/>
        <rFont val="標楷體"/>
        <family val="4"/>
        <charset val="136"/>
      </rPr>
      <t>洩壓閥</t>
    </r>
    <phoneticPr fontId="4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</si>
  <si>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</si>
  <si>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二點組合</t>
    </r>
    <phoneticPr fontId="4" type="noConversion"/>
  </si>
  <si>
    <r>
      <rPr>
        <sz val="12"/>
        <rFont val="標楷體"/>
        <family val="4"/>
        <charset val="136"/>
      </rPr>
      <t>油壓部品</t>
    </r>
    <phoneticPr fontId="4" type="noConversion"/>
  </si>
  <si>
    <r>
      <t>YUKEN(</t>
    </r>
    <r>
      <rPr>
        <sz val="12"/>
        <rFont val="標楷體"/>
        <family val="4"/>
        <charset val="136"/>
      </rPr>
      <t>油研）</t>
    </r>
    <phoneticPr fontId="4" type="noConversion"/>
  </si>
  <si>
    <r>
      <rPr>
        <sz val="12"/>
        <rFont val="標楷體"/>
        <family val="4"/>
        <charset val="136"/>
      </rPr>
      <t>其他部品周邊設備</t>
    </r>
    <phoneticPr fontId="4" type="noConversion"/>
  </si>
  <si>
    <r>
      <rPr>
        <sz val="12"/>
        <rFont val="標楷體"/>
        <family val="4"/>
        <charset val="136"/>
      </rPr>
      <t>計數器</t>
    </r>
    <phoneticPr fontId="4" type="noConversion"/>
  </si>
  <si>
    <r>
      <rPr>
        <sz val="12"/>
        <rFont val="標楷體"/>
        <family val="4"/>
        <charset val="136"/>
      </rPr>
      <t>壓力開關</t>
    </r>
    <phoneticPr fontId="4" type="noConversion"/>
  </si>
  <si>
    <r>
      <rPr>
        <sz val="12"/>
        <rFont val="標楷體"/>
        <family val="4"/>
        <charset val="136"/>
      </rPr>
      <t>電流感測器</t>
    </r>
    <phoneticPr fontId="4" type="noConversion"/>
  </si>
  <si>
    <r>
      <rPr>
        <sz val="12"/>
        <rFont val="標楷體"/>
        <family val="4"/>
        <charset val="136"/>
      </rPr>
      <t>集塵機</t>
    </r>
    <phoneticPr fontId="4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</si>
  <si>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4" type="noConversion"/>
  </si>
  <si>
    <r>
      <rPr>
        <sz val="12"/>
        <rFont val="標楷體"/>
        <family val="4"/>
        <charset val="136"/>
      </rPr>
      <t>試機日期</t>
    </r>
    <phoneticPr fontId="4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</si>
  <si>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</si>
  <si>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4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</si>
  <si>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</si>
  <si>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驗收方式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</si>
  <si>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</si>
  <si>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依式樣書內容驗收</t>
    </r>
    <phoneticPr fontId="4" type="noConversion"/>
  </si>
  <si>
    <r>
      <rPr>
        <sz val="12"/>
        <rFont val="標楷體"/>
        <family val="4"/>
        <charset val="136"/>
      </rPr>
      <t>附屬工具</t>
    </r>
    <phoneticPr fontId="4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</si>
  <si>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</si>
  <si>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4" type="noConversion"/>
  </si>
  <si>
    <r>
      <rPr>
        <sz val="12"/>
        <rFont val="標楷體"/>
        <family val="4"/>
        <charset val="136"/>
      </rPr>
      <t>工具箱一只</t>
    </r>
    <phoneticPr fontId="4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</si>
  <si>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4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</si>
  <si>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4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</si>
  <si>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4" type="noConversion"/>
  </si>
  <si>
    <r>
      <rPr>
        <sz val="12"/>
        <rFont val="標楷體"/>
        <family val="4"/>
        <charset val="136"/>
      </rPr>
      <t>操作說明書內容：</t>
    </r>
    <phoneticPr fontId="4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</si>
  <si>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4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</si>
  <si>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4" type="noConversion"/>
  </si>
  <si>
    <r>
      <rPr>
        <sz val="20"/>
        <rFont val="標楷體"/>
        <family val="4"/>
        <charset val="136"/>
      </rPr>
      <t>共同判定</t>
    </r>
    <phoneticPr fontId="7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</si>
  <si>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4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</si>
  <si>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4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</si>
  <si>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</si>
  <si>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</si>
  <si>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填表</t>
    </r>
    <phoneticPr fontId="4" type="noConversion"/>
  </si>
  <si>
    <r>
      <rPr>
        <sz val="12"/>
        <rFont val="標楷體"/>
        <family val="4"/>
        <charset val="136"/>
      </rPr>
      <t>交機
日期</t>
    </r>
    <phoneticPr fontId="4" type="noConversion"/>
  </si>
  <si>
    <t>5.上方下壓桿測桿行程長,最好加軸套,避免測試時測桿偏移</t>
    <phoneticPr fontId="3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</si>
  <si>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r>
      <rPr>
        <sz val="12"/>
        <rFont val="Times New Roman"/>
        <family val="1"/>
      </rPr>
      <t xml:space="preserve"> (2</t>
    </r>
    <r>
      <rPr>
        <sz val="12"/>
        <rFont val="標楷體"/>
        <family val="4"/>
        <charset val="136"/>
      </rPr>
      <t>回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 (2回)</t>
    </r>
    <phoneticPr fontId="4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</si>
  <si>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 CGK &gt; 1.66</t>
    </r>
    <phoneticPr fontId="4" type="noConversion"/>
  </si>
  <si>
    <t>作業高度：</t>
    <phoneticPr fontId="4" type="noConversion"/>
  </si>
  <si>
    <r>
      <t>2.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4" type="noConversion"/>
  </si>
  <si>
    <r>
      <t>3.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4" type="noConversion"/>
  </si>
  <si>
    <t>◎</t>
    <phoneticPr fontId="3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</si>
  <si>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</si>
  <si>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電磁閥、空壓缸、二點組合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</si>
  <si>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</t>
    </r>
    <phoneticPr fontId="4" type="noConversion"/>
  </si>
  <si>
    <t xml:space="preserve">   </t>
    <phoneticPr fontId="3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</si>
  <si>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4" type="noConversion"/>
  </si>
  <si>
    <r>
      <rPr>
        <sz val="12"/>
        <rFont val="PMingLiU"/>
        <family val="1"/>
        <charset val="136"/>
      </rPr>
      <t>三相</t>
    </r>
    <r>
      <rPr>
        <sz val="12"/>
        <rFont val="Times New Roman"/>
        <family val="1"/>
      </rPr>
      <t xml:space="preserve">AC200V </t>
    </r>
    <phoneticPr fontId="4" type="noConversion"/>
  </si>
  <si>
    <r>
      <t>1.</t>
    </r>
    <r>
      <rPr>
        <sz val="12"/>
        <rFont val="PMingLiU"/>
        <family val="1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PMingLiU"/>
        <family val="1"/>
        <charset val="136"/>
      </rPr>
      <t>　</t>
    </r>
    <r>
      <rPr>
        <sz val="12"/>
        <rFont val="Times New Roman"/>
        <family val="1"/>
      </rPr>
      <t>(PDF</t>
    </r>
    <r>
      <rPr>
        <sz val="12"/>
        <rFont val="PMingLiU"/>
        <family val="1"/>
        <charset val="136"/>
      </rPr>
      <t>檔）</t>
    </r>
    <phoneticPr fontId="4" type="noConversion"/>
  </si>
  <si>
    <r>
      <t>2.</t>
    </r>
    <r>
      <rPr>
        <sz val="12"/>
        <rFont val="PMingLiU"/>
        <family val="1"/>
        <charset val="136"/>
      </rPr>
      <t>空油壓迴路圖</t>
    </r>
    <r>
      <rPr>
        <sz val="12"/>
        <rFont val="Times New Roman"/>
        <family val="1"/>
      </rPr>
      <t>　(PDF檔）</t>
    </r>
    <phoneticPr fontId="4" type="noConversion"/>
  </si>
  <si>
    <r>
      <t>3.</t>
    </r>
    <r>
      <rPr>
        <sz val="12"/>
        <rFont val="PMingLiU"/>
        <family val="1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PMingLiU"/>
        <family val="1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PMingLiU"/>
        <family val="1"/>
        <charset val="136"/>
      </rPr>
      <t>配置表</t>
    </r>
    <r>
      <rPr>
        <sz val="12"/>
        <rFont val="Times New Roman"/>
        <family val="1"/>
      </rPr>
      <t>　(PDF檔）</t>
    </r>
    <phoneticPr fontId="4" type="noConversion"/>
  </si>
  <si>
    <r>
      <t>4.</t>
    </r>
    <r>
      <rPr>
        <sz val="12"/>
        <rFont val="PMingLiU"/>
        <family val="1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PMingLiU"/>
        <family val="1"/>
        <charset val="136"/>
      </rPr>
      <t>相關結構圖</t>
    </r>
    <r>
      <rPr>
        <sz val="12"/>
        <rFont val="Times New Roman"/>
        <family val="1"/>
      </rPr>
      <t>　(PDF檔）</t>
    </r>
    <phoneticPr fontId="4" type="noConversion"/>
  </si>
  <si>
    <t>Max</t>
    <phoneticPr fontId="4" type="noConversion"/>
  </si>
  <si>
    <r>
      <rPr>
        <sz val="12"/>
        <rFont val="標楷體"/>
        <family val="4"/>
        <charset val="136"/>
      </rPr>
      <t>接觸器、繼電器、微動、近接開關、按鍵、
指示燈</t>
    </r>
    <r>
      <rPr>
        <sz val="12"/>
        <rFont val="Times New Roman"/>
        <family val="1"/>
      </rPr>
      <t xml:space="preserve">… </t>
    </r>
    <r>
      <rPr>
        <sz val="12"/>
        <rFont val="標楷體"/>
        <family val="4"/>
        <charset val="136"/>
      </rPr>
      <t>等</t>
    </r>
    <phoneticPr fontId="4" type="noConversion"/>
  </si>
  <si>
    <t>工程名稱：</t>
    <phoneticPr fontId="4" type="noConversion"/>
  </si>
  <si>
    <r>
      <t xml:space="preserve"> </t>
    </r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7" type="noConversion"/>
  </si>
  <si>
    <t>設備名稱：</t>
    <phoneticPr fontId="4" type="noConversion"/>
  </si>
  <si>
    <t>安川</t>
    <phoneticPr fontId="3" type="noConversion"/>
  </si>
  <si>
    <t>◎</t>
    <phoneticPr fontId="3" type="noConversion"/>
  </si>
  <si>
    <t>◎</t>
    <phoneticPr fontId="4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</si>
  <si>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戴賢超</t>
    </r>
    <phoneticPr fontId="4" type="noConversion"/>
  </si>
  <si>
    <t>◎</t>
    <phoneticPr fontId="4" type="noConversion"/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</si>
  <si>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硬體機構要求</t>
    </r>
    <phoneticPr fontId="3" type="noConversion"/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</si>
  <si>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電器硬體要求</t>
    </r>
    <phoneticPr fontId="3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</si>
  <si>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軟體功能要求</t>
    </r>
    <r>
      <rPr>
        <b/>
        <sz val="12"/>
        <rFont val="Times New Roman"/>
        <family val="1"/>
      </rPr>
      <t>&amp;</t>
    </r>
    <r>
      <rPr>
        <b/>
        <sz val="12"/>
        <rFont val="標楷體"/>
        <family val="4"/>
        <charset val="136"/>
      </rPr>
      <t>防呆防護要求</t>
    </r>
    <phoneticPr fontId="3" type="noConversion"/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</si>
  <si>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動作流程</t>
    </r>
    <phoneticPr fontId="3" type="noConversion"/>
  </si>
  <si>
    <r>
      <t>A.</t>
    </r>
    <r>
      <rPr>
        <b/>
        <u/>
        <sz val="11"/>
        <rFont val="細明體"/>
        <family val="3"/>
        <charset val="136"/>
      </rPr>
      <t>機架外型</t>
    </r>
    <phoneticPr fontId="4" type="noConversion"/>
  </si>
  <si>
    <t>荷重元</t>
    <phoneticPr fontId="4" type="noConversion"/>
  </si>
  <si>
    <t>1.設備稼動工時顯示(CT時間)</t>
    <phoneticPr fontId="4" type="noConversion"/>
  </si>
  <si>
    <r>
      <t>2.</t>
    </r>
    <r>
      <rPr>
        <sz val="12"/>
        <rFont val="細明體"/>
        <family val="3"/>
        <charset val="136"/>
      </rPr>
      <t>設定參數修改需密碼才能修改</t>
    </r>
    <phoneticPr fontId="4" type="noConversion"/>
  </si>
  <si>
    <t>戴賢超</t>
    <phoneticPr fontId="4" type="noConversion"/>
  </si>
  <si>
    <t>TBD</t>
    <phoneticPr fontId="4" type="noConversion"/>
  </si>
  <si>
    <r>
      <rPr>
        <sz val="12"/>
        <rFont val="細明體"/>
        <family val="3"/>
        <charset val="136"/>
      </rPr>
      <t>因設備造成的不良率</t>
    </r>
    <r>
      <rPr>
        <sz val="12"/>
        <rFont val="Times New Roman"/>
        <family val="1"/>
      </rPr>
      <t>: 0.5%</t>
    </r>
    <r>
      <rPr>
        <sz val="12"/>
        <rFont val="細明體"/>
        <family val="3"/>
        <charset val="136"/>
      </rPr>
      <t>以下</t>
    </r>
    <r>
      <rPr>
        <sz val="12"/>
        <rFont val="Times New Roman"/>
        <family val="1"/>
      </rPr>
      <t>.</t>
    </r>
    <phoneticPr fontId="4" type="noConversion"/>
  </si>
  <si>
    <t>入料高度：</t>
    <phoneticPr fontId="4" type="noConversion"/>
  </si>
  <si>
    <t>900 ~950 mm</t>
    <phoneticPr fontId="4" type="noConversion"/>
  </si>
  <si>
    <t>下料高度：</t>
    <phoneticPr fontId="4" type="noConversion"/>
  </si>
  <si>
    <t>□</t>
    <phoneticPr fontId="4" type="noConversion"/>
  </si>
  <si>
    <t>◎</t>
    <phoneticPr fontId="4" type="noConversion"/>
  </si>
  <si>
    <t>三色指示燈 LED DC24V</t>
    <phoneticPr fontId="4" type="noConversion"/>
  </si>
  <si>
    <t>◎</t>
    <phoneticPr fontId="4" type="noConversion"/>
  </si>
  <si>
    <t>◎</t>
    <phoneticPr fontId="4" type="noConversion"/>
  </si>
  <si>
    <t>士林</t>
    <phoneticPr fontId="4" type="noConversion"/>
  </si>
  <si>
    <t>士林</t>
    <phoneticPr fontId="4" type="noConversion"/>
  </si>
  <si>
    <t>◎</t>
    <phoneticPr fontId="4" type="noConversion"/>
  </si>
  <si>
    <t>◎</t>
    <phoneticPr fontId="4" type="noConversion"/>
  </si>
  <si>
    <r>
      <t>1.</t>
    </r>
    <r>
      <rPr>
        <sz val="11"/>
        <rFont val="細明體"/>
        <family val="3"/>
        <charset val="136"/>
      </rPr>
      <t>機架角鐵結構</t>
    </r>
    <phoneticPr fontId="4" type="noConversion"/>
  </si>
  <si>
    <r>
      <t>C.</t>
    </r>
    <r>
      <rPr>
        <b/>
        <u/>
        <sz val="11"/>
        <rFont val="細明體"/>
        <family val="3"/>
        <charset val="136"/>
      </rPr>
      <t>振動盤供料系統</t>
    </r>
    <phoneticPr fontId="4" type="noConversion"/>
  </si>
  <si>
    <r>
      <t>2.</t>
    </r>
    <r>
      <rPr>
        <sz val="11"/>
        <rFont val="細明體"/>
        <family val="3"/>
        <charset val="136"/>
      </rPr>
      <t>螺絲有無料偵測</t>
    </r>
    <phoneticPr fontId="4" type="noConversion"/>
  </si>
  <si>
    <r>
      <t>D.</t>
    </r>
    <r>
      <rPr>
        <b/>
        <u/>
        <sz val="12"/>
        <rFont val="細明體"/>
        <family val="3"/>
        <charset val="136"/>
      </rPr>
      <t>底模位移機構</t>
    </r>
    <phoneticPr fontId="4" type="noConversion"/>
  </si>
  <si>
    <r>
      <t>2.</t>
    </r>
    <r>
      <rPr>
        <sz val="11"/>
        <rFont val="細明體"/>
        <family val="3"/>
        <charset val="136"/>
      </rPr>
      <t>使用三菱</t>
    </r>
    <r>
      <rPr>
        <sz val="11"/>
        <rFont val="Times New Roman"/>
        <family val="1"/>
      </rPr>
      <t>5U PLC</t>
    </r>
    <phoneticPr fontId="4" type="noConversion"/>
  </si>
  <si>
    <t>戴賢超
2020/1/10</t>
    <phoneticPr fontId="3" type="noConversion"/>
  </si>
  <si>
    <t>日東伺服馬達</t>
    <phoneticPr fontId="4" type="noConversion"/>
  </si>
  <si>
    <t xml:space="preserve">其他  </t>
    <phoneticPr fontId="4" type="noConversion"/>
  </si>
  <si>
    <t>伺服起子扭力輸出----PPK&gt;1.67 Min</t>
    <phoneticPr fontId="4" type="noConversion"/>
  </si>
  <si>
    <t>檢知裝置正常</t>
    <phoneticPr fontId="4" type="noConversion"/>
  </si>
  <si>
    <r>
      <rPr>
        <sz val="12"/>
        <rFont val="細明體"/>
        <family val="3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提供合格零件做為試車樣品</t>
    </r>
    <phoneticPr fontId="4" type="noConversion"/>
  </si>
  <si>
    <r>
      <rPr>
        <sz val="12"/>
        <rFont val="細明體"/>
        <family val="3"/>
        <charset val="136"/>
      </rPr>
      <t>手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自動作業正常</t>
    </r>
    <r>
      <rPr>
        <sz val="12"/>
        <rFont val="Times New Roman"/>
        <family val="1"/>
      </rPr>
      <t>.</t>
    </r>
    <phoneticPr fontId="4" type="noConversion"/>
  </si>
  <si>
    <r>
      <t>7.市販部品明細含部品名稱、廠牌規格、代理商、型錄</t>
    </r>
    <r>
      <rPr>
        <sz val="11"/>
        <rFont val="細明體"/>
        <family val="3"/>
        <charset val="136"/>
      </rPr>
      <t/>
    </r>
  </si>
  <si>
    <r>
      <t>6.</t>
    </r>
    <r>
      <rPr>
        <sz val="11"/>
        <rFont val="細明體"/>
        <family val="3"/>
        <charset val="136"/>
      </rPr>
      <t>相關零件治具圖</t>
    </r>
    <phoneticPr fontId="4" type="noConversion"/>
  </si>
  <si>
    <t>R</t>
    <phoneticPr fontId="3" type="noConversion"/>
  </si>
  <si>
    <r>
      <t>3.</t>
    </r>
    <r>
      <rPr>
        <sz val="12"/>
        <rFont val="細明體"/>
        <family val="3"/>
        <charset val="136"/>
      </rPr>
      <t>日東伺服馬達</t>
    </r>
    <r>
      <rPr>
        <sz val="12"/>
        <rFont val="Times New Roman"/>
        <family val="1"/>
      </rPr>
      <t>+</t>
    </r>
    <r>
      <rPr>
        <sz val="12"/>
        <rFont val="細明體"/>
        <family val="3"/>
        <charset val="136"/>
      </rPr>
      <t>控制器</t>
    </r>
    <r>
      <rPr>
        <sz val="12"/>
        <rFont val="Times New Roman"/>
        <family val="1"/>
      </rPr>
      <t>*1(</t>
    </r>
    <r>
      <rPr>
        <sz val="12"/>
        <rFont val="細明體"/>
        <family val="3"/>
        <charset val="136"/>
      </rPr>
      <t>扭力</t>
    </r>
    <r>
      <rPr>
        <sz val="12"/>
        <rFont val="Times New Roman"/>
        <family val="1"/>
      </rPr>
      <t>1.0NM~4.5NM)</t>
    </r>
    <phoneticPr fontId="4" type="noConversion"/>
  </si>
  <si>
    <r>
      <t xml:space="preserve">1.XY-Table </t>
    </r>
    <r>
      <rPr>
        <sz val="11"/>
        <rFont val="細明體"/>
        <family val="3"/>
        <charset val="136"/>
      </rPr>
      <t>伺服滑台</t>
    </r>
    <phoneticPr fontId="4" type="noConversion"/>
  </si>
  <si>
    <r>
      <t>E.</t>
    </r>
    <r>
      <rPr>
        <b/>
        <u/>
        <sz val="12"/>
        <rFont val="細明體"/>
        <family val="3"/>
        <charset val="136"/>
      </rPr>
      <t>鉚合機構</t>
    </r>
    <phoneticPr fontId="4" type="noConversion"/>
  </si>
  <si>
    <r>
      <t>1.</t>
    </r>
    <r>
      <rPr>
        <sz val="11"/>
        <rFont val="細明體"/>
        <family val="3"/>
        <charset val="136"/>
      </rPr>
      <t>自動供給螺絲</t>
    </r>
    <r>
      <rPr>
        <sz val="11"/>
        <rFont val="Times New Roman"/>
        <family val="1"/>
      </rPr>
      <t>(M4</t>
    </r>
    <r>
      <rPr>
        <sz val="11"/>
        <rFont val="細明體"/>
        <family val="3"/>
        <charset val="136"/>
      </rPr>
      <t>螺絲</t>
    </r>
    <r>
      <rPr>
        <sz val="11"/>
        <rFont val="Times New Roman"/>
        <family val="1"/>
      </rPr>
      <t>)</t>
    </r>
    <phoneticPr fontId="4" type="noConversion"/>
  </si>
  <si>
    <r>
      <t>2.</t>
    </r>
    <r>
      <rPr>
        <sz val="12"/>
        <rFont val="細明體"/>
        <family val="3"/>
        <charset val="136"/>
      </rPr>
      <t>單軸吸取式</t>
    </r>
    <phoneticPr fontId="4" type="noConversion"/>
  </si>
  <si>
    <r>
      <t>4.</t>
    </r>
    <r>
      <rPr>
        <sz val="12"/>
        <rFont val="細明體"/>
        <family val="3"/>
        <charset val="136"/>
      </rPr>
      <t>快速換模夾爪治具</t>
    </r>
    <phoneticPr fontId="4" type="noConversion"/>
  </si>
  <si>
    <r>
      <t>B.</t>
    </r>
    <r>
      <rPr>
        <b/>
        <u/>
        <sz val="11"/>
        <rFont val="細明體"/>
        <family val="3"/>
        <charset val="136"/>
      </rPr>
      <t>伺服鎖附模組</t>
    </r>
    <r>
      <rPr>
        <b/>
        <u/>
        <sz val="11"/>
        <rFont val="Times New Roman"/>
        <family val="1"/>
      </rPr>
      <t>(1</t>
    </r>
    <r>
      <rPr>
        <b/>
        <u/>
        <sz val="11"/>
        <rFont val="細明體"/>
        <family val="3"/>
        <charset val="136"/>
      </rPr>
      <t>軸</t>
    </r>
    <r>
      <rPr>
        <b/>
        <u/>
        <sz val="11"/>
        <rFont val="Times New Roman"/>
        <family val="1"/>
      </rPr>
      <t>)</t>
    </r>
    <phoneticPr fontId="4" type="noConversion"/>
  </si>
  <si>
    <r>
      <t>3.</t>
    </r>
    <r>
      <rPr>
        <sz val="12"/>
        <rFont val="細明體"/>
        <family val="3"/>
        <charset val="136"/>
      </rPr>
      <t>真空吸取檢知</t>
    </r>
    <phoneticPr fontId="4" type="noConversion"/>
  </si>
  <si>
    <r>
      <t>3.</t>
    </r>
    <r>
      <rPr>
        <sz val="11"/>
        <rFont val="細明體"/>
        <family val="3"/>
        <charset val="136"/>
      </rPr>
      <t>光閘防護</t>
    </r>
    <r>
      <rPr>
        <sz val="11"/>
        <rFont val="Times New Roman"/>
        <family val="1"/>
      </rPr>
      <t xml:space="preserve"> SUNX NA40-8</t>
    </r>
    <phoneticPr fontId="4" type="noConversion"/>
  </si>
  <si>
    <r>
      <t>1.</t>
    </r>
    <r>
      <rPr>
        <sz val="11"/>
        <rFont val="細明體"/>
        <family val="3"/>
        <charset val="136"/>
      </rPr>
      <t>固定式人機螢幕台達</t>
    </r>
    <r>
      <rPr>
        <sz val="11"/>
        <rFont val="Times New Roman"/>
        <family val="1"/>
      </rPr>
      <t>7</t>
    </r>
    <r>
      <rPr>
        <sz val="11"/>
        <rFont val="細明體"/>
        <family val="3"/>
        <charset val="136"/>
      </rPr>
      <t>吋彩色</t>
    </r>
    <phoneticPr fontId="4" type="noConversion"/>
  </si>
  <si>
    <r>
      <t>1.</t>
    </r>
    <r>
      <rPr>
        <sz val="12"/>
        <rFont val="細明體"/>
        <family val="3"/>
        <charset val="136"/>
      </rPr>
      <t>底模位移伺服滑台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二工位移載</t>
    </r>
    <r>
      <rPr>
        <sz val="12"/>
        <rFont val="Times New Roman"/>
        <family val="1"/>
      </rPr>
      <t>)</t>
    </r>
    <phoneticPr fontId="4" type="noConversion"/>
  </si>
  <si>
    <r>
      <t>1.</t>
    </r>
    <r>
      <rPr>
        <sz val="12"/>
        <rFont val="細明體"/>
        <family val="3"/>
        <charset val="136"/>
      </rPr>
      <t>氣動壓床</t>
    </r>
    <phoneticPr fontId="4" type="noConversion"/>
  </si>
  <si>
    <r>
      <t>4.同工件防止二次作業</t>
    </r>
    <r>
      <rPr>
        <sz val="12"/>
        <rFont val="細明體"/>
        <family val="3"/>
        <charset val="136"/>
      </rPr>
      <t/>
    </r>
  </si>
  <si>
    <r>
      <t>3.</t>
    </r>
    <r>
      <rPr>
        <sz val="12"/>
        <rFont val="細明體"/>
        <family val="3"/>
        <charset val="136"/>
      </rPr>
      <t>機種參數設置</t>
    </r>
    <phoneticPr fontId="4" type="noConversion"/>
  </si>
  <si>
    <t>線圈座鉚合鎖附機</t>
    <phoneticPr fontId="4" type="noConversion"/>
  </si>
  <si>
    <r>
      <t>V713</t>
    </r>
    <r>
      <rPr>
        <sz val="12"/>
        <rFont val="標楷體"/>
        <family val="4"/>
        <charset val="136"/>
      </rPr>
      <t>馬達組立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線圈座鉚合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鎖附</t>
    </r>
    <r>
      <rPr>
        <sz val="12"/>
        <rFont val="Times New Roman"/>
        <family val="1"/>
      </rPr>
      <t xml:space="preserve"> </t>
    </r>
    <phoneticPr fontId="3" type="noConversion"/>
  </si>
  <si>
    <r>
      <t>3.</t>
    </r>
    <r>
      <rPr>
        <sz val="12"/>
        <rFont val="細明體"/>
        <family val="3"/>
        <charset val="136"/>
      </rPr>
      <t>鉚合空壓壓力可調且獨立顯示安裝於作業可視之處</t>
    </r>
    <phoneticPr fontId="4" type="noConversion"/>
  </si>
  <si>
    <r>
      <t xml:space="preserve">   </t>
    </r>
    <r>
      <rPr>
        <sz val="12"/>
        <rFont val="細明體"/>
        <family val="3"/>
        <charset val="136"/>
      </rPr>
      <t>伺服起子移載至取螺絲位置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以真空吸取方式吸取螺絲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判定有料後</t>
    </r>
    <phoneticPr fontId="4" type="noConversion"/>
  </si>
  <si>
    <r>
      <t xml:space="preserve">   </t>
    </r>
    <r>
      <rPr>
        <sz val="12"/>
        <rFont val="細明體"/>
        <family val="3"/>
        <charset val="136"/>
      </rPr>
      <t>伺服起子依據設定座標移載至工件螺絲孔處進行鎖附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重覆取螺絲及</t>
    </r>
    <phoneticPr fontId="4" type="noConversion"/>
  </si>
  <si>
    <r>
      <t xml:space="preserve">   </t>
    </r>
    <r>
      <rPr>
        <sz val="12"/>
        <rFont val="細明體"/>
        <family val="3"/>
        <charset val="136"/>
      </rPr>
      <t>鎖附動作</t>
    </r>
    <r>
      <rPr>
        <sz val="12"/>
        <rFont val="Times New Roman"/>
        <family val="1"/>
      </rPr>
      <t>3</t>
    </r>
    <r>
      <rPr>
        <sz val="12"/>
        <rFont val="細明體"/>
        <family val="3"/>
        <charset val="136"/>
      </rPr>
      <t>次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將</t>
    </r>
    <r>
      <rPr>
        <sz val="12"/>
        <rFont val="Times New Roman"/>
        <family val="1"/>
      </rPr>
      <t>3psc</t>
    </r>
    <r>
      <rPr>
        <sz val="12"/>
        <rFont val="細明體"/>
        <family val="3"/>
        <charset val="136"/>
      </rPr>
      <t>螺絲鎖附完成</t>
    </r>
    <r>
      <rPr>
        <sz val="12"/>
        <rFont val="Times New Roman"/>
        <family val="1"/>
      </rPr>
      <t>.</t>
    </r>
    <phoneticPr fontId="4" type="noConversion"/>
  </si>
  <si>
    <r>
      <t>2.</t>
    </r>
    <r>
      <rPr>
        <sz val="12"/>
        <rFont val="細明體"/>
        <family val="3"/>
        <charset val="136"/>
      </rPr>
      <t>鉚合治具</t>
    </r>
    <r>
      <rPr>
        <sz val="12"/>
        <rFont val="Times New Roman"/>
        <family val="1"/>
      </rPr>
      <t>(LH/RH</t>
    </r>
    <r>
      <rPr>
        <sz val="12"/>
        <rFont val="細明體"/>
        <family val="3"/>
        <charset val="136"/>
      </rPr>
      <t>共用</t>
    </r>
    <r>
      <rPr>
        <sz val="12"/>
        <rFont val="Times New Roman"/>
        <family val="1"/>
      </rPr>
      <t>),</t>
    </r>
    <r>
      <rPr>
        <sz val="12"/>
        <rFont val="細明體"/>
        <family val="3"/>
        <charset val="136"/>
      </rPr>
      <t>下模定位需能承受高壓力作業</t>
    </r>
    <phoneticPr fontId="4" type="noConversion"/>
  </si>
  <si>
    <r>
      <rPr>
        <sz val="12"/>
        <rFont val="細明體"/>
        <family val="3"/>
        <charset val="136"/>
      </rPr>
      <t>連續作業</t>
    </r>
    <r>
      <rPr>
        <sz val="12"/>
        <rFont val="Times New Roman"/>
        <family val="1"/>
      </rPr>
      <t xml:space="preserve"> 30 pcs,</t>
    </r>
    <r>
      <rPr>
        <sz val="12"/>
        <rFont val="細明體"/>
        <family val="3"/>
        <charset val="136"/>
      </rPr>
      <t>鉚合鎖附正常</t>
    </r>
    <phoneticPr fontId="4" type="noConversion"/>
  </si>
  <si>
    <r>
      <rPr>
        <sz val="12"/>
        <rFont val="PMingLiU"/>
        <family val="1"/>
        <charset val="136"/>
      </rPr>
      <t>設備入場後連續作業</t>
    </r>
    <r>
      <rPr>
        <sz val="12"/>
        <rFont val="Times New Roman"/>
        <family val="1"/>
      </rPr>
      <t xml:space="preserve"> 300 pcs,</t>
    </r>
    <r>
      <rPr>
        <sz val="12"/>
        <rFont val="PMingLiU"/>
        <family val="1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PMingLiU"/>
        <family val="1"/>
        <charset val="136"/>
      </rPr>
      <t>缺料除外</t>
    </r>
    <r>
      <rPr>
        <sz val="12"/>
        <rFont val="Times New Roman"/>
        <family val="1"/>
      </rPr>
      <t>)</t>
    </r>
    <phoneticPr fontId="3" type="noConversion"/>
  </si>
  <si>
    <t>連續作業300pcs,不可有停機現像(缺料除外).</t>
    <phoneticPr fontId="3" type="noConversion"/>
  </si>
  <si>
    <t>試機工件數：2種各  30</t>
    <phoneticPr fontId="4" type="noConversion"/>
  </si>
  <si>
    <r>
      <t>1.</t>
    </r>
    <r>
      <rPr>
        <sz val="12"/>
        <rFont val="細明體"/>
        <family val="3"/>
        <charset val="136"/>
      </rPr>
      <t>自動模式下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人手取工件放置第一工位治具上定位</t>
    </r>
    <r>
      <rPr>
        <sz val="12"/>
        <rFont val="Times New Roman"/>
        <family val="1"/>
      </rPr>
      <t>.</t>
    </r>
    <phoneticPr fontId="4" type="noConversion"/>
  </si>
  <si>
    <r>
      <t>2.</t>
    </r>
    <r>
      <rPr>
        <sz val="12"/>
        <rFont val="細明體"/>
        <family val="3"/>
        <charset val="136"/>
      </rPr>
      <t>按壓起動鈕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治具自動移載至第二工位</t>
    </r>
    <r>
      <rPr>
        <sz val="12"/>
        <rFont val="Times New Roman"/>
        <family val="1"/>
      </rPr>
      <t>.</t>
    </r>
    <phoneticPr fontId="4" type="noConversion"/>
  </si>
  <si>
    <r>
      <t>3.</t>
    </r>
    <r>
      <rPr>
        <sz val="12"/>
        <rFont val="細明體"/>
        <family val="3"/>
        <charset val="136"/>
      </rPr>
      <t>偵測工件定位後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自動進行線圈座端子鉚合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完成後自動移載至第三工位</t>
    </r>
    <phoneticPr fontId="4" type="noConversion"/>
  </si>
  <si>
    <r>
      <t>4.</t>
    </r>
    <r>
      <rPr>
        <sz val="12"/>
        <rFont val="細明體"/>
        <family val="3"/>
        <charset val="136"/>
      </rPr>
      <t>第三工位偵測工件定位後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螺絲自動供料機構將</t>
    </r>
    <r>
      <rPr>
        <sz val="12"/>
        <rFont val="Times New Roman"/>
        <family val="1"/>
      </rPr>
      <t>1PCS</t>
    </r>
    <r>
      <rPr>
        <sz val="12"/>
        <rFont val="細明體"/>
        <family val="3"/>
        <charset val="136"/>
      </rPr>
      <t>螺絲送至定位</t>
    </r>
    <phoneticPr fontId="4" type="noConversion"/>
  </si>
  <si>
    <r>
      <t>5.</t>
    </r>
    <r>
      <rPr>
        <sz val="12"/>
        <rFont val="細明體"/>
        <family val="3"/>
        <charset val="136"/>
      </rPr>
      <t>鎖附完成之工件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治具自動移至第一工位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人工取料後完成一次作業</t>
    </r>
    <r>
      <rPr>
        <sz val="12"/>
        <rFont val="Times New Roman"/>
        <family val="1"/>
      </rPr>
      <t>.</t>
    </r>
    <phoneticPr fontId="4" type="noConversion"/>
  </si>
  <si>
    <t>◎</t>
    <phoneticPr fontId="4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</si>
  <si>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5~6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4" type="noConversion"/>
  </si>
  <si>
    <r>
      <t>8.可選擇鉚合/鎖附單機自動運作</t>
    </r>
    <r>
      <rPr>
        <sz val="12"/>
        <rFont val="細明體"/>
        <family val="3"/>
        <charset val="136"/>
      </rPr>
      <t/>
    </r>
  </si>
  <si>
    <r>
      <t>7.手/自動作業模式,作動皆需要防撞防護PLC互鎖</t>
    </r>
    <r>
      <rPr>
        <sz val="12"/>
        <rFont val="細明體"/>
        <family val="3"/>
        <charset val="136"/>
      </rPr>
      <t/>
    </r>
  </si>
  <si>
    <r>
      <t>6.螢幕顯示扭力值,上下限管制值,OK/NG數量顯示</t>
    </r>
    <r>
      <rPr>
        <sz val="12"/>
        <rFont val="細明體"/>
        <family val="3"/>
        <charset val="136"/>
      </rPr>
      <t/>
    </r>
  </si>
  <si>
    <r>
      <t>5.</t>
    </r>
    <r>
      <rPr>
        <sz val="12"/>
        <rFont val="細明體"/>
        <family val="3"/>
        <charset val="136"/>
      </rPr>
      <t>浮鎖檢知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近接開關使用</t>
    </r>
    <r>
      <rPr>
        <sz val="12"/>
        <rFont val="Times New Roman"/>
        <family val="1"/>
      </rPr>
      <t>:OMRON E2E-X1C1)</t>
    </r>
    <phoneticPr fontId="4" type="noConversion"/>
  </si>
  <si>
    <t>OP-1270/OP-1280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</si>
</sst>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);[Red]\(0\)"/>
    <numFmt numFmtId="177" formatCode="#,##0_ "/>
    <numFmt numFmtId="178" formatCode="0.00_ "/>
    <numFmt numFmtId="179" formatCode="#,##0.0_ "/>
    <numFmt numFmtId="180" formatCode="0.00_);[Red]\(0.00\)"/>
    <numFmt numFmtId="181" formatCode="0.0%"/>
    <numFmt numFmtId="182" formatCode="#,##0.00_ "/>
  </numFmts>
  <fonts count="94"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b/>
      <sz val="2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b/>
      <sz val="12"/>
      <color indexed="10"/>
      <name val="Times New Roman"/>
      <family val="1"/>
    </font>
    <font>
      <sz val="14"/>
      <name val="標楷體"/>
      <family val="4"/>
      <charset val="136"/>
    </font>
    <font>
      <sz val="20"/>
      <name val="標楷體"/>
      <family val="4"/>
      <charset val="136"/>
    </font>
    <font>
      <sz val="12"/>
      <color indexed="40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1"/>
      <color rgb="FF0070C0"/>
      <name val="標楷體"/>
      <family val="4"/>
      <charset val="136"/>
    </font>
    <font>
      <b/>
      <sz val="12"/>
      <name val="標楷體"/>
      <family val="4"/>
      <charset val="136"/>
    </font>
    <font>
      <b/>
      <sz val="2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rgb="FF0070C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6"/>
      <name val="Times New Roman"/>
      <family val="1"/>
    </font>
    <font>
      <sz val="12"/>
      <color indexed="40"/>
      <name val="Times New Roman"/>
      <family val="1"/>
    </font>
    <font>
      <sz val="11"/>
      <color rgb="FF0070C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70C0"/>
      <name val="Times New Roman"/>
      <family val="1"/>
    </font>
    <font>
      <sz val="2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1"/>
      <color rgb="FFFF0000"/>
      <name val="標楷體"/>
      <family val="4"/>
      <charset val="136"/>
    </font>
    <font>
      <sz val="10"/>
      <name val="細明體"/>
      <family val="3"/>
      <charset val="136"/>
    </font>
    <font>
      <vertAlign val="superscript"/>
      <sz val="12"/>
      <name val="標楷體"/>
      <family val="4"/>
      <charset val="136"/>
    </font>
    <font>
      <sz val="12"/>
      <name val="細明體"/>
      <family val="3"/>
      <charset val="136"/>
    </font>
    <font>
      <sz val="10"/>
      <name val="標楷體"/>
      <family val="4"/>
      <charset val="136"/>
    </font>
    <font>
      <sz val="12"/>
      <color rgb="FF0070C0"/>
      <name val="標楷體"/>
      <family val="4"/>
      <charset val="136"/>
    </font>
    <font>
      <vertAlign val="superscript"/>
      <sz val="16"/>
      <name val="標楷體"/>
      <family val="4"/>
      <charset val="136"/>
    </font>
    <font>
      <sz val="12"/>
      <name val="微軟正黑體"/>
      <family val="2"/>
      <charset val="136"/>
    </font>
    <font>
      <b/>
      <sz val="11"/>
      <color theme="1"/>
      <name val="標楷體"/>
      <family val="4"/>
      <charset val="136"/>
    </font>
    <font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4"/>
      <name val="標楷體"/>
      <family val="4"/>
      <charset val="136"/>
    </font>
    <font>
      <sz val="10"/>
      <name val="新細明體"/>
      <family val="1"/>
      <charset val="136"/>
    </font>
    <font>
      <b/>
      <sz val="18"/>
      <color theme="1" tint="4.9989318521683403E-2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4"/>
      <name val="微軟正黑體"/>
      <family val="2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2"/>
      <color rgb="FFFF0000"/>
      <name val="微軟正黑體"/>
      <family val="2"/>
      <charset val="136"/>
    </font>
    <font>
      <b/>
      <sz val="12"/>
      <color rgb="FF00B050"/>
      <name val="標楷體"/>
      <family val="4"/>
      <charset val="136"/>
    </font>
    <font>
      <sz val="8"/>
      <name val="標楷體"/>
      <family val="4"/>
      <charset val="136"/>
    </font>
    <font>
      <sz val="20"/>
      <name val="華康行楷體W5"/>
      <family val="1"/>
      <charset val="136"/>
    </font>
    <font>
      <b/>
      <sz val="12"/>
      <color rgb="FF00B050"/>
      <name val="微軟正黑體"/>
      <family val="2"/>
      <charset val="136"/>
    </font>
    <font>
      <b/>
      <sz val="12"/>
      <color rgb="FF0070C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70C0"/>
      <name val="微軟正黑體"/>
      <family val="2"/>
      <charset val="136"/>
    </font>
    <font>
      <sz val="12"/>
      <color indexed="8"/>
      <name val="Times New Roman"/>
      <family val="1"/>
    </font>
    <font>
      <vertAlign val="superscript"/>
      <sz val="12"/>
      <color indexed="8"/>
      <name val="新細明體"/>
      <family val="1"/>
      <charset val="136"/>
    </font>
    <font>
      <vertAlign val="superscript"/>
      <sz val="16"/>
      <color indexed="8"/>
      <name val="新細明體"/>
      <family val="1"/>
      <charset val="136"/>
    </font>
    <font>
      <sz val="12"/>
      <color indexed="40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u/>
      <sz val="12"/>
      <color indexed="56"/>
      <name val="標楷體"/>
      <family val="4"/>
      <charset val="136"/>
    </font>
    <font>
      <b/>
      <sz val="12"/>
      <color indexed="56"/>
      <name val="標楷體"/>
      <family val="4"/>
      <charset val="136"/>
    </font>
    <font>
      <u/>
      <sz val="12"/>
      <name val="標楷體"/>
      <family val="4"/>
      <charset val="136"/>
    </font>
    <font>
      <b/>
      <u/>
      <sz val="11"/>
      <name val="Times New Roman"/>
      <family val="1"/>
    </font>
    <font>
      <sz val="11"/>
      <name val="Calibri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PMingLiU"/>
      <family val="1"/>
      <charset val="136"/>
    </font>
    <font>
      <sz val="12"/>
      <name val="Times New Roman"/>
      <family val="1"/>
      <charset val="136"/>
    </font>
    <font>
      <sz val="11"/>
      <name val="標楷體"/>
      <family val="1"/>
      <charset val="136"/>
    </font>
    <font>
      <sz val="12"/>
      <color theme="1"/>
      <name val="細明體"/>
      <family val="3"/>
      <charset val="136"/>
    </font>
    <font>
      <b/>
      <u/>
      <sz val="11"/>
      <name val="細明體"/>
      <family val="3"/>
      <charset val="136"/>
    </font>
    <font>
      <b/>
      <u/>
      <sz val="12"/>
      <name val="Times New Roman"/>
      <family val="1"/>
    </font>
    <font>
      <b/>
      <u/>
      <sz val="12"/>
      <name val="細明體"/>
      <family val="3"/>
      <charset val="136"/>
    </font>
    <font>
      <sz val="12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</cellStyleXfs>
  <cellXfs count="1117">
    <xf numFmtId="0" fontId="0" fillId="0" borderId="0" xfId="0">
      <alignment vertical="center"/>
    </xf>
    <xf numFmtId="0" fontId="21" fillId="0" borderId="9" xfId="5" applyFont="1" applyFill="1" applyBorder="1"/>
    <xf numFmtId="0" fontId="21" fillId="0" borderId="9" xfId="5" applyFont="1" applyFill="1" applyBorder="1" applyAlignment="1">
      <alignment horizontal="center"/>
    </xf>
    <xf numFmtId="0" fontId="21" fillId="0" borderId="0" xfId="5" applyFont="1" applyFill="1"/>
    <xf numFmtId="0" fontId="21" fillId="0" borderId="0" xfId="5" applyFont="1" applyFill="1" applyBorder="1"/>
    <xf numFmtId="0" fontId="21" fillId="0" borderId="0" xfId="5" applyFont="1" applyFill="1" applyBorder="1" applyAlignment="1">
      <alignment vertical="center"/>
    </xf>
    <xf numFmtId="0" fontId="21" fillId="0" borderId="7" xfId="5" applyFont="1" applyFill="1" applyBorder="1" applyAlignment="1">
      <alignment vertical="center" justifyLastLine="1"/>
    </xf>
    <xf numFmtId="0" fontId="21" fillId="0" borderId="4" xfId="5" applyFont="1" applyFill="1" applyBorder="1" applyAlignment="1">
      <alignment vertical="center" justifyLastLine="1"/>
    </xf>
    <xf numFmtId="0" fontId="21" fillId="0" borderId="7" xfId="5" applyFont="1" applyFill="1" applyBorder="1" applyAlignment="1">
      <alignment vertical="center"/>
    </xf>
    <xf numFmtId="0" fontId="21" fillId="0" borderId="4" xfId="5" applyFont="1" applyFill="1" applyBorder="1" applyAlignment="1">
      <alignment vertical="center"/>
    </xf>
    <xf numFmtId="176" fontId="24" fillId="2" borderId="10" xfId="5" applyNumberFormat="1" applyFont="1" applyFill="1" applyBorder="1" applyAlignment="1" applyProtection="1">
      <alignment horizontal="center" vertical="center"/>
      <protection locked="0"/>
    </xf>
    <xf numFmtId="0" fontId="21" fillId="2" borderId="6" xfId="5" applyFont="1" applyFill="1" applyBorder="1" applyAlignment="1" applyProtection="1">
      <alignment horizontal="center" vertical="center"/>
      <protection locked="0"/>
    </xf>
    <xf numFmtId="0" fontId="21" fillId="0" borderId="7" xfId="5" applyFont="1" applyFill="1" applyBorder="1" applyAlignment="1">
      <alignment justifyLastLine="1"/>
    </xf>
    <xf numFmtId="0" fontId="21" fillId="0" borderId="4" xfId="5" applyFont="1" applyFill="1" applyBorder="1" applyAlignment="1">
      <alignment justifyLastLine="1"/>
    </xf>
    <xf numFmtId="0" fontId="21" fillId="0" borderId="2" xfId="5" applyFont="1" applyFill="1" applyBorder="1" applyAlignment="1"/>
    <xf numFmtId="0" fontId="25" fillId="0" borderId="12" xfId="5" applyFont="1" applyFill="1" applyBorder="1" applyAlignment="1">
      <alignment horizontal="center"/>
    </xf>
    <xf numFmtId="0" fontId="21" fillId="0" borderId="2" xfId="5" applyFont="1" applyFill="1" applyBorder="1" applyAlignment="1" applyProtection="1">
      <protection locked="0"/>
    </xf>
    <xf numFmtId="176" fontId="21" fillId="0" borderId="4" xfId="5" applyNumberFormat="1" applyFont="1" applyFill="1" applyBorder="1" applyAlignment="1"/>
    <xf numFmtId="0" fontId="21" fillId="0" borderId="0" xfId="5" applyFont="1" applyFill="1" applyBorder="1" applyAlignment="1" applyProtection="1">
      <protection locked="0"/>
    </xf>
    <xf numFmtId="0" fontId="21" fillId="0" borderId="1" xfId="5" applyFont="1" applyFill="1" applyBorder="1" applyAlignment="1">
      <alignment justifyLastLine="1"/>
    </xf>
    <xf numFmtId="176" fontId="21" fillId="0" borderId="1" xfId="5" applyNumberFormat="1" applyFont="1" applyFill="1" applyBorder="1" applyAlignment="1"/>
    <xf numFmtId="0" fontId="21" fillId="0" borderId="1" xfId="5" applyFont="1" applyFill="1" applyBorder="1" applyProtection="1">
      <protection locked="0"/>
    </xf>
    <xf numFmtId="0" fontId="21" fillId="0" borderId="6" xfId="5" applyFont="1" applyFill="1" applyBorder="1" applyProtection="1">
      <protection locked="0"/>
    </xf>
    <xf numFmtId="0" fontId="21" fillId="0" borderId="7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 applyProtection="1">
      <alignment horizontal="center"/>
      <protection locked="0"/>
    </xf>
    <xf numFmtId="0" fontId="25" fillId="0" borderId="11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/>
    <xf numFmtId="0" fontId="27" fillId="0" borderId="4" xfId="5" applyFont="1" applyFill="1" applyBorder="1" applyAlignment="1"/>
    <xf numFmtId="0" fontId="25" fillId="0" borderId="7" xfId="5" applyFont="1" applyFill="1" applyBorder="1" applyAlignment="1"/>
    <xf numFmtId="0" fontId="21" fillId="0" borderId="11" xfId="5" applyFont="1" applyFill="1" applyBorder="1" applyAlignment="1"/>
    <xf numFmtId="0" fontId="21" fillId="0" borderId="20" xfId="5" applyFont="1" applyFill="1" applyBorder="1"/>
    <xf numFmtId="0" fontId="21" fillId="0" borderId="11" xfId="5" applyFont="1" applyFill="1" applyBorder="1" applyAlignment="1">
      <alignment vertical="center"/>
    </xf>
    <xf numFmtId="0" fontId="21" fillId="0" borderId="1" xfId="5" applyFont="1" applyFill="1" applyBorder="1" applyAlignment="1" applyProtection="1">
      <protection locked="0"/>
    </xf>
    <xf numFmtId="0" fontId="21" fillId="0" borderId="7" xfId="5" applyFont="1" applyFill="1" applyBorder="1" applyAlignment="1"/>
    <xf numFmtId="0" fontId="22" fillId="0" borderId="13" xfId="5" applyFont="1" applyFill="1" applyBorder="1"/>
    <xf numFmtId="0" fontId="21" fillId="0" borderId="2" xfId="5" applyFont="1" applyFill="1" applyBorder="1"/>
    <xf numFmtId="0" fontId="21" fillId="0" borderId="2" xfId="5" applyFont="1" applyFill="1" applyBorder="1" applyProtection="1">
      <protection locked="0"/>
    </xf>
    <xf numFmtId="0" fontId="28" fillId="0" borderId="2" xfId="5" applyFont="1" applyFill="1" applyBorder="1" applyAlignment="1" applyProtection="1">
      <alignment horizontal="left"/>
      <protection locked="0"/>
    </xf>
    <xf numFmtId="0" fontId="28" fillId="0" borderId="0" xfId="5" applyFont="1" applyFill="1" applyBorder="1" applyAlignment="1" applyProtection="1">
      <alignment horizontal="left"/>
      <protection locked="0"/>
    </xf>
    <xf numFmtId="0" fontId="28" fillId="0" borderId="0" xfId="5" applyFont="1" applyFill="1" applyBorder="1"/>
    <xf numFmtId="0" fontId="29" fillId="0" borderId="0" xfId="5" applyFont="1" applyBorder="1"/>
    <xf numFmtId="0" fontId="21" fillId="0" borderId="2" xfId="5" applyFont="1" applyFill="1" applyBorder="1" applyAlignment="1">
      <alignment vertical="center"/>
    </xf>
    <xf numFmtId="0" fontId="21" fillId="0" borderId="3" xfId="5" applyFont="1" applyFill="1" applyBorder="1" applyProtection="1">
      <protection locked="0"/>
    </xf>
    <xf numFmtId="177" fontId="21" fillId="0" borderId="10" xfId="5" applyNumberFormat="1" applyFont="1" applyFill="1" applyBorder="1" applyAlignment="1">
      <alignment justifyLastLine="1"/>
    </xf>
    <xf numFmtId="177" fontId="21" fillId="0" borderId="4" xfId="5" applyNumberFormat="1" applyFont="1" applyFill="1" applyBorder="1" applyAlignment="1">
      <alignment justifyLastLine="1"/>
    </xf>
    <xf numFmtId="0" fontId="21" fillId="0" borderId="4" xfId="5" applyFont="1" applyFill="1" applyBorder="1" applyAlignment="1">
      <alignment horizontal="left" justifyLastLine="1"/>
    </xf>
    <xf numFmtId="177" fontId="21" fillId="0" borderId="1" xfId="5" applyNumberFormat="1" applyFont="1" applyFill="1" applyBorder="1" applyAlignment="1">
      <alignment horizontal="right" justifyLastLine="1"/>
    </xf>
    <xf numFmtId="0" fontId="21" fillId="0" borderId="8" xfId="5" applyFont="1" applyFill="1" applyBorder="1" applyProtection="1">
      <protection locked="0"/>
    </xf>
    <xf numFmtId="0" fontId="21" fillId="0" borderId="0" xfId="5" applyFont="1" applyFill="1" applyBorder="1" applyProtection="1">
      <protection locked="0"/>
    </xf>
    <xf numFmtId="0" fontId="21" fillId="0" borderId="5" xfId="5" applyFont="1" applyFill="1" applyBorder="1" applyProtection="1">
      <protection locked="0"/>
    </xf>
    <xf numFmtId="0" fontId="21" fillId="0" borderId="7" xfId="5" applyFont="1" applyFill="1" applyBorder="1" applyAlignment="1" applyProtection="1">
      <protection locked="0"/>
    </xf>
    <xf numFmtId="0" fontId="21" fillId="0" borderId="4" xfId="5" applyFont="1" applyFill="1" applyBorder="1" applyAlignment="1" applyProtection="1">
      <protection locked="0"/>
    </xf>
    <xf numFmtId="0" fontId="21" fillId="0" borderId="12" xfId="5" applyFont="1" applyFill="1" applyBorder="1" applyAlignment="1">
      <alignment vertical="center"/>
    </xf>
    <xf numFmtId="0" fontId="21" fillId="0" borderId="7" xfId="5" applyFont="1" applyFill="1" applyBorder="1"/>
    <xf numFmtId="0" fontId="21" fillId="0" borderId="4" xfId="5" applyFont="1" applyFill="1" applyBorder="1"/>
    <xf numFmtId="0" fontId="21" fillId="0" borderId="0" xfId="5" applyFont="1" applyBorder="1"/>
    <xf numFmtId="0" fontId="28" fillId="0" borderId="0" xfId="5" applyFont="1" applyFill="1" applyBorder="1" applyProtection="1">
      <protection locked="0"/>
    </xf>
    <xf numFmtId="0" fontId="21" fillId="0" borderId="17" xfId="5" applyFont="1" applyFill="1" applyBorder="1" applyAlignment="1" applyProtection="1">
      <alignment horizontal="left"/>
      <protection locked="0"/>
    </xf>
    <xf numFmtId="0" fontId="21" fillId="0" borderId="21" xfId="5" applyFont="1" applyFill="1" applyBorder="1" applyAlignment="1">
      <alignment horizontal="center"/>
    </xf>
    <xf numFmtId="0" fontId="21" fillId="0" borderId="19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left"/>
    </xf>
    <xf numFmtId="0" fontId="21" fillId="0" borderId="5" xfId="6" applyFont="1" applyFill="1" applyBorder="1" applyAlignment="1">
      <alignment horizontal="right"/>
    </xf>
    <xf numFmtId="0" fontId="21" fillId="0" borderId="0" xfId="6" applyFont="1" applyFill="1" applyBorder="1" applyAlignment="1">
      <alignment horizontal="right"/>
    </xf>
    <xf numFmtId="0" fontId="30" fillId="0" borderId="0" xfId="6" applyFont="1" applyFill="1" applyBorder="1" applyAlignment="1">
      <alignment horizontal="left"/>
    </xf>
    <xf numFmtId="0" fontId="21" fillId="0" borderId="22" xfId="5" applyFont="1" applyFill="1" applyBorder="1" applyAlignment="1">
      <alignment horizontal="center"/>
    </xf>
    <xf numFmtId="0" fontId="21" fillId="0" borderId="1" xfId="5" applyFont="1" applyFill="1" applyBorder="1" applyAlignment="1" applyProtection="1">
      <alignment horizontal="center"/>
      <protection locked="0"/>
    </xf>
    <xf numFmtId="0" fontId="21" fillId="0" borderId="6" xfId="6" applyFont="1" applyFill="1" applyBorder="1" applyAlignment="1">
      <alignment horizontal="right"/>
    </xf>
    <xf numFmtId="0" fontId="21" fillId="0" borderId="1" xfId="6" applyFont="1" applyFill="1" applyBorder="1" applyAlignment="1">
      <alignment horizontal="right"/>
    </xf>
    <xf numFmtId="0" fontId="30" fillId="0" borderId="1" xfId="6" applyFont="1" applyFill="1" applyBorder="1" applyAlignment="1">
      <alignment horizontal="left"/>
    </xf>
    <xf numFmtId="0" fontId="21" fillId="0" borderId="1" xfId="5" applyFont="1" applyFill="1" applyBorder="1" applyAlignment="1">
      <alignment vertical="top" wrapText="1"/>
    </xf>
    <xf numFmtId="0" fontId="21" fillId="0" borderId="6" xfId="5" applyFont="1" applyFill="1" applyBorder="1" applyAlignment="1">
      <alignment vertical="top" wrapText="1"/>
    </xf>
    <xf numFmtId="0" fontId="21" fillId="0" borderId="3" xfId="5" applyFont="1" applyFill="1" applyBorder="1" applyAlignment="1"/>
    <xf numFmtId="0" fontId="21" fillId="0" borderId="23" xfId="5" applyFont="1" applyFill="1" applyBorder="1"/>
    <xf numFmtId="0" fontId="22" fillId="0" borderId="0" xfId="5" applyFont="1" applyFill="1" applyBorder="1" applyAlignment="1" applyProtection="1">
      <alignment wrapText="1"/>
      <protection locked="0"/>
    </xf>
    <xf numFmtId="0" fontId="21" fillId="0" borderId="1" xfId="5" applyFont="1" applyFill="1" applyBorder="1" applyAlignment="1">
      <alignment vertical="center"/>
    </xf>
    <xf numFmtId="0" fontId="21" fillId="0" borderId="1" xfId="5" applyFont="1" applyFill="1" applyBorder="1" applyAlignment="1"/>
    <xf numFmtId="0" fontId="30" fillId="0" borderId="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/>
    <xf numFmtId="0" fontId="21" fillId="0" borderId="2" xfId="5" applyFont="1" applyFill="1" applyBorder="1" applyAlignment="1">
      <alignment horizontal="center"/>
    </xf>
    <xf numFmtId="0" fontId="21" fillId="0" borderId="3" xfId="5" applyFont="1" applyFill="1" applyBorder="1"/>
    <xf numFmtId="0" fontId="21" fillId="0" borderId="1" xfId="5" applyFont="1" applyFill="1" applyBorder="1"/>
    <xf numFmtId="0" fontId="21" fillId="0" borderId="6" xfId="5" applyFont="1" applyFill="1" applyBorder="1" applyAlignment="1"/>
    <xf numFmtId="0" fontId="22" fillId="0" borderId="0" xfId="5" applyFont="1" applyFill="1" applyBorder="1" applyAlignment="1" applyProtection="1">
      <alignment horizontal="left"/>
      <protection locked="0"/>
    </xf>
    <xf numFmtId="0" fontId="35" fillId="0" borderId="0" xfId="5" applyFont="1" applyFill="1" applyBorder="1" applyAlignment="1">
      <alignment vertical="center" wrapText="1"/>
    </xf>
    <xf numFmtId="0" fontId="21" fillId="0" borderId="0" xfId="5" applyFont="1" applyFill="1" applyBorder="1" applyAlignment="1">
      <alignment wrapText="1"/>
    </xf>
    <xf numFmtId="0" fontId="27" fillId="0" borderId="0" xfId="5" applyFont="1" applyFill="1" applyBorder="1"/>
    <xf numFmtId="0" fontId="21" fillId="0" borderId="0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vertical="center" wrapText="1"/>
    </xf>
    <xf numFmtId="0" fontId="21" fillId="0" borderId="0" xfId="5" applyFont="1" applyFill="1" applyBorder="1" applyProtection="1"/>
    <xf numFmtId="0" fontId="21" fillId="0" borderId="1" xfId="5" applyFont="1" applyFill="1" applyBorder="1" applyAlignment="1">
      <alignment vertical="center" wrapText="1"/>
    </xf>
    <xf numFmtId="0" fontId="36" fillId="3" borderId="12" xfId="5" applyFont="1" applyFill="1" applyBorder="1" applyAlignment="1">
      <alignment horizontal="left"/>
    </xf>
    <xf numFmtId="0" fontId="21" fillId="3" borderId="2" xfId="5" applyFont="1" applyFill="1" applyBorder="1" applyAlignment="1">
      <alignment horizontal="center" vertical="center"/>
    </xf>
    <xf numFmtId="0" fontId="21" fillId="0" borderId="0" xfId="2" applyFont="1">
      <alignment vertical="center"/>
    </xf>
    <xf numFmtId="0" fontId="21" fillId="0" borderId="0" xfId="5" applyFont="1" applyBorder="1" applyAlignment="1">
      <alignment horizontal="left"/>
    </xf>
    <xf numFmtId="0" fontId="21" fillId="3" borderId="10" xfId="5" applyFont="1" applyFill="1" applyBorder="1" applyAlignment="1">
      <alignment horizontal="left"/>
    </xf>
    <xf numFmtId="0" fontId="21" fillId="3" borderId="1" xfId="5" applyFont="1" applyFill="1" applyBorder="1" applyAlignment="1">
      <alignment horizontal="center" vertical="center"/>
    </xf>
    <xf numFmtId="0" fontId="21" fillId="3" borderId="1" xfId="5" applyFont="1" applyFill="1" applyBorder="1"/>
    <xf numFmtId="0" fontId="21" fillId="3" borderId="1" xfId="5" applyFont="1" applyFill="1" applyBorder="1" applyAlignment="1">
      <alignment vertical="center"/>
    </xf>
    <xf numFmtId="0" fontId="21" fillId="3" borderId="6" xfId="5" applyFont="1" applyFill="1" applyBorder="1" applyAlignment="1">
      <alignment horizontal="center" vertical="center"/>
    </xf>
    <xf numFmtId="0" fontId="21" fillId="0" borderId="0" xfId="5" applyFont="1"/>
    <xf numFmtId="0" fontId="25" fillId="0" borderId="0" xfId="5" applyFont="1" applyBorder="1" applyAlignment="1">
      <alignment horizontal="left"/>
    </xf>
    <xf numFmtId="0" fontId="30" fillId="0" borderId="0" xfId="5" applyFont="1" applyFill="1" applyBorder="1" applyAlignment="1" applyProtection="1">
      <protection locked="0"/>
    </xf>
    <xf numFmtId="0" fontId="21" fillId="0" borderId="5" xfId="5" applyFont="1" applyFill="1" applyBorder="1"/>
    <xf numFmtId="0" fontId="21" fillId="0" borderId="12" xfId="5" applyFont="1" applyFill="1" applyBorder="1"/>
    <xf numFmtId="0" fontId="21" fillId="0" borderId="19" xfId="5" applyFont="1" applyFill="1" applyBorder="1"/>
    <xf numFmtId="0" fontId="21" fillId="0" borderId="0" xfId="5" applyFont="1" applyFill="1" applyBorder="1" applyAlignment="1">
      <alignment horizontal="left" vertical="center"/>
    </xf>
    <xf numFmtId="0" fontId="21" fillId="0" borderId="0" xfId="5" applyFont="1" applyFill="1" applyBorder="1" applyAlignment="1">
      <alignment horizontal="right" vertical="center"/>
    </xf>
    <xf numFmtId="0" fontId="21" fillId="0" borderId="24" xfId="5" applyFont="1" applyFill="1" applyBorder="1"/>
    <xf numFmtId="0" fontId="21" fillId="0" borderId="17" xfId="5" applyFont="1" applyFill="1" applyBorder="1" applyAlignment="1">
      <alignment vertical="center"/>
    </xf>
    <xf numFmtId="0" fontId="21" fillId="0" borderId="17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 vertical="center" justifyLastLine="1"/>
    </xf>
    <xf numFmtId="0" fontId="21" fillId="0" borderId="18" xfId="5" applyFont="1" applyFill="1" applyBorder="1" applyAlignment="1">
      <alignment vertical="center"/>
    </xf>
    <xf numFmtId="0" fontId="21" fillId="0" borderId="18" xfId="5" applyFont="1" applyFill="1" applyBorder="1"/>
    <xf numFmtId="0" fontId="21" fillId="0" borderId="22" xfId="5" applyFont="1" applyFill="1" applyBorder="1"/>
    <xf numFmtId="0" fontId="28" fillId="0" borderId="0" xfId="5" applyFont="1" applyFill="1" applyBorder="1" applyAlignment="1">
      <alignment horizontal="left"/>
    </xf>
    <xf numFmtId="0" fontId="25" fillId="0" borderId="0" xfId="5" applyFont="1" applyFill="1" applyBorder="1" applyAlignment="1">
      <alignment vertical="center"/>
    </xf>
    <xf numFmtId="0" fontId="21" fillId="0" borderId="0" xfId="5" applyFont="1" applyFill="1" applyAlignment="1">
      <alignment horizontal="center"/>
    </xf>
    <xf numFmtId="0" fontId="25" fillId="0" borderId="0" xfId="5" applyFont="1" applyFill="1" applyBorder="1" applyAlignment="1">
      <alignment horizontal="left"/>
    </xf>
    <xf numFmtId="0" fontId="36" fillId="0" borderId="0" xfId="5" applyFont="1" applyFill="1" applyBorder="1" applyAlignment="1">
      <alignment horizontal="left" vertical="center"/>
    </xf>
    <xf numFmtId="0" fontId="25" fillId="0" borderId="0" xfId="5" applyFont="1" applyFill="1" applyBorder="1" applyProtection="1">
      <protection locked="0"/>
    </xf>
    <xf numFmtId="0" fontId="21" fillId="0" borderId="1" xfId="5" applyFont="1" applyFill="1" applyBorder="1" applyAlignment="1">
      <alignment horizontal="left" vertical="center"/>
    </xf>
    <xf numFmtId="0" fontId="21" fillId="0" borderId="6" xfId="5" applyFont="1" applyFill="1" applyBorder="1"/>
    <xf numFmtId="0" fontId="27" fillId="0" borderId="0" xfId="5" applyFont="1" applyFill="1" applyBorder="1" applyAlignment="1">
      <alignment horizontal="left"/>
    </xf>
    <xf numFmtId="0" fontId="21" fillId="0" borderId="14" xfId="5" applyFont="1" applyFill="1" applyBorder="1" applyProtection="1">
      <protection locked="0"/>
    </xf>
    <xf numFmtId="0" fontId="21" fillId="0" borderId="14" xfId="5" applyFont="1" applyFill="1" applyBorder="1" applyAlignment="1" applyProtection="1">
      <alignment horizontal="center"/>
      <protection locked="0"/>
    </xf>
    <xf numFmtId="0" fontId="21" fillId="0" borderId="14" xfId="5" applyFont="1" applyFill="1" applyBorder="1"/>
    <xf numFmtId="0" fontId="21" fillId="0" borderId="15" xfId="5" applyFont="1" applyFill="1" applyBorder="1"/>
    <xf numFmtId="0" fontId="21" fillId="0" borderId="16" xfId="5" applyFont="1" applyFill="1" applyBorder="1" applyAlignment="1">
      <alignment horizontal="center"/>
    </xf>
    <xf numFmtId="0" fontId="21" fillId="0" borderId="14" xfId="5" applyFont="1" applyFill="1" applyBorder="1" applyAlignment="1">
      <alignment horizontal="center"/>
    </xf>
    <xf numFmtId="0" fontId="21" fillId="0" borderId="0" xfId="5" applyFont="1" applyFill="1" applyAlignment="1">
      <alignment horizontal="right"/>
    </xf>
    <xf numFmtId="0" fontId="22" fillId="0" borderId="8" xfId="5" applyFont="1" applyFill="1" applyBorder="1"/>
    <xf numFmtId="0" fontId="28" fillId="0" borderId="8" xfId="5" applyFont="1" applyFill="1" applyBorder="1"/>
    <xf numFmtId="0" fontId="29" fillId="0" borderId="8" xfId="5" applyFont="1" applyBorder="1"/>
    <xf numFmtId="0" fontId="34" fillId="0" borderId="8" xfId="5" applyFont="1" applyFill="1" applyBorder="1" applyProtection="1">
      <protection locked="0"/>
    </xf>
    <xf numFmtId="0" fontId="34" fillId="0" borderId="8" xfId="5" applyFont="1" applyBorder="1"/>
    <xf numFmtId="0" fontId="28" fillId="0" borderId="8" xfId="5" applyFont="1" applyBorder="1"/>
    <xf numFmtId="0" fontId="21" fillId="0" borderId="8" xfId="5" applyFont="1" applyBorder="1"/>
    <xf numFmtId="0" fontId="37" fillId="0" borderId="8" xfId="5" applyFont="1" applyFill="1" applyBorder="1" applyProtection="1">
      <protection locked="0"/>
    </xf>
    <xf numFmtId="0" fontId="29" fillId="0" borderId="8" xfId="5" applyFont="1" applyFill="1" applyBorder="1" applyProtection="1">
      <protection locked="0"/>
    </xf>
    <xf numFmtId="0" fontId="29" fillId="0" borderId="8" xfId="5" applyFont="1" applyFill="1" applyBorder="1" applyAlignment="1" applyProtection="1">
      <protection locked="0"/>
    </xf>
    <xf numFmtId="0" fontId="30" fillId="0" borderId="0" xfId="5" applyFont="1" applyBorder="1"/>
    <xf numFmtId="0" fontId="30" fillId="0" borderId="0" xfId="5" applyFont="1" applyFill="1"/>
    <xf numFmtId="0" fontId="30" fillId="0" borderId="0" xfId="5" applyFont="1" applyFill="1" applyBorder="1" applyProtection="1">
      <protection locked="0"/>
    </xf>
    <xf numFmtId="0" fontId="21" fillId="0" borderId="0" xfId="5" applyFont="1" applyFill="1" applyAlignment="1">
      <alignment vertical="center"/>
    </xf>
    <xf numFmtId="0" fontId="30" fillId="0" borderId="0" xfId="5" applyFont="1" applyFill="1" applyBorder="1" applyAlignment="1" applyProtection="1">
      <alignment vertical="center"/>
      <protection locked="0"/>
    </xf>
    <xf numFmtId="0" fontId="30" fillId="0" borderId="0" xfId="5" applyFont="1" applyFill="1" applyAlignment="1">
      <alignment vertical="center"/>
    </xf>
    <xf numFmtId="0" fontId="30" fillId="0" borderId="0" xfId="5" applyFont="1" applyBorder="1" applyAlignment="1">
      <alignment horizontal="left"/>
    </xf>
    <xf numFmtId="0" fontId="30" fillId="0" borderId="0" xfId="5" applyFont="1" applyFill="1" applyBorder="1" applyAlignment="1" applyProtection="1">
      <alignment horizontal="left"/>
      <protection locked="0"/>
    </xf>
    <xf numFmtId="0" fontId="37" fillId="0" borderId="0" xfId="5" applyFont="1" applyFill="1" applyBorder="1" applyAlignment="1" applyProtection="1">
      <protection locked="0"/>
    </xf>
    <xf numFmtId="0" fontId="30" fillId="0" borderId="0" xfId="5" applyFont="1" applyBorder="1" applyAlignment="1">
      <alignment vertical="center"/>
    </xf>
    <xf numFmtId="0" fontId="5" fillId="0" borderId="0" xfId="5" applyFont="1" applyFill="1"/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5" fillId="0" borderId="7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 vertical="center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2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10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1" xfId="5" applyFont="1" applyFill="1" applyBorder="1" applyAlignment="1">
      <alignment horizontal="left"/>
    </xf>
    <xf numFmtId="0" fontId="21" fillId="0" borderId="4" xfId="5" applyFont="1" applyFill="1" applyBorder="1" applyAlignment="1">
      <alignment horizontal="left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2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0" fontId="21" fillId="0" borderId="18" xfId="5" applyFont="1" applyFill="1" applyBorder="1" applyAlignment="1">
      <alignment horizontal="center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1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 vertical="center"/>
    </xf>
    <xf numFmtId="0" fontId="1" fillId="0" borderId="0" xfId="5" applyFont="1" applyBorder="1"/>
    <xf numFmtId="0" fontId="5" fillId="0" borderId="25" xfId="5" applyFont="1" applyFill="1" applyBorder="1" applyAlignment="1">
      <alignment horizontal="center"/>
    </xf>
    <xf numFmtId="0" fontId="5" fillId="0" borderId="0" xfId="5" applyFont="1" applyFill="1" applyBorder="1"/>
    <xf numFmtId="0" fontId="5" fillId="0" borderId="0" xfId="5" applyFont="1" applyFill="1" applyBorder="1" applyAlignment="1">
      <alignment vertical="center"/>
    </xf>
    <xf numFmtId="0" fontId="5" fillId="0" borderId="7" xfId="5" applyFont="1" applyFill="1" applyBorder="1" applyAlignment="1">
      <alignment vertical="center" justifyLastLine="1"/>
    </xf>
    <xf numFmtId="0" fontId="5" fillId="0" borderId="4" xfId="5" applyFont="1" applyFill="1" applyBorder="1" applyAlignment="1">
      <alignment vertical="center" justifyLastLine="1"/>
    </xf>
    <xf numFmtId="0" fontId="5" fillId="0" borderId="7" xfId="5" applyFont="1" applyFill="1" applyBorder="1" applyAlignment="1">
      <alignment vertical="center"/>
    </xf>
    <xf numFmtId="0" fontId="5" fillId="0" borderId="4" xfId="5" applyFont="1" applyFill="1" applyBorder="1" applyAlignment="1">
      <alignment vertical="center"/>
    </xf>
    <xf numFmtId="0" fontId="5" fillId="0" borderId="23" xfId="5" applyFont="1" applyFill="1" applyBorder="1" applyAlignment="1">
      <alignment horizontal="center" vertical="center"/>
    </xf>
    <xf numFmtId="0" fontId="5" fillId="0" borderId="20" xfId="5" applyFont="1" applyFill="1" applyBorder="1" applyAlignment="1">
      <alignment horizontal="center" vertical="center"/>
    </xf>
    <xf numFmtId="0" fontId="5" fillId="2" borderId="6" xfId="5" applyFont="1" applyFill="1" applyBorder="1" applyAlignment="1" applyProtection="1">
      <alignment horizontal="center" vertical="center"/>
      <protection locked="0"/>
    </xf>
    <xf numFmtId="0" fontId="5" fillId="0" borderId="7" xfId="5" applyFont="1" applyFill="1" applyBorder="1" applyAlignment="1">
      <alignment justifyLastLine="1"/>
    </xf>
    <xf numFmtId="0" fontId="5" fillId="0" borderId="4" xfId="5" applyFont="1" applyFill="1" applyBorder="1" applyAlignment="1">
      <alignment justifyLastLine="1"/>
    </xf>
    <xf numFmtId="0" fontId="5" fillId="0" borderId="4" xfId="5" applyFont="1" applyFill="1" applyBorder="1" applyAlignment="1">
      <alignment horizontal="left"/>
    </xf>
    <xf numFmtId="0" fontId="5" fillId="0" borderId="2" xfId="5" applyFont="1" applyFill="1" applyBorder="1" applyAlignment="1"/>
    <xf numFmtId="0" fontId="16" fillId="0" borderId="12" xfId="5" applyFont="1" applyFill="1" applyBorder="1" applyAlignment="1">
      <alignment horizontal="center"/>
    </xf>
    <xf numFmtId="0" fontId="5" fillId="0" borderId="2" xfId="5" applyFont="1" applyFill="1" applyBorder="1" applyAlignment="1" applyProtection="1">
      <protection locked="0"/>
    </xf>
    <xf numFmtId="0" fontId="5" fillId="0" borderId="23" xfId="5" applyFont="1" applyFill="1" applyBorder="1" applyAlignment="1">
      <alignment horizontal="center"/>
    </xf>
    <xf numFmtId="176" fontId="5" fillId="0" borderId="4" xfId="5" applyNumberFormat="1" applyFont="1" applyFill="1" applyBorder="1" applyAlignment="1"/>
    <xf numFmtId="0" fontId="5" fillId="0" borderId="19" xfId="5" applyFont="1" applyFill="1" applyBorder="1" applyAlignment="1">
      <alignment horizontal="center"/>
    </xf>
    <xf numFmtId="0" fontId="5" fillId="0" borderId="0" xfId="5" applyFont="1" applyFill="1" applyBorder="1" applyAlignment="1" applyProtection="1">
      <protection locked="0"/>
    </xf>
    <xf numFmtId="0" fontId="5" fillId="0" borderId="1" xfId="5" applyFont="1" applyFill="1" applyBorder="1" applyAlignment="1">
      <alignment justifyLastLine="1"/>
    </xf>
    <xf numFmtId="176" fontId="5" fillId="0" borderId="1" xfId="5" applyNumberFormat="1" applyFont="1" applyFill="1" applyBorder="1" applyAlignment="1"/>
    <xf numFmtId="0" fontId="5" fillId="0" borderId="10" xfId="5" applyFont="1" applyFill="1" applyBorder="1" applyAlignment="1">
      <alignment horizontal="center"/>
    </xf>
    <xf numFmtId="0" fontId="5" fillId="0" borderId="1" xfId="5" applyFont="1" applyFill="1" applyBorder="1" applyProtection="1">
      <protection locked="0"/>
    </xf>
    <xf numFmtId="0" fontId="5" fillId="0" borderId="6" xfId="5" applyFont="1" applyFill="1" applyBorder="1" applyProtection="1">
      <protection locked="0"/>
    </xf>
    <xf numFmtId="0" fontId="5" fillId="0" borderId="7" xfId="5" applyFont="1" applyFill="1" applyBorder="1" applyAlignment="1" applyProtection="1">
      <alignment horizontal="center"/>
      <protection locked="0"/>
    </xf>
    <xf numFmtId="0" fontId="5" fillId="0" borderId="11" xfId="5" applyFont="1" applyFill="1" applyBorder="1" applyAlignment="1" applyProtection="1">
      <alignment horizontal="center"/>
      <protection locked="0"/>
    </xf>
    <xf numFmtId="0" fontId="16" fillId="0" borderId="7" xfId="5" applyFont="1" applyFill="1" applyBorder="1" applyAlignment="1" applyProtection="1">
      <alignment horizontal="center"/>
      <protection locked="0"/>
    </xf>
    <xf numFmtId="0" fontId="16" fillId="0" borderId="11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/>
    <xf numFmtId="0" fontId="40" fillId="0" borderId="4" xfId="5" applyFont="1" applyFill="1" applyBorder="1" applyAlignment="1"/>
    <xf numFmtId="0" fontId="16" fillId="0" borderId="7" xfId="5" applyFont="1" applyFill="1" applyBorder="1" applyAlignment="1"/>
    <xf numFmtId="0" fontId="5" fillId="0" borderId="11" xfId="5" applyFont="1" applyFill="1" applyBorder="1" applyAlignment="1"/>
    <xf numFmtId="0" fontId="5" fillId="0" borderId="11" xfId="5" applyFont="1" applyFill="1" applyBorder="1" applyAlignment="1">
      <alignment vertical="center"/>
    </xf>
    <xf numFmtId="0" fontId="5" fillId="0" borderId="1" xfId="5" applyFont="1" applyFill="1" applyBorder="1" applyAlignment="1" applyProtection="1">
      <protection locked="0"/>
    </xf>
    <xf numFmtId="0" fontId="5" fillId="0" borderId="7" xfId="5" applyFont="1" applyFill="1" applyBorder="1" applyAlignment="1"/>
    <xf numFmtId="0" fontId="5" fillId="0" borderId="2" xfId="5" applyFont="1" applyFill="1" applyBorder="1"/>
    <xf numFmtId="0" fontId="5" fillId="0" borderId="2" xfId="5" applyFont="1" applyFill="1" applyBorder="1" applyProtection="1">
      <protection locked="0"/>
    </xf>
    <xf numFmtId="0" fontId="19" fillId="0" borderId="2" xfId="5" applyFont="1" applyFill="1" applyBorder="1" applyAlignment="1" applyProtection="1">
      <alignment horizontal="left"/>
      <protection locked="0"/>
    </xf>
    <xf numFmtId="0" fontId="19" fillId="0" borderId="0" xfId="5" applyFont="1" applyFill="1" applyBorder="1"/>
    <xf numFmtId="0" fontId="5" fillId="0" borderId="2" xfId="5" applyFont="1" applyFill="1" applyBorder="1" applyAlignment="1">
      <alignment vertical="center"/>
    </xf>
    <xf numFmtId="0" fontId="5" fillId="0" borderId="3" xfId="5" applyFont="1" applyFill="1" applyBorder="1" applyProtection="1">
      <protection locked="0"/>
    </xf>
    <xf numFmtId="177" fontId="5" fillId="0" borderId="10" xfId="5" applyNumberFormat="1" applyFont="1" applyFill="1" applyBorder="1" applyAlignment="1">
      <alignment justifyLastLine="1"/>
    </xf>
    <xf numFmtId="177" fontId="5" fillId="0" borderId="4" xfId="5" applyNumberFormat="1" applyFont="1" applyFill="1" applyBorder="1" applyAlignment="1">
      <alignment justifyLastLine="1"/>
    </xf>
    <xf numFmtId="0" fontId="5" fillId="0" borderId="4" xfId="5" applyFont="1" applyFill="1" applyBorder="1" applyAlignment="1">
      <alignment horizontal="left" justifyLastLine="1"/>
    </xf>
    <xf numFmtId="177" fontId="5" fillId="0" borderId="1" xfId="5" applyNumberFormat="1" applyFont="1" applyFill="1" applyBorder="1" applyAlignment="1">
      <alignment horizontal="right" justifyLastLine="1"/>
    </xf>
    <xf numFmtId="0" fontId="5" fillId="0" borderId="1" xfId="5" applyFont="1" applyFill="1" applyBorder="1" applyAlignment="1" applyProtection="1">
      <alignment horizontal="left"/>
      <protection locked="0"/>
    </xf>
    <xf numFmtId="0" fontId="5" fillId="0" borderId="8" xfId="5" applyFont="1" applyFill="1" applyBorder="1" applyProtection="1">
      <protection locked="0"/>
    </xf>
    <xf numFmtId="0" fontId="5" fillId="0" borderId="0" xfId="5" applyFont="1" applyFill="1" applyBorder="1" applyProtection="1">
      <protection locked="0"/>
    </xf>
    <xf numFmtId="0" fontId="9" fillId="0" borderId="0" xfId="5" applyFont="1" applyFill="1" applyBorder="1" applyProtection="1"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0" fontId="5" fillId="0" borderId="5" xfId="5" applyFont="1" applyFill="1" applyBorder="1" applyProtection="1">
      <protection locked="0"/>
    </xf>
    <xf numFmtId="0" fontId="5" fillId="0" borderId="7" xfId="5" applyFont="1" applyFill="1" applyBorder="1" applyAlignment="1" applyProtection="1">
      <protection locked="0"/>
    </xf>
    <xf numFmtId="0" fontId="5" fillId="0" borderId="4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 applyProtection="1">
      <protection locked="0"/>
    </xf>
    <xf numFmtId="0" fontId="5" fillId="0" borderId="12" xfId="5" applyFont="1" applyFill="1" applyBorder="1" applyAlignment="1">
      <alignment vertical="center"/>
    </xf>
    <xf numFmtId="0" fontId="5" fillId="0" borderId="7" xfId="5" applyFont="1" applyFill="1" applyBorder="1"/>
    <xf numFmtId="0" fontId="5" fillId="0" borderId="4" xfId="5" applyFont="1" applyFill="1" applyBorder="1"/>
    <xf numFmtId="0" fontId="5" fillId="0" borderId="0" xfId="5" applyFont="1" applyBorder="1"/>
    <xf numFmtId="0" fontId="19" fillId="0" borderId="0" xfId="5" applyFont="1" applyFill="1" applyBorder="1" applyProtection="1">
      <protection locked="0"/>
    </xf>
    <xf numFmtId="0" fontId="5" fillId="0" borderId="26" xfId="5" applyFont="1" applyFill="1" applyBorder="1" applyAlignment="1" applyProtection="1">
      <alignment horizontal="left"/>
      <protection locked="0"/>
    </xf>
    <xf numFmtId="0" fontId="5" fillId="0" borderId="17" xfId="5" applyFont="1" applyFill="1" applyBorder="1" applyAlignment="1" applyProtection="1">
      <alignment horizontal="left"/>
      <protection locked="0"/>
    </xf>
    <xf numFmtId="0" fontId="5" fillId="0" borderId="19" xfId="5" applyFont="1" applyFill="1" applyBorder="1" applyAlignment="1" applyProtection="1">
      <alignment horizontal="center"/>
      <protection locked="0"/>
    </xf>
    <xf numFmtId="0" fontId="5" fillId="0" borderId="2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>
      <alignment horizontal="left"/>
    </xf>
    <xf numFmtId="0" fontId="5" fillId="0" borderId="5" xfId="6" applyFont="1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0" fontId="9" fillId="0" borderId="0" xfId="6" applyFont="1" applyFill="1" applyBorder="1" applyAlignment="1">
      <alignment horizontal="left"/>
    </xf>
    <xf numFmtId="0" fontId="5" fillId="0" borderId="10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>
      <alignment horizontal="left"/>
    </xf>
    <xf numFmtId="0" fontId="5" fillId="0" borderId="6" xfId="6" applyFont="1" applyFill="1" applyBorder="1" applyAlignment="1">
      <alignment horizontal="right"/>
    </xf>
    <xf numFmtId="0" fontId="5" fillId="0" borderId="1" xfId="6" applyFont="1" applyFill="1" applyBorder="1" applyAlignment="1">
      <alignment horizontal="right"/>
    </xf>
    <xf numFmtId="0" fontId="9" fillId="0" borderId="1" xfId="6" applyFont="1" applyFill="1" applyBorder="1" applyAlignment="1">
      <alignment horizontal="left"/>
    </xf>
    <xf numFmtId="0" fontId="5" fillId="0" borderId="1" xfId="5" applyFont="1" applyFill="1" applyBorder="1" applyAlignment="1">
      <alignment vertical="top" wrapText="1"/>
    </xf>
    <xf numFmtId="0" fontId="5" fillId="0" borderId="6" xfId="5" applyFont="1" applyFill="1" applyBorder="1" applyAlignment="1">
      <alignment vertical="top" wrapText="1"/>
    </xf>
    <xf numFmtId="0" fontId="5" fillId="0" borderId="3" xfId="5" applyFont="1" applyFill="1" applyBorder="1" applyAlignment="1"/>
    <xf numFmtId="0" fontId="5" fillId="0" borderId="12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>
      <alignment vertical="center"/>
    </xf>
    <xf numFmtId="0" fontId="5" fillId="0" borderId="1" xfId="5" applyFont="1" applyFill="1" applyBorder="1" applyAlignment="1"/>
    <xf numFmtId="0" fontId="5" fillId="0" borderId="1" xfId="5" applyFont="1" applyFill="1" applyBorder="1" applyAlignment="1">
      <alignment horizontal="center" vertical="center"/>
    </xf>
    <xf numFmtId="0" fontId="5" fillId="0" borderId="6" xfId="5" applyFont="1" applyFill="1" applyBorder="1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0" fontId="9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/>
    <xf numFmtId="0" fontId="5" fillId="0" borderId="2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center"/>
    </xf>
    <xf numFmtId="0" fontId="5" fillId="0" borderId="3" xfId="5" applyFont="1" applyFill="1" applyBorder="1"/>
    <xf numFmtId="0" fontId="5" fillId="0" borderId="1" xfId="5" applyFont="1" applyFill="1" applyBorder="1"/>
    <xf numFmtId="0" fontId="5" fillId="0" borderId="6" xfId="5" applyFont="1" applyFill="1" applyBorder="1" applyAlignment="1"/>
    <xf numFmtId="0" fontId="5" fillId="0" borderId="0" xfId="5" applyFont="1" applyFill="1" applyBorder="1" applyAlignment="1">
      <alignment horizontal="center" vertical="center"/>
    </xf>
    <xf numFmtId="0" fontId="5" fillId="0" borderId="5" xfId="5" applyFont="1" applyFill="1" applyBorder="1" applyAlignment="1">
      <alignment horizontal="center" vertical="center"/>
    </xf>
    <xf numFmtId="0" fontId="40" fillId="0" borderId="0" xfId="5" applyFont="1" applyFill="1" applyBorder="1"/>
    <xf numFmtId="0" fontId="5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vertical="center" wrapText="1"/>
    </xf>
    <xf numFmtId="0" fontId="5" fillId="0" borderId="5" xfId="5" applyFont="1" applyFill="1" applyBorder="1" applyAlignment="1">
      <alignment horizontal="center" vertical="center" wrapText="1"/>
    </xf>
    <xf numFmtId="0" fontId="5" fillId="0" borderId="0" xfId="5" applyFont="1" applyFill="1" applyBorder="1" applyProtection="1"/>
    <xf numFmtId="0" fontId="5" fillId="0" borderId="1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17" fillId="3" borderId="12" xfId="5" applyFont="1" applyFill="1" applyBorder="1" applyAlignment="1">
      <alignment horizontal="left"/>
    </xf>
    <xf numFmtId="0" fontId="5" fillId="3" borderId="2" xfId="5" applyFont="1" applyFill="1" applyBorder="1" applyAlignment="1">
      <alignment horizontal="center" vertical="center"/>
    </xf>
    <xf numFmtId="0" fontId="9" fillId="0" borderId="0" xfId="5" applyFont="1" applyFill="1" applyBorder="1" applyAlignment="1" applyProtection="1">
      <protection locked="0"/>
    </xf>
    <xf numFmtId="0" fontId="5" fillId="3" borderId="10" xfId="5" applyFont="1" applyFill="1" applyBorder="1" applyAlignment="1">
      <alignment horizontal="left"/>
    </xf>
    <xf numFmtId="0" fontId="5" fillId="3" borderId="1" xfId="5" applyFont="1" applyFill="1" applyBorder="1" applyAlignment="1">
      <alignment horizontal="center" vertical="center"/>
    </xf>
    <xf numFmtId="0" fontId="5" fillId="3" borderId="1" xfId="5" applyFont="1" applyFill="1" applyBorder="1"/>
    <xf numFmtId="0" fontId="5" fillId="3" borderId="1" xfId="5" applyFont="1" applyFill="1" applyBorder="1" applyAlignment="1">
      <alignment vertical="center"/>
    </xf>
    <xf numFmtId="0" fontId="5" fillId="3" borderId="6" xfId="5" applyFont="1" applyFill="1" applyBorder="1" applyAlignment="1">
      <alignment horizontal="center" vertical="center"/>
    </xf>
    <xf numFmtId="0" fontId="5" fillId="0" borderId="12" xfId="5" applyFont="1" applyFill="1" applyBorder="1"/>
    <xf numFmtId="0" fontId="5" fillId="0" borderId="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left" vertical="top" wrapText="1"/>
    </xf>
    <xf numFmtId="0" fontId="5" fillId="0" borderId="19" xfId="5" applyFont="1" applyFill="1" applyBorder="1"/>
    <xf numFmtId="0" fontId="5" fillId="0" borderId="0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center"/>
    </xf>
    <xf numFmtId="0" fontId="5" fillId="0" borderId="0" xfId="5" applyFont="1" applyFill="1" applyBorder="1" applyAlignment="1">
      <alignment horizontal="right" vertical="center"/>
    </xf>
    <xf numFmtId="0" fontId="5" fillId="0" borderId="0" xfId="5" applyFont="1" applyBorder="1" applyAlignment="1">
      <alignment horizontal="left"/>
    </xf>
    <xf numFmtId="0" fontId="5" fillId="0" borderId="24" xfId="5" applyFont="1" applyFill="1" applyBorder="1"/>
    <xf numFmtId="0" fontId="5" fillId="0" borderId="17" xfId="5" applyFont="1" applyFill="1" applyBorder="1" applyAlignment="1">
      <alignment horizontal="center" vertical="center"/>
    </xf>
    <xf numFmtId="0" fontId="5" fillId="0" borderId="17" xfId="5" applyFont="1" applyFill="1" applyBorder="1" applyAlignment="1">
      <alignment vertical="center"/>
    </xf>
    <xf numFmtId="0" fontId="5" fillId="0" borderId="18" xfId="5" applyFont="1" applyFill="1" applyBorder="1" applyAlignment="1">
      <alignment horizontal="center" vertical="center" justifyLastLine="1"/>
    </xf>
    <xf numFmtId="0" fontId="5" fillId="0" borderId="18" xfId="5" applyFont="1" applyFill="1" applyBorder="1" applyAlignment="1">
      <alignment vertical="center"/>
    </xf>
    <xf numFmtId="0" fontId="9" fillId="0" borderId="0" xfId="5" applyFont="1" applyFill="1" applyBorder="1" applyAlignment="1" applyProtection="1">
      <alignment horizontal="left"/>
      <protection locked="0"/>
    </xf>
    <xf numFmtId="0" fontId="16" fillId="0" borderId="0" xfId="5" applyFont="1" applyFill="1" applyBorder="1" applyAlignment="1">
      <alignment vertical="center"/>
    </xf>
    <xf numFmtId="0" fontId="17" fillId="0" borderId="0" xfId="5" applyFont="1" applyFill="1" applyBorder="1" applyAlignment="1">
      <alignment horizontal="left" vertical="center"/>
    </xf>
    <xf numFmtId="0" fontId="16" fillId="0" borderId="0" xfId="5" applyFont="1" applyFill="1" applyBorder="1" applyProtection="1">
      <protection locked="0"/>
    </xf>
    <xf numFmtId="0" fontId="5" fillId="0" borderId="1" xfId="5" applyFont="1" applyFill="1" applyBorder="1" applyAlignment="1">
      <alignment horizontal="left" vertical="center"/>
    </xf>
    <xf numFmtId="0" fontId="5" fillId="0" borderId="8" xfId="5" applyFont="1" applyBorder="1"/>
    <xf numFmtId="0" fontId="40" fillId="0" borderId="0" xfId="5" applyFont="1" applyFill="1" applyBorder="1" applyAlignment="1">
      <alignment horizontal="left"/>
    </xf>
    <xf numFmtId="0" fontId="5" fillId="0" borderId="14" xfId="5" applyFont="1" applyFill="1" applyBorder="1" applyProtection="1">
      <protection locked="0"/>
    </xf>
    <xf numFmtId="0" fontId="1" fillId="0" borderId="0" xfId="5" applyFont="1" applyFill="1" applyBorder="1"/>
    <xf numFmtId="0" fontId="1" fillId="0" borderId="0" xfId="5"/>
    <xf numFmtId="0" fontId="1" fillId="0" borderId="0" xfId="5" applyBorder="1"/>
    <xf numFmtId="0" fontId="48" fillId="0" borderId="0" xfId="5" applyFont="1" applyBorder="1"/>
    <xf numFmtId="0" fontId="30" fillId="0" borderId="0" xfId="5" quotePrefix="1" applyFont="1" applyFill="1" applyBorder="1" applyAlignment="1" applyProtection="1">
      <protection locked="0"/>
    </xf>
    <xf numFmtId="0" fontId="29" fillId="0" borderId="0" xfId="5" applyFont="1" applyFill="1" applyBorder="1" applyProtection="1">
      <protection locked="0"/>
    </xf>
    <xf numFmtId="0" fontId="24" fillId="0" borderId="0" xfId="5" applyFont="1" applyFill="1" applyBorder="1" applyProtection="1">
      <protection locked="0"/>
    </xf>
    <xf numFmtId="0" fontId="1" fillId="0" borderId="0" xfId="5" applyFill="1" applyBorder="1"/>
    <xf numFmtId="0" fontId="50" fillId="0" borderId="0" xfId="5" applyFont="1" applyFill="1" applyBorder="1" applyAlignment="1" applyProtection="1">
      <alignment vertical="top"/>
      <protection locked="0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center"/>
    </xf>
    <xf numFmtId="0" fontId="34" fillId="0" borderId="0" xfId="5" applyFont="1" applyFill="1" applyBorder="1" applyAlignment="1" applyProtection="1">
      <protection locked="0"/>
    </xf>
    <xf numFmtId="0" fontId="51" fillId="0" borderId="0" xfId="5" applyFont="1" applyAlignment="1">
      <alignment horizontal="left"/>
    </xf>
    <xf numFmtId="0" fontId="1" fillId="0" borderId="9" xfId="5" applyFill="1" applyBorder="1"/>
    <xf numFmtId="0" fontId="1" fillId="0" borderId="9" xfId="5" applyFill="1" applyBorder="1" applyAlignment="1">
      <alignment horizontal="center"/>
    </xf>
    <xf numFmtId="0" fontId="1" fillId="0" borderId="0" xfId="5" applyFill="1"/>
    <xf numFmtId="0" fontId="1" fillId="0" borderId="0" xfId="5" applyFill="1" applyBorder="1" applyAlignment="1">
      <alignment horizontal="center"/>
    </xf>
    <xf numFmtId="0" fontId="1" fillId="0" borderId="0" xfId="5" applyFill="1" applyBorder="1" applyAlignment="1">
      <alignment vertical="center"/>
    </xf>
    <xf numFmtId="0" fontId="1" fillId="0" borderId="1" xfId="5" applyFill="1" applyBorder="1" applyAlignment="1">
      <alignment horizontal="center"/>
    </xf>
    <xf numFmtId="176" fontId="54" fillId="2" borderId="10" xfId="5" applyNumberFormat="1" applyFont="1" applyFill="1" applyBorder="1" applyAlignment="1" applyProtection="1">
      <alignment horizontal="center" vertical="center"/>
      <protection locked="0"/>
    </xf>
    <xf numFmtId="0" fontId="1" fillId="0" borderId="4" xfId="5" applyFill="1" applyBorder="1" applyAlignment="1">
      <alignment horizontal="center"/>
    </xf>
    <xf numFmtId="0" fontId="1" fillId="0" borderId="6" xfId="5" applyFill="1" applyBorder="1" applyAlignment="1">
      <alignment horizontal="center"/>
    </xf>
    <xf numFmtId="0" fontId="1" fillId="0" borderId="23" xfId="5" applyFill="1" applyBorder="1" applyAlignment="1">
      <alignment horizontal="center"/>
    </xf>
    <xf numFmtId="0" fontId="1" fillId="0" borderId="20" xfId="5" applyFill="1" applyBorder="1"/>
    <xf numFmtId="0" fontId="1" fillId="0" borderId="11" xfId="5" applyFill="1" applyBorder="1" applyAlignment="1">
      <alignment horizontal="center"/>
    </xf>
    <xf numFmtId="0" fontId="5" fillId="0" borderId="13" xfId="5" applyFont="1" applyFill="1" applyBorder="1"/>
    <xf numFmtId="0" fontId="44" fillId="0" borderId="2" xfId="5" applyFont="1" applyFill="1" applyBorder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0" fontId="5" fillId="0" borderId="3" xfId="5" applyFont="1" applyFill="1" applyBorder="1" applyAlignment="1">
      <alignment vertical="center"/>
    </xf>
    <xf numFmtId="0" fontId="1" fillId="0" borderId="20" xfId="5" applyFill="1" applyBorder="1" applyAlignment="1">
      <alignment horizontal="center"/>
    </xf>
    <xf numFmtId="0" fontId="1" fillId="0" borderId="21" xfId="5" applyFill="1" applyBorder="1" applyAlignment="1">
      <alignment horizontal="center"/>
    </xf>
    <xf numFmtId="0" fontId="1" fillId="0" borderId="45" xfId="5" applyFill="1" applyBorder="1" applyAlignment="1">
      <alignment horizontal="center"/>
    </xf>
    <xf numFmtId="0" fontId="1" fillId="0" borderId="46" xfId="5" applyFill="1" applyBorder="1" applyAlignment="1">
      <alignment horizontal="center"/>
    </xf>
    <xf numFmtId="0" fontId="1" fillId="0" borderId="22" xfId="5" applyFill="1" applyBorder="1" applyAlignment="1">
      <alignment horizontal="center"/>
    </xf>
    <xf numFmtId="0" fontId="1" fillId="0" borderId="10" xfId="5" applyFont="1" applyFill="1" applyBorder="1" applyAlignment="1" applyProtection="1">
      <alignment horizontal="center"/>
      <protection locked="0"/>
    </xf>
    <xf numFmtId="0" fontId="1" fillId="0" borderId="23" xfId="5" applyFill="1" applyBorder="1"/>
    <xf numFmtId="0" fontId="1" fillId="0" borderId="12" xfId="5" applyFont="1" applyFill="1" applyBorder="1" applyAlignment="1" applyProtection="1">
      <alignment horizontal="center"/>
      <protection locked="0"/>
    </xf>
    <xf numFmtId="0" fontId="5" fillId="0" borderId="0" xfId="5" applyFont="1" applyBorder="1" applyAlignment="1">
      <alignment horizontal="center"/>
    </xf>
    <xf numFmtId="0" fontId="1" fillId="0" borderId="8" xfId="5" applyFill="1" applyBorder="1"/>
    <xf numFmtId="0" fontId="45" fillId="0" borderId="0" xfId="5" applyFont="1" applyFill="1" applyBorder="1" applyAlignment="1" applyProtection="1">
      <alignment horizontal="left"/>
      <protection locked="0"/>
    </xf>
    <xf numFmtId="0" fontId="1" fillId="0" borderId="2" xfId="5" applyFont="1" applyFill="1" applyBorder="1" applyAlignment="1" applyProtection="1">
      <alignment horizontal="center"/>
      <protection locked="0"/>
    </xf>
    <xf numFmtId="0" fontId="58" fillId="0" borderId="0" xfId="5" applyFont="1" applyFill="1" applyBorder="1" applyAlignment="1" applyProtection="1">
      <alignment horizontal="left"/>
      <protection locked="0"/>
    </xf>
    <xf numFmtId="0" fontId="1" fillId="0" borderId="2" xfId="5" applyFill="1" applyBorder="1" applyAlignment="1">
      <alignment horizontal="center"/>
    </xf>
    <xf numFmtId="0" fontId="45" fillId="0" borderId="0" xfId="5" applyFont="1" applyFill="1" applyBorder="1" applyAlignment="1">
      <alignment wrapText="1"/>
    </xf>
    <xf numFmtId="0" fontId="1" fillId="0" borderId="0" xfId="5" applyFill="1" applyBorder="1" applyAlignment="1"/>
    <xf numFmtId="0" fontId="1" fillId="0" borderId="5" xfId="5" applyFill="1" applyBorder="1" applyAlignment="1">
      <alignment horizontal="center"/>
    </xf>
    <xf numFmtId="0" fontId="60" fillId="0" borderId="8" xfId="5" applyFont="1" applyFill="1" applyBorder="1" applyAlignment="1" applyProtection="1">
      <alignment horizontal="left" vertical="center"/>
      <protection locked="0"/>
    </xf>
    <xf numFmtId="0" fontId="60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Border="1" applyAlignment="1"/>
    <xf numFmtId="0" fontId="60" fillId="0" borderId="8" xfId="5" applyFont="1" applyFill="1" applyBorder="1" applyAlignment="1">
      <alignment horizontal="left"/>
    </xf>
    <xf numFmtId="0" fontId="1" fillId="0" borderId="19" xfId="5" applyFont="1" applyFill="1" applyBorder="1" applyAlignment="1" applyProtection="1">
      <alignment horizontal="center"/>
      <protection locked="0"/>
    </xf>
    <xf numFmtId="0" fontId="1" fillId="0" borderId="8" xfId="5" applyFill="1" applyBorder="1" applyAlignment="1">
      <alignment horizontal="left" vertical="center"/>
    </xf>
    <xf numFmtId="0" fontId="1" fillId="0" borderId="0" xfId="5" applyFont="1" applyFill="1" applyBorder="1" applyAlignment="1" applyProtection="1">
      <alignment horizontal="center"/>
      <protection locked="0"/>
    </xf>
    <xf numFmtId="0" fontId="1" fillId="0" borderId="0" xfId="5" applyBorder="1" applyAlignment="1">
      <alignment horizontal="left"/>
    </xf>
    <xf numFmtId="0" fontId="1" fillId="0" borderId="0" xfId="5" applyFill="1" applyBorder="1" applyAlignment="1">
      <alignment horizontal="left"/>
    </xf>
    <xf numFmtId="0" fontId="1" fillId="0" borderId="1" xfId="5" applyFont="1" applyFill="1" applyBorder="1" applyAlignment="1" applyProtection="1">
      <alignment horizontal="center"/>
      <protection locked="0"/>
    </xf>
    <xf numFmtId="0" fontId="21" fillId="0" borderId="8" xfId="5" applyFont="1" applyFill="1" applyBorder="1" applyAlignment="1" applyProtection="1">
      <alignment horizontal="left"/>
      <protection locked="0"/>
    </xf>
    <xf numFmtId="0" fontId="60" fillId="0" borderId="0" xfId="5" applyFont="1" applyFill="1" applyBorder="1"/>
    <xf numFmtId="0" fontId="5" fillId="0" borderId="27" xfId="5" applyFont="1" applyFill="1" applyBorder="1" applyProtection="1">
      <protection locked="0"/>
    </xf>
    <xf numFmtId="0" fontId="1" fillId="0" borderId="5" xfId="5" applyFill="1" applyBorder="1"/>
    <xf numFmtId="0" fontId="1" fillId="0" borderId="2" xfId="5" applyFill="1" applyBorder="1"/>
    <xf numFmtId="0" fontId="1" fillId="0" borderId="3" xfId="5" applyFill="1" applyBorder="1"/>
    <xf numFmtId="0" fontId="48" fillId="0" borderId="0" xfId="5" applyFont="1" applyFill="1" applyBorder="1"/>
    <xf numFmtId="0" fontId="1" fillId="0" borderId="0" xfId="5" applyFill="1" applyBorder="1" applyAlignment="1">
      <alignment horizontal="left" vertical="center"/>
    </xf>
    <xf numFmtId="0" fontId="48" fillId="0" borderId="0" xfId="5" applyFont="1" applyFill="1" applyBorder="1" applyAlignment="1" applyProtection="1">
      <protection locked="0"/>
    </xf>
    <xf numFmtId="0" fontId="1" fillId="0" borderId="19" xfId="5" applyFill="1" applyBorder="1" applyAlignment="1">
      <alignment horizontal="center"/>
    </xf>
    <xf numFmtId="0" fontId="48" fillId="0" borderId="0" xfId="5" applyFont="1" applyFill="1" applyBorder="1" applyAlignment="1">
      <alignment horizontal="left"/>
    </xf>
    <xf numFmtId="0" fontId="40" fillId="0" borderId="8" xfId="5" applyFont="1" applyFill="1" applyBorder="1" applyProtection="1">
      <protection locked="0"/>
    </xf>
    <xf numFmtId="0" fontId="48" fillId="0" borderId="0" xfId="5" applyFont="1" applyFill="1" applyBorder="1" applyAlignment="1" applyProtection="1">
      <alignment horizontal="center"/>
      <protection locked="0"/>
    </xf>
    <xf numFmtId="0" fontId="61" fillId="0" borderId="0" xfId="3" applyFont="1" applyBorder="1">
      <alignment vertical="center"/>
    </xf>
    <xf numFmtId="0" fontId="1" fillId="0" borderId="17" xfId="5" applyFill="1" applyBorder="1" applyAlignment="1">
      <alignment horizontal="center"/>
    </xf>
    <xf numFmtId="0" fontId="1" fillId="0" borderId="18" xfId="5" applyFill="1" applyBorder="1" applyAlignment="1">
      <alignment horizontal="center"/>
    </xf>
    <xf numFmtId="0" fontId="1" fillId="0" borderId="18" xfId="5" applyFill="1" applyBorder="1"/>
    <xf numFmtId="0" fontId="1" fillId="0" borderId="22" xfId="5" applyFill="1" applyBorder="1"/>
    <xf numFmtId="0" fontId="48" fillId="0" borderId="0" xfId="5" applyFont="1" applyFill="1" applyBorder="1" applyAlignment="1" applyProtection="1">
      <alignment horizontal="left"/>
      <protection locked="0"/>
    </xf>
    <xf numFmtId="0" fontId="48" fillId="0" borderId="0" xfId="5" quotePrefix="1" applyFont="1" applyFill="1" applyBorder="1" applyAlignment="1" applyProtection="1">
      <alignment horizontal="right"/>
      <protection locked="0"/>
    </xf>
    <xf numFmtId="0" fontId="62" fillId="0" borderId="0" xfId="5" applyFont="1" applyFill="1" applyBorder="1" applyAlignment="1">
      <alignment horizontal="left"/>
    </xf>
    <xf numFmtId="0" fontId="48" fillId="0" borderId="0" xfId="5" applyFont="1" applyBorder="1" applyAlignment="1">
      <alignment horizontal="left"/>
    </xf>
    <xf numFmtId="0" fontId="14" fillId="0" borderId="0" xfId="5" applyFont="1" applyFill="1" applyBorder="1" applyAlignment="1">
      <alignment horizontal="left"/>
    </xf>
    <xf numFmtId="0" fontId="1" fillId="0" borderId="1" xfId="5" applyFill="1" applyBorder="1"/>
    <xf numFmtId="0" fontId="1" fillId="0" borderId="6" xfId="5" applyFill="1" applyBorder="1"/>
    <xf numFmtId="0" fontId="17" fillId="0" borderId="0" xfId="5" applyFont="1" applyFill="1" applyBorder="1" applyAlignment="1" applyProtection="1">
      <alignment horizontal="left"/>
      <protection locked="0"/>
    </xf>
    <xf numFmtId="0" fontId="56" fillId="0" borderId="0" xfId="5" applyFont="1" applyFill="1" applyBorder="1" applyAlignment="1">
      <alignment horizontal="left"/>
    </xf>
    <xf numFmtId="0" fontId="60" fillId="0" borderId="0" xfId="5" applyFont="1" applyFill="1" applyBorder="1" applyProtection="1">
      <protection locked="0"/>
    </xf>
    <xf numFmtId="0" fontId="61" fillId="0" borderId="0" xfId="5" applyFont="1" applyFill="1" applyBorder="1" applyAlignment="1" applyProtection="1">
      <protection locked="0"/>
    </xf>
    <xf numFmtId="0" fontId="64" fillId="0" borderId="0" xfId="5" applyFont="1" applyFill="1" applyBorder="1" applyAlignment="1" applyProtection="1">
      <alignment horizontal="center"/>
      <protection locked="0"/>
    </xf>
    <xf numFmtId="0" fontId="48" fillId="0" borderId="0" xfId="5" applyFont="1" applyFill="1" applyBorder="1" applyAlignment="1">
      <alignment horizontal="center"/>
    </xf>
    <xf numFmtId="0" fontId="48" fillId="0" borderId="0" xfId="5" applyFont="1" applyFill="1" applyBorder="1" applyProtection="1">
      <protection locked="0"/>
    </xf>
    <xf numFmtId="0" fontId="5" fillId="0" borderId="8" xfId="5" applyFont="1" applyFill="1" applyBorder="1" applyAlignment="1">
      <alignment horizontal="left"/>
    </xf>
    <xf numFmtId="0" fontId="40" fillId="0" borderId="8" xfId="5" applyFont="1" applyFill="1" applyBorder="1" applyAlignment="1">
      <alignment horizontal="left"/>
    </xf>
    <xf numFmtId="0" fontId="14" fillId="0" borderId="0" xfId="5" applyFont="1" applyFill="1" applyBorder="1" applyProtection="1">
      <protection locked="0"/>
    </xf>
    <xf numFmtId="0" fontId="48" fillId="0" borderId="5" xfId="5" applyFont="1" applyFill="1" applyBorder="1"/>
    <xf numFmtId="0" fontId="48" fillId="0" borderId="0" xfId="5" applyFont="1" applyFill="1" applyBorder="1" applyAlignment="1">
      <alignment horizontal="left" vertical="top"/>
    </xf>
    <xf numFmtId="0" fontId="65" fillId="0" borderId="0" xfId="5" applyFont="1" applyFill="1" applyBorder="1"/>
    <xf numFmtId="0" fontId="1" fillId="0" borderId="15" xfId="5" applyFill="1" applyBorder="1"/>
    <xf numFmtId="0" fontId="17" fillId="0" borderId="0" xfId="5" applyFont="1" applyFill="1" applyBorder="1"/>
    <xf numFmtId="0" fontId="5" fillId="0" borderId="57" xfId="5" applyFont="1" applyFill="1" applyBorder="1" applyProtection="1">
      <protection locked="0"/>
    </xf>
    <xf numFmtId="0" fontId="1" fillId="0" borderId="14" xfId="5" applyFill="1" applyBorder="1"/>
    <xf numFmtId="0" fontId="48" fillId="0" borderId="14" xfId="5" applyFont="1" applyFill="1" applyBorder="1" applyProtection="1">
      <protection locked="0"/>
    </xf>
    <xf numFmtId="0" fontId="48" fillId="0" borderId="14" xfId="5" applyFont="1" applyFill="1" applyBorder="1" applyAlignment="1" applyProtection="1">
      <alignment horizontal="center"/>
      <protection locked="0"/>
    </xf>
    <xf numFmtId="0" fontId="48" fillId="0" borderId="14" xfId="5" applyFont="1" applyFill="1" applyBorder="1" applyAlignment="1">
      <alignment horizontal="center"/>
    </xf>
    <xf numFmtId="0" fontId="48" fillId="0" borderId="14" xfId="5" applyFont="1" applyFill="1" applyBorder="1"/>
    <xf numFmtId="0" fontId="48" fillId="0" borderId="15" xfId="5" applyFont="1" applyFill="1" applyBorder="1"/>
    <xf numFmtId="0" fontId="1" fillId="0" borderId="16" xfId="5" applyFill="1" applyBorder="1" applyAlignment="1">
      <alignment horizontal="center"/>
    </xf>
    <xf numFmtId="0" fontId="1" fillId="0" borderId="14" xfId="5" applyFill="1" applyBorder="1" applyAlignment="1">
      <alignment horizontal="center"/>
    </xf>
    <xf numFmtId="0" fontId="1" fillId="0" borderId="0" xfId="5" applyFill="1" applyAlignment="1">
      <alignment horizontal="center"/>
    </xf>
    <xf numFmtId="0" fontId="1" fillId="0" borderId="0" xfId="5" applyFill="1" applyAlignment="1">
      <alignment horizontal="right"/>
    </xf>
    <xf numFmtId="0" fontId="1" fillId="0" borderId="0" xfId="5" applyBorder="1" applyAlignment="1">
      <alignment horizontal="center"/>
    </xf>
    <xf numFmtId="0" fontId="5" fillId="0" borderId="0" xfId="5" quotePrefix="1" applyFont="1" applyFill="1" applyBorder="1" applyAlignment="1" applyProtection="1">
      <alignment horizontal="center"/>
      <protection locked="0"/>
    </xf>
    <xf numFmtId="0" fontId="1" fillId="0" borderId="0" xfId="5" applyFill="1" applyBorder="1" applyProtection="1">
      <protection locked="0"/>
    </xf>
    <xf numFmtId="0" fontId="40" fillId="0" borderId="0" xfId="5" applyFont="1" applyFill="1" applyBorder="1" applyProtection="1">
      <protection locked="0"/>
    </xf>
    <xf numFmtId="0" fontId="60" fillId="0" borderId="0" xfId="5" applyFont="1" applyFill="1" applyBorder="1" applyAlignment="1" applyProtection="1">
      <protection locked="0"/>
    </xf>
    <xf numFmtId="0" fontId="1" fillId="0" borderId="0" xfId="5" applyFont="1" applyFill="1" applyBorder="1" applyProtection="1">
      <protection locked="0"/>
    </xf>
    <xf numFmtId="0" fontId="1" fillId="0" borderId="8" xfId="5" applyFont="1" applyFill="1" applyBorder="1"/>
    <xf numFmtId="0" fontId="16" fillId="0" borderId="0" xfId="5" applyFont="1" applyFill="1" applyBorder="1" applyAlignment="1" applyProtection="1">
      <alignment horizontal="left"/>
      <protection locked="0"/>
    </xf>
    <xf numFmtId="0" fontId="1" fillId="0" borderId="8" xfId="5" applyBorder="1"/>
    <xf numFmtId="0" fontId="1" fillId="0" borderId="8" xfId="5" applyFont="1" applyBorder="1"/>
    <xf numFmtId="0" fontId="14" fillId="0" borderId="0" xfId="5" applyFont="1" applyBorder="1"/>
    <xf numFmtId="0" fontId="5" fillId="0" borderId="8" xfId="5" applyFont="1" applyFill="1" applyBorder="1"/>
    <xf numFmtId="0" fontId="46" fillId="0" borderId="0" xfId="5" applyFont="1"/>
    <xf numFmtId="0" fontId="46" fillId="0" borderId="0" xfId="5" applyFont="1" applyFill="1" applyBorder="1"/>
    <xf numFmtId="0" fontId="68" fillId="0" borderId="0" xfId="5" applyFont="1" applyFill="1" applyBorder="1"/>
    <xf numFmtId="0" fontId="69" fillId="0" borderId="0" xfId="5" applyFont="1" applyFill="1" applyBorder="1" applyProtection="1">
      <protection locked="0"/>
    </xf>
    <xf numFmtId="0" fontId="70" fillId="0" borderId="0" xfId="5" applyFont="1" applyFill="1" applyBorder="1" applyAlignment="1" applyProtection="1">
      <protection locked="0"/>
    </xf>
    <xf numFmtId="0" fontId="60" fillId="0" borderId="14" xfId="5" applyFont="1" applyFill="1" applyBorder="1" applyAlignment="1" applyProtection="1">
      <alignment horizontal="left"/>
      <protection locked="0"/>
    </xf>
    <xf numFmtId="0" fontId="45" fillId="0" borderId="0" xfId="5" applyFont="1" applyFill="1" applyBorder="1" applyAlignment="1" applyProtection="1">
      <protection locked="0"/>
    </xf>
    <xf numFmtId="0" fontId="48" fillId="0" borderId="0" xfId="5" applyFont="1" applyBorder="1" applyAlignment="1">
      <alignment horizontal="right" vertical="center"/>
    </xf>
    <xf numFmtId="0" fontId="48" fillId="0" borderId="0" xfId="5" quotePrefix="1" applyFont="1" applyBorder="1" applyAlignment="1">
      <alignment horizontal="right"/>
    </xf>
    <xf numFmtId="0" fontId="48" fillId="0" borderId="0" xfId="5" applyFont="1" applyBorder="1" applyAlignment="1">
      <alignment horizontal="right"/>
    </xf>
    <xf numFmtId="0" fontId="40" fillId="0" borderId="0" xfId="5" applyFont="1" applyBorder="1"/>
    <xf numFmtId="0" fontId="61" fillId="0" borderId="0" xfId="4" applyFont="1" applyBorder="1">
      <alignment vertical="center"/>
    </xf>
    <xf numFmtId="0" fontId="64" fillId="0" borderId="0" xfId="5" applyFont="1" applyFill="1" applyBorder="1" applyAlignment="1" applyProtection="1">
      <alignment horizontal="left"/>
      <protection locked="0"/>
    </xf>
    <xf numFmtId="0" fontId="48" fillId="0" borderId="0" xfId="5" applyFont="1" applyFill="1" applyBorder="1" applyAlignment="1">
      <alignment horizontal="right"/>
    </xf>
    <xf numFmtId="0" fontId="71" fillId="0" borderId="0" xfId="5" applyFont="1" applyFill="1" applyBorder="1" applyProtection="1">
      <protection locked="0"/>
    </xf>
    <xf numFmtId="0" fontId="62" fillId="0" borderId="0" xfId="5" applyFont="1" applyFill="1" applyBorder="1" applyProtection="1">
      <protection locked="0"/>
    </xf>
    <xf numFmtId="0" fontId="45" fillId="0" borderId="0" xfId="5" applyFont="1" applyFill="1" applyBorder="1"/>
    <xf numFmtId="0" fontId="1" fillId="0" borderId="9" xfId="5" applyFont="1" applyFill="1" applyBorder="1"/>
    <xf numFmtId="0" fontId="1" fillId="0" borderId="9" xfId="5" applyFont="1" applyFill="1" applyBorder="1" applyAlignment="1">
      <alignment horizontal="center"/>
    </xf>
    <xf numFmtId="0" fontId="1" fillId="0" borderId="0" xfId="5" applyFont="1" applyFill="1"/>
    <xf numFmtId="0" fontId="1" fillId="0" borderId="0" xfId="5" applyFont="1" applyFill="1" applyBorder="1" applyAlignment="1">
      <alignment horizontal="center"/>
    </xf>
    <xf numFmtId="0" fontId="1" fillId="0" borderId="0" xfId="5" applyFont="1" applyFill="1" applyBorder="1" applyAlignment="1">
      <alignment vertical="center"/>
    </xf>
    <xf numFmtId="0" fontId="1" fillId="0" borderId="1" xfId="5" applyFont="1" applyFill="1" applyBorder="1" applyAlignment="1">
      <alignment horizontal="center"/>
    </xf>
    <xf numFmtId="0" fontId="1" fillId="0" borderId="4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23" xfId="5" applyFont="1" applyFill="1" applyBorder="1" applyAlignment="1">
      <alignment horizontal="center"/>
    </xf>
    <xf numFmtId="0" fontId="1" fillId="0" borderId="20" xfId="5" applyFont="1" applyFill="1" applyBorder="1"/>
    <xf numFmtId="0" fontId="1" fillId="0" borderId="11" xfId="5" applyFont="1" applyFill="1" applyBorder="1" applyAlignment="1">
      <alignment horizontal="center"/>
    </xf>
    <xf numFmtId="0" fontId="1" fillId="0" borderId="20" xfId="5" applyFont="1" applyFill="1" applyBorder="1" applyAlignment="1">
      <alignment horizontal="center"/>
    </xf>
    <xf numFmtId="0" fontId="1" fillId="0" borderId="21" xfId="5" applyFont="1" applyFill="1" applyBorder="1" applyAlignment="1">
      <alignment horizontal="center"/>
    </xf>
    <xf numFmtId="0" fontId="1" fillId="0" borderId="45" xfId="5" applyFont="1" applyFill="1" applyBorder="1" applyAlignment="1">
      <alignment horizontal="center"/>
    </xf>
    <xf numFmtId="0" fontId="1" fillId="0" borderId="46" xfId="5" applyFont="1" applyFill="1" applyBorder="1" applyAlignment="1">
      <alignment horizontal="center"/>
    </xf>
    <xf numFmtId="0" fontId="1" fillId="0" borderId="22" xfId="5" applyFont="1" applyFill="1" applyBorder="1" applyAlignment="1">
      <alignment horizontal="center"/>
    </xf>
    <xf numFmtId="0" fontId="1" fillId="0" borderId="23" xfId="5" applyFont="1" applyFill="1" applyBorder="1"/>
    <xf numFmtId="0" fontId="1" fillId="0" borderId="0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center"/>
    </xf>
    <xf numFmtId="0" fontId="1" fillId="0" borderId="0" xfId="5" applyFont="1" applyFill="1" applyBorder="1" applyAlignment="1"/>
    <xf numFmtId="0" fontId="1" fillId="0" borderId="5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left"/>
    </xf>
    <xf numFmtId="0" fontId="1" fillId="0" borderId="0" xfId="5" applyFont="1" applyBorder="1" applyAlignment="1">
      <alignment horizontal="left"/>
    </xf>
    <xf numFmtId="0" fontId="1" fillId="0" borderId="5" xfId="5" applyFont="1" applyFill="1" applyBorder="1"/>
    <xf numFmtId="0" fontId="1" fillId="0" borderId="2" xfId="5" applyFont="1" applyFill="1" applyBorder="1"/>
    <xf numFmtId="0" fontId="1" fillId="0" borderId="3" xfId="5" applyFont="1" applyFill="1" applyBorder="1"/>
    <xf numFmtId="0" fontId="1" fillId="0" borderId="19" xfId="5" applyFont="1" applyFill="1" applyBorder="1" applyAlignment="1">
      <alignment horizontal="center"/>
    </xf>
    <xf numFmtId="0" fontId="77" fillId="0" borderId="0" xfId="5" applyFont="1" applyFill="1" applyBorder="1" applyProtection="1">
      <protection locked="0"/>
    </xf>
    <xf numFmtId="0" fontId="1" fillId="0" borderId="17" xfId="5" applyFont="1" applyFill="1" applyBorder="1" applyAlignment="1">
      <alignment horizontal="center"/>
    </xf>
    <xf numFmtId="0" fontId="1" fillId="0" borderId="18" xfId="5" applyFont="1" applyFill="1" applyBorder="1" applyAlignment="1">
      <alignment horizontal="center"/>
    </xf>
    <xf numFmtId="0" fontId="1" fillId="0" borderId="18" xfId="5" applyFont="1" applyFill="1" applyBorder="1"/>
    <xf numFmtId="0" fontId="1" fillId="0" borderId="22" xfId="5" applyFont="1" applyFill="1" applyBorder="1"/>
    <xf numFmtId="0" fontId="77" fillId="0" borderId="0" xfId="5" applyFont="1" applyFill="1"/>
    <xf numFmtId="0" fontId="1" fillId="0" borderId="1" xfId="5" applyFont="1" applyFill="1" applyBorder="1"/>
    <xf numFmtId="0" fontId="1" fillId="0" borderId="6" xfId="5" applyFont="1" applyFill="1" applyBorder="1"/>
    <xf numFmtId="0" fontId="1" fillId="0" borderId="14" xfId="5" applyFont="1" applyFill="1" applyBorder="1"/>
    <xf numFmtId="0" fontId="1" fillId="0" borderId="15" xfId="5" applyFont="1" applyFill="1" applyBorder="1"/>
    <xf numFmtId="0" fontId="1" fillId="0" borderId="16" xfId="5" applyFont="1" applyFill="1" applyBorder="1" applyAlignment="1">
      <alignment horizontal="center"/>
    </xf>
    <xf numFmtId="0" fontId="1" fillId="0" borderId="14" xfId="5" applyFont="1" applyFill="1" applyBorder="1" applyAlignment="1">
      <alignment horizontal="center"/>
    </xf>
    <xf numFmtId="0" fontId="1" fillId="0" borderId="0" xfId="5" applyFont="1" applyFill="1" applyAlignment="1">
      <alignment horizontal="center"/>
    </xf>
    <xf numFmtId="0" fontId="1" fillId="0" borderId="0" xfId="5" applyFont="1" applyFill="1" applyAlignment="1">
      <alignment horizontal="right"/>
    </xf>
    <xf numFmtId="0" fontId="1" fillId="0" borderId="0" xfId="5" applyFont="1" applyBorder="1" applyAlignment="1">
      <alignment horizontal="center"/>
    </xf>
    <xf numFmtId="0" fontId="14" fillId="0" borderId="0" xfId="5" applyFont="1"/>
    <xf numFmtId="0" fontId="46" fillId="0" borderId="0" xfId="5" applyFont="1" applyFill="1" applyBorder="1" applyAlignment="1" applyProtection="1">
      <alignment horizontal="left"/>
      <protection locked="0"/>
    </xf>
    <xf numFmtId="0" fontId="60" fillId="0" borderId="0" xfId="5" applyFont="1" applyFill="1" applyBorder="1" applyAlignment="1" applyProtection="1">
      <alignment horizontal="left"/>
      <protection locked="0"/>
    </xf>
    <xf numFmtId="0" fontId="14" fillId="0" borderId="0" xfId="5" applyFont="1" applyBorder="1" applyAlignment="1">
      <alignment horizontal="left"/>
    </xf>
    <xf numFmtId="0" fontId="78" fillId="0" borderId="0" xfId="5" applyFont="1" applyFill="1" applyBorder="1" applyProtection="1">
      <protection locked="0"/>
    </xf>
    <xf numFmtId="0" fontId="78" fillId="0" borderId="0" xfId="5" applyFont="1" applyFill="1" applyBorder="1" applyAlignment="1" applyProtection="1">
      <protection locked="0"/>
    </xf>
    <xf numFmtId="0" fontId="60" fillId="0" borderId="0" xfId="5" applyFont="1" applyBorder="1"/>
    <xf numFmtId="0" fontId="60" fillId="0" borderId="0" xfId="5" applyFont="1" applyBorder="1" applyAlignment="1">
      <alignment horizontal="left"/>
    </xf>
    <xf numFmtId="0" fontId="60" fillId="0" borderId="14" xfId="5" applyFont="1" applyFill="1" applyBorder="1" applyProtection="1">
      <protection locked="0"/>
    </xf>
    <xf numFmtId="0" fontId="60" fillId="0" borderId="14" xfId="5" applyFont="1" applyFill="1" applyBorder="1"/>
    <xf numFmtId="0" fontId="68" fillId="0" borderId="14" xfId="5" applyFont="1" applyFill="1" applyBorder="1"/>
    <xf numFmtId="0" fontId="48" fillId="0" borderId="0" xfId="5" applyFont="1" applyFill="1" applyBorder="1" applyAlignment="1" applyProtection="1">
      <alignment horizontal="right"/>
      <protection locked="0"/>
    </xf>
    <xf numFmtId="0" fontId="30" fillId="0" borderId="0" xfId="5" applyFont="1" applyFill="1" applyBorder="1"/>
    <xf numFmtId="0" fontId="0" fillId="0" borderId="0" xfId="5" applyFont="1" applyFill="1" applyBorder="1" applyAlignment="1">
      <alignment horizontal="left"/>
    </xf>
    <xf numFmtId="0" fontId="34" fillId="0" borderId="0" xfId="5" applyFont="1" applyFill="1" applyBorder="1" applyProtection="1">
      <protection locked="0"/>
    </xf>
    <xf numFmtId="0" fontId="30" fillId="0" borderId="0" xfId="5" applyFont="1" applyFill="1" applyBorder="1" applyAlignment="1">
      <alignment horizontal="center"/>
    </xf>
    <xf numFmtId="0" fontId="30" fillId="0" borderId="0" xfId="5" applyFont="1" applyFill="1" applyBorder="1" applyAlignment="1">
      <alignment vertical="center"/>
    </xf>
    <xf numFmtId="0" fontId="82" fillId="0" borderId="0" xfId="5" applyFont="1" applyFill="1" applyBorder="1"/>
    <xf numFmtId="0" fontId="34" fillId="0" borderId="0" xfId="5" applyFont="1" applyBorder="1"/>
    <xf numFmtId="0" fontId="30" fillId="0" borderId="0" xfId="5" applyFont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9" fillId="0" borderId="0" xfId="5" applyFont="1" applyFill="1" applyBorder="1"/>
    <xf numFmtId="0" fontId="21" fillId="0" borderId="25" xfId="5" applyFont="1" applyFill="1" applyBorder="1" applyAlignment="1">
      <alignment horizontal="center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left"/>
    </xf>
    <xf numFmtId="0" fontId="21" fillId="0" borderId="1" xfId="5" applyFont="1" applyFill="1" applyBorder="1" applyAlignment="1">
      <alignment horizontal="left"/>
    </xf>
    <xf numFmtId="0" fontId="21" fillId="0" borderId="2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1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 vertical="center"/>
    </xf>
    <xf numFmtId="0" fontId="83" fillId="0" borderId="0" xfId="5" applyFont="1" applyFill="1" applyBorder="1" applyProtection="1">
      <protection locked="0"/>
    </xf>
    <xf numFmtId="0" fontId="5" fillId="0" borderId="12" xfId="5" applyFont="1" applyFill="1" applyBorder="1" applyAlignment="1" applyProtection="1">
      <alignment horizontal="center"/>
      <protection locked="0"/>
    </xf>
    <xf numFmtId="0" fontId="21" fillId="0" borderId="19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44" fillId="0" borderId="10" xfId="5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85" fillId="0" borderId="0" xfId="5" applyFont="1" applyFill="1" applyBorder="1" applyProtection="1">
      <protection locked="0"/>
    </xf>
    <xf numFmtId="0" fontId="85" fillId="0" borderId="0" xfId="5" applyFont="1" applyFill="1" applyBorder="1" applyAlignment="1" applyProtection="1">
      <alignment horizontal="center"/>
      <protection locked="0"/>
    </xf>
    <xf numFmtId="0" fontId="9" fillId="0" borderId="1" xfId="5" applyFont="1" applyFill="1" applyBorder="1" applyAlignment="1"/>
    <xf numFmtId="0" fontId="86" fillId="0" borderId="19" xfId="5" applyFont="1" applyFill="1" applyBorder="1" applyAlignment="1" applyProtection="1">
      <alignment horizontal="center"/>
      <protection locked="0"/>
    </xf>
    <xf numFmtId="0" fontId="87" fillId="3" borderId="1" xfId="5" applyFont="1" applyFill="1" applyBorder="1" applyAlignment="1">
      <alignment horizontal="center" vertical="center"/>
    </xf>
    <xf numFmtId="0" fontId="86" fillId="3" borderId="10" xfId="5" applyFont="1" applyFill="1" applyBorder="1" applyAlignment="1">
      <alignment horizontal="left"/>
    </xf>
    <xf numFmtId="0" fontId="87" fillId="0" borderId="0" xfId="5" applyFont="1" applyFill="1" applyBorder="1" applyAlignment="1">
      <alignment horizontal="left" vertical="center"/>
    </xf>
    <xf numFmtId="0" fontId="21" fillId="4" borderId="4" xfId="5" applyFont="1" applyFill="1" applyBorder="1" applyAlignment="1">
      <alignment vertical="center"/>
    </xf>
    <xf numFmtId="0" fontId="21" fillId="0" borderId="0" xfId="5" applyFont="1" applyFill="1" applyAlignment="1">
      <alignment horizontal="left" vertical="center"/>
    </xf>
    <xf numFmtId="0" fontId="5" fillId="0" borderId="2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2" xfId="5" applyFont="1" applyFill="1" applyBorder="1" applyAlignment="1" applyProtection="1">
      <alignment horizontal="center"/>
      <protection locked="0"/>
    </xf>
    <xf numFmtId="0" fontId="5" fillId="0" borderId="19" xfId="5" applyFont="1" applyFill="1" applyBorder="1" applyAlignment="1">
      <alignment horizontal="center"/>
    </xf>
    <xf numFmtId="0" fontId="44" fillId="0" borderId="1" xfId="5" applyFont="1" applyFill="1" applyBorder="1" applyAlignment="1">
      <alignment horizontal="center" vertical="center"/>
    </xf>
    <xf numFmtId="0" fontId="44" fillId="0" borderId="19" xfId="5" applyFont="1" applyFill="1" applyBorder="1" applyAlignment="1" applyProtection="1">
      <alignment horizontal="center"/>
      <protection locked="0"/>
    </xf>
    <xf numFmtId="0" fontId="89" fillId="0" borderId="0" xfId="5" applyFont="1" applyFill="1" applyBorder="1" applyAlignment="1">
      <alignment vertical="center"/>
    </xf>
    <xf numFmtId="0" fontId="44" fillId="0" borderId="0" xfId="5" applyFont="1" applyFill="1" applyAlignment="1">
      <alignment horizontal="left"/>
    </xf>
    <xf numFmtId="0" fontId="82" fillId="0" borderId="0" xfId="5" applyFont="1" applyFill="1" applyBorder="1" applyProtection="1">
      <protection locked="0"/>
    </xf>
    <xf numFmtId="0" fontId="89" fillId="0" borderId="0" xfId="5" applyFont="1" applyBorder="1" applyAlignment="1">
      <alignment horizontal="left"/>
    </xf>
    <xf numFmtId="0" fontId="28" fillId="0" borderId="0" xfId="5" applyFont="1" applyBorder="1"/>
    <xf numFmtId="0" fontId="44" fillId="0" borderId="0" xfId="5" applyFont="1" applyFill="1" applyAlignment="1">
      <alignment horizontal="center"/>
    </xf>
    <xf numFmtId="0" fontId="44" fillId="0" borderId="7" xfId="5" applyFont="1" applyFill="1" applyBorder="1" applyAlignment="1" applyProtection="1">
      <alignment horizontal="right"/>
      <protection locked="0"/>
    </xf>
    <xf numFmtId="0" fontId="27" fillId="0" borderId="0" xfId="5" applyFont="1" applyFill="1" applyBorder="1" applyProtection="1">
      <protection locked="0"/>
    </xf>
    <xf numFmtId="0" fontId="21" fillId="3" borderId="1" xfId="5" applyFont="1" applyFill="1" applyBorder="1" applyAlignment="1">
      <alignment horizontal="center"/>
    </xf>
    <xf numFmtId="0" fontId="30" fillId="0" borderId="0" xfId="5" applyFont="1" applyFill="1" applyBorder="1" applyAlignment="1">
      <alignment horizontal="left" vertical="center"/>
    </xf>
    <xf numFmtId="0" fontId="44" fillId="0" borderId="2" xfId="5" applyFont="1" applyFill="1" applyBorder="1" applyAlignment="1" applyProtection="1">
      <alignment horizontal="center"/>
      <protection locked="0"/>
    </xf>
    <xf numFmtId="0" fontId="44" fillId="0" borderId="4" xfId="5" applyFont="1" applyFill="1" applyBorder="1" applyAlignment="1"/>
    <xf numFmtId="0" fontId="44" fillId="0" borderId="1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 vertical="center"/>
    </xf>
    <xf numFmtId="0" fontId="21" fillId="0" borderId="19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10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left"/>
    </xf>
    <xf numFmtId="0" fontId="44" fillId="0" borderId="0" xfId="5" applyFont="1" applyFill="1" applyBorder="1" applyAlignment="1">
      <alignment horizontal="left"/>
    </xf>
    <xf numFmtId="0" fontId="93" fillId="0" borderId="19" xfId="5" applyFont="1" applyFill="1" applyBorder="1" applyAlignment="1">
      <alignment horizontal="center"/>
    </xf>
    <xf numFmtId="0" fontId="91" fillId="0" borderId="0" xfId="5" applyFont="1" applyFill="1" applyBorder="1"/>
    <xf numFmtId="0" fontId="9" fillId="0" borderId="0" xfId="5" applyFont="1" applyFill="1" applyBorder="1" applyAlignment="1">
      <alignment horizontal="left"/>
    </xf>
    <xf numFmtId="0" fontId="88" fillId="0" borderId="0" xfId="5" applyFont="1" applyFill="1" applyBorder="1"/>
    <xf numFmtId="0" fontId="0" fillId="0" borderId="0" xfId="0" applyFill="1" applyBorder="1" applyAlignment="1">
      <alignment horizontal="center" vertical="center" wrapText="1"/>
    </xf>
    <xf numFmtId="0" fontId="21" fillId="0" borderId="2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5" fillId="0" borderId="7" xfId="5" applyFont="1" applyFill="1" applyBorder="1" applyAlignment="1" applyProtection="1">
      <alignment horizontal="center"/>
      <protection locked="0"/>
    </xf>
    <xf numFmtId="0" fontId="21" fillId="0" borderId="8" xfId="5" applyFont="1" applyFill="1" applyBorder="1"/>
    <xf numFmtId="0" fontId="30" fillId="0" borderId="8" xfId="5" applyFont="1" applyBorder="1"/>
    <xf numFmtId="0" fontId="52" fillId="0" borderId="8" xfId="5" applyFont="1" applyFill="1" applyBorder="1"/>
    <xf numFmtId="0" fontId="30" fillId="0" borderId="8" xfId="5" applyFont="1" applyFill="1" applyBorder="1"/>
    <xf numFmtId="0" fontId="28" fillId="0" borderId="57" xfId="5" applyFont="1" applyFill="1" applyBorder="1"/>
    <xf numFmtId="0" fontId="5" fillId="0" borderId="14" xfId="5" applyFont="1" applyFill="1" applyBorder="1"/>
    <xf numFmtId="0" fontId="34" fillId="0" borderId="14" xfId="5" applyFont="1" applyFill="1" applyBorder="1" applyAlignment="1" applyProtection="1">
      <protection locked="0"/>
    </xf>
    <xf numFmtId="0" fontId="30" fillId="0" borderId="14" xfId="5" applyFont="1" applyFill="1" applyBorder="1"/>
    <xf numFmtId="0" fontId="5" fillId="0" borderId="25" xfId="5" applyFont="1" applyFill="1" applyBorder="1" applyAlignment="1">
      <alignment horizontal="center"/>
    </xf>
    <xf numFmtId="0" fontId="6" fillId="0" borderId="29" xfId="5" applyFont="1" applyFill="1" applyBorder="1" applyAlignment="1">
      <alignment horizontal="center" vertical="center"/>
    </xf>
    <xf numFmtId="0" fontId="6" fillId="0" borderId="9" xfId="5" applyFont="1" applyFill="1" applyBorder="1" applyAlignment="1">
      <alignment horizontal="center" vertical="center"/>
    </xf>
    <xf numFmtId="0" fontId="6" fillId="0" borderId="30" xfId="5" applyFont="1" applyFill="1" applyBorder="1" applyAlignment="1">
      <alignment horizontal="center" vertical="center"/>
    </xf>
    <xf numFmtId="0" fontId="6" fillId="0" borderId="19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27" xfId="5" applyFont="1" applyFill="1" applyBorder="1" applyAlignment="1">
      <alignment horizontal="center" vertical="center"/>
    </xf>
    <xf numFmtId="0" fontId="6" fillId="0" borderId="10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31" xfId="5" applyFont="1" applyFill="1" applyBorder="1" applyAlignment="1">
      <alignment horizontal="center" vertical="center"/>
    </xf>
    <xf numFmtId="0" fontId="5" fillId="0" borderId="23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 applyProtection="1">
      <alignment horizontal="center"/>
      <protection locked="0"/>
    </xf>
    <xf numFmtId="0" fontId="5" fillId="0" borderId="3" xfId="5" applyFont="1" applyFill="1" applyBorder="1" applyAlignment="1" applyProtection="1">
      <alignment horizontal="center"/>
      <protection locked="0"/>
    </xf>
    <xf numFmtId="0" fontId="5" fillId="0" borderId="10" xfId="5" applyFont="1" applyFill="1" applyBorder="1" applyAlignment="1" applyProtection="1">
      <alignment horizontal="center"/>
      <protection locked="0"/>
    </xf>
    <xf numFmtId="0" fontId="5" fillId="0" borderId="6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 applyProtection="1">
      <alignment horizontal="center" vertical="center" wrapText="1"/>
      <protection locked="0"/>
    </xf>
    <xf numFmtId="0" fontId="5" fillId="0" borderId="3" xfId="5" applyFont="1" applyFill="1" applyBorder="1" applyAlignment="1" applyProtection="1">
      <alignment horizontal="center" vertical="center"/>
      <protection locked="0"/>
    </xf>
    <xf numFmtId="0" fontId="5" fillId="0" borderId="10" xfId="5" applyFont="1" applyFill="1" applyBorder="1" applyAlignment="1" applyProtection="1">
      <alignment horizontal="center" vertical="center"/>
      <protection locked="0"/>
    </xf>
    <xf numFmtId="0" fontId="5" fillId="0" borderId="6" xfId="5" applyFont="1" applyFill="1" applyBorder="1" applyAlignment="1" applyProtection="1">
      <alignment horizontal="center" vertical="center"/>
      <protection locked="0"/>
    </xf>
    <xf numFmtId="0" fontId="1" fillId="0" borderId="11" xfId="5" applyFill="1" applyBorder="1" applyAlignment="1">
      <alignment horizontal="center"/>
    </xf>
    <xf numFmtId="0" fontId="1" fillId="0" borderId="23" xfId="5" applyFill="1" applyBorder="1" applyAlignment="1">
      <alignment horizontal="center"/>
    </xf>
    <xf numFmtId="0" fontId="2" fillId="0" borderId="32" xfId="5" applyFont="1" applyFill="1" applyBorder="1" applyAlignment="1">
      <alignment horizontal="center" vertical="center"/>
    </xf>
    <xf numFmtId="0" fontId="2" fillId="0" borderId="25" xfId="5" applyFont="1" applyFill="1" applyBorder="1" applyAlignment="1">
      <alignment horizontal="center" vertical="center"/>
    </xf>
    <xf numFmtId="0" fontId="2" fillId="0" borderId="33" xfId="5" applyFont="1" applyFill="1" applyBorder="1" applyAlignment="1">
      <alignment horizontal="center" vertical="center"/>
    </xf>
    <xf numFmtId="0" fontId="2" fillId="0" borderId="23" xfId="5" applyFont="1" applyFill="1" applyBorder="1" applyAlignment="1">
      <alignment horizontal="center" vertical="center"/>
    </xf>
    <xf numFmtId="0" fontId="5" fillId="0" borderId="34" xfId="5" applyFont="1" applyFill="1" applyBorder="1" applyAlignment="1">
      <alignment horizontal="center"/>
    </xf>
    <xf numFmtId="0" fontId="5" fillId="0" borderId="35" xfId="5" applyFont="1" applyFill="1" applyBorder="1" applyAlignment="1">
      <alignment horizontal="center"/>
    </xf>
    <xf numFmtId="0" fontId="5" fillId="0" borderId="36" xfId="5" applyFont="1" applyFill="1" applyBorder="1" applyAlignment="1">
      <alignment horizontal="center"/>
    </xf>
    <xf numFmtId="0" fontId="5" fillId="0" borderId="37" xfId="5" applyFont="1" applyFill="1" applyBorder="1" applyAlignment="1">
      <alignment horizontal="center"/>
    </xf>
    <xf numFmtId="0" fontId="5" fillId="0" borderId="5" xfId="5" applyFont="1" applyFill="1" applyBorder="1" applyAlignment="1">
      <alignment horizontal="center"/>
    </xf>
    <xf numFmtId="0" fontId="11" fillId="0" borderId="9" xfId="5" applyFont="1" applyFill="1" applyBorder="1" applyAlignment="1">
      <alignment horizontal="center" vertical="center"/>
    </xf>
    <xf numFmtId="0" fontId="11" fillId="0" borderId="38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5" xfId="5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6" xfId="5" applyFont="1" applyFill="1" applyBorder="1" applyAlignment="1">
      <alignment horizontal="center" vertical="center"/>
    </xf>
    <xf numFmtId="0" fontId="6" fillId="0" borderId="13" xfId="5" applyFont="1" applyFill="1" applyBorder="1" applyAlignment="1" applyProtection="1">
      <alignment horizontal="right" vertical="center"/>
      <protection locked="0"/>
    </xf>
    <xf numFmtId="0" fontId="6" fillId="0" borderId="2" xfId="5" applyFont="1" applyFill="1" applyBorder="1" applyAlignment="1" applyProtection="1">
      <alignment horizontal="right" vertical="center"/>
      <protection locked="0"/>
    </xf>
    <xf numFmtId="0" fontId="6" fillId="0" borderId="39" xfId="5" applyFont="1" applyFill="1" applyBorder="1" applyAlignment="1" applyProtection="1">
      <alignment horizontal="right" vertical="center"/>
      <protection locked="0"/>
    </xf>
    <xf numFmtId="0" fontId="6" fillId="0" borderId="1" xfId="5" applyFont="1" applyFill="1" applyBorder="1" applyAlignment="1" applyProtection="1">
      <alignment horizontal="right" vertical="center"/>
      <protection locked="0"/>
    </xf>
    <xf numFmtId="0" fontId="6" fillId="0" borderId="2" xfId="5" applyFont="1" applyFill="1" applyBorder="1" applyAlignment="1" applyProtection="1">
      <alignment horizontal="left" vertical="center"/>
      <protection locked="0"/>
    </xf>
    <xf numFmtId="0" fontId="6" fillId="0" borderId="3" xfId="5" applyFont="1" applyFill="1" applyBorder="1" applyAlignment="1" applyProtection="1">
      <alignment horizontal="left" vertical="center"/>
      <protection locked="0"/>
    </xf>
    <xf numFmtId="0" fontId="6" fillId="0" borderId="1" xfId="5" applyFont="1" applyFill="1" applyBorder="1" applyAlignment="1" applyProtection="1">
      <alignment horizontal="left" vertical="center"/>
      <protection locked="0"/>
    </xf>
    <xf numFmtId="0" fontId="6" fillId="0" borderId="6" xfId="5" applyFont="1" applyFill="1" applyBorder="1" applyAlignment="1" applyProtection="1">
      <alignment horizontal="left" vertical="center"/>
      <protection locked="0"/>
    </xf>
    <xf numFmtId="0" fontId="5" fillId="0" borderId="7" xfId="5" applyFont="1" applyFill="1" applyBorder="1" applyAlignment="1">
      <alignment horizontal="center"/>
    </xf>
    <xf numFmtId="0" fontId="5" fillId="0" borderId="11" xfId="5" applyFont="1" applyFill="1" applyBorder="1" applyAlignment="1">
      <alignment horizontal="center"/>
    </xf>
    <xf numFmtId="0" fontId="5" fillId="0" borderId="23" xfId="5" applyFont="1" applyFill="1" applyBorder="1" applyAlignment="1">
      <alignment horizontal="center" vertical="center" wrapText="1"/>
    </xf>
    <xf numFmtId="0" fontId="5" fillId="0" borderId="23" xfId="5" applyFont="1" applyFill="1" applyBorder="1" applyAlignment="1">
      <alignment horizontal="center" vertical="center"/>
    </xf>
    <xf numFmtId="181" fontId="5" fillId="4" borderId="4" xfId="5" applyNumberFormat="1" applyFont="1" applyFill="1" applyBorder="1" applyAlignment="1">
      <alignment horizontal="center" vertical="center"/>
    </xf>
    <xf numFmtId="181" fontId="5" fillId="4" borderId="11" xfId="5" applyNumberFormat="1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justifyLastLine="1"/>
    </xf>
    <xf numFmtId="2" fontId="5" fillId="2" borderId="1" xfId="5" applyNumberFormat="1" applyFont="1" applyFill="1" applyBorder="1" applyAlignment="1">
      <alignment horizontal="center" vertical="center"/>
    </xf>
    <xf numFmtId="0" fontId="5" fillId="0" borderId="4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>
      <alignment horizontal="center"/>
    </xf>
    <xf numFmtId="0" fontId="5" fillId="2" borderId="4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>
      <alignment horizontal="center" vertical="center" wrapText="1"/>
    </xf>
    <xf numFmtId="0" fontId="5" fillId="0" borderId="19" xfId="5" applyFont="1" applyFill="1" applyBorder="1" applyAlignment="1">
      <alignment horizontal="center" vertical="center" wrapText="1"/>
    </xf>
    <xf numFmtId="0" fontId="5" fillId="0" borderId="10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 applyProtection="1">
      <alignment horizontal="center"/>
      <protection locked="0"/>
    </xf>
    <xf numFmtId="0" fontId="1" fillId="0" borderId="20" xfId="5" applyFill="1" applyBorder="1" applyAlignment="1">
      <alignment horizontal="center"/>
    </xf>
    <xf numFmtId="0" fontId="8" fillId="0" borderId="42" xfId="5" applyFont="1" applyFill="1" applyBorder="1" applyAlignment="1">
      <alignment horizontal="center" vertical="center" textRotation="255"/>
    </xf>
    <xf numFmtId="0" fontId="8" fillId="0" borderId="43" xfId="5" applyFont="1" applyFill="1" applyBorder="1" applyAlignment="1">
      <alignment horizontal="center" vertical="center" textRotation="255"/>
    </xf>
    <xf numFmtId="0" fontId="8" fillId="0" borderId="44" xfId="5" applyFont="1" applyFill="1" applyBorder="1" applyAlignment="1">
      <alignment horizontal="center" vertical="center" textRotation="255"/>
    </xf>
    <xf numFmtId="0" fontId="5" fillId="0" borderId="7" xfId="5" applyFont="1" applyFill="1" applyBorder="1" applyAlignment="1" applyProtection="1">
      <alignment horizontal="left"/>
      <protection locked="0"/>
    </xf>
    <xf numFmtId="0" fontId="5" fillId="0" borderId="4" xfId="5" applyFont="1" applyFill="1" applyBorder="1" applyAlignment="1" applyProtection="1">
      <alignment horizontal="left"/>
      <protection locked="0"/>
    </xf>
    <xf numFmtId="0" fontId="5" fillId="0" borderId="11" xfId="5" applyFont="1" applyFill="1" applyBorder="1" applyAlignment="1" applyProtection="1">
      <alignment horizontal="left"/>
      <protection locked="0"/>
    </xf>
    <xf numFmtId="38" fontId="5" fillId="0" borderId="4" xfId="5" applyNumberFormat="1" applyFont="1" applyFill="1" applyBorder="1" applyAlignment="1">
      <alignment horizontal="right"/>
    </xf>
    <xf numFmtId="0" fontId="5" fillId="0" borderId="0" xfId="5" applyFont="1" applyFill="1" applyBorder="1" applyAlignment="1" applyProtection="1">
      <alignment horizontal="center"/>
      <protection locked="0"/>
    </xf>
    <xf numFmtId="38" fontId="5" fillId="0" borderId="1" xfId="5" applyNumberFormat="1" applyFont="1" applyFill="1" applyBorder="1" applyAlignment="1">
      <alignment horizontal="right"/>
    </xf>
    <xf numFmtId="177" fontId="5" fillId="0" borderId="7" xfId="5" applyNumberFormat="1" applyFont="1" applyFill="1" applyBorder="1" applyAlignment="1" applyProtection="1">
      <alignment horizontal="center"/>
      <protection locked="0"/>
    </xf>
    <xf numFmtId="177" fontId="5" fillId="0" borderId="11" xfId="5" applyNumberFormat="1" applyFont="1" applyFill="1" applyBorder="1" applyAlignment="1" applyProtection="1">
      <alignment horizontal="center"/>
      <protection locked="0"/>
    </xf>
    <xf numFmtId="38" fontId="5" fillId="3" borderId="7" xfId="5" applyNumberFormat="1" applyFont="1" applyFill="1" applyBorder="1" applyAlignment="1">
      <alignment horizontal="center"/>
    </xf>
    <xf numFmtId="38" fontId="5" fillId="3" borderId="4" xfId="5" applyNumberFormat="1" applyFont="1" applyFill="1" applyBorder="1" applyAlignment="1">
      <alignment horizontal="center"/>
    </xf>
    <xf numFmtId="0" fontId="5" fillId="3" borderId="4" xfId="5" applyFont="1" applyFill="1" applyBorder="1" applyAlignment="1" applyProtection="1">
      <alignment horizontal="center"/>
      <protection locked="0"/>
    </xf>
    <xf numFmtId="0" fontId="5" fillId="3" borderId="11" xfId="5" applyFont="1" applyFill="1" applyBorder="1" applyAlignment="1" applyProtection="1">
      <alignment horizontal="center"/>
      <protection locked="0"/>
    </xf>
    <xf numFmtId="0" fontId="5" fillId="0" borderId="7" xfId="5" applyFont="1" applyFill="1" applyBorder="1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0" fontId="5" fillId="0" borderId="11" xfId="5" applyFont="1" applyFill="1" applyBorder="1" applyAlignment="1">
      <alignment horizontal="center" vertical="center"/>
    </xf>
    <xf numFmtId="178" fontId="5" fillId="0" borderId="7" xfId="5" applyNumberFormat="1" applyFont="1" applyFill="1" applyBorder="1" applyAlignment="1" applyProtection="1">
      <alignment horizontal="center" vertical="center"/>
      <protection locked="0"/>
    </xf>
    <xf numFmtId="178" fontId="5" fillId="0" borderId="4" xfId="5" applyNumberFormat="1" applyFont="1" applyFill="1" applyBorder="1" applyAlignment="1" applyProtection="1">
      <alignment horizontal="center" vertical="center"/>
      <protection locked="0"/>
    </xf>
    <xf numFmtId="0" fontId="5" fillId="0" borderId="10" xfId="5" applyFont="1" applyFill="1" applyBorder="1" applyAlignment="1">
      <alignment horizontal="left"/>
    </xf>
    <xf numFmtId="0" fontId="5" fillId="0" borderId="1" xfId="5" applyFont="1" applyFill="1" applyBorder="1" applyAlignment="1">
      <alignment horizontal="left"/>
    </xf>
    <xf numFmtId="0" fontId="5" fillId="0" borderId="6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center" vertical="center" wrapText="1"/>
    </xf>
    <xf numFmtId="0" fontId="5" fillId="0" borderId="41" xfId="5" applyFont="1" applyFill="1" applyBorder="1" applyAlignment="1">
      <alignment horizontal="center" vertical="center" wrapText="1"/>
    </xf>
    <xf numFmtId="0" fontId="5" fillId="0" borderId="11" xfId="5" applyFont="1" applyFill="1" applyBorder="1" applyAlignment="1" applyProtection="1">
      <alignment horizontal="center"/>
      <protection locked="0"/>
    </xf>
    <xf numFmtId="0" fontId="16" fillId="0" borderId="7" xfId="5" applyFont="1" applyFill="1" applyBorder="1" applyAlignment="1" applyProtection="1">
      <alignment horizontal="center"/>
      <protection locked="0"/>
    </xf>
    <xf numFmtId="0" fontId="16" fillId="0" borderId="4" xfId="5" applyFont="1" applyFill="1" applyBorder="1" applyAlignment="1" applyProtection="1">
      <alignment horizontal="center"/>
      <protection locked="0"/>
    </xf>
    <xf numFmtId="9" fontId="16" fillId="0" borderId="4" xfId="5" applyNumberFormat="1" applyFont="1" applyFill="1" applyBorder="1" applyAlignment="1" applyProtection="1">
      <alignment horizontal="center"/>
      <protection locked="0"/>
    </xf>
    <xf numFmtId="9" fontId="16" fillId="0" borderId="11" xfId="5" applyNumberFormat="1" applyFont="1" applyFill="1" applyBorder="1" applyAlignment="1" applyProtection="1">
      <alignment horizontal="center"/>
      <protection locked="0"/>
    </xf>
    <xf numFmtId="180" fontId="5" fillId="2" borderId="10" xfId="5" applyNumberFormat="1" applyFont="1" applyFill="1" applyBorder="1" applyAlignment="1" applyProtection="1">
      <alignment horizontal="center"/>
      <protection locked="0"/>
    </xf>
    <xf numFmtId="180" fontId="5" fillId="2" borderId="1" xfId="5" applyNumberFormat="1" applyFont="1" applyFill="1" applyBorder="1" applyAlignment="1" applyProtection="1">
      <alignment horizontal="center"/>
      <protection locked="0"/>
    </xf>
    <xf numFmtId="177" fontId="5" fillId="0" borderId="4" xfId="5" applyNumberFormat="1" applyFont="1" applyFill="1" applyBorder="1" applyAlignment="1">
      <alignment horizontal="right" justifyLastLine="1"/>
    </xf>
    <xf numFmtId="0" fontId="5" fillId="0" borderId="23" xfId="5" applyFont="1" applyFill="1" applyBorder="1" applyAlignment="1">
      <alignment horizontal="center"/>
    </xf>
    <xf numFmtId="0" fontId="5" fillId="0" borderId="45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/>
    </xf>
    <xf numFmtId="0" fontId="55" fillId="0" borderId="2" xfId="5" applyFont="1" applyFill="1" applyBorder="1" applyAlignment="1">
      <alignment horizontal="center" vertical="center"/>
    </xf>
    <xf numFmtId="0" fontId="5" fillId="0" borderId="47" xfId="5" applyFont="1" applyFill="1" applyBorder="1" applyAlignment="1" applyProtection="1">
      <alignment horizontal="right"/>
      <protection locked="0"/>
    </xf>
    <xf numFmtId="0" fontId="5" fillId="0" borderId="26" xfId="5" applyFont="1" applyFill="1" applyBorder="1" applyAlignment="1" applyProtection="1">
      <alignment horizontal="right"/>
      <protection locked="0"/>
    </xf>
    <xf numFmtId="0" fontId="5" fillId="0" borderId="26" xfId="5" applyFont="1" applyFill="1" applyBorder="1" applyAlignment="1" applyProtection="1">
      <alignment horizontal="center"/>
      <protection locked="0"/>
    </xf>
    <xf numFmtId="0" fontId="5" fillId="0" borderId="7" xfId="5" applyFont="1" applyFill="1" applyBorder="1" applyAlignment="1">
      <alignment horizontal="left"/>
    </xf>
    <xf numFmtId="0" fontId="5" fillId="0" borderId="4" xfId="5" applyFont="1" applyFill="1" applyBorder="1" applyAlignment="1">
      <alignment horizontal="left"/>
    </xf>
    <xf numFmtId="0" fontId="5" fillId="0" borderId="11" xfId="5" applyFont="1" applyFill="1" applyBorder="1" applyAlignment="1">
      <alignment horizontal="left"/>
    </xf>
    <xf numFmtId="179" fontId="5" fillId="4" borderId="7" xfId="5" applyNumberFormat="1" applyFont="1" applyFill="1" applyBorder="1" applyAlignment="1">
      <alignment horizontal="center"/>
    </xf>
    <xf numFmtId="179" fontId="5" fillId="4" borderId="4" xfId="5" applyNumberFormat="1" applyFont="1" applyFill="1" applyBorder="1" applyAlignment="1">
      <alignment horizontal="center"/>
    </xf>
    <xf numFmtId="0" fontId="5" fillId="0" borderId="37" xfId="5" applyFont="1" applyFill="1" applyBorder="1" applyAlignment="1">
      <alignment horizontal="center" vertical="center"/>
    </xf>
    <xf numFmtId="0" fontId="5" fillId="0" borderId="41" xfId="5" applyFont="1" applyFill="1" applyBorder="1" applyAlignment="1">
      <alignment horizontal="center" vertical="center"/>
    </xf>
    <xf numFmtId="0" fontId="5" fillId="0" borderId="23" xfId="5" applyFont="1" applyFill="1" applyBorder="1" applyAlignment="1">
      <alignment horizontal="center" vertical="center" textRotation="255"/>
    </xf>
    <xf numFmtId="0" fontId="5" fillId="0" borderId="3" xfId="5" applyFont="1" applyFill="1" applyBorder="1" applyAlignment="1">
      <alignment horizontal="center" vertical="center"/>
    </xf>
    <xf numFmtId="0" fontId="5" fillId="0" borderId="19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5" xfId="5" applyFont="1" applyFill="1" applyBorder="1" applyAlignment="1">
      <alignment horizontal="center" vertical="center"/>
    </xf>
    <xf numFmtId="0" fontId="5" fillId="0" borderId="10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/>
    </xf>
    <xf numFmtId="0" fontId="5" fillId="0" borderId="6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left" vertical="center" wrapText="1"/>
    </xf>
    <xf numFmtId="0" fontId="5" fillId="0" borderId="2" xfId="5" applyFont="1" applyFill="1" applyBorder="1" applyAlignment="1">
      <alignment horizontal="left" vertical="center" wrapText="1"/>
    </xf>
    <xf numFmtId="0" fontId="5" fillId="0" borderId="3" xfId="5" applyFont="1" applyFill="1" applyBorder="1" applyAlignment="1">
      <alignment horizontal="left" vertical="center" wrapText="1"/>
    </xf>
    <xf numFmtId="0" fontId="5" fillId="0" borderId="10" xfId="5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6" xfId="5" applyFont="1" applyFill="1" applyBorder="1" applyAlignment="1">
      <alignment horizontal="left" vertical="center" wrapText="1"/>
    </xf>
    <xf numFmtId="0" fontId="5" fillId="0" borderId="26" xfId="5" applyFont="1" applyFill="1" applyBorder="1" applyAlignment="1" applyProtection="1">
      <alignment horizontal="left"/>
      <protection locked="0"/>
    </xf>
    <xf numFmtId="0" fontId="5" fillId="0" borderId="24" xfId="5" applyFont="1" applyFill="1" applyBorder="1" applyAlignment="1">
      <alignment horizontal="center" vertical="center"/>
    </xf>
    <xf numFmtId="0" fontId="5" fillId="0" borderId="17" xfId="5" applyFont="1" applyFill="1" applyBorder="1" applyAlignment="1">
      <alignment horizontal="center" vertical="center"/>
    </xf>
    <xf numFmtId="14" fontId="5" fillId="0" borderId="17" xfId="5" applyNumberFormat="1" applyFont="1" applyFill="1" applyBorder="1" applyAlignment="1">
      <alignment horizontal="center" vertical="center"/>
    </xf>
    <xf numFmtId="14" fontId="5" fillId="0" borderId="21" xfId="5" applyNumberFormat="1" applyFont="1" applyFill="1" applyBorder="1" applyAlignment="1">
      <alignment horizontal="center" vertical="center"/>
    </xf>
    <xf numFmtId="0" fontId="5" fillId="0" borderId="41" xfId="5" applyFont="1" applyFill="1" applyBorder="1" applyAlignment="1">
      <alignment horizontal="center" vertical="center" textRotation="255"/>
    </xf>
    <xf numFmtId="0" fontId="5" fillId="0" borderId="48" xfId="5" applyFont="1" applyFill="1" applyBorder="1" applyAlignment="1">
      <alignment horizontal="center" vertical="center"/>
    </xf>
    <xf numFmtId="0" fontId="5" fillId="0" borderId="18" xfId="5" applyFont="1" applyFill="1" applyBorder="1" applyAlignment="1">
      <alignment horizontal="center" vertical="center"/>
    </xf>
    <xf numFmtId="0" fontId="5" fillId="0" borderId="22" xfId="5" applyFont="1" applyFill="1" applyBorder="1" applyAlignment="1">
      <alignment horizontal="center" vertical="center"/>
    </xf>
    <xf numFmtId="0" fontId="5" fillId="0" borderId="18" xfId="5" applyFont="1" applyFill="1" applyBorder="1" applyAlignment="1">
      <alignment horizontal="center"/>
    </xf>
    <xf numFmtId="0" fontId="5" fillId="0" borderId="48" xfId="5" applyFont="1" applyFill="1" applyBorder="1" applyAlignment="1">
      <alignment horizontal="left" vertical="top" wrapText="1"/>
    </xf>
    <xf numFmtId="0" fontId="5" fillId="0" borderId="18" xfId="5" applyFont="1" applyFill="1" applyBorder="1" applyAlignment="1">
      <alignment horizontal="left" vertical="top" wrapText="1"/>
    </xf>
    <xf numFmtId="0" fontId="5" fillId="0" borderId="22" xfId="5" applyFont="1" applyFill="1" applyBorder="1" applyAlignment="1">
      <alignment horizontal="left" vertical="top" wrapText="1"/>
    </xf>
    <xf numFmtId="0" fontId="5" fillId="0" borderId="10" xfId="5" applyFont="1" applyFill="1" applyBorder="1" applyAlignment="1">
      <alignment horizontal="left" vertical="top" wrapText="1"/>
    </xf>
    <xf numFmtId="0" fontId="5" fillId="0" borderId="1" xfId="5" applyFont="1" applyFill="1" applyBorder="1" applyAlignment="1">
      <alignment horizontal="left" vertical="top" wrapText="1"/>
    </xf>
    <xf numFmtId="0" fontId="5" fillId="0" borderId="6" xfId="5" applyFont="1" applyFill="1" applyBorder="1" applyAlignment="1">
      <alignment horizontal="left" vertical="top" wrapText="1"/>
    </xf>
    <xf numFmtId="0" fontId="5" fillId="0" borderId="12" xfId="5" applyFont="1" applyFill="1" applyBorder="1" applyAlignment="1">
      <alignment horizontal="left" vertical="top"/>
    </xf>
    <xf numFmtId="0" fontId="5" fillId="0" borderId="2" xfId="5" applyFont="1" applyFill="1" applyBorder="1" applyAlignment="1">
      <alignment horizontal="left" vertical="top"/>
    </xf>
    <xf numFmtId="0" fontId="5" fillId="0" borderId="3" xfId="5" applyFont="1" applyFill="1" applyBorder="1" applyAlignment="1">
      <alignment horizontal="left" vertical="top"/>
    </xf>
    <xf numFmtId="0" fontId="5" fillId="0" borderId="10" xfId="5" applyFont="1" applyFill="1" applyBorder="1" applyAlignment="1">
      <alignment horizontal="left" vertical="top"/>
    </xf>
    <xf numFmtId="0" fontId="5" fillId="0" borderId="1" xfId="5" applyFont="1" applyFill="1" applyBorder="1" applyAlignment="1">
      <alignment horizontal="left" vertical="top"/>
    </xf>
    <xf numFmtId="0" fontId="5" fillId="0" borderId="6" xfId="5" applyFont="1" applyFill="1" applyBorder="1" applyAlignment="1">
      <alignment horizontal="left" vertical="top"/>
    </xf>
    <xf numFmtId="0" fontId="9" fillId="0" borderId="7" xfId="5" applyFont="1" applyFill="1" applyBorder="1" applyAlignment="1">
      <alignment horizontal="center"/>
    </xf>
    <xf numFmtId="0" fontId="9" fillId="0" borderId="4" xfId="5" applyFont="1" applyFill="1" applyBorder="1" applyAlignment="1">
      <alignment horizontal="center"/>
    </xf>
    <xf numFmtId="0" fontId="9" fillId="0" borderId="11" xfId="5" applyFont="1" applyFill="1" applyBorder="1" applyAlignment="1">
      <alignment horizontal="center"/>
    </xf>
    <xf numFmtId="0" fontId="5" fillId="0" borderId="40" xfId="5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/>
    </xf>
    <xf numFmtId="0" fontId="1" fillId="0" borderId="49" xfId="5" applyFill="1" applyBorder="1" applyAlignment="1">
      <alignment horizontal="center"/>
    </xf>
    <xf numFmtId="0" fontId="5" fillId="0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5" fillId="0" borderId="12" xfId="5" applyFont="1" applyFill="1" applyBorder="1" applyAlignment="1">
      <alignment horizontal="left"/>
    </xf>
    <xf numFmtId="0" fontId="5" fillId="0" borderId="2" xfId="5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56" fillId="0" borderId="2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 wrapText="1"/>
    </xf>
    <xf numFmtId="0" fontId="5" fillId="0" borderId="5" xfId="5" applyFont="1" applyFill="1" applyBorder="1" applyAlignment="1">
      <alignment horizontal="center" vertical="center" wrapText="1"/>
    </xf>
    <xf numFmtId="0" fontId="5" fillId="0" borderId="12" xfId="5" applyFont="1" applyFill="1" applyBorder="1" applyAlignment="1">
      <alignment horizontal="left" vertical="top" wrapText="1"/>
    </xf>
    <xf numFmtId="0" fontId="5" fillId="0" borderId="2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5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5" fillId="0" borderId="10" xfId="5" applyFont="1" applyFill="1" applyBorder="1" applyAlignment="1">
      <alignment horizontal="center"/>
    </xf>
    <xf numFmtId="0" fontId="5" fillId="0" borderId="6" xfId="5" applyFont="1" applyFill="1" applyBorder="1" applyAlignment="1">
      <alignment horizontal="center"/>
    </xf>
    <xf numFmtId="0" fontId="5" fillId="0" borderId="45" xfId="5" applyFont="1" applyFill="1" applyBorder="1" applyAlignment="1">
      <alignment horizontal="center" vertical="center" textRotation="255"/>
    </xf>
    <xf numFmtId="31" fontId="17" fillId="3" borderId="2" xfId="5" applyNumberFormat="1" applyFont="1" applyFill="1" applyBorder="1" applyAlignment="1">
      <alignment horizontal="left"/>
    </xf>
    <xf numFmtId="0" fontId="17" fillId="3" borderId="2" xfId="5" applyFont="1" applyFill="1" applyBorder="1" applyAlignment="1">
      <alignment horizontal="left"/>
    </xf>
    <xf numFmtId="0" fontId="17" fillId="3" borderId="3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left" vertical="center" wrapText="1"/>
    </xf>
    <xf numFmtId="0" fontId="5" fillId="0" borderId="5" xfId="5" applyFont="1" applyFill="1" applyBorder="1" applyAlignment="1">
      <alignment horizontal="left" vertical="center" wrapText="1"/>
    </xf>
    <xf numFmtId="0" fontId="5" fillId="0" borderId="17" xfId="5" applyFont="1" applyFill="1" applyBorder="1" applyAlignment="1">
      <alignment horizontal="left" wrapText="1"/>
    </xf>
    <xf numFmtId="0" fontId="5" fillId="0" borderId="21" xfId="5" applyFont="1" applyFill="1" applyBorder="1" applyAlignment="1">
      <alignment horizontal="left" wrapText="1"/>
    </xf>
    <xf numFmtId="0" fontId="5" fillId="0" borderId="1" xfId="5" applyFont="1" applyFill="1" applyBorder="1" applyAlignment="1" applyProtection="1">
      <alignment horizontal="left"/>
      <protection locked="0"/>
    </xf>
    <xf numFmtId="0" fontId="1" fillId="0" borderId="1" xfId="5" applyFill="1" applyBorder="1" applyAlignment="1">
      <alignment horizontal="center"/>
    </xf>
    <xf numFmtId="0" fontId="1" fillId="0" borderId="6" xfId="5" applyFill="1" applyBorder="1" applyAlignment="1">
      <alignment horizontal="center"/>
    </xf>
    <xf numFmtId="0" fontId="6" fillId="0" borderId="12" xfId="5" applyFont="1" applyFill="1" applyBorder="1" applyAlignment="1" applyProtection="1">
      <alignment horizontal="center" vertical="center"/>
      <protection locked="0"/>
    </xf>
    <xf numFmtId="0" fontId="6" fillId="0" borderId="10" xfId="5" applyFont="1" applyFill="1" applyBorder="1" applyAlignment="1" applyProtection="1">
      <alignment horizontal="center" vertical="center"/>
      <protection locked="0"/>
    </xf>
    <xf numFmtId="0" fontId="5" fillId="0" borderId="28" xfId="5" applyFont="1" applyFill="1" applyBorder="1" applyAlignment="1">
      <alignment horizontal="center" vertical="center"/>
    </xf>
    <xf numFmtId="0" fontId="5" fillId="0" borderId="31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center" vertical="center" wrapText="1" justifyLastLine="1"/>
    </xf>
    <xf numFmtId="0" fontId="5" fillId="0" borderId="2" xfId="5" applyFont="1" applyFill="1" applyBorder="1" applyAlignment="1">
      <alignment horizontal="center" vertical="center" wrapText="1" justifyLastLine="1"/>
    </xf>
    <xf numFmtId="0" fontId="5" fillId="0" borderId="3" xfId="5" applyFont="1" applyFill="1" applyBorder="1" applyAlignment="1">
      <alignment horizontal="center" vertical="center" wrapText="1" justifyLastLine="1"/>
    </xf>
    <xf numFmtId="0" fontId="5" fillId="0" borderId="19" xfId="5" applyFont="1" applyFill="1" applyBorder="1" applyAlignment="1">
      <alignment horizontal="center" vertical="center" wrapText="1" justifyLastLine="1"/>
    </xf>
    <xf numFmtId="0" fontId="5" fillId="0" borderId="0" xfId="5" applyFont="1" applyFill="1" applyBorder="1" applyAlignment="1">
      <alignment horizontal="center" vertical="center" wrapText="1" justifyLastLine="1"/>
    </xf>
    <xf numFmtId="0" fontId="5" fillId="0" borderId="5" xfId="5" applyFont="1" applyFill="1" applyBorder="1" applyAlignment="1">
      <alignment horizontal="center" vertical="center" wrapText="1" justifyLastLine="1"/>
    </xf>
    <xf numFmtId="0" fontId="5" fillId="0" borderId="16" xfId="5" applyFont="1" applyFill="1" applyBorder="1" applyAlignment="1">
      <alignment horizontal="center" vertical="center" wrapText="1" justifyLastLine="1"/>
    </xf>
    <xf numFmtId="0" fontId="5" fillId="0" borderId="14" xfId="5" applyFont="1" applyFill="1" applyBorder="1" applyAlignment="1">
      <alignment horizontal="center" vertical="center" wrapText="1" justifyLastLine="1"/>
    </xf>
    <xf numFmtId="0" fontId="5" fillId="0" borderId="15" xfId="5" applyFont="1" applyFill="1" applyBorder="1" applyAlignment="1">
      <alignment horizontal="center" vertical="center" wrapText="1" justifyLastLine="1"/>
    </xf>
    <xf numFmtId="0" fontId="5" fillId="0" borderId="16" xfId="5" applyFont="1" applyFill="1" applyBorder="1" applyAlignment="1">
      <alignment horizontal="center" vertical="center"/>
    </xf>
    <xf numFmtId="0" fontId="5" fillId="0" borderId="15" xfId="5" applyFont="1" applyFill="1" applyBorder="1" applyAlignment="1">
      <alignment horizontal="center" vertical="center"/>
    </xf>
    <xf numFmtId="0" fontId="5" fillId="0" borderId="23" xfId="5" applyFont="1" applyFill="1" applyBorder="1" applyAlignment="1">
      <alignment horizontal="center" vertical="center" wrapText="1" justifyLastLine="1"/>
    </xf>
    <xf numFmtId="0" fontId="5" fillId="0" borderId="40" xfId="5" applyFont="1" applyFill="1" applyBorder="1" applyAlignment="1">
      <alignment horizontal="center" vertical="center" wrapText="1" justifyLastLine="1"/>
    </xf>
    <xf numFmtId="0" fontId="5" fillId="0" borderId="37" xfId="5" applyFont="1" applyFill="1" applyBorder="1" applyAlignment="1">
      <alignment horizontal="center" vertical="center" wrapText="1" justifyLastLine="1"/>
    </xf>
    <xf numFmtId="0" fontId="5" fillId="0" borderId="52" xfId="5" applyFont="1" applyFill="1" applyBorder="1" applyAlignment="1">
      <alignment horizontal="center" vertical="center" wrapText="1" justifyLastLine="1"/>
    </xf>
    <xf numFmtId="0" fontId="5" fillId="0" borderId="55" xfId="5" applyFont="1" applyFill="1" applyBorder="1" applyAlignment="1">
      <alignment horizontal="center" vertical="center"/>
    </xf>
    <xf numFmtId="0" fontId="5" fillId="0" borderId="56" xfId="5" applyFont="1" applyFill="1" applyBorder="1" applyAlignment="1">
      <alignment horizontal="center" vertical="center"/>
    </xf>
    <xf numFmtId="0" fontId="5" fillId="0" borderId="58" xfId="5" applyFont="1" applyFill="1" applyBorder="1" applyAlignment="1">
      <alignment horizontal="center" vertical="center"/>
    </xf>
    <xf numFmtId="0" fontId="5" fillId="0" borderId="53" xfId="5" applyFont="1" applyFill="1" applyBorder="1" applyAlignment="1">
      <alignment horizontal="center" vertical="center" textRotation="255"/>
    </xf>
    <xf numFmtId="0" fontId="5" fillId="0" borderId="37" xfId="5" applyFont="1" applyFill="1" applyBorder="1" applyAlignment="1">
      <alignment horizontal="center" vertical="center" textRotation="255"/>
    </xf>
    <xf numFmtId="0" fontId="5" fillId="0" borderId="52" xfId="5" applyFont="1" applyFill="1" applyBorder="1" applyAlignment="1">
      <alignment horizontal="center" vertical="center" textRotation="255"/>
    </xf>
    <xf numFmtId="0" fontId="5" fillId="0" borderId="53" xfId="5" applyFont="1" applyFill="1" applyBorder="1" applyAlignment="1">
      <alignment horizontal="center" vertical="center"/>
    </xf>
    <xf numFmtId="0" fontId="5" fillId="0" borderId="52" xfId="5" applyFont="1" applyFill="1" applyBorder="1" applyAlignment="1">
      <alignment horizontal="center" vertical="center"/>
    </xf>
    <xf numFmtId="0" fontId="5" fillId="0" borderId="48" xfId="5" applyFont="1" applyFill="1" applyBorder="1" applyAlignment="1">
      <alignment horizontal="center" vertical="center" wrapText="1" justifyLastLine="1"/>
    </xf>
    <xf numFmtId="0" fontId="5" fillId="0" borderId="18" xfId="5" applyFont="1" applyFill="1" applyBorder="1" applyAlignment="1">
      <alignment horizontal="center" vertical="center" wrapText="1" justifyLastLine="1"/>
    </xf>
    <xf numFmtId="0" fontId="5" fillId="0" borderId="22" xfId="5" applyFont="1" applyFill="1" applyBorder="1" applyAlignment="1">
      <alignment horizontal="center" vertical="center" wrapText="1" justifyLastLine="1"/>
    </xf>
    <xf numFmtId="0" fontId="5" fillId="0" borderId="10" xfId="5" applyFont="1" applyFill="1" applyBorder="1" applyAlignment="1">
      <alignment horizontal="center" vertical="center" wrapText="1" justifyLastLine="1"/>
    </xf>
    <xf numFmtId="0" fontId="5" fillId="0" borderId="1" xfId="5" applyFont="1" applyFill="1" applyBorder="1" applyAlignment="1">
      <alignment horizontal="center" vertical="center" wrapText="1" justifyLastLine="1"/>
    </xf>
    <xf numFmtId="0" fontId="5" fillId="0" borderId="6" xfId="5" applyFont="1" applyFill="1" applyBorder="1" applyAlignment="1">
      <alignment horizontal="center" vertical="center" wrapText="1" justifyLastLine="1"/>
    </xf>
    <xf numFmtId="0" fontId="12" fillId="0" borderId="53" xfId="5" applyFont="1" applyFill="1" applyBorder="1" applyAlignment="1">
      <alignment horizontal="center" vertical="center" textRotation="255"/>
    </xf>
    <xf numFmtId="0" fontId="12" fillId="0" borderId="37" xfId="5" applyFont="1" applyFill="1" applyBorder="1" applyAlignment="1">
      <alignment horizontal="center" vertical="center" textRotation="255"/>
    </xf>
    <xf numFmtId="0" fontId="12" fillId="0" borderId="52" xfId="5" applyFont="1" applyFill="1" applyBorder="1" applyAlignment="1">
      <alignment horizontal="center" vertical="center" textRotation="255"/>
    </xf>
    <xf numFmtId="0" fontId="5" fillId="0" borderId="54" xfId="5" applyFont="1" applyFill="1" applyBorder="1" applyAlignment="1">
      <alignment horizontal="center" vertical="center"/>
    </xf>
    <xf numFmtId="0" fontId="5" fillId="0" borderId="21" xfId="5" applyFont="1" applyFill="1" applyBorder="1" applyAlignment="1">
      <alignment horizontal="center" vertical="center"/>
    </xf>
    <xf numFmtId="0" fontId="6" fillId="0" borderId="2" xfId="5" applyFont="1" applyFill="1" applyBorder="1" applyAlignment="1" applyProtection="1">
      <alignment horizontal="center" vertical="center"/>
      <protection locked="0"/>
    </xf>
    <xf numFmtId="0" fontId="6" fillId="0" borderId="1" xfId="5" applyFont="1" applyFill="1" applyBorder="1" applyAlignment="1" applyProtection="1">
      <alignment horizontal="center" vertical="center"/>
      <protection locked="0"/>
    </xf>
    <xf numFmtId="0" fontId="11" fillId="0" borderId="2" xfId="5" applyFont="1" applyFill="1" applyBorder="1" applyAlignment="1" applyProtection="1">
      <alignment horizontal="left" vertical="center"/>
      <protection locked="0"/>
    </xf>
    <xf numFmtId="0" fontId="11" fillId="0" borderId="3" xfId="5" applyFont="1" applyFill="1" applyBorder="1" applyAlignment="1" applyProtection="1">
      <alignment horizontal="left" vertical="center"/>
      <protection locked="0"/>
    </xf>
    <xf numFmtId="0" fontId="11" fillId="0" borderId="1" xfId="5" applyFont="1" applyFill="1" applyBorder="1" applyAlignment="1" applyProtection="1">
      <alignment horizontal="left" vertical="center"/>
      <protection locked="0"/>
    </xf>
    <xf numFmtId="0" fontId="11" fillId="0" borderId="6" xfId="5" applyFont="1" applyFill="1" applyBorder="1" applyAlignment="1" applyProtection="1">
      <alignment horizontal="left" vertical="center"/>
      <protection locked="0"/>
    </xf>
    <xf numFmtId="0" fontId="5" fillId="0" borderId="50" xfId="5" applyFont="1" applyFill="1" applyBorder="1" applyAlignment="1">
      <alignment horizontal="center" vertical="center" wrapText="1" justifyLastLine="1"/>
    </xf>
    <xf numFmtId="0" fontId="5" fillId="0" borderId="20" xfId="5" applyFont="1" applyFill="1" applyBorder="1" applyAlignment="1">
      <alignment horizontal="center" vertical="center"/>
    </xf>
    <xf numFmtId="0" fontId="5" fillId="0" borderId="51" xfId="5" applyFont="1" applyFill="1" applyBorder="1" applyAlignment="1">
      <alignment horizontal="center" vertical="center"/>
    </xf>
    <xf numFmtId="0" fontId="67" fillId="0" borderId="37" xfId="5" applyFont="1" applyFill="1" applyBorder="1" applyAlignment="1">
      <alignment horizontal="center" vertical="center" textRotation="255"/>
    </xf>
    <xf numFmtId="0" fontId="67" fillId="0" borderId="52" xfId="5" applyFont="1" applyFill="1" applyBorder="1" applyAlignment="1">
      <alignment horizontal="center" vertical="center" textRotation="255"/>
    </xf>
    <xf numFmtId="0" fontId="1" fillId="0" borderId="11" xfId="5" applyFont="1" applyFill="1" applyBorder="1" applyAlignment="1">
      <alignment horizontal="center"/>
    </xf>
    <xf numFmtId="0" fontId="1" fillId="0" borderId="23" xfId="5" applyFont="1" applyFill="1" applyBorder="1" applyAlignment="1">
      <alignment horizontal="center"/>
    </xf>
    <xf numFmtId="0" fontId="1" fillId="0" borderId="20" xfId="5" applyFont="1" applyFill="1" applyBorder="1" applyAlignment="1">
      <alignment horizontal="center"/>
    </xf>
    <xf numFmtId="0" fontId="1" fillId="0" borderId="41" xfId="5" applyFont="1" applyFill="1" applyBorder="1" applyAlignment="1">
      <alignment horizontal="center"/>
    </xf>
    <xf numFmtId="0" fontId="1" fillId="0" borderId="49" xfId="5" applyFont="1" applyFill="1" applyBorder="1" applyAlignment="1">
      <alignment horizontal="center"/>
    </xf>
    <xf numFmtId="0" fontId="1" fillId="0" borderId="1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0" xfId="5" applyFill="1" applyBorder="1" applyAlignment="1">
      <alignment horizontal="left"/>
    </xf>
    <xf numFmtId="0" fontId="21" fillId="0" borderId="25" xfId="5" applyFont="1" applyFill="1" applyBorder="1" applyAlignment="1">
      <alignment horizontal="center"/>
    </xf>
    <xf numFmtId="0" fontId="23" fillId="0" borderId="29" xfId="5" applyFont="1" applyFill="1" applyBorder="1" applyAlignment="1">
      <alignment horizontal="center" vertical="center"/>
    </xf>
    <xf numFmtId="0" fontId="23" fillId="0" borderId="9" xfId="5" applyFont="1" applyFill="1" applyBorder="1" applyAlignment="1">
      <alignment horizontal="center" vertical="center"/>
    </xf>
    <xf numFmtId="0" fontId="23" fillId="0" borderId="30" xfId="5" applyFont="1" applyFill="1" applyBorder="1" applyAlignment="1">
      <alignment horizontal="center" vertical="center"/>
    </xf>
    <xf numFmtId="0" fontId="23" fillId="0" borderId="19" xfId="5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23" fillId="0" borderId="27" xfId="5" applyFont="1" applyFill="1" applyBorder="1" applyAlignment="1">
      <alignment horizontal="center" vertical="center"/>
    </xf>
    <xf numFmtId="0" fontId="23" fillId="0" borderId="10" xfId="5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center" vertical="center"/>
    </xf>
    <xf numFmtId="0" fontId="23" fillId="0" borderId="31" xfId="5" applyFont="1" applyFill="1" applyBorder="1" applyAlignment="1">
      <alignment horizontal="center" vertical="center"/>
    </xf>
    <xf numFmtId="0" fontId="21" fillId="0" borderId="23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3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6" xfId="5" applyFont="1" applyFill="1" applyBorder="1" applyAlignment="1" applyProtection="1">
      <alignment horizontal="center"/>
      <protection locked="0"/>
    </xf>
    <xf numFmtId="0" fontId="42" fillId="0" borderId="12" xfId="5" applyFont="1" applyFill="1" applyBorder="1" applyAlignment="1" applyProtection="1">
      <alignment horizontal="center" vertical="center" wrapText="1"/>
      <protection locked="0"/>
    </xf>
    <xf numFmtId="0" fontId="24" fillId="0" borderId="3" xfId="5" applyFont="1" applyFill="1" applyBorder="1" applyAlignment="1" applyProtection="1">
      <alignment horizontal="center" vertical="center"/>
      <protection locked="0"/>
    </xf>
    <xf numFmtId="0" fontId="24" fillId="0" borderId="10" xfId="5" applyFont="1" applyFill="1" applyBorder="1" applyAlignment="1" applyProtection="1">
      <alignment horizontal="center" vertical="center"/>
      <protection locked="0"/>
    </xf>
    <xf numFmtId="0" fontId="24" fillId="0" borderId="6" xfId="5" applyFont="1" applyFill="1" applyBorder="1" applyAlignment="1" applyProtection="1">
      <alignment horizontal="center" vertic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44" fillId="0" borderId="23" xfId="5" applyFont="1" applyFill="1" applyBorder="1" applyAlignment="1">
      <alignment horizontal="center" vertical="center"/>
    </xf>
    <xf numFmtId="0" fontId="21" fillId="0" borderId="23" xfId="5" applyFont="1" applyFill="1" applyBorder="1" applyAlignment="1">
      <alignment horizontal="center" vertical="center"/>
    </xf>
    <xf numFmtId="0" fontId="20" fillId="0" borderId="32" xfId="5" applyFont="1" applyFill="1" applyBorder="1" applyAlignment="1">
      <alignment horizontal="center" vertical="center"/>
    </xf>
    <xf numFmtId="0" fontId="20" fillId="0" borderId="25" xfId="5" applyFont="1" applyFill="1" applyBorder="1" applyAlignment="1">
      <alignment horizontal="center" vertical="center"/>
    </xf>
    <xf numFmtId="0" fontId="20" fillId="0" borderId="33" xfId="5" applyFont="1" applyFill="1" applyBorder="1" applyAlignment="1">
      <alignment horizontal="center" vertical="center"/>
    </xf>
    <xf numFmtId="0" fontId="20" fillId="0" borderId="23" xfId="5" applyFont="1" applyFill="1" applyBorder="1" applyAlignment="1">
      <alignment horizontal="center" vertical="center"/>
    </xf>
    <xf numFmtId="0" fontId="21" fillId="0" borderId="34" xfId="5" applyFont="1" applyFill="1" applyBorder="1" applyAlignment="1">
      <alignment horizontal="center"/>
    </xf>
    <xf numFmtId="0" fontId="21" fillId="0" borderId="35" xfId="5" applyFont="1" applyFill="1" applyBorder="1" applyAlignment="1">
      <alignment horizontal="center"/>
    </xf>
    <xf numFmtId="0" fontId="21" fillId="0" borderId="36" xfId="5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2" fillId="0" borderId="9" xfId="5" applyFont="1" applyFill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 vertical="center"/>
    </xf>
    <xf numFmtId="0" fontId="22" fillId="0" borderId="5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horizontal="center" vertical="center"/>
    </xf>
    <xf numFmtId="0" fontId="23" fillId="0" borderId="2" xfId="5" applyFont="1" applyFill="1" applyBorder="1" applyAlignment="1" applyProtection="1">
      <alignment horizontal="right" vertical="center"/>
      <protection locked="0"/>
    </xf>
    <xf numFmtId="0" fontId="23" fillId="0" borderId="39" xfId="5" applyFont="1" applyFill="1" applyBorder="1" applyAlignment="1" applyProtection="1">
      <alignment horizontal="right" vertical="center"/>
      <protection locked="0"/>
    </xf>
    <xf numFmtId="0" fontId="23" fillId="0" borderId="1" xfId="5" applyFont="1" applyFill="1" applyBorder="1" applyAlignment="1" applyProtection="1">
      <alignment horizontal="right" vertical="center"/>
      <protection locked="0"/>
    </xf>
    <xf numFmtId="0" fontId="23" fillId="0" borderId="2" xfId="5" applyFont="1" applyFill="1" applyBorder="1" applyAlignment="1" applyProtection="1">
      <alignment horizontal="left" vertical="center"/>
      <protection locked="0"/>
    </xf>
    <xf numFmtId="0" fontId="23" fillId="0" borderId="3" xfId="5" applyFont="1" applyFill="1" applyBorder="1" applyAlignment="1" applyProtection="1">
      <alignment horizontal="left" vertical="center"/>
      <protection locked="0"/>
    </xf>
    <xf numFmtId="0" fontId="23" fillId="0" borderId="1" xfId="5" applyFont="1" applyFill="1" applyBorder="1" applyAlignment="1" applyProtection="1">
      <alignment horizontal="left" vertical="center"/>
      <protection locked="0"/>
    </xf>
    <xf numFmtId="0" fontId="23" fillId="0" borderId="6" xfId="5" applyFont="1" applyFill="1" applyBorder="1" applyAlignment="1" applyProtection="1">
      <alignment horizontal="left" vertical="center"/>
      <protection locked="0"/>
    </xf>
    <xf numFmtId="0" fontId="23" fillId="0" borderId="2" xfId="5" applyFont="1" applyFill="1" applyBorder="1" applyAlignment="1" applyProtection="1">
      <alignment horizontal="center" vertical="center"/>
      <protection locked="0"/>
    </xf>
    <xf numFmtId="0" fontId="23" fillId="0" borderId="10" xfId="5" applyFont="1" applyFill="1" applyBorder="1" applyAlignment="1" applyProtection="1">
      <alignment horizontal="center" vertical="center"/>
      <protection locked="0"/>
    </xf>
    <xf numFmtId="0" fontId="23" fillId="0" borderId="1" xfId="5" applyFont="1" applyFill="1" applyBorder="1" applyAlignment="1" applyProtection="1">
      <alignment horizontal="center" vertical="center"/>
      <protection locked="0"/>
    </xf>
    <xf numFmtId="0" fontId="84" fillId="0" borderId="2" xfId="5" applyFont="1" applyFill="1" applyBorder="1" applyAlignment="1" applyProtection="1">
      <alignment horizontal="left" vertical="center" wrapText="1"/>
      <protection locked="0"/>
    </xf>
    <xf numFmtId="0" fontId="23" fillId="0" borderId="2" xfId="5" applyFont="1" applyFill="1" applyBorder="1" applyAlignment="1" applyProtection="1">
      <alignment horizontal="left" vertical="center" wrapText="1"/>
      <protection locked="0"/>
    </xf>
    <xf numFmtId="0" fontId="23" fillId="0" borderId="3" xfId="5" applyFont="1" applyFill="1" applyBorder="1" applyAlignment="1" applyProtection="1">
      <alignment horizontal="left" vertical="center" wrapText="1"/>
      <protection locked="0"/>
    </xf>
    <xf numFmtId="0" fontId="23" fillId="0" borderId="1" xfId="5" applyFont="1" applyFill="1" applyBorder="1" applyAlignment="1" applyProtection="1">
      <alignment horizontal="left" vertical="center" wrapText="1"/>
      <protection locked="0"/>
    </xf>
    <xf numFmtId="0" fontId="23" fillId="0" borderId="6" xfId="5" applyFont="1" applyFill="1" applyBorder="1" applyAlignment="1" applyProtection="1">
      <alignment horizontal="left" vertical="center" wrapText="1"/>
      <protection locked="0"/>
    </xf>
    <xf numFmtId="0" fontId="21" fillId="0" borderId="7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 wrapText="1"/>
    </xf>
    <xf numFmtId="181" fontId="21" fillId="4" borderId="4" xfId="5" applyNumberFormat="1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 justifyLastLine="1"/>
    </xf>
    <xf numFmtId="2" fontId="21" fillId="2" borderId="1" xfId="5" applyNumberFormat="1" applyFont="1" applyFill="1" applyBorder="1" applyAlignment="1">
      <alignment horizontal="center" vertical="center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2" borderId="4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>
      <alignment horizontal="center" vertical="center" wrapText="1"/>
    </xf>
    <xf numFmtId="0" fontId="21" fillId="0" borderId="19" xfId="5" applyFont="1" applyFill="1" applyBorder="1" applyAlignment="1">
      <alignment horizontal="center" vertical="center" wrapText="1"/>
    </xf>
    <xf numFmtId="0" fontId="21" fillId="0" borderId="10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>
      <alignment horizontal="center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10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/>
    </xf>
    <xf numFmtId="0" fontId="26" fillId="0" borderId="42" xfId="5" applyFont="1" applyFill="1" applyBorder="1" applyAlignment="1">
      <alignment horizontal="center" vertical="center" textRotation="255"/>
    </xf>
    <xf numFmtId="0" fontId="26" fillId="0" borderId="43" xfId="5" applyFont="1" applyFill="1" applyBorder="1" applyAlignment="1">
      <alignment horizontal="center" vertical="center" textRotation="255"/>
    </xf>
    <xf numFmtId="0" fontId="26" fillId="0" borderId="44" xfId="5" applyFont="1" applyFill="1" applyBorder="1" applyAlignment="1">
      <alignment horizontal="center" vertical="center" textRotation="255"/>
    </xf>
    <xf numFmtId="0" fontId="21" fillId="0" borderId="7" xfId="5" applyFont="1" applyFill="1" applyBorder="1" applyAlignment="1" applyProtection="1">
      <alignment horizontal="left"/>
      <protection locked="0"/>
    </xf>
    <xf numFmtId="0" fontId="21" fillId="0" borderId="4" xfId="5" applyFont="1" applyFill="1" applyBorder="1" applyAlignment="1" applyProtection="1">
      <alignment horizontal="left"/>
      <protection locked="0"/>
    </xf>
    <xf numFmtId="0" fontId="21" fillId="0" borderId="11" xfId="5" applyFont="1" applyFill="1" applyBorder="1" applyAlignment="1" applyProtection="1">
      <alignment horizontal="left"/>
      <protection locked="0"/>
    </xf>
    <xf numFmtId="38" fontId="21" fillId="0" borderId="4" xfId="5" applyNumberFormat="1" applyFont="1" applyFill="1" applyBorder="1" applyAlignment="1">
      <alignment horizontal="right"/>
    </xf>
    <xf numFmtId="0" fontId="21" fillId="0" borderId="0" xfId="5" applyFont="1" applyFill="1" applyBorder="1" applyAlignment="1" applyProtection="1">
      <alignment horizontal="center"/>
      <protection locked="0"/>
    </xf>
    <xf numFmtId="38" fontId="21" fillId="0" borderId="1" xfId="5" applyNumberFormat="1" applyFont="1" applyFill="1" applyBorder="1" applyAlignment="1">
      <alignment horizontal="right"/>
    </xf>
    <xf numFmtId="0" fontId="21" fillId="0" borderId="40" xfId="5" applyFont="1" applyFill="1" applyBorder="1" applyAlignment="1">
      <alignment horizontal="center" vertical="center" wrapText="1"/>
    </xf>
    <xf numFmtId="0" fontId="21" fillId="0" borderId="41" xfId="5" applyFont="1" applyFill="1" applyBorder="1" applyAlignment="1">
      <alignment horizontal="center" vertical="center" wrapText="1"/>
    </xf>
    <xf numFmtId="177" fontId="21" fillId="0" borderId="7" xfId="5" applyNumberFormat="1" applyFont="1" applyFill="1" applyBorder="1" applyAlignment="1" applyProtection="1">
      <alignment horizontal="center"/>
      <protection locked="0"/>
    </xf>
    <xf numFmtId="177" fontId="21" fillId="0" borderId="11" xfId="5" applyNumberFormat="1" applyFont="1" applyFill="1" applyBorder="1" applyAlignment="1" applyProtection="1">
      <alignment horizontal="center"/>
      <protection locked="0"/>
    </xf>
    <xf numFmtId="38" fontId="44" fillId="3" borderId="7" xfId="5" applyNumberFormat="1" applyFont="1" applyFill="1" applyBorder="1" applyAlignment="1">
      <alignment horizontal="center"/>
    </xf>
    <xf numFmtId="38" fontId="21" fillId="3" borderId="4" xfId="5" applyNumberFormat="1" applyFont="1" applyFill="1" applyBorder="1" applyAlignment="1">
      <alignment horizontal="center"/>
    </xf>
    <xf numFmtId="0" fontId="21" fillId="3" borderId="4" xfId="5" applyFont="1" applyFill="1" applyBorder="1" applyAlignment="1" applyProtection="1">
      <alignment horizontal="center"/>
      <protection locked="0"/>
    </xf>
    <xf numFmtId="0" fontId="21" fillId="3" borderId="11" xfId="5" applyFont="1" applyFill="1" applyBorder="1" applyAlignment="1" applyProtection="1">
      <alignment horizontal="center"/>
      <protection locked="0"/>
    </xf>
    <xf numFmtId="0" fontId="21" fillId="0" borderId="7" xfId="5" applyFont="1" applyFill="1" applyBorder="1" applyAlignment="1">
      <alignment horizontal="center" vertical="center"/>
    </xf>
    <xf numFmtId="0" fontId="21" fillId="0" borderId="4" xfId="5" applyFont="1" applyFill="1" applyBorder="1" applyAlignment="1">
      <alignment horizontal="center" vertical="center"/>
    </xf>
    <xf numFmtId="0" fontId="21" fillId="0" borderId="11" xfId="5" applyFont="1" applyFill="1" applyBorder="1" applyAlignment="1">
      <alignment horizontal="center" vertical="center"/>
    </xf>
    <xf numFmtId="178" fontId="21" fillId="0" borderId="7" xfId="5" applyNumberFormat="1" applyFont="1" applyFill="1" applyBorder="1" applyAlignment="1" applyProtection="1">
      <alignment horizontal="center" vertical="center"/>
      <protection locked="0"/>
    </xf>
    <xf numFmtId="178" fontId="21" fillId="0" borderId="4" xfId="5" applyNumberFormat="1" applyFont="1" applyFill="1" applyBorder="1" applyAlignment="1" applyProtection="1">
      <alignment horizontal="center" vertical="center"/>
      <protection locked="0"/>
    </xf>
    <xf numFmtId="0" fontId="21" fillId="0" borderId="10" xfId="5" applyFont="1" applyFill="1" applyBorder="1" applyAlignment="1">
      <alignment horizontal="left"/>
    </xf>
    <xf numFmtId="0" fontId="21" fillId="0" borderId="1" xfId="5" applyFont="1" applyFill="1" applyBorder="1" applyAlignment="1">
      <alignment horizontal="left"/>
    </xf>
    <xf numFmtId="0" fontId="21" fillId="0" borderId="6" xfId="5" applyFont="1" applyFill="1" applyBorder="1" applyAlignment="1">
      <alignment horizontal="left"/>
    </xf>
    <xf numFmtId="0" fontId="25" fillId="0" borderId="7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9" fontId="25" fillId="0" borderId="4" xfId="5" applyNumberFormat="1" applyFont="1" applyFill="1" applyBorder="1" applyAlignment="1" applyProtection="1">
      <alignment horizontal="center"/>
      <protection locked="0"/>
    </xf>
    <xf numFmtId="9" fontId="25" fillId="0" borderId="11" xfId="5" applyNumberFormat="1" applyFont="1" applyFill="1" applyBorder="1" applyAlignment="1" applyProtection="1">
      <alignment horizontal="center"/>
      <protection locked="0"/>
    </xf>
    <xf numFmtId="180" fontId="21" fillId="2" borderId="10" xfId="5" applyNumberFormat="1" applyFont="1" applyFill="1" applyBorder="1" applyAlignment="1" applyProtection="1">
      <alignment horizontal="center"/>
      <protection locked="0"/>
    </xf>
    <xf numFmtId="180" fontId="21" fillId="2" borderId="1" xfId="5" applyNumberFormat="1" applyFont="1" applyFill="1" applyBorder="1" applyAlignment="1" applyProtection="1">
      <alignment horizontal="center"/>
      <protection locked="0"/>
    </xf>
    <xf numFmtId="177" fontId="21" fillId="0" borderId="4" xfId="5" applyNumberFormat="1" applyFont="1" applyFill="1" applyBorder="1" applyAlignment="1">
      <alignment horizontal="right" justifyLastLine="1"/>
    </xf>
    <xf numFmtId="0" fontId="21" fillId="0" borderId="7" xfId="5" applyFont="1" applyFill="1" applyBorder="1" applyAlignment="1">
      <alignment horizontal="left"/>
    </xf>
    <xf numFmtId="0" fontId="21" fillId="0" borderId="4" xfId="5" applyFont="1" applyFill="1" applyBorder="1" applyAlignment="1">
      <alignment horizontal="left"/>
    </xf>
    <xf numFmtId="0" fontId="21" fillId="0" borderId="11" xfId="5" applyFont="1" applyFill="1" applyBorder="1" applyAlignment="1">
      <alignment horizontal="left"/>
    </xf>
    <xf numFmtId="182" fontId="21" fillId="4" borderId="7" xfId="5" applyNumberFormat="1" applyFont="1" applyFill="1" applyBorder="1" applyAlignment="1">
      <alignment horizontal="center"/>
    </xf>
    <xf numFmtId="182" fontId="21" fillId="4" borderId="4" xfId="5" applyNumberFormat="1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 vertical="center"/>
    </xf>
    <xf numFmtId="0" fontId="21" fillId="0" borderId="41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center"/>
    </xf>
    <xf numFmtId="0" fontId="21" fillId="0" borderId="2" xfId="5" applyFont="1" applyFill="1" applyBorder="1" applyAlignment="1">
      <alignment horizontal="left" vertical="center"/>
    </xf>
    <xf numFmtId="0" fontId="21" fillId="0" borderId="24" xfId="5" applyFont="1" applyFill="1" applyBorder="1" applyAlignment="1">
      <alignment horizontal="left" vertical="center"/>
    </xf>
    <xf numFmtId="0" fontId="21" fillId="0" borderId="17" xfId="5" applyFont="1" applyFill="1" applyBorder="1" applyAlignment="1">
      <alignment horizontal="left" vertical="center"/>
    </xf>
    <xf numFmtId="14" fontId="21" fillId="0" borderId="2" xfId="5" applyNumberFormat="1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center" vertical="center"/>
    </xf>
    <xf numFmtId="0" fontId="21" fillId="0" borderId="3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21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/>
    </xf>
    <xf numFmtId="0" fontId="21" fillId="0" borderId="46" xfId="5" applyFont="1" applyFill="1" applyBorder="1" applyAlignment="1">
      <alignment horizontal="center"/>
    </xf>
    <xf numFmtId="0" fontId="21" fillId="0" borderId="47" xfId="5" applyFont="1" applyFill="1" applyBorder="1" applyAlignment="1" applyProtection="1">
      <alignment horizontal="right"/>
      <protection locked="0"/>
    </xf>
    <xf numFmtId="0" fontId="21" fillId="0" borderId="26" xfId="5" applyFont="1" applyFill="1" applyBorder="1" applyAlignment="1" applyProtection="1">
      <alignment horizontal="right"/>
      <protection locked="0"/>
    </xf>
    <xf numFmtId="0" fontId="21" fillId="0" borderId="26" xfId="5" applyFont="1" applyFill="1" applyBorder="1" applyAlignment="1" applyProtection="1">
      <alignment horizontal="center"/>
      <protection locked="0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41" xfId="5" applyFont="1" applyFill="1" applyBorder="1" applyAlignment="1">
      <alignment horizontal="center" vertical="center" textRotation="255"/>
    </xf>
    <xf numFmtId="0" fontId="21" fillId="0" borderId="23" xfId="5" applyFont="1" applyFill="1" applyBorder="1" applyAlignment="1">
      <alignment horizontal="center" vertical="center" textRotation="255"/>
    </xf>
    <xf numFmtId="0" fontId="21" fillId="0" borderId="48" xfId="5" applyFont="1" applyFill="1" applyBorder="1" applyAlignment="1">
      <alignment horizontal="center" vertical="center"/>
    </xf>
    <xf numFmtId="0" fontId="21" fillId="0" borderId="18" xfId="5" applyFont="1" applyFill="1" applyBorder="1" applyAlignment="1">
      <alignment horizontal="center" vertical="center"/>
    </xf>
    <xf numFmtId="0" fontId="21" fillId="0" borderId="22" xfId="5" applyFont="1" applyFill="1" applyBorder="1" applyAlignment="1">
      <alignment horizontal="center" vertical="center"/>
    </xf>
    <xf numFmtId="0" fontId="21" fillId="0" borderId="10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181" fontId="21" fillId="0" borderId="18" xfId="5" applyNumberFormat="1" applyFont="1" applyFill="1" applyBorder="1" applyAlignment="1">
      <alignment horizontal="center" vertical="center"/>
    </xf>
    <xf numFmtId="0" fontId="21" fillId="0" borderId="48" xfId="5" applyFont="1" applyFill="1" applyBorder="1" applyAlignment="1">
      <alignment horizontal="left" vertical="top" wrapText="1"/>
    </xf>
    <xf numFmtId="0" fontId="21" fillId="0" borderId="18" xfId="5" applyFont="1" applyFill="1" applyBorder="1" applyAlignment="1">
      <alignment horizontal="left" vertical="top" wrapText="1"/>
    </xf>
    <xf numFmtId="0" fontId="21" fillId="0" borderId="22" xfId="5" applyFont="1" applyFill="1" applyBorder="1" applyAlignment="1">
      <alignment horizontal="left" vertical="top" wrapText="1"/>
    </xf>
    <xf numFmtId="0" fontId="21" fillId="0" borderId="10" xfId="5" applyFont="1" applyFill="1" applyBorder="1" applyAlignment="1">
      <alignment horizontal="left" vertical="top" wrapText="1"/>
    </xf>
    <xf numFmtId="0" fontId="21" fillId="0" borderId="1" xfId="5" applyFont="1" applyFill="1" applyBorder="1" applyAlignment="1">
      <alignment horizontal="left" vertical="top" wrapText="1"/>
    </xf>
    <xf numFmtId="0" fontId="21" fillId="0" borderId="6" xfId="5" applyFont="1" applyFill="1" applyBorder="1" applyAlignment="1">
      <alignment horizontal="left" vertical="top" wrapText="1"/>
    </xf>
    <xf numFmtId="0" fontId="21" fillId="0" borderId="41" xfId="5" applyFont="1" applyFill="1" applyBorder="1" applyAlignment="1">
      <alignment horizontal="center"/>
    </xf>
    <xf numFmtId="0" fontId="21" fillId="0" borderId="12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top"/>
    </xf>
    <xf numFmtId="0" fontId="21" fillId="0" borderId="2" xfId="5" applyFont="1" applyFill="1" applyBorder="1" applyAlignment="1">
      <alignment horizontal="left" vertical="top"/>
    </xf>
    <xf numFmtId="0" fontId="21" fillId="0" borderId="3" xfId="5" applyFont="1" applyFill="1" applyBorder="1" applyAlignment="1">
      <alignment horizontal="left" vertical="top"/>
    </xf>
    <xf numFmtId="0" fontId="21" fillId="0" borderId="10" xfId="5" applyFont="1" applyFill="1" applyBorder="1" applyAlignment="1">
      <alignment horizontal="left" vertical="top"/>
    </xf>
    <xf numFmtId="0" fontId="21" fillId="0" borderId="1" xfId="5" applyFont="1" applyFill="1" applyBorder="1" applyAlignment="1">
      <alignment horizontal="left" vertical="top"/>
    </xf>
    <xf numFmtId="0" fontId="21" fillId="0" borderId="6" xfId="5" applyFont="1" applyFill="1" applyBorder="1" applyAlignment="1">
      <alignment horizontal="left" vertical="top"/>
    </xf>
    <xf numFmtId="0" fontId="30" fillId="0" borderId="7" xfId="5" applyFont="1" applyFill="1" applyBorder="1" applyAlignment="1">
      <alignment horizontal="center"/>
    </xf>
    <xf numFmtId="0" fontId="30" fillId="0" borderId="4" xfId="5" applyFont="1" applyFill="1" applyBorder="1" applyAlignment="1">
      <alignment horizontal="center"/>
    </xf>
    <xf numFmtId="0" fontId="30" fillId="0" borderId="11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center" wrapText="1"/>
    </xf>
    <xf numFmtId="0" fontId="21" fillId="0" borderId="2" xfId="5" applyFont="1" applyFill="1" applyBorder="1" applyAlignment="1">
      <alignment horizontal="left" vertical="center" wrapText="1"/>
    </xf>
    <xf numFmtId="0" fontId="21" fillId="0" borderId="3" xfId="5" applyFont="1" applyFill="1" applyBorder="1" applyAlignment="1">
      <alignment horizontal="left" vertical="center" wrapText="1"/>
    </xf>
    <xf numFmtId="0" fontId="21" fillId="0" borderId="10" xfId="5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horizontal="left" vertical="center" wrapText="1"/>
    </xf>
    <xf numFmtId="0" fontId="21" fillId="0" borderId="6" xfId="5" applyFont="1" applyFill="1" applyBorder="1" applyAlignment="1">
      <alignment horizontal="left" vertical="center" wrapText="1"/>
    </xf>
    <xf numFmtId="0" fontId="21" fillId="0" borderId="40" xfId="5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center" vertical="center" wrapText="1"/>
    </xf>
    <xf numFmtId="0" fontId="21" fillId="0" borderId="3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2" xfId="5" applyFont="1" applyFill="1" applyBorder="1" applyAlignment="1">
      <alignment horizontal="left"/>
    </xf>
    <xf numFmtId="0" fontId="21" fillId="0" borderId="2" xfId="5" applyFont="1" applyFill="1" applyBorder="1" applyAlignment="1">
      <alignment horizontal="left"/>
    </xf>
    <xf numFmtId="0" fontId="21" fillId="0" borderId="3" xfId="5" applyFont="1" applyFill="1" applyBorder="1" applyAlignment="1">
      <alignment horizontal="left"/>
    </xf>
    <xf numFmtId="0" fontId="27" fillId="0" borderId="20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1" fillId="3" borderId="2" xfId="5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1" fillId="0" borderId="24" xfId="5" applyFont="1" applyFill="1" applyBorder="1" applyAlignment="1">
      <alignment horizontal="center" vertical="center"/>
    </xf>
    <xf numFmtId="0" fontId="30" fillId="0" borderId="17" xfId="5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1" fillId="0" borderId="12" xfId="5" applyFont="1" applyFill="1" applyBorder="1" applyAlignment="1">
      <alignment horizontal="left" vertical="top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3" xfId="5" applyFont="1" applyFill="1" applyBorder="1" applyAlignment="1">
      <alignment horizontal="left" vertical="top" wrapText="1"/>
    </xf>
    <xf numFmtId="0" fontId="21" fillId="0" borderId="28" xfId="5" applyFont="1" applyFill="1" applyBorder="1" applyAlignment="1">
      <alignment horizontal="center" vertical="center"/>
    </xf>
    <xf numFmtId="0" fontId="21" fillId="0" borderId="31" xfId="5" applyFont="1" applyFill="1" applyBorder="1" applyAlignment="1">
      <alignment horizontal="center" vertical="center"/>
    </xf>
    <xf numFmtId="0" fontId="21" fillId="0" borderId="49" xfId="5" applyFont="1" applyFill="1" applyBorder="1" applyAlignment="1">
      <alignment horizontal="center"/>
    </xf>
    <xf numFmtId="0" fontId="21" fillId="0" borderId="1" xfId="5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 vertical="center" textRotation="255"/>
    </xf>
    <xf numFmtId="0" fontId="21" fillId="0" borderId="52" xfId="5" applyFont="1" applyFill="1" applyBorder="1" applyAlignment="1">
      <alignment horizontal="center" vertical="center" textRotation="255"/>
    </xf>
    <xf numFmtId="0" fontId="21" fillId="0" borderId="53" xfId="5" applyFont="1" applyFill="1" applyBorder="1" applyAlignment="1">
      <alignment horizontal="center" vertical="center"/>
    </xf>
    <xf numFmtId="0" fontId="21" fillId="0" borderId="52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 vertical="center" textRotation="255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19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5" xfId="5" applyFont="1" applyFill="1" applyBorder="1" applyAlignment="1">
      <alignment horizontal="left" vertical="top" wrapText="1"/>
    </xf>
    <xf numFmtId="0" fontId="21" fillId="0" borderId="10" xfId="5" applyFont="1" applyFill="1" applyBorder="1" applyAlignment="1" applyProtection="1">
      <alignment horizontal="left"/>
      <protection locked="0"/>
    </xf>
    <xf numFmtId="0" fontId="21" fillId="0" borderId="1" xfId="5" applyFont="1" applyFill="1" applyBorder="1" applyAlignment="1" applyProtection="1">
      <alignment horizontal="left"/>
      <protection locked="0"/>
    </xf>
    <xf numFmtId="0" fontId="0" fillId="0" borderId="1" xfId="0" applyBorder="1" applyAlignment="1"/>
    <xf numFmtId="0" fontId="0" fillId="0" borderId="6" xfId="0" applyBorder="1" applyAlignment="1"/>
    <xf numFmtId="0" fontId="21" fillId="0" borderId="48" xfId="5" applyFont="1" applyFill="1" applyBorder="1" applyAlignment="1">
      <alignment horizontal="center" vertical="center" wrapText="1" justifyLastLine="1"/>
    </xf>
    <xf numFmtId="0" fontId="21" fillId="0" borderId="18" xfId="5" applyFont="1" applyFill="1" applyBorder="1" applyAlignment="1">
      <alignment horizontal="center" vertical="center" wrapText="1" justifyLastLine="1"/>
    </xf>
    <xf numFmtId="0" fontId="21" fillId="0" borderId="22" xfId="5" applyFont="1" applyFill="1" applyBorder="1" applyAlignment="1">
      <alignment horizontal="center" vertical="center" wrapText="1" justifyLastLine="1"/>
    </xf>
    <xf numFmtId="0" fontId="21" fillId="0" borderId="19" xfId="5" applyFont="1" applyFill="1" applyBorder="1" applyAlignment="1">
      <alignment horizontal="center" vertical="center" wrapText="1" justifyLastLine="1"/>
    </xf>
    <xf numFmtId="0" fontId="21" fillId="0" borderId="0" xfId="5" applyFont="1" applyFill="1" applyBorder="1" applyAlignment="1">
      <alignment horizontal="center" vertical="center" wrapText="1" justifyLastLine="1"/>
    </xf>
    <xf numFmtId="0" fontId="21" fillId="0" borderId="5" xfId="5" applyFont="1" applyFill="1" applyBorder="1" applyAlignment="1">
      <alignment horizontal="center" vertical="center" wrapText="1" justifyLastLine="1"/>
    </xf>
    <xf numFmtId="0" fontId="38" fillId="0" borderId="53" xfId="5" applyFont="1" applyFill="1" applyBorder="1" applyAlignment="1">
      <alignment horizontal="center" vertical="center" textRotation="255"/>
    </xf>
    <xf numFmtId="0" fontId="38" fillId="0" borderId="37" xfId="5" applyFont="1" applyFill="1" applyBorder="1" applyAlignment="1">
      <alignment horizontal="center" vertical="center" textRotation="255"/>
    </xf>
    <xf numFmtId="0" fontId="38" fillId="0" borderId="52" xfId="5" applyFont="1" applyFill="1" applyBorder="1" applyAlignment="1">
      <alignment horizontal="center" vertical="center" textRotation="255"/>
    </xf>
    <xf numFmtId="0" fontId="21" fillId="0" borderId="19" xfId="5" applyFont="1" applyFill="1" applyBorder="1" applyAlignment="1">
      <alignment horizontal="left" vertical="center"/>
    </xf>
    <xf numFmtId="0" fontId="21" fillId="0" borderId="18" xfId="5" applyFont="1" applyFill="1" applyBorder="1" applyAlignment="1">
      <alignment horizontal="left" vertical="center"/>
    </xf>
    <xf numFmtId="0" fontId="21" fillId="0" borderId="10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left" vertical="center"/>
    </xf>
    <xf numFmtId="0" fontId="21" fillId="0" borderId="54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5" applyFont="1" applyFill="1" applyBorder="1" applyAlignment="1">
      <alignment horizontal="left" vertical="top"/>
    </xf>
    <xf numFmtId="0" fontId="5" fillId="0" borderId="5" xfId="5" applyFont="1" applyFill="1" applyBorder="1" applyAlignment="1">
      <alignment horizontal="left" vertical="top"/>
    </xf>
    <xf numFmtId="0" fontId="21" fillId="0" borderId="16" xfId="5" applyFont="1" applyFill="1" applyBorder="1" applyAlignment="1">
      <alignment horizontal="center" vertical="center"/>
    </xf>
    <xf numFmtId="0" fontId="21" fillId="0" borderId="15" xfId="5" applyFont="1" applyFill="1" applyBorder="1" applyAlignment="1">
      <alignment horizontal="center" vertical="center"/>
    </xf>
    <xf numFmtId="0" fontId="21" fillId="0" borderId="23" xfId="5" applyFont="1" applyFill="1" applyBorder="1" applyAlignment="1">
      <alignment horizontal="center" vertical="center" wrapText="1" justifyLastLine="1"/>
    </xf>
    <xf numFmtId="0" fontId="21" fillId="0" borderId="40" xfId="5" applyFont="1" applyFill="1" applyBorder="1" applyAlignment="1">
      <alignment horizontal="center" vertical="center" wrapText="1" justifyLastLine="1"/>
    </xf>
    <xf numFmtId="0" fontId="21" fillId="0" borderId="50" xfId="5" applyFont="1" applyFill="1" applyBorder="1" applyAlignment="1">
      <alignment horizontal="center" vertical="center" wrapText="1" justifyLastLine="1"/>
    </xf>
    <xf numFmtId="0" fontId="21" fillId="0" borderId="20" xfId="5" applyFont="1" applyFill="1" applyBorder="1" applyAlignment="1">
      <alignment horizontal="center" vertical="center"/>
    </xf>
    <xf numFmtId="0" fontId="21" fillId="0" borderId="55" xfId="5" applyFont="1" applyFill="1" applyBorder="1" applyAlignment="1">
      <alignment horizontal="center" vertical="center"/>
    </xf>
    <xf numFmtId="0" fontId="21" fillId="0" borderId="51" xfId="5" applyFont="1" applyFill="1" applyBorder="1" applyAlignment="1">
      <alignment horizontal="center" vertical="center"/>
    </xf>
    <xf numFmtId="0" fontId="24" fillId="0" borderId="12" xfId="5" applyFont="1" applyFill="1" applyBorder="1" applyAlignment="1" applyProtection="1">
      <alignment horizontal="center" vertical="center" wrapText="1"/>
      <protection locked="0"/>
    </xf>
    <xf numFmtId="0" fontId="23" fillId="0" borderId="13" xfId="5" applyFont="1" applyFill="1" applyBorder="1" applyAlignment="1" applyProtection="1">
      <alignment horizontal="right" vertical="center"/>
      <protection locked="0"/>
    </xf>
    <xf numFmtId="0" fontId="23" fillId="0" borderId="12" xfId="5" applyFont="1" applyFill="1" applyBorder="1" applyAlignment="1" applyProtection="1">
      <alignment horizontal="center" vertical="center"/>
      <protection locked="0"/>
    </xf>
    <xf numFmtId="181" fontId="21" fillId="4" borderId="11" xfId="5" applyNumberFormat="1" applyFont="1" applyFill="1" applyBorder="1" applyAlignment="1">
      <alignment horizontal="center" vertical="center"/>
    </xf>
    <xf numFmtId="38" fontId="21" fillId="3" borderId="7" xfId="5" applyNumberFormat="1" applyFont="1" applyFill="1" applyBorder="1" applyAlignment="1">
      <alignment horizontal="center"/>
    </xf>
    <xf numFmtId="179" fontId="21" fillId="4" borderId="7" xfId="5" applyNumberFormat="1" applyFont="1" applyFill="1" applyBorder="1" applyAlignment="1">
      <alignment horizontal="center"/>
    </xf>
    <xf numFmtId="179" fontId="21" fillId="4" borderId="4" xfId="5" applyNumberFormat="1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/>
    </xf>
    <xf numFmtId="31" fontId="36" fillId="3" borderId="2" xfId="5" applyNumberFormat="1" applyFont="1" applyFill="1" applyBorder="1" applyAlignment="1">
      <alignment horizontal="left"/>
    </xf>
    <xf numFmtId="0" fontId="36" fillId="3" borderId="2" xfId="5" applyFont="1" applyFill="1" applyBorder="1" applyAlignment="1">
      <alignment horizontal="left"/>
    </xf>
    <xf numFmtId="0" fontId="36" fillId="3" borderId="3" xfId="5" applyFont="1" applyFill="1" applyBorder="1" applyAlignment="1">
      <alignment horizontal="left"/>
    </xf>
    <xf numFmtId="0" fontId="21" fillId="0" borderId="0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left" vertical="center" wrapText="1"/>
    </xf>
    <xf numFmtId="0" fontId="21" fillId="0" borderId="17" xfId="5" applyFont="1" applyFill="1" applyBorder="1" applyAlignment="1">
      <alignment horizontal="left" wrapText="1"/>
    </xf>
    <xf numFmtId="0" fontId="21" fillId="0" borderId="21" xfId="5" applyFont="1" applyFill="1" applyBorder="1" applyAlignment="1">
      <alignment horizontal="left" wrapText="1"/>
    </xf>
    <xf numFmtId="0" fontId="21" fillId="0" borderId="12" xfId="5" applyFont="1" applyFill="1" applyBorder="1" applyAlignment="1">
      <alignment horizontal="center" vertical="center" wrapText="1" justifyLastLine="1"/>
    </xf>
    <xf numFmtId="0" fontId="21" fillId="0" borderId="2" xfId="5" applyFont="1" applyFill="1" applyBorder="1" applyAlignment="1">
      <alignment horizontal="center" vertical="center" wrapText="1" justifyLastLine="1"/>
    </xf>
    <xf numFmtId="0" fontId="21" fillId="0" borderId="3" xfId="5" applyFont="1" applyFill="1" applyBorder="1" applyAlignment="1">
      <alignment horizontal="center" vertical="center" wrapText="1" justifyLastLine="1"/>
    </xf>
    <xf numFmtId="0" fontId="21" fillId="0" borderId="16" xfId="5" applyFont="1" applyFill="1" applyBorder="1" applyAlignment="1">
      <alignment horizontal="center" vertical="center" wrapText="1" justifyLastLine="1"/>
    </xf>
    <xf numFmtId="0" fontId="21" fillId="0" borderId="14" xfId="5" applyFont="1" applyFill="1" applyBorder="1" applyAlignment="1">
      <alignment horizontal="center" vertical="center" wrapText="1" justifyLastLine="1"/>
    </xf>
    <xf numFmtId="0" fontId="21" fillId="0" borderId="15" xfId="5" applyFont="1" applyFill="1" applyBorder="1" applyAlignment="1">
      <alignment horizontal="center" vertical="center" wrapText="1" justifyLastLine="1"/>
    </xf>
    <xf numFmtId="0" fontId="21" fillId="0" borderId="10" xfId="5" applyFont="1" applyFill="1" applyBorder="1" applyAlignment="1">
      <alignment horizontal="center" vertical="center" wrapText="1" justifyLastLine="1"/>
    </xf>
    <xf numFmtId="0" fontId="21" fillId="0" borderId="1" xfId="5" applyFont="1" applyFill="1" applyBorder="1" applyAlignment="1">
      <alignment horizontal="center" vertical="center" wrapText="1" justifyLastLine="1"/>
    </xf>
    <xf numFmtId="0" fontId="21" fillId="0" borderId="6" xfId="5" applyFont="1" applyFill="1" applyBorder="1" applyAlignment="1">
      <alignment horizontal="center" vertical="center" wrapText="1" justifyLastLine="1"/>
    </xf>
    <xf numFmtId="0" fontId="6" fillId="0" borderId="2" xfId="5" applyFont="1" applyFill="1" applyBorder="1" applyAlignment="1" applyProtection="1">
      <alignment horizontal="left" vertical="center" wrapText="1"/>
      <protection locked="0"/>
    </xf>
    <xf numFmtId="0" fontId="6" fillId="0" borderId="3" xfId="5" applyFont="1" applyFill="1" applyBorder="1" applyAlignment="1" applyProtection="1">
      <alignment horizontal="left" vertical="center" wrapText="1"/>
      <protection locked="0"/>
    </xf>
    <xf numFmtId="0" fontId="6" fillId="0" borderId="1" xfId="5" applyFont="1" applyFill="1" applyBorder="1" applyAlignment="1" applyProtection="1">
      <alignment horizontal="left" vertical="center" wrapText="1"/>
      <protection locked="0"/>
    </xf>
    <xf numFmtId="0" fontId="6" fillId="0" borderId="6" xfId="5" applyFont="1" applyFill="1" applyBorder="1" applyAlignment="1" applyProtection="1">
      <alignment horizontal="left" vertical="center" wrapText="1"/>
      <protection locked="0"/>
    </xf>
    <xf numFmtId="0" fontId="11" fillId="0" borderId="0" xfId="5" applyFont="1" applyFill="1" applyBorder="1" applyAlignment="1" applyProtection="1">
      <alignment horizontal="center" wrapText="1"/>
      <protection locked="0"/>
    </xf>
    <xf numFmtId="0" fontId="48" fillId="0" borderId="0" xfId="5" applyFont="1" applyFill="1" applyBorder="1" applyAlignment="1">
      <alignment horizontal="left" wrapText="1"/>
    </xf>
  </cellXfs>
  <cellStyles count="7">
    <cellStyle name="一般" xfId="0" builtinId="0"/>
    <cellStyle name="一般 2" xfId="1"/>
    <cellStyle name="一般 2 2" xfId="2"/>
    <cellStyle name="一般 3" xfId="3"/>
    <cellStyle name="一般 4" xfId="4"/>
    <cellStyle name="一般_軸心自動清潔機" xfId="5"/>
    <cellStyle name="一般_軸心自動清潔機_奇瑞式樣書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CC"/>
      <color rgb="FFFF66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1572768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114300</xdr:rowOff>
        </xdr:from>
        <xdr:to>
          <xdr:col>7</xdr:col>
          <xdr:colOff>390525</xdr:colOff>
          <xdr:row>28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11</xdr:row>
          <xdr:rowOff>38100</xdr:rowOff>
        </xdr:from>
        <xdr:to>
          <xdr:col>6</xdr:col>
          <xdr:colOff>409575</xdr:colOff>
          <xdr:row>31</xdr:row>
          <xdr:rowOff>142875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0</xdr:row>
      <xdr:rowOff>188259</xdr:rowOff>
    </xdr:from>
    <xdr:to>
      <xdr:col>15</xdr:col>
      <xdr:colOff>690282</xdr:colOff>
      <xdr:row>3</xdr:row>
      <xdr:rowOff>44824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195086" y="188259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98613</xdr:colOff>
      <xdr:row>0</xdr:row>
      <xdr:rowOff>197223</xdr:rowOff>
    </xdr:from>
    <xdr:to>
      <xdr:col>15</xdr:col>
      <xdr:colOff>663389</xdr:colOff>
      <xdr:row>3</xdr:row>
      <xdr:rowOff>53788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168193" y="197223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71718</xdr:colOff>
      <xdr:row>1</xdr:row>
      <xdr:rowOff>8965</xdr:rowOff>
    </xdr:from>
    <xdr:to>
      <xdr:col>15</xdr:col>
      <xdr:colOff>636494</xdr:colOff>
      <xdr:row>3</xdr:row>
      <xdr:rowOff>71718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141298" y="214705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1</xdr:row>
      <xdr:rowOff>26894</xdr:rowOff>
    </xdr:from>
    <xdr:to>
      <xdr:col>15</xdr:col>
      <xdr:colOff>690282</xdr:colOff>
      <xdr:row>3</xdr:row>
      <xdr:rowOff>89647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195086" y="232634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190500</xdr:colOff>
      <xdr:row>1</xdr:row>
      <xdr:rowOff>30480</xdr:rowOff>
    </xdr:from>
    <xdr:to>
      <xdr:col>15</xdr:col>
      <xdr:colOff>754380</xdr:colOff>
      <xdr:row>3</xdr:row>
      <xdr:rowOff>94130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260080" y="236220"/>
          <a:ext cx="914400" cy="4751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25</xdr:row>
      <xdr:rowOff>200024</xdr:rowOff>
    </xdr:from>
    <xdr:to>
      <xdr:col>4</xdr:col>
      <xdr:colOff>95251</xdr:colOff>
      <xdr:row>26</xdr:row>
      <xdr:rowOff>190500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 rot="16200000">
          <a:off x="1985963" y="5624512"/>
          <a:ext cx="200026" cy="9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900"/>
        </a:p>
      </xdr:txBody>
    </xdr:sp>
    <xdr:clientData/>
  </xdr:twoCellAnchor>
  <xdr:twoCellAnchor editAs="oneCell">
    <xdr:from>
      <xdr:col>2</xdr:col>
      <xdr:colOff>38100</xdr:colOff>
      <xdr:row>13</xdr:row>
      <xdr:rowOff>104775</xdr:rowOff>
    </xdr:from>
    <xdr:to>
      <xdr:col>16</xdr:col>
      <xdr:colOff>102808</xdr:colOff>
      <xdr:row>42</xdr:row>
      <xdr:rowOff>171450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943225"/>
          <a:ext cx="8208583" cy="6162675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19</xdr:row>
      <xdr:rowOff>47625</xdr:rowOff>
    </xdr:from>
    <xdr:to>
      <xdr:col>11</xdr:col>
      <xdr:colOff>114300</xdr:colOff>
      <xdr:row>20</xdr:row>
      <xdr:rowOff>114300</xdr:rowOff>
    </xdr:to>
    <xdr:sp macro="" textlink="">
      <xdr:nvSpPr>
        <xdr:cNvPr id="4" name="文字方塊 3"/>
        <xdr:cNvSpPr txBox="1"/>
      </xdr:nvSpPr>
      <xdr:spPr>
        <a:xfrm>
          <a:off x="4914900" y="4162425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第二工位</a:t>
          </a:r>
        </a:p>
      </xdr:txBody>
    </xdr:sp>
    <xdr:clientData/>
  </xdr:twoCellAnchor>
  <xdr:twoCellAnchor>
    <xdr:from>
      <xdr:col>9</xdr:col>
      <xdr:colOff>95250</xdr:colOff>
      <xdr:row>23</xdr:row>
      <xdr:rowOff>47625</xdr:rowOff>
    </xdr:from>
    <xdr:to>
      <xdr:col>11</xdr:col>
      <xdr:colOff>123825</xdr:colOff>
      <xdr:row>24</xdr:row>
      <xdr:rowOff>114300</xdr:rowOff>
    </xdr:to>
    <xdr:sp macro="" textlink="">
      <xdr:nvSpPr>
        <xdr:cNvPr id="6" name="文字方塊 5"/>
        <xdr:cNvSpPr txBox="1"/>
      </xdr:nvSpPr>
      <xdr:spPr>
        <a:xfrm>
          <a:off x="4924425" y="5000625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第三工位</a:t>
          </a:r>
        </a:p>
      </xdr:txBody>
    </xdr:sp>
    <xdr:clientData/>
  </xdr:twoCellAnchor>
  <xdr:twoCellAnchor>
    <xdr:from>
      <xdr:col>9</xdr:col>
      <xdr:colOff>133350</xdr:colOff>
      <xdr:row>40</xdr:row>
      <xdr:rowOff>76200</xdr:rowOff>
    </xdr:from>
    <xdr:to>
      <xdr:col>11</xdr:col>
      <xdr:colOff>161925</xdr:colOff>
      <xdr:row>41</xdr:row>
      <xdr:rowOff>142875</xdr:rowOff>
    </xdr:to>
    <xdr:sp macro="" textlink="">
      <xdr:nvSpPr>
        <xdr:cNvPr id="7" name="文字方塊 6"/>
        <xdr:cNvSpPr txBox="1"/>
      </xdr:nvSpPr>
      <xdr:spPr>
        <a:xfrm>
          <a:off x="4962525" y="8591550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第一工位</a:t>
          </a:r>
        </a:p>
      </xdr:txBody>
    </xdr:sp>
    <xdr:clientData/>
  </xdr:twoCellAnchor>
  <xdr:twoCellAnchor>
    <xdr:from>
      <xdr:col>7</xdr:col>
      <xdr:colOff>133350</xdr:colOff>
      <xdr:row>35</xdr:row>
      <xdr:rowOff>123825</xdr:rowOff>
    </xdr:from>
    <xdr:to>
      <xdr:col>8</xdr:col>
      <xdr:colOff>190500</xdr:colOff>
      <xdr:row>38</xdr:row>
      <xdr:rowOff>142875</xdr:rowOff>
    </xdr:to>
    <xdr:sp macro="" textlink="">
      <xdr:nvSpPr>
        <xdr:cNvPr id="8" name="橢圓 7"/>
        <xdr:cNvSpPr/>
      </xdr:nvSpPr>
      <xdr:spPr>
        <a:xfrm>
          <a:off x="3800475" y="7591425"/>
          <a:ext cx="638175" cy="6477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133350</xdr:colOff>
      <xdr:row>19</xdr:row>
      <xdr:rowOff>66675</xdr:rowOff>
    </xdr:from>
    <xdr:to>
      <xdr:col>8</xdr:col>
      <xdr:colOff>190500</xdr:colOff>
      <xdr:row>22</xdr:row>
      <xdr:rowOff>66675</xdr:rowOff>
    </xdr:to>
    <xdr:sp macro="" textlink="">
      <xdr:nvSpPr>
        <xdr:cNvPr id="10" name="橢圓 9"/>
        <xdr:cNvSpPr/>
      </xdr:nvSpPr>
      <xdr:spPr>
        <a:xfrm>
          <a:off x="3800475" y="4181475"/>
          <a:ext cx="638175" cy="62865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133350</xdr:colOff>
      <xdr:row>27</xdr:row>
      <xdr:rowOff>57150</xdr:rowOff>
    </xdr:from>
    <xdr:to>
      <xdr:col>8</xdr:col>
      <xdr:colOff>190500</xdr:colOff>
      <xdr:row>30</xdr:row>
      <xdr:rowOff>123825</xdr:rowOff>
    </xdr:to>
    <xdr:sp macro="" textlink="">
      <xdr:nvSpPr>
        <xdr:cNvPr id="11" name="橢圓 10"/>
        <xdr:cNvSpPr/>
      </xdr:nvSpPr>
      <xdr:spPr>
        <a:xfrm>
          <a:off x="3800475" y="5848350"/>
          <a:ext cx="638175" cy="6953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104775</xdr:colOff>
      <xdr:row>38</xdr:row>
      <xdr:rowOff>19051</xdr:rowOff>
    </xdr:from>
    <xdr:to>
      <xdr:col>9</xdr:col>
      <xdr:colOff>133350</xdr:colOff>
      <xdr:row>41</xdr:row>
      <xdr:rowOff>4763</xdr:rowOff>
    </xdr:to>
    <xdr:cxnSp macro="">
      <xdr:nvCxnSpPr>
        <xdr:cNvPr id="13" name="直線單箭頭接點 12"/>
        <xdr:cNvCxnSpPr>
          <a:stCxn id="7" idx="1"/>
        </xdr:cNvCxnSpPr>
      </xdr:nvCxnSpPr>
      <xdr:spPr>
        <a:xfrm flipH="1" flipV="1">
          <a:off x="4352925" y="8115301"/>
          <a:ext cx="609600" cy="61436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23</xdr:row>
      <xdr:rowOff>185738</xdr:rowOff>
    </xdr:from>
    <xdr:to>
      <xdr:col>9</xdr:col>
      <xdr:colOff>95250</xdr:colOff>
      <xdr:row>28</xdr:row>
      <xdr:rowOff>38101</xdr:rowOff>
    </xdr:to>
    <xdr:cxnSp macro="">
      <xdr:nvCxnSpPr>
        <xdr:cNvPr id="14" name="直線單箭頭接點 13"/>
        <xdr:cNvCxnSpPr>
          <a:stCxn id="6" idx="1"/>
        </xdr:cNvCxnSpPr>
      </xdr:nvCxnSpPr>
      <xdr:spPr>
        <a:xfrm flipH="1">
          <a:off x="4410075" y="5138738"/>
          <a:ext cx="514350" cy="90011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185738</xdr:rowOff>
    </xdr:from>
    <xdr:to>
      <xdr:col>9</xdr:col>
      <xdr:colOff>85725</xdr:colOff>
      <xdr:row>20</xdr:row>
      <xdr:rowOff>200026</xdr:rowOff>
    </xdr:to>
    <xdr:cxnSp macro="">
      <xdr:nvCxnSpPr>
        <xdr:cNvPr id="15" name="直線單箭頭接點 14"/>
        <xdr:cNvCxnSpPr>
          <a:stCxn id="4" idx="1"/>
        </xdr:cNvCxnSpPr>
      </xdr:nvCxnSpPr>
      <xdr:spPr>
        <a:xfrm flipH="1">
          <a:off x="4438650" y="4300538"/>
          <a:ext cx="476250" cy="223838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219075</xdr:colOff>
      <xdr:row>5</xdr:row>
      <xdr:rowOff>38100</xdr:rowOff>
    </xdr:from>
    <xdr:to>
      <xdr:col>42</xdr:col>
      <xdr:colOff>342900</xdr:colOff>
      <xdr:row>5</xdr:row>
      <xdr:rowOff>161925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 bwMode="auto">
        <a:xfrm>
          <a:off x="14986635" y="1188720"/>
          <a:ext cx="123825" cy="123825"/>
        </a:xfrm>
        <a:custGeom>
          <a:avLst/>
          <a:gdLst>
            <a:gd name="T0" fmla="*/ 0 w 13"/>
            <a:gd name="T1" fmla="*/ 2147483647 h 14"/>
            <a:gd name="T2" fmla="*/ 2147483647 w 13"/>
            <a:gd name="T3" fmla="*/ 2147483647 h 14"/>
            <a:gd name="T4" fmla="*/ 2147483647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282587</xdr:colOff>
      <xdr:row>21</xdr:row>
      <xdr:rowOff>205738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7612380" y="3208020"/>
          <a:ext cx="1577987" cy="1463038"/>
          <a:chOff x="7520940" y="3002282"/>
          <a:chExt cx="1577987" cy="1463038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12380" y="3002282"/>
            <a:ext cx="1486547" cy="1440000"/>
          </a:xfrm>
          <a:prstGeom prst="rect">
            <a:avLst/>
          </a:prstGeom>
        </xdr:spPr>
      </xdr:pic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7520940" y="387858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橢圓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8153400" y="409956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8702040" y="400812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159386</xdr:colOff>
      <xdr:row>23</xdr:row>
      <xdr:rowOff>172659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2" y="2187388"/>
          <a:ext cx="1620633" cy="288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10</xdr:row>
          <xdr:rowOff>66675</xdr:rowOff>
        </xdr:from>
        <xdr:to>
          <xdr:col>6</xdr:col>
          <xdr:colOff>104775</xdr:colOff>
          <xdr:row>31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tabColor theme="0" tint="-0.34998626667073579"/>
  </sheetPr>
  <dimension ref="A1:AS110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22.5" style="334" customWidth="1"/>
    <col min="9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8.62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22.5" style="334" customWidth="1"/>
    <col min="265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8.62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22.5" style="334" customWidth="1"/>
    <col min="521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8.62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22.5" style="334" customWidth="1"/>
    <col min="777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8.62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22.5" style="334" customWidth="1"/>
    <col min="1033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8.62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22.5" style="334" customWidth="1"/>
    <col min="1289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8.62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22.5" style="334" customWidth="1"/>
    <col min="1545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8.62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22.5" style="334" customWidth="1"/>
    <col min="1801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8.62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22.5" style="334" customWidth="1"/>
    <col min="2057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8.62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22.5" style="334" customWidth="1"/>
    <col min="2313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8.62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22.5" style="334" customWidth="1"/>
    <col min="2569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8.62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22.5" style="334" customWidth="1"/>
    <col min="2825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8.62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22.5" style="334" customWidth="1"/>
    <col min="3081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8.62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22.5" style="334" customWidth="1"/>
    <col min="3337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8.62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22.5" style="334" customWidth="1"/>
    <col min="3593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8.62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22.5" style="334" customWidth="1"/>
    <col min="3849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8.62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22.5" style="334" customWidth="1"/>
    <col min="4105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8.62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22.5" style="334" customWidth="1"/>
    <col min="4361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8.62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22.5" style="334" customWidth="1"/>
    <col min="4617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8.62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22.5" style="334" customWidth="1"/>
    <col min="4873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8.62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22.5" style="334" customWidth="1"/>
    <col min="5129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8.62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22.5" style="334" customWidth="1"/>
    <col min="5385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8.62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22.5" style="334" customWidth="1"/>
    <col min="5641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8.62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22.5" style="334" customWidth="1"/>
    <col min="5897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8.62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22.5" style="334" customWidth="1"/>
    <col min="6153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8.62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22.5" style="334" customWidth="1"/>
    <col min="6409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8.62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22.5" style="334" customWidth="1"/>
    <col min="6665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8.62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22.5" style="334" customWidth="1"/>
    <col min="6921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8.62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22.5" style="334" customWidth="1"/>
    <col min="7177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8.62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22.5" style="334" customWidth="1"/>
    <col min="7433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8.62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22.5" style="334" customWidth="1"/>
    <col min="7689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8.62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22.5" style="334" customWidth="1"/>
    <col min="7945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8.62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22.5" style="334" customWidth="1"/>
    <col min="8201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8.62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22.5" style="334" customWidth="1"/>
    <col min="8457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8.62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22.5" style="334" customWidth="1"/>
    <col min="8713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8.62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22.5" style="334" customWidth="1"/>
    <col min="8969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8.62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22.5" style="334" customWidth="1"/>
    <col min="9225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8.62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22.5" style="334" customWidth="1"/>
    <col min="9481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8.62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22.5" style="334" customWidth="1"/>
    <col min="9737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8.62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22.5" style="334" customWidth="1"/>
    <col min="9993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8.62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22.5" style="334" customWidth="1"/>
    <col min="10249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8.62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22.5" style="334" customWidth="1"/>
    <col min="10505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8.62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22.5" style="334" customWidth="1"/>
    <col min="10761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8.62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22.5" style="334" customWidth="1"/>
    <col min="11017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8.62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22.5" style="334" customWidth="1"/>
    <col min="11273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8.62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22.5" style="334" customWidth="1"/>
    <col min="11529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8.62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22.5" style="334" customWidth="1"/>
    <col min="11785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8.62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22.5" style="334" customWidth="1"/>
    <col min="12041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8.62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22.5" style="334" customWidth="1"/>
    <col min="12297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8.62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22.5" style="334" customWidth="1"/>
    <col min="12553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8.62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22.5" style="334" customWidth="1"/>
    <col min="12809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8.62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22.5" style="334" customWidth="1"/>
    <col min="13065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8.62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22.5" style="334" customWidth="1"/>
    <col min="13321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8.62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22.5" style="334" customWidth="1"/>
    <col min="13577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8.62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22.5" style="334" customWidth="1"/>
    <col min="13833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8.62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22.5" style="334" customWidth="1"/>
    <col min="14089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8.62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22.5" style="334" customWidth="1"/>
    <col min="14345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8.62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22.5" style="334" customWidth="1"/>
    <col min="14601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8.62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22.5" style="334" customWidth="1"/>
    <col min="14857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8.62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22.5" style="334" customWidth="1"/>
    <col min="15113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8.62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22.5" style="334" customWidth="1"/>
    <col min="15369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8.62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22.5" style="334" customWidth="1"/>
    <col min="15625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8.62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22.5" style="334" customWidth="1"/>
    <col min="15881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8.62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22.5" style="334" customWidth="1"/>
    <col min="16137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8.62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280</v>
      </c>
      <c r="M1" s="642" t="s">
        <v>281</v>
      </c>
      <c r="N1" s="643"/>
      <c r="O1" s="642" t="s">
        <v>282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283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 t="s">
        <v>1301</v>
      </c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288</v>
      </c>
      <c r="E4" s="657"/>
      <c r="F4" s="657"/>
      <c r="G4" s="658"/>
      <c r="H4" s="799" t="s">
        <v>289</v>
      </c>
      <c r="I4" s="657" t="s">
        <v>1302</v>
      </c>
      <c r="J4" s="657"/>
      <c r="K4" s="657"/>
      <c r="L4" s="657"/>
      <c r="M4" s="657"/>
      <c r="N4" s="658"/>
      <c r="O4" s="661" t="s">
        <v>290</v>
      </c>
      <c r="P4" s="662"/>
      <c r="Q4" s="645"/>
      <c r="R4" s="663" t="s">
        <v>291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23.383880597014926</v>
      </c>
      <c r="AO4" s="668"/>
      <c r="AP4" s="195" t="s">
        <v>294</v>
      </c>
      <c r="AQ4" s="196" t="s">
        <v>295</v>
      </c>
      <c r="AR4" s="196" t="s">
        <v>296</v>
      </c>
      <c r="AS4" s="197" t="s">
        <v>297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659"/>
      <c r="J5" s="659"/>
      <c r="K5" s="659"/>
      <c r="L5" s="659"/>
      <c r="M5" s="659"/>
      <c r="N5" s="660"/>
      <c r="O5" s="338">
        <v>1</v>
      </c>
      <c r="P5" s="198" t="s">
        <v>298</v>
      </c>
      <c r="Q5" s="645"/>
      <c r="R5" s="664"/>
      <c r="S5" s="664"/>
      <c r="T5" s="199" t="s">
        <v>299</v>
      </c>
      <c r="U5" s="200"/>
      <c r="V5" s="200"/>
      <c r="W5" s="200"/>
      <c r="X5" s="669">
        <f>G8*60</f>
        <v>1200</v>
      </c>
      <c r="Y5" s="669"/>
      <c r="Z5" s="670" t="s">
        <v>300</v>
      </c>
      <c r="AA5" s="670"/>
      <c r="AB5" s="670"/>
      <c r="AC5" s="669">
        <f>E8/12</f>
        <v>24</v>
      </c>
      <c r="AD5" s="669"/>
      <c r="AE5" s="201" t="s">
        <v>301</v>
      </c>
      <c r="AF5" s="335"/>
      <c r="AG5" s="335"/>
      <c r="AH5" s="671">
        <f>X5*AC5</f>
        <v>28800</v>
      </c>
      <c r="AI5" s="671"/>
      <c r="AJ5" s="671"/>
      <c r="AK5" s="202" t="s">
        <v>302</v>
      </c>
      <c r="AL5" s="672" t="s">
        <v>303</v>
      </c>
      <c r="AM5" s="203" t="s">
        <v>304</v>
      </c>
      <c r="AN5" s="675" t="s">
        <v>305</v>
      </c>
      <c r="AO5" s="675"/>
      <c r="AP5" s="204" t="s">
        <v>306</v>
      </c>
      <c r="AQ5" s="637"/>
      <c r="AR5" s="637"/>
      <c r="AS5" s="676"/>
    </row>
    <row r="6" spans="1:45" ht="16.5" customHeight="1">
      <c r="A6" s="677" t="s">
        <v>307</v>
      </c>
      <c r="B6" s="205" t="s">
        <v>308</v>
      </c>
      <c r="C6" s="680" t="s">
        <v>309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310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313</v>
      </c>
      <c r="AO6" s="684"/>
      <c r="AP6" s="208" t="s">
        <v>314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316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318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321</v>
      </c>
      <c r="D8" s="687"/>
      <c r="E8" s="214">
        <v>288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323</v>
      </c>
      <c r="M8" s="703" t="s">
        <v>324</v>
      </c>
      <c r="N8" s="704"/>
      <c r="O8" s="705">
        <v>0.85</v>
      </c>
      <c r="P8" s="706"/>
      <c r="Q8" s="645"/>
      <c r="R8" s="663" t="s">
        <v>325</v>
      </c>
      <c r="S8" s="663"/>
      <c r="T8" s="718" t="s">
        <v>326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21.5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328</v>
      </c>
      <c r="AM8" s="220" t="s">
        <v>329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330</v>
      </c>
      <c r="D9" s="687"/>
      <c r="E9" s="688">
        <v>750000</v>
      </c>
      <c r="F9" s="689"/>
      <c r="G9" s="690" t="s">
        <v>331</v>
      </c>
      <c r="H9" s="691"/>
      <c r="I9" s="692" t="s">
        <v>332</v>
      </c>
      <c r="J9" s="693"/>
      <c r="K9" s="693"/>
      <c r="L9" s="694"/>
      <c r="M9" s="695">
        <f>((E8*G8*K8*O8)/E9)*60</f>
        <v>23.500799999999998</v>
      </c>
      <c r="N9" s="696"/>
      <c r="O9" s="195" t="s">
        <v>333</v>
      </c>
      <c r="P9" s="222"/>
      <c r="Q9" s="645"/>
      <c r="R9" s="663"/>
      <c r="S9" s="663"/>
      <c r="T9" s="697" t="s">
        <v>334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0.91943678513071891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335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337</v>
      </c>
      <c r="G10" s="36"/>
      <c r="H10" s="345"/>
      <c r="I10" s="326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338</v>
      </c>
      <c r="U10" s="232"/>
      <c r="V10" s="232"/>
      <c r="W10" s="232"/>
      <c r="X10" s="709">
        <f>AH5*60*O8/AD8</f>
        <v>68316.279069767435</v>
      </c>
      <c r="Y10" s="709"/>
      <c r="Z10" s="709"/>
      <c r="AA10" s="709"/>
      <c r="AB10" s="709"/>
      <c r="AC10" s="233" t="s">
        <v>339</v>
      </c>
      <c r="AD10" s="232"/>
      <c r="AE10" s="709">
        <f>X10*12</f>
        <v>819795.34883720917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J11" s="190"/>
      <c r="K11" s="191"/>
      <c r="L11" s="237"/>
      <c r="M11" s="237"/>
      <c r="N11" s="237"/>
      <c r="O11" s="237"/>
      <c r="P11" s="240"/>
      <c r="Q11" s="646"/>
      <c r="R11" s="710" t="s">
        <v>342</v>
      </c>
      <c r="S11" s="710"/>
      <c r="T11" s="241"/>
      <c r="U11" s="223" t="s">
        <v>343</v>
      </c>
      <c r="V11" s="223"/>
      <c r="W11" s="223"/>
      <c r="X11" s="346" t="s">
        <v>344</v>
      </c>
      <c r="Y11" s="237" t="s">
        <v>345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J12" s="326"/>
      <c r="K12" s="326"/>
      <c r="L12" s="326"/>
      <c r="M12" s="326"/>
      <c r="N12" s="326"/>
      <c r="O12" s="237"/>
      <c r="P12" s="240"/>
      <c r="Q12" s="646"/>
      <c r="R12" s="664" t="s">
        <v>348</v>
      </c>
      <c r="S12" s="664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351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17.5</v>
      </c>
      <c r="AO12" s="714"/>
      <c r="AP12" s="347" t="s">
        <v>353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J13" s="190"/>
      <c r="K13" s="239"/>
      <c r="L13" s="237"/>
      <c r="M13" s="237"/>
      <c r="N13" s="237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355</v>
      </c>
      <c r="Z13" s="716"/>
      <c r="AA13" s="716"/>
      <c r="AB13" s="717">
        <v>700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82" t="s">
        <v>360</v>
      </c>
      <c r="J14" s="190"/>
      <c r="K14" s="282"/>
      <c r="L14" s="237"/>
      <c r="M14" s="237"/>
      <c r="N14" s="237"/>
      <c r="O14" s="237"/>
      <c r="P14" s="240"/>
      <c r="Q14" s="190"/>
      <c r="R14" s="744" t="s">
        <v>361</v>
      </c>
      <c r="S14" s="723">
        <v>1</v>
      </c>
      <c r="T14" s="745" t="s">
        <v>362</v>
      </c>
      <c r="U14" s="746"/>
      <c r="V14" s="747"/>
      <c r="W14" s="251"/>
      <c r="X14" s="748" t="s">
        <v>363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365</v>
      </c>
      <c r="AH14" s="335"/>
      <c r="AI14" s="335"/>
      <c r="AJ14" s="352"/>
      <c r="AK14" s="749" t="s">
        <v>366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208" t="s">
        <v>367</v>
      </c>
      <c r="J15" s="190"/>
      <c r="K15" s="282"/>
      <c r="L15" s="237"/>
      <c r="M15" s="237"/>
      <c r="N15" s="237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369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372</v>
      </c>
      <c r="J16" s="190"/>
      <c r="K16" s="282"/>
      <c r="L16" s="237"/>
      <c r="M16" s="237"/>
      <c r="N16" s="237"/>
      <c r="O16" s="237"/>
      <c r="P16" s="240"/>
      <c r="Q16" s="190"/>
      <c r="R16" s="725" t="s">
        <v>373</v>
      </c>
      <c r="S16" s="205">
        <v>2</v>
      </c>
      <c r="T16" s="661" t="s">
        <v>374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377</v>
      </c>
      <c r="AI16" s="202"/>
      <c r="AJ16" s="265"/>
      <c r="AK16" s="718" t="s">
        <v>378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292" t="s">
        <v>379</v>
      </c>
      <c r="J17" s="190"/>
      <c r="K17" s="282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381</v>
      </c>
      <c r="X17" s="229" t="s">
        <v>382</v>
      </c>
      <c r="Y17" s="229"/>
      <c r="Z17" s="229"/>
      <c r="AA17" s="229"/>
      <c r="AB17" s="252"/>
      <c r="AC17" s="229" t="s">
        <v>383</v>
      </c>
      <c r="AD17" s="229"/>
      <c r="AE17" s="229"/>
      <c r="AF17" s="229"/>
      <c r="AG17" s="204"/>
      <c r="AH17" s="202" t="s">
        <v>384</v>
      </c>
      <c r="AI17" s="202"/>
      <c r="AJ17" s="265"/>
      <c r="AK17" s="733" t="s">
        <v>385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350000000000001" customHeight="1">
      <c r="A18" s="236"/>
      <c r="B18" s="237"/>
      <c r="C18" s="237"/>
      <c r="D18" s="237"/>
      <c r="E18" s="237"/>
      <c r="F18" s="237"/>
      <c r="G18" s="237"/>
      <c r="H18" s="237"/>
      <c r="I18" s="190" t="s">
        <v>386</v>
      </c>
      <c r="J18" s="190"/>
      <c r="K18" s="208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237"/>
      <c r="I19" s="190" t="s">
        <v>389</v>
      </c>
      <c r="J19" s="190"/>
      <c r="K19" s="356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18" t="s">
        <v>390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237"/>
      <c r="I20" s="208" t="s">
        <v>391</v>
      </c>
      <c r="J20" s="190"/>
      <c r="K20" s="356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392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395</v>
      </c>
      <c r="AL20" s="756"/>
      <c r="AM20" s="756"/>
      <c r="AN20" s="756"/>
      <c r="AO20" s="756"/>
      <c r="AP20" s="757"/>
      <c r="AQ20" s="637" t="s">
        <v>396</v>
      </c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237"/>
      <c r="I21" s="208" t="s">
        <v>397</v>
      </c>
      <c r="J21" s="190"/>
      <c r="K21" s="190"/>
      <c r="L21" s="237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381</v>
      </c>
      <c r="X21" s="267" t="s">
        <v>398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237"/>
      <c r="I22" s="190" t="s">
        <v>400</v>
      </c>
      <c r="J22" s="190"/>
      <c r="K22" s="190"/>
      <c r="L22" s="237"/>
      <c r="M22" s="237"/>
      <c r="N22" s="237"/>
      <c r="O22" s="237"/>
      <c r="P22" s="240"/>
      <c r="Q22" s="190"/>
      <c r="R22" s="725"/>
      <c r="S22" s="205">
        <v>5</v>
      </c>
      <c r="T22" s="761" t="s">
        <v>401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403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53" t="s">
        <v>404</v>
      </c>
      <c r="J23" s="282"/>
      <c r="K23" s="356"/>
      <c r="L23" s="237"/>
      <c r="M23" s="237"/>
      <c r="N23" s="237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406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403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190" t="s">
        <v>408</v>
      </c>
      <c r="J24" s="282"/>
      <c r="K24" s="356"/>
      <c r="L24" s="237"/>
      <c r="M24" s="237"/>
      <c r="N24" s="237"/>
      <c r="O24" s="237"/>
      <c r="P24" s="240"/>
      <c r="Q24" s="190"/>
      <c r="R24" s="725"/>
      <c r="S24" s="205">
        <v>7</v>
      </c>
      <c r="T24" s="661" t="s">
        <v>409</v>
      </c>
      <c r="U24" s="670"/>
      <c r="V24" s="662"/>
      <c r="W24" s="353" t="s">
        <v>344</v>
      </c>
      <c r="X24" s="190" t="s">
        <v>410</v>
      </c>
      <c r="Y24" s="190"/>
      <c r="Z24" s="190"/>
      <c r="AA24" s="190"/>
      <c r="AB24" s="252"/>
      <c r="AC24" s="190" t="s">
        <v>388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357"/>
      <c r="B25" s="326"/>
      <c r="C25" s="237"/>
      <c r="D25" s="237"/>
      <c r="E25" s="237"/>
      <c r="F25" s="237"/>
      <c r="G25" s="237"/>
      <c r="H25" s="237"/>
      <c r="I25" s="282" t="s">
        <v>411</v>
      </c>
      <c r="J25" s="282"/>
      <c r="K25" s="356"/>
      <c r="L25" s="237"/>
      <c r="M25" s="237"/>
      <c r="N25" s="237"/>
      <c r="O25" s="237"/>
      <c r="P25" s="240"/>
      <c r="Q25" s="190"/>
      <c r="R25" s="725"/>
      <c r="S25" s="664">
        <v>8</v>
      </c>
      <c r="T25" s="712" t="s">
        <v>412</v>
      </c>
      <c r="U25" s="713"/>
      <c r="V25" s="726"/>
      <c r="W25" s="355" t="s">
        <v>381</v>
      </c>
      <c r="X25" s="35" t="s">
        <v>413</v>
      </c>
      <c r="Y25" s="225"/>
      <c r="Z25" s="225"/>
      <c r="AA25" s="225"/>
      <c r="AB25" s="252"/>
      <c r="AC25" s="225" t="s">
        <v>414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416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357"/>
      <c r="B26" s="326"/>
      <c r="C26" s="237"/>
      <c r="D26" s="237"/>
      <c r="E26" s="237"/>
      <c r="F26" s="237"/>
      <c r="G26" s="237"/>
      <c r="H26" s="237"/>
      <c r="I26" s="208" t="s">
        <v>417</v>
      </c>
      <c r="J26" s="358"/>
      <c r="K26" s="356"/>
      <c r="L26" s="237"/>
      <c r="M26" s="237"/>
      <c r="N26" s="237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418</v>
      </c>
      <c r="Y26" s="277"/>
      <c r="Z26" s="277"/>
      <c r="AA26" s="277"/>
      <c r="AB26" s="258"/>
      <c r="AC26" s="268" t="s">
        <v>419</v>
      </c>
      <c r="AD26" s="268"/>
      <c r="AE26" s="268"/>
      <c r="AF26" s="268"/>
      <c r="AG26" s="223"/>
      <c r="AH26" s="268" t="s">
        <v>403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357"/>
      <c r="B27" s="326"/>
      <c r="C27" s="237"/>
      <c r="D27" s="237"/>
      <c r="E27" s="237"/>
      <c r="F27" s="237"/>
      <c r="G27" s="237"/>
      <c r="H27" s="237"/>
      <c r="I27" s="208" t="s">
        <v>421</v>
      </c>
      <c r="J27" s="190"/>
      <c r="K27" s="356"/>
      <c r="L27" s="237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381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425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237"/>
      <c r="I28" s="247" t="s">
        <v>426</v>
      </c>
      <c r="J28" s="190"/>
      <c r="K28" s="190"/>
      <c r="L28" s="190"/>
      <c r="M28" s="237"/>
      <c r="N28" s="237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429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237"/>
      <c r="I29" s="208" t="s">
        <v>430</v>
      </c>
      <c r="J29" s="190"/>
      <c r="K29" s="190"/>
      <c r="L29" s="190"/>
      <c r="M29" s="237"/>
      <c r="N29" s="237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432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434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237"/>
      <c r="I30" s="208" t="s">
        <v>435</v>
      </c>
      <c r="J30" s="190"/>
      <c r="K30" s="190"/>
      <c r="L30" s="190"/>
      <c r="M30" s="237"/>
      <c r="N30" s="237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60" t="s">
        <v>436</v>
      </c>
      <c r="C31" s="321"/>
      <c r="D31" s="237"/>
      <c r="E31" s="237"/>
      <c r="F31" s="237"/>
      <c r="G31" s="237"/>
      <c r="H31" s="237"/>
      <c r="I31" s="208" t="s">
        <v>437</v>
      </c>
      <c r="J31" s="190"/>
      <c r="K31" s="190"/>
      <c r="L31" s="190"/>
      <c r="M31" s="237"/>
      <c r="N31" s="237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440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 t="s">
        <v>442</v>
      </c>
      <c r="C32" s="321"/>
      <c r="D32" s="237"/>
      <c r="E32" s="237"/>
      <c r="F32" s="237"/>
      <c r="G32" s="237"/>
      <c r="H32" s="237"/>
      <c r="I32" s="208" t="s">
        <v>443</v>
      </c>
      <c r="J32" s="362"/>
      <c r="K32" s="237"/>
      <c r="L32" s="237"/>
      <c r="M32" s="237"/>
      <c r="N32" s="237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365"/>
      <c r="B33" s="366" t="s">
        <v>445</v>
      </c>
      <c r="C33" s="321"/>
      <c r="D33" s="321"/>
      <c r="E33" s="190"/>
      <c r="F33" s="190"/>
      <c r="G33" s="190"/>
      <c r="H33" s="237"/>
      <c r="I33" s="367" t="s">
        <v>446</v>
      </c>
      <c r="J33" s="282"/>
      <c r="K33" s="237"/>
      <c r="L33" s="237"/>
      <c r="M33" s="237"/>
      <c r="N33" s="237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447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368"/>
      <c r="B34" s="326" t="s">
        <v>448</v>
      </c>
      <c r="C34" s="321"/>
      <c r="D34" s="321"/>
      <c r="E34" s="237"/>
      <c r="F34" s="237"/>
      <c r="G34" s="237"/>
      <c r="H34" s="237"/>
      <c r="I34" s="367" t="s">
        <v>449</v>
      </c>
      <c r="J34" s="190"/>
      <c r="K34" s="190"/>
      <c r="L34" s="190"/>
      <c r="M34" s="237"/>
      <c r="N34" s="237"/>
      <c r="O34" s="237"/>
      <c r="P34" s="240"/>
      <c r="Q34" s="190"/>
      <c r="R34" s="725"/>
      <c r="S34" s="723"/>
      <c r="T34" s="673"/>
      <c r="U34" s="776"/>
      <c r="V34" s="777"/>
      <c r="W34" s="369"/>
      <c r="X34" s="286" t="s">
        <v>450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 t="s">
        <v>451</v>
      </c>
      <c r="B35" s="326" t="s">
        <v>452</v>
      </c>
      <c r="C35" s="321"/>
      <c r="D35" s="321"/>
      <c r="E35" s="237"/>
      <c r="F35" s="237"/>
      <c r="G35" s="237"/>
      <c r="H35" s="237"/>
      <c r="I35" s="326"/>
      <c r="J35" s="282"/>
      <c r="K35" s="237"/>
      <c r="L35" s="190"/>
      <c r="M35" s="237"/>
      <c r="N35" s="237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370" t="s">
        <v>347</v>
      </c>
      <c r="B36" s="326" t="s">
        <v>453</v>
      </c>
      <c r="C36" s="321"/>
      <c r="D36" s="321"/>
      <c r="E36" s="237"/>
      <c r="F36" s="237"/>
      <c r="G36" s="237"/>
      <c r="H36" s="237"/>
      <c r="I36" s="190" t="s">
        <v>454</v>
      </c>
      <c r="J36" s="358"/>
      <c r="K36" s="237"/>
      <c r="L36" s="190"/>
      <c r="M36" s="237"/>
      <c r="N36" s="237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457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 t="s">
        <v>347</v>
      </c>
      <c r="B37" s="326" t="s">
        <v>459</v>
      </c>
      <c r="C37" s="86"/>
      <c r="D37" s="86"/>
      <c r="E37" s="86"/>
      <c r="F37" s="86"/>
      <c r="G37" s="86"/>
      <c r="H37" s="86"/>
      <c r="I37" s="190" t="s">
        <v>460</v>
      </c>
      <c r="J37" s="237"/>
      <c r="K37" s="237"/>
      <c r="L37" s="237"/>
      <c r="M37" s="237"/>
      <c r="N37" s="237"/>
      <c r="O37" s="237"/>
      <c r="P37" s="240"/>
      <c r="Q37" s="190"/>
      <c r="R37" s="725"/>
      <c r="S37" s="664"/>
      <c r="T37" s="730"/>
      <c r="U37" s="731"/>
      <c r="V37" s="732"/>
      <c r="W37" s="293" t="s">
        <v>461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 t="s">
        <v>347</v>
      </c>
      <c r="C38" s="86"/>
      <c r="D38" s="86"/>
      <c r="E38" s="86"/>
      <c r="F38" s="86"/>
      <c r="G38" s="86"/>
      <c r="H38" s="86"/>
      <c r="I38" s="190" t="s">
        <v>464</v>
      </c>
      <c r="J38" s="239"/>
      <c r="K38" s="239"/>
      <c r="L38" s="239"/>
      <c r="M38" s="239"/>
      <c r="N38" s="239"/>
      <c r="O38" s="237"/>
      <c r="P38" s="240"/>
      <c r="Q38" s="190"/>
      <c r="R38" s="725"/>
      <c r="S38" s="664">
        <v>13</v>
      </c>
      <c r="T38" s="712" t="s">
        <v>465</v>
      </c>
      <c r="U38" s="713"/>
      <c r="V38" s="726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 t="s">
        <v>347</v>
      </c>
      <c r="B39" s="228" t="s">
        <v>468</v>
      </c>
      <c r="C39" s="86"/>
      <c r="D39" s="86"/>
      <c r="E39" s="86"/>
      <c r="F39" s="86"/>
      <c r="G39" s="86"/>
      <c r="H39" s="86"/>
      <c r="I39" s="282" t="s">
        <v>469</v>
      </c>
      <c r="J39" s="208"/>
      <c r="K39" s="208"/>
      <c r="L39" s="208"/>
      <c r="M39" s="208"/>
      <c r="N39" s="208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47"/>
      <c r="B40" s="237" t="s">
        <v>470</v>
      </c>
      <c r="C40" s="372"/>
      <c r="D40" s="372"/>
      <c r="E40" s="282"/>
      <c r="F40" s="282"/>
      <c r="G40" s="282"/>
      <c r="H40" s="373"/>
      <c r="I40" s="208" t="s">
        <v>471</v>
      </c>
      <c r="J40" s="282"/>
      <c r="K40" s="282"/>
      <c r="L40" s="282"/>
      <c r="M40" s="282"/>
      <c r="N40" s="282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473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474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237" t="s">
        <v>476</v>
      </c>
      <c r="C41" s="366"/>
      <c r="D41" s="366"/>
      <c r="E41" s="366"/>
      <c r="F41" s="366"/>
      <c r="G41" s="366"/>
      <c r="H41" s="366"/>
      <c r="I41" s="282" t="s">
        <v>477</v>
      </c>
      <c r="J41" s="239"/>
      <c r="K41" s="239"/>
      <c r="L41" s="239"/>
      <c r="M41" s="239"/>
      <c r="N41" s="239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375"/>
      <c r="B42" s="237" t="s">
        <v>481</v>
      </c>
      <c r="C42" s="376"/>
      <c r="D42" s="376"/>
      <c r="E42" s="376"/>
      <c r="F42" s="376"/>
      <c r="G42" s="376"/>
      <c r="H42" s="376"/>
      <c r="I42" s="282" t="s">
        <v>482</v>
      </c>
      <c r="J42" s="377"/>
      <c r="K42" s="190"/>
      <c r="L42" s="237"/>
      <c r="M42" s="237"/>
      <c r="N42" s="237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485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375"/>
      <c r="B43" s="237" t="s">
        <v>486</v>
      </c>
      <c r="C43" s="321"/>
      <c r="D43" s="321"/>
      <c r="E43" s="237"/>
      <c r="F43" s="237"/>
      <c r="G43" s="237"/>
      <c r="H43" s="326"/>
      <c r="I43" s="282" t="s">
        <v>487</v>
      </c>
      <c r="J43" s="237"/>
      <c r="K43" s="190"/>
      <c r="L43" s="237"/>
      <c r="M43" s="237"/>
      <c r="N43" s="237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75"/>
      <c r="B44" s="237" t="s">
        <v>490</v>
      </c>
      <c r="C44" s="321"/>
      <c r="D44" s="321"/>
      <c r="E44" s="237"/>
      <c r="F44" s="237"/>
      <c r="G44" s="237"/>
      <c r="H44" s="326"/>
      <c r="I44" s="190" t="s">
        <v>491</v>
      </c>
      <c r="J44" s="311"/>
      <c r="K44" s="190"/>
      <c r="L44" s="237"/>
      <c r="M44" s="237"/>
      <c r="N44" s="190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375"/>
      <c r="B45" s="237" t="s">
        <v>495</v>
      </c>
      <c r="C45" s="382"/>
      <c r="D45" s="382"/>
      <c r="E45" s="382"/>
      <c r="F45" s="382"/>
      <c r="G45" s="382"/>
      <c r="H45" s="382"/>
      <c r="I45" s="282" t="s">
        <v>496</v>
      </c>
      <c r="J45" s="311"/>
      <c r="K45" s="190"/>
      <c r="L45" s="237"/>
      <c r="M45" s="237"/>
      <c r="N45" s="190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236"/>
      <c r="B46" s="237" t="s">
        <v>499</v>
      </c>
      <c r="C46" s="321"/>
      <c r="D46" s="321"/>
      <c r="E46" s="237"/>
      <c r="F46" s="237"/>
      <c r="G46" s="237"/>
      <c r="H46" s="383"/>
      <c r="I46" s="282" t="s">
        <v>500</v>
      </c>
      <c r="J46" s="190"/>
      <c r="K46" s="237"/>
      <c r="L46" s="237"/>
      <c r="M46" s="190"/>
      <c r="N46" s="190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502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236"/>
      <c r="B47" s="237" t="s">
        <v>503</v>
      </c>
      <c r="C47" s="321"/>
      <c r="D47" s="321"/>
      <c r="E47" s="237"/>
      <c r="F47" s="237"/>
      <c r="G47" s="237"/>
      <c r="H47" s="383"/>
      <c r="I47" s="305" t="s">
        <v>504</v>
      </c>
      <c r="J47" s="190"/>
      <c r="K47" s="237"/>
      <c r="L47" s="237"/>
      <c r="M47" s="190"/>
      <c r="N47" s="190"/>
      <c r="O47" s="385"/>
      <c r="P47" s="378"/>
      <c r="Q47" s="326"/>
      <c r="R47" s="725"/>
      <c r="S47" s="664"/>
      <c r="T47" s="727"/>
      <c r="U47" s="728"/>
      <c r="V47" s="729"/>
      <c r="W47" s="301" t="s">
        <v>505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386"/>
      <c r="B48" s="326" t="s">
        <v>507</v>
      </c>
      <c r="C48" s="322"/>
      <c r="D48" s="387"/>
      <c r="E48" s="387"/>
      <c r="F48" s="322"/>
      <c r="G48" s="383"/>
      <c r="H48" s="388"/>
      <c r="I48" s="190" t="s">
        <v>508</v>
      </c>
      <c r="J48" s="190"/>
      <c r="K48" s="237"/>
      <c r="L48" s="239"/>
      <c r="M48" s="190"/>
      <c r="N48" s="190"/>
      <c r="O48" s="385"/>
      <c r="P48" s="378"/>
      <c r="Q48" s="326"/>
      <c r="R48" s="788"/>
      <c r="S48" s="711"/>
      <c r="T48" s="740"/>
      <c r="U48" s="741"/>
      <c r="V48" s="836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510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237" t="s">
        <v>511</v>
      </c>
      <c r="C49" s="322"/>
      <c r="D49" s="387"/>
      <c r="E49" s="387"/>
      <c r="F49" s="322"/>
      <c r="G49" s="383"/>
      <c r="H49" s="388"/>
      <c r="I49" s="334" t="s">
        <v>512</v>
      </c>
      <c r="J49" s="314"/>
      <c r="K49" s="237"/>
      <c r="L49" s="282"/>
      <c r="M49" s="190"/>
      <c r="N49" s="190"/>
      <c r="O49" s="385"/>
      <c r="P49" s="378"/>
      <c r="Q49" s="326"/>
      <c r="R49" s="821" t="s">
        <v>513</v>
      </c>
      <c r="S49" s="824">
        <v>16</v>
      </c>
      <c r="T49" s="826" t="s">
        <v>514</v>
      </c>
      <c r="U49" s="827"/>
      <c r="V49" s="828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516</v>
      </c>
      <c r="AP49" s="727" t="s">
        <v>517</v>
      </c>
      <c r="AQ49" s="746"/>
      <c r="AR49" s="746"/>
      <c r="AS49" s="835"/>
    </row>
    <row r="50" spans="1:45">
      <c r="A50" s="357"/>
      <c r="B50" s="247" t="s">
        <v>518</v>
      </c>
      <c r="C50" s="322"/>
      <c r="D50" s="387"/>
      <c r="E50" s="387"/>
      <c r="F50" s="322"/>
      <c r="G50" s="383"/>
      <c r="H50" s="388"/>
      <c r="I50" s="248" t="s">
        <v>519</v>
      </c>
      <c r="J50" s="237"/>
      <c r="K50" s="282"/>
      <c r="L50" s="190"/>
      <c r="M50" s="190"/>
      <c r="N50" s="190"/>
      <c r="O50" s="393"/>
      <c r="P50" s="378"/>
      <c r="Q50" s="326"/>
      <c r="R50" s="822"/>
      <c r="S50" s="723"/>
      <c r="T50" s="806"/>
      <c r="U50" s="807"/>
      <c r="V50" s="808"/>
      <c r="W50" s="369" t="s">
        <v>344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33"/>
      <c r="AP50" s="730"/>
      <c r="AQ50" s="731"/>
      <c r="AR50" s="731"/>
      <c r="AS50" s="802"/>
    </row>
    <row r="51" spans="1:45" ht="16.5" customHeight="1">
      <c r="A51" s="236"/>
      <c r="B51" s="247" t="s">
        <v>521</v>
      </c>
      <c r="C51" s="322"/>
      <c r="D51" s="387"/>
      <c r="E51" s="387"/>
      <c r="F51" s="322"/>
      <c r="G51" s="387"/>
      <c r="H51" s="394"/>
      <c r="I51" s="237"/>
      <c r="J51" s="237"/>
      <c r="K51" s="208"/>
      <c r="L51" s="190"/>
      <c r="M51" s="190"/>
      <c r="N51" s="190"/>
      <c r="O51" s="395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33"/>
      <c r="AP51" s="712" t="s">
        <v>523</v>
      </c>
      <c r="AQ51" s="713"/>
      <c r="AR51" s="713"/>
      <c r="AS51" s="801"/>
    </row>
    <row r="52" spans="1:45">
      <c r="A52" s="236"/>
      <c r="B52" s="247" t="s">
        <v>524</v>
      </c>
      <c r="C52" s="396"/>
      <c r="D52" s="387"/>
      <c r="E52" s="387"/>
      <c r="F52" s="387"/>
      <c r="G52" s="393"/>
      <c r="H52" s="388"/>
      <c r="I52" s="237" t="s">
        <v>525</v>
      </c>
      <c r="J52" s="326"/>
      <c r="K52" s="190"/>
      <c r="L52" s="190"/>
      <c r="M52" s="190"/>
      <c r="N52" s="190"/>
      <c r="O52" s="393"/>
      <c r="P52" s="378"/>
      <c r="Q52" s="326"/>
      <c r="R52" s="822"/>
      <c r="S52" s="723"/>
      <c r="T52" s="806"/>
      <c r="U52" s="807"/>
      <c r="V52" s="808"/>
      <c r="W52" s="335"/>
      <c r="X52" s="510" t="s">
        <v>1304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33"/>
      <c r="AP52" s="730"/>
      <c r="AQ52" s="731"/>
      <c r="AR52" s="731"/>
      <c r="AS52" s="802"/>
    </row>
    <row r="53" spans="1:45">
      <c r="A53" s="236"/>
      <c r="C53" s="322"/>
      <c r="D53" s="387"/>
      <c r="E53" s="387"/>
      <c r="F53" s="387"/>
      <c r="G53" s="393"/>
      <c r="H53" s="388"/>
      <c r="I53" s="237" t="s">
        <v>527</v>
      </c>
      <c r="J53" s="326"/>
      <c r="K53" s="190"/>
      <c r="L53" s="190"/>
      <c r="M53" s="190"/>
      <c r="N53" s="190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33"/>
      <c r="AP53" s="712" t="s">
        <v>528</v>
      </c>
      <c r="AQ53" s="713"/>
      <c r="AR53" s="713"/>
      <c r="AS53" s="801"/>
    </row>
    <row r="54" spans="1:45">
      <c r="A54" s="236"/>
      <c r="B54" s="237" t="s">
        <v>529</v>
      </c>
      <c r="C54" s="393"/>
      <c r="D54" s="387"/>
      <c r="E54" s="387"/>
      <c r="F54" s="387"/>
      <c r="G54" s="393"/>
      <c r="H54" s="387"/>
      <c r="I54" s="237" t="s">
        <v>530</v>
      </c>
      <c r="J54" s="326"/>
      <c r="K54" s="190"/>
      <c r="L54" s="190"/>
      <c r="M54" s="190"/>
      <c r="N54" s="190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33"/>
      <c r="AP54" s="730"/>
      <c r="AQ54" s="731"/>
      <c r="AR54" s="731"/>
      <c r="AS54" s="802"/>
    </row>
    <row r="55" spans="1:45" ht="16.350000000000001" customHeight="1">
      <c r="A55" s="236"/>
      <c r="C55" s="393"/>
      <c r="D55" s="387"/>
      <c r="E55" s="387"/>
      <c r="F55" s="387"/>
      <c r="G55" s="393"/>
      <c r="H55" s="387"/>
      <c r="I55" s="400"/>
      <c r="J55" s="326"/>
      <c r="K55" s="190"/>
      <c r="L55" s="190"/>
      <c r="M55" s="190"/>
      <c r="N55" s="190"/>
      <c r="O55" s="393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33"/>
      <c r="AP55" s="712"/>
      <c r="AQ55" s="726"/>
      <c r="AR55" s="814" t="s">
        <v>533</v>
      </c>
      <c r="AS55" s="676"/>
    </row>
    <row r="56" spans="1:45">
      <c r="A56" s="236"/>
      <c r="B56" s="248" t="s">
        <v>534</v>
      </c>
      <c r="C56" s="393"/>
      <c r="D56" s="387"/>
      <c r="E56" s="387"/>
      <c r="F56" s="387"/>
      <c r="G56" s="393"/>
      <c r="H56" s="387"/>
      <c r="J56" s="190"/>
      <c r="K56" s="190"/>
      <c r="L56" s="190"/>
      <c r="M56" s="190"/>
      <c r="N56" s="190"/>
      <c r="O56" s="393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33"/>
      <c r="AP56" s="727"/>
      <c r="AQ56" s="729"/>
      <c r="AR56" s="814"/>
      <c r="AS56" s="676"/>
    </row>
    <row r="57" spans="1:45">
      <c r="A57" s="236"/>
      <c r="B57" s="402" t="s">
        <v>535</v>
      </c>
      <c r="C57" s="403"/>
      <c r="D57" s="404"/>
      <c r="E57" s="404"/>
      <c r="F57" s="404"/>
      <c r="G57" s="405"/>
      <c r="H57" s="406"/>
      <c r="I57" s="400"/>
      <c r="J57" s="190"/>
      <c r="K57" s="190"/>
      <c r="L57" s="190"/>
      <c r="M57" s="190"/>
      <c r="N57" s="190"/>
      <c r="O57" s="393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33"/>
      <c r="AP57" s="727"/>
      <c r="AQ57" s="729"/>
      <c r="AR57" s="814"/>
      <c r="AS57" s="676"/>
    </row>
    <row r="58" spans="1:45" ht="16.350000000000001" customHeight="1">
      <c r="A58" s="407"/>
      <c r="B58" s="402" t="s">
        <v>536</v>
      </c>
      <c r="C58" s="403"/>
      <c r="D58" s="404"/>
      <c r="E58" s="404"/>
      <c r="F58" s="404"/>
      <c r="G58" s="405"/>
      <c r="H58" s="406"/>
      <c r="I58" s="400"/>
      <c r="J58" s="190"/>
      <c r="K58" s="190"/>
      <c r="L58" s="190"/>
      <c r="M58" s="190"/>
      <c r="N58" s="190"/>
      <c r="O58" s="393"/>
      <c r="P58" s="378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33"/>
      <c r="AP58" s="727"/>
      <c r="AQ58" s="729"/>
      <c r="AR58" s="815" t="s">
        <v>537</v>
      </c>
      <c r="AS58" s="818"/>
    </row>
    <row r="59" spans="1:45">
      <c r="A59" s="408"/>
      <c r="B59" s="402" t="s">
        <v>538</v>
      </c>
      <c r="C59" s="326"/>
      <c r="D59" s="326"/>
      <c r="E59" s="326"/>
      <c r="F59" s="326"/>
      <c r="G59" s="326"/>
      <c r="H59" s="326"/>
      <c r="I59" s="400"/>
      <c r="J59" s="190"/>
      <c r="K59" s="208"/>
      <c r="L59" s="190"/>
      <c r="M59" s="190"/>
      <c r="N59" s="190"/>
      <c r="O59" s="393"/>
      <c r="P59" s="378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33"/>
      <c r="AP59" s="727"/>
      <c r="AQ59" s="729"/>
      <c r="AR59" s="816"/>
      <c r="AS59" s="819"/>
    </row>
    <row r="60" spans="1:45">
      <c r="A60" s="408"/>
      <c r="B60" s="409" t="s">
        <v>539</v>
      </c>
      <c r="C60" s="385"/>
      <c r="D60" s="404"/>
      <c r="E60" s="404"/>
      <c r="F60" s="404"/>
      <c r="G60" s="404"/>
      <c r="H60" s="406"/>
      <c r="I60" s="248" t="s">
        <v>540</v>
      </c>
      <c r="J60" s="190"/>
      <c r="K60" s="208"/>
      <c r="L60" s="190"/>
      <c r="M60" s="190"/>
      <c r="N60" s="190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33"/>
      <c r="AP60" s="727"/>
      <c r="AQ60" s="729"/>
      <c r="AR60" s="816"/>
      <c r="AS60" s="819"/>
    </row>
    <row r="61" spans="1:45" ht="16.5" customHeight="1">
      <c r="A61" s="408"/>
      <c r="B61" s="409" t="s">
        <v>541</v>
      </c>
      <c r="C61" s="411"/>
      <c r="D61" s="404"/>
      <c r="E61" s="404"/>
      <c r="F61" s="404"/>
      <c r="G61" s="404"/>
      <c r="H61" s="406"/>
      <c r="I61" s="237" t="s">
        <v>542</v>
      </c>
      <c r="K61" s="190"/>
      <c r="L61" s="190"/>
      <c r="M61" s="190"/>
      <c r="N61" s="190"/>
      <c r="O61" s="381"/>
      <c r="P61" s="410"/>
      <c r="Q61" s="378"/>
      <c r="R61" s="822"/>
      <c r="S61" s="723"/>
      <c r="T61" s="806"/>
      <c r="U61" s="807"/>
      <c r="V61" s="808"/>
      <c r="W61" s="371"/>
      <c r="X61" s="303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33"/>
      <c r="AP61" s="727"/>
      <c r="AQ61" s="729"/>
      <c r="AR61" s="816"/>
      <c r="AS61" s="819"/>
    </row>
    <row r="62" spans="1:45" ht="17.25" thickBot="1">
      <c r="A62" s="408"/>
      <c r="B62" s="326"/>
      <c r="C62" s="411"/>
      <c r="D62" s="404"/>
      <c r="E62" s="404"/>
      <c r="F62" s="404"/>
      <c r="G62" s="404"/>
      <c r="H62" s="406"/>
      <c r="I62" s="237" t="s">
        <v>543</v>
      </c>
      <c r="J62" s="190" t="s">
        <v>544</v>
      </c>
      <c r="K62" s="412"/>
      <c r="L62" s="190"/>
      <c r="M62" s="190"/>
      <c r="N62" s="190"/>
      <c r="O62" s="381"/>
      <c r="P62" s="410"/>
      <c r="Q62" s="413"/>
      <c r="R62" s="822"/>
      <c r="S62" s="723"/>
      <c r="T62" s="806"/>
      <c r="U62" s="807"/>
      <c r="V62" s="808"/>
      <c r="W62" s="371"/>
      <c r="X62" s="303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33"/>
      <c r="AP62" s="727"/>
      <c r="AQ62" s="729"/>
      <c r="AR62" s="816"/>
      <c r="AS62" s="819"/>
    </row>
    <row r="63" spans="1:45">
      <c r="A63" s="408"/>
      <c r="C63" s="411"/>
      <c r="D63" s="404"/>
      <c r="E63" s="404"/>
      <c r="F63" s="404"/>
      <c r="G63" s="404"/>
      <c r="H63" s="406"/>
      <c r="I63" s="150" t="s">
        <v>545</v>
      </c>
      <c r="J63" s="326"/>
      <c r="K63" s="412"/>
      <c r="L63" s="190"/>
      <c r="M63" s="190"/>
      <c r="N63" s="190"/>
      <c r="O63" s="381"/>
      <c r="P63" s="410"/>
      <c r="Q63" s="326"/>
      <c r="R63" s="822"/>
      <c r="S63" s="723"/>
      <c r="T63" s="806"/>
      <c r="U63" s="807"/>
      <c r="V63" s="808"/>
      <c r="W63" s="371"/>
      <c r="X63" s="303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33"/>
      <c r="AP63" s="727"/>
      <c r="AQ63" s="729"/>
      <c r="AR63" s="816"/>
      <c r="AS63" s="819"/>
    </row>
    <row r="64" spans="1:45">
      <c r="A64" s="408"/>
      <c r="B64" s="414"/>
      <c r="C64" s="411"/>
      <c r="D64" s="404"/>
      <c r="E64" s="404"/>
      <c r="F64" s="404"/>
      <c r="G64" s="404"/>
      <c r="H64" s="406"/>
      <c r="J64" s="326"/>
      <c r="K64" s="412"/>
      <c r="L64" s="190"/>
      <c r="M64" s="190"/>
      <c r="N64" s="190"/>
      <c r="O64" s="381"/>
      <c r="P64" s="410"/>
      <c r="Q64" s="326"/>
      <c r="R64" s="822"/>
      <c r="S64" s="723"/>
      <c r="T64" s="806"/>
      <c r="U64" s="807"/>
      <c r="V64" s="808"/>
      <c r="W64" s="371"/>
      <c r="X64" s="303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33"/>
      <c r="AP64" s="727"/>
      <c r="AQ64" s="729"/>
      <c r="AR64" s="816"/>
      <c r="AS64" s="819"/>
    </row>
    <row r="65" spans="1:45">
      <c r="A65" s="408"/>
      <c r="B65" s="414"/>
      <c r="C65" s="411"/>
      <c r="D65" s="404"/>
      <c r="E65" s="404"/>
      <c r="F65" s="404"/>
      <c r="G65" s="404"/>
      <c r="H65" s="406"/>
      <c r="J65" s="326"/>
      <c r="K65" s="412"/>
      <c r="L65" s="190"/>
      <c r="M65" s="190"/>
      <c r="N65" s="190"/>
      <c r="O65" s="381"/>
      <c r="P65" s="410"/>
      <c r="Q65" s="326"/>
      <c r="R65" s="822"/>
      <c r="S65" s="723"/>
      <c r="T65" s="806"/>
      <c r="U65" s="807"/>
      <c r="V65" s="808"/>
      <c r="W65" s="371"/>
      <c r="X65" s="303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26"/>
      <c r="AO65" s="833"/>
      <c r="AP65" s="727"/>
      <c r="AQ65" s="729"/>
      <c r="AR65" s="816"/>
      <c r="AS65" s="819"/>
    </row>
    <row r="66" spans="1:45">
      <c r="A66" s="408"/>
      <c r="C66" s="411"/>
      <c r="D66" s="404"/>
      <c r="E66" s="404"/>
      <c r="F66" s="404"/>
      <c r="G66" s="404"/>
      <c r="H66" s="406"/>
      <c r="J66" s="326"/>
      <c r="K66" s="412"/>
      <c r="L66" s="190"/>
      <c r="M66" s="190"/>
      <c r="N66" s="190"/>
      <c r="O66" s="381"/>
      <c r="P66" s="410"/>
      <c r="Q66" s="326"/>
      <c r="R66" s="822"/>
      <c r="S66" s="723"/>
      <c r="T66" s="806"/>
      <c r="U66" s="807"/>
      <c r="V66" s="808"/>
      <c r="W66" s="371"/>
      <c r="X66" s="303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N66" s="326"/>
      <c r="AO66" s="833"/>
      <c r="AP66" s="727"/>
      <c r="AQ66" s="729"/>
      <c r="AR66" s="816"/>
      <c r="AS66" s="819"/>
    </row>
    <row r="67" spans="1:45">
      <c r="A67" s="408"/>
      <c r="C67" s="411"/>
      <c r="D67" s="404"/>
      <c r="E67" s="404"/>
      <c r="F67" s="404"/>
      <c r="G67" s="404"/>
      <c r="H67" s="406"/>
      <c r="J67" s="326"/>
      <c r="K67" s="412"/>
      <c r="L67" s="190"/>
      <c r="M67" s="190"/>
      <c r="N67" s="190"/>
      <c r="O67" s="381"/>
      <c r="P67" s="410"/>
      <c r="Q67" s="326"/>
      <c r="R67" s="822"/>
      <c r="S67" s="723"/>
      <c r="T67" s="806"/>
      <c r="U67" s="807"/>
      <c r="V67" s="808"/>
      <c r="W67" s="371"/>
      <c r="X67" s="303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35"/>
      <c r="AM67" s="335"/>
      <c r="AN67" s="326"/>
      <c r="AO67" s="833"/>
      <c r="AP67" s="727"/>
      <c r="AQ67" s="729"/>
      <c r="AR67" s="816"/>
      <c r="AS67" s="819"/>
    </row>
    <row r="68" spans="1:45">
      <c r="A68" s="408"/>
      <c r="C68" s="411"/>
      <c r="D68" s="404"/>
      <c r="E68" s="404"/>
      <c r="F68" s="404"/>
      <c r="G68" s="404"/>
      <c r="H68" s="406"/>
      <c r="J68" s="326"/>
      <c r="K68" s="412"/>
      <c r="L68" s="190"/>
      <c r="M68" s="190"/>
      <c r="N68" s="190"/>
      <c r="O68" s="381"/>
      <c r="P68" s="410"/>
      <c r="Q68" s="326"/>
      <c r="R68" s="822"/>
      <c r="S68" s="723"/>
      <c r="T68" s="806"/>
      <c r="U68" s="807"/>
      <c r="V68" s="808"/>
      <c r="W68" s="371"/>
      <c r="X68" s="303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  <c r="AI68" s="335"/>
      <c r="AJ68" s="335"/>
      <c r="AK68" s="335"/>
      <c r="AL68" s="335"/>
      <c r="AM68" s="335"/>
      <c r="AN68" s="326"/>
      <c r="AO68" s="833"/>
      <c r="AP68" s="727"/>
      <c r="AQ68" s="729"/>
      <c r="AR68" s="816"/>
      <c r="AS68" s="819"/>
    </row>
    <row r="69" spans="1:45">
      <c r="A69" s="408"/>
      <c r="C69" s="411"/>
      <c r="D69" s="404"/>
      <c r="E69" s="404"/>
      <c r="F69" s="404"/>
      <c r="G69" s="404"/>
      <c r="H69" s="406"/>
      <c r="J69" s="326"/>
      <c r="K69" s="412"/>
      <c r="L69" s="190"/>
      <c r="M69" s="190"/>
      <c r="N69" s="190"/>
      <c r="O69" s="381"/>
      <c r="P69" s="410"/>
      <c r="Q69" s="326"/>
      <c r="R69" s="822"/>
      <c r="S69" s="723"/>
      <c r="T69" s="806"/>
      <c r="U69" s="807"/>
      <c r="V69" s="808"/>
      <c r="W69" s="371"/>
      <c r="X69" s="303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  <c r="AI69" s="335"/>
      <c r="AJ69" s="335"/>
      <c r="AK69" s="335"/>
      <c r="AL69" s="335"/>
      <c r="AM69" s="335"/>
      <c r="AN69" s="326"/>
      <c r="AO69" s="833"/>
      <c r="AP69" s="727"/>
      <c r="AQ69" s="729"/>
      <c r="AR69" s="816"/>
      <c r="AS69" s="819"/>
    </row>
    <row r="70" spans="1:45">
      <c r="A70" s="408"/>
      <c r="C70" s="411"/>
      <c r="D70" s="404"/>
      <c r="E70" s="404"/>
      <c r="F70" s="404"/>
      <c r="G70" s="404"/>
      <c r="H70" s="406"/>
      <c r="J70" s="237"/>
      <c r="K70" s="412"/>
      <c r="L70" s="190"/>
      <c r="M70" s="190"/>
      <c r="N70" s="190"/>
      <c r="O70" s="381"/>
      <c r="P70" s="410"/>
      <c r="Q70" s="326"/>
      <c r="R70" s="822"/>
      <c r="S70" s="723"/>
      <c r="T70" s="806"/>
      <c r="U70" s="807"/>
      <c r="V70" s="808"/>
      <c r="W70" s="371"/>
      <c r="X70" s="303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5"/>
      <c r="AL70" s="335"/>
      <c r="AM70" s="335"/>
      <c r="AN70" s="326"/>
      <c r="AO70" s="833"/>
      <c r="AP70" s="727"/>
      <c r="AQ70" s="729"/>
      <c r="AR70" s="816"/>
      <c r="AS70" s="819"/>
    </row>
    <row r="71" spans="1:45" ht="17.25" thickBot="1">
      <c r="A71" s="415"/>
      <c r="B71" s="416"/>
      <c r="C71" s="417"/>
      <c r="D71" s="418"/>
      <c r="E71" s="418"/>
      <c r="F71" s="418"/>
      <c r="G71" s="418"/>
      <c r="H71" s="417"/>
      <c r="I71" s="419"/>
      <c r="J71" s="419"/>
      <c r="K71" s="420"/>
      <c r="L71" s="420"/>
      <c r="M71" s="420"/>
      <c r="N71" s="420"/>
      <c r="O71" s="420"/>
      <c r="P71" s="421"/>
      <c r="Q71" s="416"/>
      <c r="R71" s="823"/>
      <c r="S71" s="825"/>
      <c r="T71" s="809"/>
      <c r="U71" s="810"/>
      <c r="V71" s="811"/>
      <c r="W71" s="422"/>
      <c r="X71" s="423"/>
      <c r="Y71" s="423"/>
      <c r="Z71" s="423"/>
      <c r="AA71" s="423"/>
      <c r="AB71" s="423"/>
      <c r="AC71" s="423"/>
      <c r="AD71" s="423"/>
      <c r="AE71" s="423"/>
      <c r="AF71" s="423"/>
      <c r="AG71" s="423"/>
      <c r="AH71" s="423"/>
      <c r="AI71" s="423"/>
      <c r="AJ71" s="423"/>
      <c r="AK71" s="423"/>
      <c r="AL71" s="423"/>
      <c r="AM71" s="416"/>
      <c r="AN71" s="416"/>
      <c r="AO71" s="834"/>
      <c r="AP71" s="812"/>
      <c r="AQ71" s="813"/>
      <c r="AR71" s="817"/>
      <c r="AS71" s="820"/>
    </row>
    <row r="72" spans="1:45">
      <c r="H72" s="237"/>
      <c r="I72" s="335"/>
      <c r="M72" s="326"/>
      <c r="N72" s="326"/>
      <c r="O72" s="326"/>
      <c r="R72" s="326"/>
      <c r="S72" s="335"/>
      <c r="W72" s="335"/>
      <c r="X72" s="335"/>
      <c r="Y72" s="335"/>
      <c r="Z72" s="335"/>
      <c r="AA72" s="335"/>
      <c r="AC72" s="335"/>
      <c r="AD72" s="335"/>
      <c r="AE72" s="335"/>
      <c r="AF72" s="335"/>
      <c r="AG72" s="335"/>
      <c r="AH72" s="335"/>
      <c r="AI72" s="335"/>
      <c r="AJ72" s="335"/>
      <c r="AK72" s="335"/>
      <c r="AL72" s="335"/>
      <c r="AM72" s="335"/>
      <c r="AS72" s="425" t="s">
        <v>546</v>
      </c>
    </row>
    <row r="73" spans="1:45">
      <c r="H73" s="237"/>
      <c r="I73" s="335"/>
      <c r="M73" s="326"/>
      <c r="N73" s="326"/>
      <c r="O73" s="326"/>
      <c r="Q73" s="237"/>
      <c r="R73" s="326"/>
      <c r="S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5"/>
      <c r="AL73" s="326"/>
      <c r="AM73" s="335"/>
    </row>
    <row r="74" spans="1:45"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1:45">
      <c r="B75" s="326"/>
      <c r="C75" s="321"/>
      <c r="D75" s="326"/>
      <c r="E75" s="326"/>
      <c r="F75" s="326"/>
      <c r="G75" s="326"/>
      <c r="H75" s="282"/>
      <c r="I75" s="239"/>
      <c r="J75" s="239"/>
      <c r="K75" s="239"/>
      <c r="L75" s="239"/>
      <c r="M75" s="239"/>
      <c r="N75" s="239"/>
      <c r="O75" s="208"/>
      <c r="P75" s="237"/>
      <c r="Q75" s="238"/>
      <c r="R75" s="326"/>
      <c r="S75" s="335"/>
      <c r="T75" s="335"/>
      <c r="U75" s="335"/>
      <c r="V75" s="335"/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  <c r="AI75" s="335"/>
      <c r="AJ75" s="335"/>
      <c r="AK75" s="335"/>
      <c r="AL75" s="335"/>
    </row>
    <row r="76" spans="1:45">
      <c r="B76" s="326"/>
      <c r="C76" s="321"/>
      <c r="D76" s="326"/>
      <c r="E76" s="326"/>
      <c r="F76" s="326"/>
      <c r="G76" s="326"/>
      <c r="H76" s="208"/>
      <c r="I76" s="282"/>
      <c r="J76" s="239"/>
      <c r="K76" s="239"/>
      <c r="L76" s="208"/>
      <c r="M76" s="426"/>
      <c r="N76" s="239"/>
      <c r="O76" s="208"/>
      <c r="P76" s="237"/>
      <c r="Q76" s="238"/>
      <c r="R76" s="326"/>
      <c r="S76" s="335"/>
      <c r="T76" s="335"/>
      <c r="U76" s="335"/>
      <c r="V76" s="335"/>
      <c r="W76" s="335"/>
      <c r="X76" s="335"/>
      <c r="Y76" s="335"/>
      <c r="Z76" s="335"/>
      <c r="AA76" s="335"/>
      <c r="AB76" s="335"/>
      <c r="AC76" s="335"/>
      <c r="AD76" s="335"/>
      <c r="AE76" s="335"/>
      <c r="AF76" s="335"/>
      <c r="AG76" s="335"/>
      <c r="AH76" s="335"/>
      <c r="AI76" s="335"/>
      <c r="AJ76" s="335"/>
      <c r="AK76" s="335"/>
      <c r="AL76" s="335"/>
    </row>
    <row r="77" spans="1:45">
      <c r="B77" s="326"/>
      <c r="C77" s="321"/>
      <c r="D77" s="326"/>
      <c r="E77" s="326"/>
      <c r="F77" s="326"/>
      <c r="G77" s="326"/>
      <c r="H77" s="208"/>
      <c r="I77" s="282"/>
      <c r="J77" s="239"/>
      <c r="K77" s="239"/>
      <c r="L77" s="208"/>
      <c r="M77" s="426"/>
      <c r="N77" s="239"/>
      <c r="O77" s="367"/>
      <c r="P77" s="237"/>
      <c r="Q77" s="238"/>
      <c r="R77" s="326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5"/>
      <c r="AI77" s="335"/>
      <c r="AJ77" s="335"/>
      <c r="AK77" s="335"/>
      <c r="AL77" s="335"/>
    </row>
    <row r="78" spans="1:45">
      <c r="B78" s="326"/>
      <c r="C78" s="321"/>
      <c r="D78" s="326"/>
      <c r="E78" s="326"/>
      <c r="F78" s="326"/>
      <c r="G78" s="326"/>
      <c r="H78" s="208"/>
      <c r="I78" s="282"/>
      <c r="J78" s="239"/>
      <c r="K78" s="239"/>
      <c r="L78" s="427"/>
      <c r="M78" s="239"/>
      <c r="N78" s="239"/>
      <c r="O78" s="282"/>
      <c r="P78" s="237"/>
      <c r="Q78" s="238"/>
      <c r="R78" s="326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  <c r="AI78" s="335"/>
      <c r="AJ78" s="335"/>
      <c r="AK78" s="335"/>
      <c r="AL78" s="335"/>
    </row>
    <row r="79" spans="1:45">
      <c r="B79" s="326"/>
      <c r="C79" s="321"/>
      <c r="D79" s="326"/>
      <c r="E79" s="326"/>
      <c r="F79" s="326"/>
      <c r="G79" s="326"/>
      <c r="H79" s="208"/>
      <c r="I79" s="282"/>
      <c r="J79" s="239"/>
      <c r="K79" s="239"/>
      <c r="L79" s="239"/>
      <c r="M79" s="239"/>
      <c r="N79" s="428"/>
      <c r="O79" s="282"/>
      <c r="P79" s="237"/>
      <c r="Q79" s="238"/>
      <c r="R79" s="326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335"/>
      <c r="AJ79" s="335"/>
      <c r="AK79" s="335"/>
      <c r="AL79" s="335"/>
    </row>
    <row r="80" spans="1:45">
      <c r="B80" s="326"/>
      <c r="C80" s="321"/>
      <c r="D80" s="326"/>
      <c r="E80" s="326"/>
      <c r="F80" s="326"/>
      <c r="G80" s="326"/>
      <c r="H80" s="208"/>
      <c r="I80" s="208"/>
      <c r="J80" s="208"/>
      <c r="K80" s="208"/>
      <c r="L80" s="208"/>
      <c r="M80" s="208"/>
      <c r="N80" s="428"/>
      <c r="O80" s="282"/>
      <c r="P80" s="237"/>
      <c r="Q80" s="238"/>
      <c r="R80" s="326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</row>
    <row r="81" spans="2:38">
      <c r="B81" s="326"/>
      <c r="C81" s="321"/>
      <c r="D81" s="326"/>
      <c r="E81" s="326"/>
      <c r="F81" s="326"/>
      <c r="G81" s="326"/>
      <c r="H81" s="208"/>
      <c r="I81" s="208"/>
      <c r="J81" s="208"/>
      <c r="K81" s="208"/>
      <c r="L81" s="208"/>
      <c r="M81" s="208"/>
      <c r="N81" s="239"/>
      <c r="O81" s="208"/>
      <c r="P81" s="237"/>
      <c r="Q81" s="292"/>
      <c r="R81" s="326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5"/>
    </row>
    <row r="82" spans="2:38">
      <c r="B82" s="321"/>
      <c r="C82" s="321"/>
      <c r="D82" s="326"/>
      <c r="E82" s="326"/>
      <c r="F82" s="326"/>
      <c r="G82" s="326"/>
      <c r="H82" s="208"/>
      <c r="I82" s="282"/>
      <c r="J82" s="239"/>
      <c r="K82" s="239"/>
      <c r="L82" s="208"/>
      <c r="M82" s="239"/>
      <c r="N82" s="428"/>
      <c r="O82" s="208"/>
      <c r="P82" s="237"/>
      <c r="Q82" s="292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  <c r="AI82" s="335"/>
      <c r="AJ82" s="335"/>
      <c r="AK82" s="335"/>
      <c r="AL82" s="335"/>
    </row>
    <row r="83" spans="2:38">
      <c r="B83" s="326"/>
      <c r="C83" s="321"/>
      <c r="D83" s="326"/>
      <c r="E83" s="326"/>
      <c r="F83" s="326"/>
      <c r="G83" s="326"/>
      <c r="H83" s="208"/>
      <c r="I83" s="282"/>
      <c r="J83" s="239"/>
      <c r="K83" s="239"/>
      <c r="L83" s="208"/>
      <c r="M83" s="239"/>
      <c r="N83" s="428"/>
      <c r="O83" s="208"/>
      <c r="P83" s="237"/>
      <c r="Q83" s="237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</row>
    <row r="84" spans="2:38">
      <c r="B84" s="321"/>
      <c r="C84" s="321"/>
      <c r="D84" s="326"/>
      <c r="E84" s="326"/>
      <c r="F84" s="326"/>
      <c r="G84" s="326"/>
      <c r="H84" s="247"/>
      <c r="I84" s="282"/>
      <c r="J84" s="239"/>
      <c r="K84" s="239"/>
      <c r="L84" s="239"/>
      <c r="M84" s="239"/>
      <c r="N84" s="239"/>
      <c r="O84" s="282"/>
      <c r="P84" s="237"/>
      <c r="Q84" s="237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5"/>
      <c r="AI84" s="335"/>
      <c r="AJ84" s="335"/>
      <c r="AK84" s="335"/>
      <c r="AL84" s="335"/>
    </row>
    <row r="85" spans="2:38">
      <c r="B85" s="319"/>
      <c r="C85" s="321"/>
      <c r="D85" s="326"/>
      <c r="E85" s="326"/>
      <c r="F85" s="326"/>
      <c r="G85" s="326"/>
      <c r="H85" s="208"/>
      <c r="I85" s="282"/>
      <c r="J85" s="239"/>
      <c r="K85" s="239"/>
      <c r="L85" s="239"/>
      <c r="M85" s="239"/>
      <c r="N85" s="239"/>
      <c r="O85" s="282"/>
      <c r="P85" s="237"/>
      <c r="Q85" s="237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5"/>
      <c r="AI85" s="335"/>
      <c r="AJ85" s="335"/>
      <c r="AK85" s="335"/>
      <c r="AL85" s="335"/>
    </row>
    <row r="86" spans="2:38">
      <c r="B86" s="237"/>
      <c r="C86" s="321"/>
      <c r="D86" s="326"/>
      <c r="E86" s="326"/>
      <c r="F86" s="326"/>
      <c r="G86" s="326"/>
      <c r="H86" s="208"/>
      <c r="I86" s="282"/>
      <c r="J86" s="239"/>
      <c r="K86" s="239"/>
      <c r="L86" s="239"/>
      <c r="M86" s="239"/>
      <c r="N86" s="239"/>
      <c r="O86" s="282"/>
      <c r="P86" s="237"/>
      <c r="Q86" s="429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5"/>
      <c r="AI86" s="335"/>
      <c r="AJ86" s="335"/>
      <c r="AK86" s="335"/>
      <c r="AL86" s="335"/>
    </row>
    <row r="87" spans="2:38">
      <c r="B87" s="237"/>
      <c r="C87" s="321"/>
      <c r="D87" s="326"/>
      <c r="E87" s="326"/>
      <c r="F87" s="326"/>
      <c r="G87" s="326"/>
      <c r="H87" s="208"/>
      <c r="I87" s="358"/>
      <c r="J87" s="239"/>
      <c r="K87" s="239"/>
      <c r="L87" s="239"/>
      <c r="M87" s="239"/>
      <c r="N87" s="239"/>
      <c r="O87" s="282"/>
      <c r="P87" s="237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5"/>
      <c r="AI87" s="335"/>
      <c r="AJ87" s="335"/>
      <c r="AK87" s="335"/>
      <c r="AL87" s="335"/>
    </row>
    <row r="88" spans="2:38">
      <c r="B88" s="237"/>
      <c r="C88" s="321"/>
      <c r="D88" s="326"/>
      <c r="E88" s="326"/>
      <c r="F88" s="326"/>
      <c r="G88" s="326"/>
      <c r="H88" s="237"/>
      <c r="I88" s="239"/>
      <c r="J88" s="239"/>
      <c r="K88" s="239"/>
      <c r="L88" s="239"/>
      <c r="M88" s="239"/>
      <c r="N88" s="239"/>
      <c r="O88" s="335"/>
      <c r="P88" s="335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5"/>
      <c r="AI88" s="335"/>
      <c r="AJ88" s="335"/>
      <c r="AK88" s="335"/>
      <c r="AL88" s="335"/>
    </row>
    <row r="89" spans="2:38">
      <c r="B89" s="237"/>
      <c r="C89" s="321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35"/>
      <c r="T89" s="335"/>
      <c r="U89" s="335"/>
      <c r="V89" s="335"/>
      <c r="W89" s="335"/>
      <c r="X89" s="335"/>
      <c r="Y89" s="335"/>
      <c r="Z89" s="335"/>
      <c r="AA89" s="335"/>
      <c r="AB89" s="335"/>
      <c r="AC89" s="335"/>
      <c r="AD89" s="335"/>
      <c r="AE89" s="335"/>
      <c r="AF89" s="335"/>
      <c r="AG89" s="335"/>
      <c r="AH89" s="335"/>
      <c r="AI89" s="335"/>
      <c r="AJ89" s="335"/>
      <c r="AK89" s="335"/>
      <c r="AL89" s="335"/>
    </row>
    <row r="90" spans="2:38">
      <c r="B90" s="237"/>
      <c r="C90" s="321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  <c r="AI90" s="335"/>
      <c r="AJ90" s="335"/>
      <c r="AK90" s="335"/>
      <c r="AL90" s="335"/>
    </row>
    <row r="91" spans="2:38">
      <c r="B91" s="237"/>
      <c r="C91" s="321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R91" s="326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</row>
    <row r="92" spans="2:38">
      <c r="B92" s="237"/>
      <c r="C92" s="321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R92" s="326"/>
      <c r="S92" s="335"/>
      <c r="T92" s="335"/>
      <c r="U92" s="335"/>
      <c r="V92" s="335"/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5"/>
    </row>
    <row r="93" spans="2:38">
      <c r="B93" s="237"/>
      <c r="C93" s="320"/>
    </row>
    <row r="94" spans="2:38">
      <c r="B94" s="237"/>
      <c r="C94" s="320"/>
    </row>
    <row r="95" spans="2:38">
      <c r="B95" s="247"/>
      <c r="C95" s="320"/>
    </row>
    <row r="96" spans="2:38">
      <c r="B96" s="237"/>
      <c r="C96" s="320"/>
    </row>
    <row r="97" spans="2:3">
      <c r="B97" s="237"/>
      <c r="C97" s="320"/>
    </row>
    <row r="98" spans="2:3">
      <c r="B98" s="237"/>
      <c r="C98" s="320"/>
    </row>
    <row r="99" spans="2:3">
      <c r="B99" s="320"/>
      <c r="C99" s="319"/>
    </row>
    <row r="100" spans="2:3">
      <c r="B100" s="319"/>
      <c r="C100" s="237"/>
    </row>
    <row r="101" spans="2:3">
      <c r="B101" s="247"/>
      <c r="C101" s="237"/>
    </row>
    <row r="102" spans="2:3">
      <c r="B102" s="237"/>
      <c r="C102" s="237"/>
    </row>
    <row r="103" spans="2:3">
      <c r="B103" s="237"/>
      <c r="C103" s="237"/>
    </row>
    <row r="104" spans="2:3" ht="17.25" thickBot="1">
      <c r="B104" s="318"/>
      <c r="C104" s="318"/>
    </row>
    <row r="106" spans="2:3">
      <c r="B106" s="319"/>
    </row>
    <row r="107" spans="2:3">
      <c r="B107" s="237"/>
    </row>
    <row r="108" spans="2:3">
      <c r="B108" s="237"/>
    </row>
    <row r="109" spans="2:3">
      <c r="B109" s="237"/>
    </row>
    <row r="110" spans="2:3">
      <c r="B110" s="237"/>
    </row>
  </sheetData>
  <mergeCells count="172">
    <mergeCell ref="H4:H5"/>
    <mergeCell ref="I4:N5"/>
    <mergeCell ref="AR53:AS54"/>
    <mergeCell ref="T55:V71"/>
    <mergeCell ref="AP55:AQ71"/>
    <mergeCell ref="AR55:AR57"/>
    <mergeCell ref="AS55:AS57"/>
    <mergeCell ref="X57:Y57"/>
    <mergeCell ref="AR58:AR71"/>
    <mergeCell ref="AS58:AS71"/>
    <mergeCell ref="R49:R71"/>
    <mergeCell ref="S49:S71"/>
    <mergeCell ref="T49:V54"/>
    <mergeCell ref="AO49:AO71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O4:P4"/>
    <mergeCell ref="R4:S7"/>
    <mergeCell ref="X4:AB4"/>
    <mergeCell ref="AG4:AM4"/>
    <mergeCell ref="AN4:AO4"/>
    <mergeCell ref="X5:Y5"/>
    <mergeCell ref="Z5:AB5"/>
    <mergeCell ref="AC5:AD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63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4097" r:id="rId4">
          <objectPr defaultSize="0" autoPict="0" r:id="rId5">
            <anchor moveWithCells="1">
              <from>
                <xdr:col>1</xdr:col>
                <xdr:colOff>104775</xdr:colOff>
                <xdr:row>10</xdr:row>
                <xdr:rowOff>114300</xdr:rowOff>
              </from>
              <to>
                <xdr:col>7</xdr:col>
                <xdr:colOff>390525</xdr:colOff>
                <xdr:row>28</xdr:row>
                <xdr:rowOff>142875</xdr:rowOff>
              </to>
            </anchor>
          </objectPr>
        </oleObject>
      </mc:Choice>
      <mc:Fallback>
        <oleObject progId="AutoCADLT.Drawing.1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550</v>
      </c>
      <c r="E4" s="657"/>
      <c r="F4" s="657"/>
      <c r="G4" s="658"/>
      <c r="H4" s="799" t="s">
        <v>551</v>
      </c>
      <c r="I4" s="837"/>
      <c r="J4" s="839" t="s">
        <v>552</v>
      </c>
      <c r="K4" s="839"/>
      <c r="L4" s="839"/>
      <c r="M4" s="839"/>
      <c r="N4" s="840"/>
      <c r="O4" s="661" t="s">
        <v>553</v>
      </c>
      <c r="P4" s="662"/>
      <c r="Q4" s="645"/>
      <c r="R4" s="663" t="s">
        <v>554</v>
      </c>
      <c r="S4" s="664"/>
      <c r="T4" s="192" t="s">
        <v>555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556</v>
      </c>
      <c r="AR4" s="196" t="s">
        <v>557</v>
      </c>
      <c r="AS4" s="197" t="s">
        <v>558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561</v>
      </c>
      <c r="AF5" s="335"/>
      <c r="AG5" s="335"/>
      <c r="AH5" s="671">
        <f>X5*AC5</f>
        <v>24000</v>
      </c>
      <c r="AI5" s="671"/>
      <c r="AJ5" s="671"/>
      <c r="AK5" s="202" t="s">
        <v>562</v>
      </c>
      <c r="AL5" s="672" t="s">
        <v>303</v>
      </c>
      <c r="AM5" s="203" t="s">
        <v>312</v>
      </c>
      <c r="AN5" s="675" t="s">
        <v>563</v>
      </c>
      <c r="AO5" s="675"/>
      <c r="AP5" s="204" t="s">
        <v>306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565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566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567</v>
      </c>
      <c r="AN6" s="684" t="s">
        <v>568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570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572</v>
      </c>
      <c r="D8" s="687"/>
      <c r="E8" s="214">
        <v>240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573</v>
      </c>
      <c r="M8" s="703" t="s">
        <v>574</v>
      </c>
      <c r="N8" s="704"/>
      <c r="O8" s="705">
        <v>0.85</v>
      </c>
      <c r="P8" s="706"/>
      <c r="Q8" s="645"/>
      <c r="R8" s="663" t="s">
        <v>575</v>
      </c>
      <c r="S8" s="663"/>
      <c r="T8" s="718" t="s">
        <v>576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340"/>
      <c r="AL8" s="700" t="s">
        <v>328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579</v>
      </c>
      <c r="D9" s="687"/>
      <c r="E9" s="688">
        <v>750000</v>
      </c>
      <c r="F9" s="689"/>
      <c r="G9" s="690" t="s">
        <v>331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581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583</v>
      </c>
      <c r="B10" s="225"/>
      <c r="C10" s="226"/>
      <c r="D10" s="226"/>
      <c r="E10" s="226"/>
      <c r="F10" s="36" t="s">
        <v>347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584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585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431" t="s">
        <v>519</v>
      </c>
      <c r="J11" s="326"/>
      <c r="K11" s="326"/>
      <c r="L11" s="326"/>
      <c r="M11" s="326"/>
      <c r="N11" s="326"/>
      <c r="O11" s="237"/>
      <c r="P11" s="240"/>
      <c r="Q11" s="646"/>
      <c r="R11" s="710" t="s">
        <v>587</v>
      </c>
      <c r="S11" s="710"/>
      <c r="T11" s="241"/>
      <c r="U11" s="223" t="s">
        <v>588</v>
      </c>
      <c r="V11" s="223"/>
      <c r="W11" s="223"/>
      <c r="X11" s="346" t="s">
        <v>73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326"/>
      <c r="I12" s="237" t="s">
        <v>590</v>
      </c>
      <c r="J12" s="326"/>
      <c r="K12" s="326"/>
      <c r="L12" s="326"/>
      <c r="M12" s="326"/>
      <c r="N12" s="326"/>
      <c r="O12" s="237"/>
      <c r="P12" s="240"/>
      <c r="Q12" s="646"/>
      <c r="R12" s="664" t="s">
        <v>591</v>
      </c>
      <c r="S12" s="664"/>
      <c r="T12" s="245" t="s">
        <v>592</v>
      </c>
      <c r="U12" s="246"/>
      <c r="V12" s="246" t="s">
        <v>350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15</v>
      </c>
      <c r="AO12" s="714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237" t="s">
        <v>594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600</v>
      </c>
      <c r="AC13" s="717"/>
      <c r="AD13" s="717"/>
      <c r="AE13" s="249" t="s">
        <v>597</v>
      </c>
      <c r="AF13" s="250"/>
      <c r="AG13" s="739">
        <v>1850</v>
      </c>
      <c r="AH13" s="739"/>
      <c r="AI13" s="739"/>
      <c r="AJ13" s="739"/>
      <c r="AK13" s="349"/>
      <c r="AL13" s="740" t="s">
        <v>598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237" t="s">
        <v>599</v>
      </c>
      <c r="J14" s="326"/>
      <c r="K14" s="326"/>
      <c r="L14" s="326"/>
      <c r="M14" s="326"/>
      <c r="N14" s="326"/>
      <c r="O14" s="237"/>
      <c r="P14" s="240"/>
      <c r="Q14" s="190"/>
      <c r="R14" s="744" t="s">
        <v>361</v>
      </c>
      <c r="S14" s="723">
        <v>1</v>
      </c>
      <c r="T14" s="745" t="s">
        <v>600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9" t="s">
        <v>603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237" t="s">
        <v>604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605</v>
      </c>
      <c r="Y15" s="767"/>
      <c r="Z15" s="767"/>
      <c r="AA15" s="767"/>
      <c r="AB15" s="258"/>
      <c r="AC15" s="259" t="s">
        <v>364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190"/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607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608</v>
      </c>
      <c r="AD16" s="202"/>
      <c r="AE16" s="202"/>
      <c r="AF16" s="202"/>
      <c r="AG16" s="346"/>
      <c r="AH16" s="202" t="s">
        <v>377</v>
      </c>
      <c r="AI16" s="202"/>
      <c r="AJ16" s="265"/>
      <c r="AK16" s="718" t="s">
        <v>609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237" t="s">
        <v>610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344</v>
      </c>
      <c r="X17" s="229" t="s">
        <v>402</v>
      </c>
      <c r="Y17" s="229"/>
      <c r="Z17" s="229"/>
      <c r="AA17" s="229"/>
      <c r="AB17" s="252"/>
      <c r="AC17" s="229" t="s">
        <v>377</v>
      </c>
      <c r="AD17" s="229"/>
      <c r="AE17" s="229"/>
      <c r="AF17" s="229"/>
      <c r="AG17" s="204"/>
      <c r="AH17" s="202" t="s">
        <v>611</v>
      </c>
      <c r="AI17" s="202"/>
      <c r="AJ17" s="265"/>
      <c r="AK17" s="733" t="s">
        <v>612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237" t="s">
        <v>613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614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237" t="s">
        <v>615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344</v>
      </c>
      <c r="X19" s="195" t="s">
        <v>402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237" t="s">
        <v>617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384</v>
      </c>
      <c r="AI20" s="202"/>
      <c r="AJ20" s="265"/>
      <c r="AK20" s="755" t="s">
        <v>619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237" t="s">
        <v>620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344</v>
      </c>
      <c r="X21" s="267" t="s">
        <v>621</v>
      </c>
      <c r="Y21" s="267"/>
      <c r="Z21" s="267"/>
      <c r="AA21" s="267"/>
      <c r="AB21" s="258"/>
      <c r="AC21" s="267" t="s">
        <v>622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190" t="s">
        <v>623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401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621</v>
      </c>
      <c r="AD22" s="191"/>
      <c r="AE22" s="191"/>
      <c r="AF22" s="191"/>
      <c r="AG22" s="243"/>
      <c r="AH22" s="218" t="s">
        <v>624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190" t="s">
        <v>625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626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388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627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628</v>
      </c>
      <c r="U24" s="670"/>
      <c r="V24" s="662"/>
      <c r="W24" s="353" t="s">
        <v>344</v>
      </c>
      <c r="X24" s="190" t="s">
        <v>629</v>
      </c>
      <c r="Y24" s="190"/>
      <c r="Z24" s="190"/>
      <c r="AA24" s="190"/>
      <c r="AB24" s="252"/>
      <c r="AC24" s="190" t="s">
        <v>624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190" t="s">
        <v>630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344</v>
      </c>
      <c r="X25" s="35" t="s">
        <v>632</v>
      </c>
      <c r="Y25" s="225"/>
      <c r="Z25" s="225"/>
      <c r="AA25" s="225"/>
      <c r="AB25" s="252"/>
      <c r="AC25" s="225" t="s">
        <v>633</v>
      </c>
      <c r="AD25" s="225"/>
      <c r="AE25" s="225"/>
      <c r="AF25" s="225"/>
      <c r="AG25" s="204"/>
      <c r="AH25" s="225" t="s">
        <v>634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26" t="s">
        <v>636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388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47" t="s">
        <v>639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253" t="s">
        <v>642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643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697" t="s">
        <v>644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53" t="s">
        <v>645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646</v>
      </c>
      <c r="U29" s="713"/>
      <c r="V29" s="726"/>
      <c r="W29" s="239"/>
      <c r="X29" s="4" t="s">
        <v>647</v>
      </c>
      <c r="Y29" s="190"/>
      <c r="Z29" s="190"/>
      <c r="AA29" s="190"/>
      <c r="AB29" s="252"/>
      <c r="AC29" s="190" t="s">
        <v>648</v>
      </c>
      <c r="AD29" s="190"/>
      <c r="AE29" s="190"/>
      <c r="AF29" s="190"/>
      <c r="AG29" s="191"/>
      <c r="AH29" s="279"/>
      <c r="AI29" s="279"/>
      <c r="AJ29" s="280"/>
      <c r="AK29" s="778" t="s">
        <v>649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253" t="s">
        <v>650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53" t="s">
        <v>651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78" t="s">
        <v>653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53" t="s">
        <v>654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655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53" t="s">
        <v>656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19" t="s">
        <v>658</v>
      </c>
      <c r="C34" s="321"/>
      <c r="D34" s="321"/>
      <c r="E34" s="190"/>
      <c r="F34" s="190"/>
      <c r="G34" s="190"/>
      <c r="H34" s="326"/>
      <c r="I34" s="150" t="s">
        <v>659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344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48" t="s">
        <v>661</v>
      </c>
      <c r="C35" s="321"/>
      <c r="D35" s="321"/>
      <c r="E35" s="237"/>
      <c r="F35" s="237"/>
      <c r="G35" s="237"/>
      <c r="H35" s="326"/>
      <c r="I35" s="190" t="s">
        <v>662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48" t="s">
        <v>663</v>
      </c>
      <c r="C36" s="321"/>
      <c r="D36" s="321"/>
      <c r="E36" s="237"/>
      <c r="F36" s="237"/>
      <c r="G36" s="237"/>
      <c r="H36" s="321"/>
      <c r="I36" s="334" t="s">
        <v>664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665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667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48" t="s">
        <v>668</v>
      </c>
      <c r="C37" s="321"/>
      <c r="D37" s="321"/>
      <c r="E37" s="237"/>
      <c r="F37" s="237"/>
      <c r="G37" s="237"/>
      <c r="H37" s="326"/>
      <c r="I37" s="326" t="s">
        <v>669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19"/>
      <c r="C38" s="321"/>
      <c r="D38" s="321"/>
      <c r="E38" s="237"/>
      <c r="F38" s="237"/>
      <c r="G38" s="237"/>
      <c r="H38" s="326"/>
      <c r="I38" s="253" t="s">
        <v>673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674</v>
      </c>
      <c r="U38" s="713"/>
      <c r="V38" s="726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19" t="s">
        <v>467</v>
      </c>
      <c r="C39" s="326"/>
      <c r="D39" s="326"/>
      <c r="E39" s="326"/>
      <c r="F39" s="326"/>
      <c r="G39" s="326"/>
      <c r="H39" s="326"/>
      <c r="I39" s="253" t="s">
        <v>675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237" t="s">
        <v>676</v>
      </c>
      <c r="C40" s="321"/>
      <c r="D40" s="321"/>
      <c r="E40" s="237"/>
      <c r="F40" s="237"/>
      <c r="G40" s="237"/>
      <c r="H40" s="326"/>
      <c r="I40" s="253" t="s">
        <v>677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678</v>
      </c>
      <c r="U40" s="713"/>
      <c r="V40" s="726"/>
      <c r="W40" s="252"/>
      <c r="X40" s="202" t="s">
        <v>679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237" t="s">
        <v>681</v>
      </c>
      <c r="C41" s="382"/>
      <c r="D41" s="382"/>
      <c r="E41" s="382"/>
      <c r="F41" s="382"/>
      <c r="G41" s="382"/>
      <c r="H41" s="382"/>
      <c r="I41" s="433" t="s">
        <v>682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683</v>
      </c>
      <c r="AP41" s="278"/>
      <c r="AQ41" s="637"/>
      <c r="AR41" s="637"/>
      <c r="AS41" s="676"/>
    </row>
    <row r="42" spans="1:45">
      <c r="A42" s="434"/>
      <c r="B42" s="237" t="s">
        <v>684</v>
      </c>
      <c r="C42" s="321"/>
      <c r="D42" s="321"/>
      <c r="E42" s="237"/>
      <c r="F42" s="237"/>
      <c r="G42" s="237"/>
      <c r="H42" s="326"/>
      <c r="I42" s="237" t="s">
        <v>685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686</v>
      </c>
      <c r="U42" s="728"/>
      <c r="V42" s="729"/>
      <c r="W42" s="298" t="s">
        <v>687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688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237" t="s">
        <v>689</v>
      </c>
      <c r="C43" s="436"/>
      <c r="D43" s="321"/>
      <c r="E43" s="237"/>
      <c r="F43" s="237"/>
      <c r="G43" s="237"/>
      <c r="H43" s="326"/>
      <c r="I43" s="237" t="s">
        <v>1421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690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691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237" t="s">
        <v>692</v>
      </c>
      <c r="C44" s="188"/>
      <c r="D44" s="321"/>
      <c r="E44" s="237"/>
      <c r="F44" s="237"/>
      <c r="G44" s="237"/>
      <c r="H44" s="326"/>
      <c r="I44" s="237"/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693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237" t="s">
        <v>695</v>
      </c>
      <c r="C45" s="321"/>
      <c r="D45" s="321"/>
      <c r="E45" s="237"/>
      <c r="F45" s="237"/>
      <c r="G45" s="237"/>
      <c r="H45" s="326"/>
      <c r="I45" s="190"/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697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237" t="s">
        <v>698</v>
      </c>
      <c r="C46" s="321"/>
      <c r="D46" s="321"/>
      <c r="E46" s="237"/>
      <c r="F46" s="237"/>
      <c r="G46" s="237"/>
      <c r="H46" s="326"/>
      <c r="I46" s="190"/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237" t="s">
        <v>700</v>
      </c>
      <c r="C47" s="188"/>
      <c r="D47" s="321"/>
      <c r="E47" s="237"/>
      <c r="F47" s="237"/>
      <c r="G47" s="237"/>
      <c r="H47" s="326"/>
      <c r="I47" s="190"/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237" t="s">
        <v>703</v>
      </c>
      <c r="C48" s="321"/>
      <c r="D48" s="321"/>
      <c r="E48" s="237"/>
      <c r="F48" s="237"/>
      <c r="G48" s="237"/>
      <c r="H48" s="326"/>
      <c r="I48" s="190"/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510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237" t="s">
        <v>705</v>
      </c>
      <c r="C49" s="321"/>
      <c r="D49" s="321"/>
      <c r="E49" s="237"/>
      <c r="F49" s="237"/>
      <c r="G49" s="237"/>
      <c r="H49" s="326"/>
      <c r="I49" s="237"/>
      <c r="J49" s="326"/>
      <c r="K49" s="326"/>
      <c r="L49" s="381"/>
      <c r="M49" s="381"/>
      <c r="N49" s="381"/>
      <c r="O49" s="393"/>
      <c r="P49" s="378"/>
      <c r="Q49" s="326"/>
      <c r="R49" s="822" t="s">
        <v>513</v>
      </c>
      <c r="S49" s="824">
        <v>16</v>
      </c>
      <c r="T49" s="826" t="s">
        <v>706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708</v>
      </c>
      <c r="AP49" s="727" t="s">
        <v>709</v>
      </c>
      <c r="AQ49" s="746"/>
      <c r="AR49" s="746"/>
      <c r="AS49" s="835"/>
    </row>
    <row r="50" spans="1:45">
      <c r="A50" s="236"/>
      <c r="B50" s="237" t="s">
        <v>710</v>
      </c>
      <c r="C50" s="322"/>
      <c r="D50" s="387"/>
      <c r="E50" s="387"/>
      <c r="F50" s="322"/>
      <c r="G50" s="383"/>
      <c r="H50" s="388"/>
      <c r="I50" s="237"/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237" t="s">
        <v>712</v>
      </c>
      <c r="C51" s="322"/>
      <c r="D51" s="387"/>
      <c r="E51" s="387"/>
      <c r="F51" s="322"/>
      <c r="G51" s="383"/>
      <c r="H51" s="388"/>
      <c r="I51" s="190"/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713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523</v>
      </c>
      <c r="AQ51" s="713"/>
      <c r="AR51" s="713"/>
      <c r="AS51" s="801"/>
    </row>
    <row r="52" spans="1:45">
      <c r="A52" s="437"/>
      <c r="B52" s="190" t="s">
        <v>714</v>
      </c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715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B53" s="319" t="s">
        <v>716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717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718</v>
      </c>
      <c r="AQ53" s="713"/>
      <c r="AR53" s="713"/>
      <c r="AS53" s="801"/>
    </row>
    <row r="54" spans="1:45">
      <c r="A54" s="437"/>
      <c r="B54" s="237" t="s">
        <v>719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237" t="s">
        <v>720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721</v>
      </c>
      <c r="U55" s="804"/>
      <c r="V55" s="805"/>
      <c r="W55" s="369" t="s">
        <v>344</v>
      </c>
      <c r="X55" s="312" t="s">
        <v>722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723</v>
      </c>
      <c r="AS55" s="676"/>
    </row>
    <row r="56" spans="1:45">
      <c r="A56" s="357"/>
      <c r="B56" s="438" t="s">
        <v>724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529</v>
      </c>
      <c r="L56" s="381"/>
      <c r="M56" s="381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726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B57" s="439" t="s">
        <v>727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75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B58" s="319" t="s">
        <v>728</v>
      </c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237" t="s">
        <v>729</v>
      </c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76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B60" s="237" t="s">
        <v>730</v>
      </c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B61" s="237" t="s">
        <v>731</v>
      </c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B62" s="237" t="s">
        <v>732</v>
      </c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5121" r:id="rId4">
          <objectPr defaultSize="0" autoPict="0" r:id="rId5">
            <anchor moveWithCells="1">
              <from>
                <xdr:col>1</xdr:col>
                <xdr:colOff>266700</xdr:colOff>
                <xdr:row>11</xdr:row>
                <xdr:rowOff>38100</xdr:rowOff>
              </from>
              <to>
                <xdr:col>6</xdr:col>
                <xdr:colOff>409575</xdr:colOff>
                <xdr:row>31</xdr:row>
                <xdr:rowOff>142875</xdr:rowOff>
              </to>
            </anchor>
          </objectPr>
        </oleObject>
      </mc:Choice>
      <mc:Fallback>
        <oleObject progId="AutoCADLT.Drawing.1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7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733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734</v>
      </c>
      <c r="B4" s="654"/>
      <c r="C4" s="654"/>
      <c r="D4" s="657" t="s">
        <v>735</v>
      </c>
      <c r="E4" s="657"/>
      <c r="F4" s="657"/>
      <c r="G4" s="658"/>
      <c r="H4" s="799" t="s">
        <v>551</v>
      </c>
      <c r="I4" s="837"/>
      <c r="J4" s="839" t="s">
        <v>736</v>
      </c>
      <c r="K4" s="839"/>
      <c r="L4" s="839"/>
      <c r="M4" s="839"/>
      <c r="N4" s="840"/>
      <c r="O4" s="661" t="s">
        <v>553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737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739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563</v>
      </c>
      <c r="AO5" s="675"/>
      <c r="AP5" s="204" t="s">
        <v>742</v>
      </c>
      <c r="AQ5" s="637"/>
      <c r="AR5" s="637"/>
      <c r="AS5" s="676"/>
    </row>
    <row r="6" spans="1:45" ht="16.5" customHeight="1">
      <c r="A6" s="677" t="s">
        <v>743</v>
      </c>
      <c r="B6" s="205" t="s">
        <v>308</v>
      </c>
      <c r="C6" s="680" t="s">
        <v>744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745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746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747</v>
      </c>
      <c r="AN6" s="684" t="s">
        <v>748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749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316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750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747</v>
      </c>
      <c r="AN7" s="212" t="s">
        <v>751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752</v>
      </c>
      <c r="C8" s="686" t="s">
        <v>572</v>
      </c>
      <c r="D8" s="687"/>
      <c r="E8" s="214">
        <v>240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753</v>
      </c>
      <c r="M8" s="703" t="s">
        <v>324</v>
      </c>
      <c r="N8" s="704"/>
      <c r="O8" s="705">
        <v>0.85</v>
      </c>
      <c r="P8" s="706"/>
      <c r="Q8" s="645"/>
      <c r="R8" s="663" t="s">
        <v>575</v>
      </c>
      <c r="S8" s="663"/>
      <c r="T8" s="718" t="s">
        <v>754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755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757</v>
      </c>
      <c r="H9" s="691"/>
      <c r="I9" s="692" t="s">
        <v>758</v>
      </c>
      <c r="J9" s="693"/>
      <c r="K9" s="693"/>
      <c r="L9" s="694"/>
      <c r="M9" s="695">
        <f>((E8*G8*K8*O8)/E9)*60</f>
        <v>19.584000000000003</v>
      </c>
      <c r="N9" s="696"/>
      <c r="O9" s="195" t="s">
        <v>759</v>
      </c>
      <c r="P9" s="222"/>
      <c r="Q9" s="645"/>
      <c r="R9" s="663"/>
      <c r="S9" s="663"/>
      <c r="T9" s="697" t="s">
        <v>760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761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762</v>
      </c>
      <c r="B10" s="225"/>
      <c r="C10" s="226"/>
      <c r="D10" s="226"/>
      <c r="E10" s="226"/>
      <c r="F10" s="36" t="s">
        <v>763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764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766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237"/>
      <c r="J11" s="326"/>
      <c r="K11" s="326"/>
      <c r="L11" s="326"/>
      <c r="M11" s="326"/>
      <c r="N11" s="326"/>
      <c r="O11" s="237"/>
      <c r="P11" s="240"/>
      <c r="Q11" s="646"/>
      <c r="R11" s="710" t="s">
        <v>767</v>
      </c>
      <c r="S11" s="710"/>
      <c r="T11" s="241"/>
      <c r="U11" s="223" t="s">
        <v>768</v>
      </c>
      <c r="V11" s="223"/>
      <c r="W11" s="223"/>
      <c r="X11" s="346" t="s">
        <v>769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771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529</v>
      </c>
      <c r="E12" s="48"/>
      <c r="F12" s="48"/>
      <c r="G12" s="48"/>
      <c r="H12" s="326"/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773</v>
      </c>
      <c r="U12" s="246"/>
      <c r="V12" s="246" t="s">
        <v>774</v>
      </c>
      <c r="W12" s="246"/>
      <c r="X12" s="246"/>
      <c r="Y12" s="246"/>
      <c r="Z12" s="246"/>
      <c r="AA12" s="246" t="s">
        <v>775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776</v>
      </c>
      <c r="AM12" s="713"/>
      <c r="AN12" s="714">
        <v>15</v>
      </c>
      <c r="AO12" s="714"/>
      <c r="AP12" s="347" t="s">
        <v>777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357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779</v>
      </c>
      <c r="U14" s="746"/>
      <c r="V14" s="747"/>
      <c r="W14" s="251"/>
      <c r="X14" s="748" t="s">
        <v>780</v>
      </c>
      <c r="Y14" s="748"/>
      <c r="Z14" s="748"/>
      <c r="AA14" s="748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783</v>
      </c>
      <c r="Y15" s="767"/>
      <c r="Z15" s="767"/>
      <c r="AA15" s="767"/>
      <c r="AB15" s="258"/>
      <c r="AC15" s="259" t="s">
        <v>364</v>
      </c>
      <c r="AD15" s="337"/>
      <c r="AE15" s="260"/>
      <c r="AF15" s="261"/>
      <c r="AG15" s="262" t="s">
        <v>784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J16" s="326"/>
      <c r="K16" s="191"/>
      <c r="L16" s="237"/>
      <c r="M16" s="237"/>
      <c r="N16" s="237"/>
      <c r="O16" s="237"/>
      <c r="P16" s="240"/>
      <c r="Q16" s="190"/>
      <c r="R16" s="725" t="s">
        <v>785</v>
      </c>
      <c r="S16" s="205">
        <v>2</v>
      </c>
      <c r="T16" s="661" t="s">
        <v>607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786</v>
      </c>
      <c r="AI16" s="202"/>
      <c r="AJ16" s="265"/>
      <c r="AK16" s="718" t="s">
        <v>787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73</v>
      </c>
      <c r="X17" s="229" t="s">
        <v>788</v>
      </c>
      <c r="Y17" s="229"/>
      <c r="Z17" s="229"/>
      <c r="AA17" s="229"/>
      <c r="AB17" s="252"/>
      <c r="AC17" s="229" t="s">
        <v>789</v>
      </c>
      <c r="AD17" s="229"/>
      <c r="AE17" s="229"/>
      <c r="AF17" s="229"/>
      <c r="AG17" s="204"/>
      <c r="AH17" s="202" t="s">
        <v>790</v>
      </c>
      <c r="AI17" s="202"/>
      <c r="AJ17" s="265"/>
      <c r="AK17" s="733" t="s">
        <v>791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792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788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793</v>
      </c>
      <c r="Y20" s="229"/>
      <c r="Z20" s="229"/>
      <c r="AA20" s="229"/>
      <c r="AB20" s="252"/>
      <c r="AC20" s="229" t="s">
        <v>794</v>
      </c>
      <c r="AD20" s="191"/>
      <c r="AE20" s="191"/>
      <c r="AF20" s="191"/>
      <c r="AG20" s="208"/>
      <c r="AH20" s="202" t="s">
        <v>795</v>
      </c>
      <c r="AI20" s="202"/>
      <c r="AJ20" s="265"/>
      <c r="AK20" s="755" t="s">
        <v>796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326" t="s">
        <v>534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797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26" t="s">
        <v>798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799</v>
      </c>
      <c r="U22" s="762"/>
      <c r="V22" s="763"/>
      <c r="W22" s="239"/>
      <c r="X22" s="191" t="s">
        <v>800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26" t="s">
        <v>801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802</v>
      </c>
      <c r="Y23" s="195"/>
      <c r="Z23" s="195"/>
      <c r="AA23" s="195"/>
      <c r="AB23" s="252"/>
      <c r="AC23" s="195" t="s">
        <v>803</v>
      </c>
      <c r="AD23" s="195"/>
      <c r="AE23" s="195"/>
      <c r="AF23" s="195"/>
      <c r="AG23" s="243"/>
      <c r="AH23" s="218" t="s">
        <v>388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26" t="s">
        <v>804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805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807</v>
      </c>
      <c r="X25" s="35" t="s">
        <v>808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247" t="s">
        <v>610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810</v>
      </c>
      <c r="Y26" s="277"/>
      <c r="Z26" s="277"/>
      <c r="AA26" s="277"/>
      <c r="AB26" s="258"/>
      <c r="AC26" s="268" t="s">
        <v>811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812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37" t="s">
        <v>813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814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454" t="s">
        <v>74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815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816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47" t="s">
        <v>620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817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818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190" t="s">
        <v>623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819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820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822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 t="s">
        <v>823</v>
      </c>
      <c r="C33" s="321"/>
      <c r="D33" s="237"/>
      <c r="E33" s="237"/>
      <c r="F33" s="237"/>
      <c r="G33" s="237"/>
      <c r="H33" s="326"/>
      <c r="I33" s="237" t="s">
        <v>824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26" t="s">
        <v>825</v>
      </c>
      <c r="C34" s="321"/>
      <c r="D34" s="321"/>
      <c r="E34" s="190"/>
      <c r="F34" s="190"/>
      <c r="G34" s="190"/>
      <c r="H34" s="326"/>
      <c r="I34" s="237" t="s">
        <v>826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827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26" t="s">
        <v>828</v>
      </c>
      <c r="C35" s="321"/>
      <c r="D35" s="321"/>
      <c r="E35" s="237"/>
      <c r="F35" s="237"/>
      <c r="G35" s="237"/>
      <c r="H35" s="326"/>
      <c r="I35" s="237" t="s">
        <v>829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830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26" t="s">
        <v>831</v>
      </c>
      <c r="C36" s="321"/>
      <c r="D36" s="321"/>
      <c r="E36" s="237"/>
      <c r="F36" s="237"/>
      <c r="G36" s="237"/>
      <c r="H36" s="321"/>
      <c r="I36" s="190" t="s">
        <v>832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833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26" t="s">
        <v>834</v>
      </c>
      <c r="C37" s="321"/>
      <c r="D37" s="321"/>
      <c r="E37" s="237"/>
      <c r="F37" s="237"/>
      <c r="G37" s="237"/>
      <c r="H37" s="326"/>
      <c r="I37" s="190" t="s">
        <v>835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26" t="s">
        <v>836</v>
      </c>
      <c r="C38" s="321"/>
      <c r="D38" s="321"/>
      <c r="E38" s="237"/>
      <c r="F38" s="237"/>
      <c r="G38" s="237"/>
      <c r="H38" s="326"/>
      <c r="I38" s="253" t="s">
        <v>837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26" t="s">
        <v>840</v>
      </c>
      <c r="C39" s="326"/>
      <c r="D39" s="326"/>
      <c r="E39" s="326"/>
      <c r="F39" s="326"/>
      <c r="G39" s="326"/>
      <c r="H39" s="326"/>
      <c r="I39" s="253" t="s">
        <v>841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326" t="s">
        <v>842</v>
      </c>
      <c r="C40" s="321"/>
      <c r="D40" s="321"/>
      <c r="E40" s="237"/>
      <c r="F40" s="237"/>
      <c r="G40" s="237"/>
      <c r="H40" s="326"/>
      <c r="I40" s="433" t="s">
        <v>843</v>
      </c>
      <c r="J40" s="373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844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326" t="s">
        <v>846</v>
      </c>
      <c r="C41" s="382"/>
      <c r="D41" s="382"/>
      <c r="E41" s="382"/>
      <c r="F41" s="382"/>
      <c r="G41" s="382"/>
      <c r="H41" s="382"/>
      <c r="I41" s="237" t="s">
        <v>847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382" t="s">
        <v>849</v>
      </c>
      <c r="C42" s="321"/>
      <c r="D42" s="321"/>
      <c r="E42" s="237"/>
      <c r="F42" s="237"/>
      <c r="G42" s="237"/>
      <c r="H42" s="326"/>
      <c r="I42" s="237" t="s">
        <v>850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326" t="s">
        <v>852</v>
      </c>
      <c r="C43" s="436"/>
      <c r="D43" s="321"/>
      <c r="E43" s="237"/>
      <c r="F43" s="237"/>
      <c r="G43" s="237"/>
      <c r="H43" s="326"/>
      <c r="I43" s="237" t="s">
        <v>853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854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326" t="s">
        <v>855</v>
      </c>
      <c r="C44" s="188"/>
      <c r="D44" s="321"/>
      <c r="E44" s="237"/>
      <c r="F44" s="237"/>
      <c r="G44" s="237"/>
      <c r="H44" s="326"/>
      <c r="I44" s="190" t="s">
        <v>856</v>
      </c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857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326" t="s">
        <v>858</v>
      </c>
      <c r="C45" s="321"/>
      <c r="D45" s="321"/>
      <c r="E45" s="237"/>
      <c r="F45" s="237"/>
      <c r="G45" s="237"/>
      <c r="H45" s="326"/>
      <c r="I45" s="190" t="s">
        <v>859</v>
      </c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334" t="s">
        <v>860</v>
      </c>
      <c r="C46" s="321"/>
      <c r="D46" s="321"/>
      <c r="E46" s="237"/>
      <c r="F46" s="237"/>
      <c r="G46" s="237"/>
      <c r="H46" s="326"/>
      <c r="I46" s="253" t="s">
        <v>861</v>
      </c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334" t="s">
        <v>863</v>
      </c>
      <c r="C47" s="188"/>
      <c r="D47" s="321"/>
      <c r="E47" s="237"/>
      <c r="F47" s="237"/>
      <c r="G47" s="237"/>
      <c r="H47" s="326"/>
      <c r="I47" s="253" t="s">
        <v>864</v>
      </c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326" t="s">
        <v>865</v>
      </c>
      <c r="C48" s="321"/>
      <c r="D48" s="321"/>
      <c r="E48" s="237"/>
      <c r="F48" s="237"/>
      <c r="G48" s="237"/>
      <c r="H48" s="326"/>
      <c r="I48" s="253" t="s">
        <v>866</v>
      </c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334" t="s">
        <v>868</v>
      </c>
      <c r="C49" s="321"/>
      <c r="D49" s="321"/>
      <c r="E49" s="237"/>
      <c r="F49" s="237"/>
      <c r="G49" s="237"/>
      <c r="H49" s="326"/>
      <c r="I49" s="253" t="s">
        <v>869</v>
      </c>
      <c r="J49" s="326"/>
      <c r="K49" s="326"/>
      <c r="L49" s="381"/>
      <c r="M49" s="381"/>
      <c r="N49" s="381"/>
      <c r="O49" s="393"/>
      <c r="P49" s="378"/>
      <c r="Q49" s="326"/>
      <c r="R49" s="822" t="s">
        <v>513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326" t="s">
        <v>873</v>
      </c>
      <c r="C50" s="322"/>
      <c r="D50" s="387"/>
      <c r="E50" s="387"/>
      <c r="F50" s="322"/>
      <c r="G50" s="383"/>
      <c r="H50" s="388"/>
      <c r="I50" s="253" t="s">
        <v>874</v>
      </c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875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26" t="s">
        <v>876</v>
      </c>
      <c r="C51" s="322"/>
      <c r="D51" s="387"/>
      <c r="E51" s="387"/>
      <c r="F51" s="322"/>
      <c r="G51" s="383"/>
      <c r="H51" s="388"/>
      <c r="I51" s="237" t="s">
        <v>877</v>
      </c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B52" s="326" t="s">
        <v>879</v>
      </c>
      <c r="C52" s="322"/>
      <c r="D52" s="387"/>
      <c r="E52" s="387"/>
      <c r="F52" s="322"/>
      <c r="G52" s="383"/>
      <c r="H52" s="388"/>
      <c r="I52" s="326" t="s">
        <v>880</v>
      </c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B53" s="326" t="s">
        <v>881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B54" s="326" t="s">
        <v>882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326" t="s">
        <v>883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807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B56" s="326" t="s">
        <v>1303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884</v>
      </c>
      <c r="L56" s="381"/>
      <c r="M56" s="381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B57" s="334" t="s">
        <v>885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326"/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807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B61" s="326"/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B62" s="326"/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6145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9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457" customWidth="1"/>
    <col min="2" max="2" width="9.875" style="457" customWidth="1"/>
    <col min="3" max="3" width="5.625" style="457" customWidth="1"/>
    <col min="4" max="4" width="8.625" style="457" customWidth="1"/>
    <col min="5" max="5" width="7.125" style="457" customWidth="1"/>
    <col min="6" max="6" width="7.625" style="457" customWidth="1"/>
    <col min="7" max="7" width="6.625" style="457" customWidth="1"/>
    <col min="8" max="8" width="14.625" style="457" customWidth="1"/>
    <col min="9" max="9" width="10" style="457" customWidth="1"/>
    <col min="10" max="10" width="7.875" style="457" customWidth="1"/>
    <col min="11" max="11" width="13" style="457" customWidth="1"/>
    <col min="12" max="12" width="9.125" style="457" customWidth="1"/>
    <col min="13" max="13" width="6.125" style="457" customWidth="1"/>
    <col min="14" max="14" width="3.625" style="457" customWidth="1"/>
    <col min="15" max="15" width="4.875" style="457" customWidth="1"/>
    <col min="16" max="16" width="11.375" style="457" customWidth="1"/>
    <col min="17" max="17" width="0.5" style="457" customWidth="1"/>
    <col min="18" max="18" width="3.625" style="457" customWidth="1"/>
    <col min="19" max="22" width="3.625" style="494" customWidth="1"/>
    <col min="23" max="36" width="3.125" style="494" customWidth="1"/>
    <col min="37" max="39" width="6.625" style="494" customWidth="1"/>
    <col min="40" max="40" width="3.125" style="457" customWidth="1"/>
    <col min="41" max="41" width="6.625" style="457" customWidth="1"/>
    <col min="42" max="42" width="16.625" style="457" customWidth="1"/>
    <col min="43" max="44" width="8.625" style="457" customWidth="1"/>
    <col min="45" max="45" width="20.625" style="457" customWidth="1"/>
    <col min="46" max="205" width="9" style="457"/>
    <col min="206" max="206" width="2.625" style="457" customWidth="1"/>
    <col min="207" max="207" width="9.875" style="457" customWidth="1"/>
    <col min="208" max="208" width="13.125" style="457" customWidth="1"/>
    <col min="209" max="209" width="7.125" style="457" customWidth="1"/>
    <col min="210" max="210" width="7.625" style="457" customWidth="1"/>
    <col min="211" max="211" width="3" style="457" customWidth="1"/>
    <col min="212" max="213" width="7.625" style="457" customWidth="1"/>
    <col min="214" max="214" width="5.625" style="457" customWidth="1"/>
    <col min="215" max="215" width="9" style="457"/>
    <col min="216" max="216" width="9.125" style="457" customWidth="1"/>
    <col min="217" max="217" width="6.125" style="457" customWidth="1"/>
    <col min="218" max="218" width="3.625" style="457" customWidth="1"/>
    <col min="219" max="220" width="4.875" style="457" customWidth="1"/>
    <col min="221" max="221" width="0.5" style="457" customWidth="1"/>
    <col min="222" max="223" width="3.125" style="457" customWidth="1"/>
    <col min="224" max="224" width="12.625" style="457" customWidth="1"/>
    <col min="225" max="225" width="2.625" style="457" customWidth="1"/>
    <col min="226" max="226" width="11.125" style="457" customWidth="1"/>
    <col min="227" max="227" width="2.625" style="457" customWidth="1"/>
    <col min="228" max="228" width="11.125" style="457" customWidth="1"/>
    <col min="229" max="229" width="2.625" style="457" customWidth="1"/>
    <col min="230" max="230" width="12.625" style="457" customWidth="1"/>
    <col min="231" max="231" width="49.375" style="457" customWidth="1"/>
    <col min="232" max="256" width="9" style="457"/>
    <col min="257" max="257" width="2.625" style="457" customWidth="1"/>
    <col min="258" max="258" width="9.875" style="457" customWidth="1"/>
    <col min="259" max="259" width="5.625" style="457" customWidth="1"/>
    <col min="260" max="260" width="8.625" style="457" customWidth="1"/>
    <col min="261" max="261" width="7.125" style="457" customWidth="1"/>
    <col min="262" max="262" width="7.625" style="457" customWidth="1"/>
    <col min="263" max="263" width="6.625" style="457" customWidth="1"/>
    <col min="264" max="264" width="14.625" style="457" customWidth="1"/>
    <col min="265" max="265" width="10" style="457" customWidth="1"/>
    <col min="266" max="266" width="7.875" style="457" customWidth="1"/>
    <col min="267" max="267" width="13" style="457" customWidth="1"/>
    <col min="268" max="268" width="9.125" style="457" customWidth="1"/>
    <col min="269" max="269" width="6.125" style="457" customWidth="1"/>
    <col min="270" max="270" width="3.625" style="457" customWidth="1"/>
    <col min="271" max="271" width="4.875" style="457" customWidth="1"/>
    <col min="272" max="272" width="11.375" style="457" customWidth="1"/>
    <col min="273" max="273" width="0.5" style="457" customWidth="1"/>
    <col min="274" max="278" width="3.625" style="457" customWidth="1"/>
    <col min="279" max="292" width="3.125" style="457" customWidth="1"/>
    <col min="293" max="295" width="6.625" style="457" customWidth="1"/>
    <col min="296" max="296" width="3.125" style="457" customWidth="1"/>
    <col min="297" max="297" width="6.625" style="457" customWidth="1"/>
    <col min="298" max="298" width="16.625" style="457" customWidth="1"/>
    <col min="299" max="300" width="8.625" style="457" customWidth="1"/>
    <col min="301" max="301" width="20.625" style="457" customWidth="1"/>
    <col min="302" max="461" width="9" style="457"/>
    <col min="462" max="462" width="2.625" style="457" customWidth="1"/>
    <col min="463" max="463" width="9.875" style="457" customWidth="1"/>
    <col min="464" max="464" width="13.125" style="457" customWidth="1"/>
    <col min="465" max="465" width="7.125" style="457" customWidth="1"/>
    <col min="466" max="466" width="7.625" style="457" customWidth="1"/>
    <col min="467" max="467" width="3" style="457" customWidth="1"/>
    <col min="468" max="469" width="7.625" style="457" customWidth="1"/>
    <col min="470" max="470" width="5.625" style="457" customWidth="1"/>
    <col min="471" max="471" width="9" style="457"/>
    <col min="472" max="472" width="9.125" style="457" customWidth="1"/>
    <col min="473" max="473" width="6.125" style="457" customWidth="1"/>
    <col min="474" max="474" width="3.625" style="457" customWidth="1"/>
    <col min="475" max="476" width="4.875" style="457" customWidth="1"/>
    <col min="477" max="477" width="0.5" style="457" customWidth="1"/>
    <col min="478" max="479" width="3.125" style="457" customWidth="1"/>
    <col min="480" max="480" width="12.625" style="457" customWidth="1"/>
    <col min="481" max="481" width="2.625" style="457" customWidth="1"/>
    <col min="482" max="482" width="11.125" style="457" customWidth="1"/>
    <col min="483" max="483" width="2.625" style="457" customWidth="1"/>
    <col min="484" max="484" width="11.125" style="457" customWidth="1"/>
    <col min="485" max="485" width="2.625" style="457" customWidth="1"/>
    <col min="486" max="486" width="12.625" style="457" customWidth="1"/>
    <col min="487" max="487" width="49.375" style="457" customWidth="1"/>
    <col min="488" max="512" width="9" style="457"/>
    <col min="513" max="513" width="2.625" style="457" customWidth="1"/>
    <col min="514" max="514" width="9.875" style="457" customWidth="1"/>
    <col min="515" max="515" width="5.625" style="457" customWidth="1"/>
    <col min="516" max="516" width="8.625" style="457" customWidth="1"/>
    <col min="517" max="517" width="7.125" style="457" customWidth="1"/>
    <col min="518" max="518" width="7.625" style="457" customWidth="1"/>
    <col min="519" max="519" width="6.625" style="457" customWidth="1"/>
    <col min="520" max="520" width="14.625" style="457" customWidth="1"/>
    <col min="521" max="521" width="10" style="457" customWidth="1"/>
    <col min="522" max="522" width="7.875" style="457" customWidth="1"/>
    <col min="523" max="523" width="13" style="457" customWidth="1"/>
    <col min="524" max="524" width="9.125" style="457" customWidth="1"/>
    <col min="525" max="525" width="6.125" style="457" customWidth="1"/>
    <col min="526" max="526" width="3.625" style="457" customWidth="1"/>
    <col min="527" max="527" width="4.875" style="457" customWidth="1"/>
    <col min="528" max="528" width="11.375" style="457" customWidth="1"/>
    <col min="529" max="529" width="0.5" style="457" customWidth="1"/>
    <col min="530" max="534" width="3.625" style="457" customWidth="1"/>
    <col min="535" max="548" width="3.125" style="457" customWidth="1"/>
    <col min="549" max="551" width="6.625" style="457" customWidth="1"/>
    <col min="552" max="552" width="3.125" style="457" customWidth="1"/>
    <col min="553" max="553" width="6.625" style="457" customWidth="1"/>
    <col min="554" max="554" width="16.625" style="457" customWidth="1"/>
    <col min="555" max="556" width="8.625" style="457" customWidth="1"/>
    <col min="557" max="557" width="20.625" style="457" customWidth="1"/>
    <col min="558" max="717" width="9" style="457"/>
    <col min="718" max="718" width="2.625" style="457" customWidth="1"/>
    <col min="719" max="719" width="9.875" style="457" customWidth="1"/>
    <col min="720" max="720" width="13.125" style="457" customWidth="1"/>
    <col min="721" max="721" width="7.125" style="457" customWidth="1"/>
    <col min="722" max="722" width="7.625" style="457" customWidth="1"/>
    <col min="723" max="723" width="3" style="457" customWidth="1"/>
    <col min="724" max="725" width="7.625" style="457" customWidth="1"/>
    <col min="726" max="726" width="5.625" style="457" customWidth="1"/>
    <col min="727" max="727" width="9" style="457"/>
    <col min="728" max="728" width="9.125" style="457" customWidth="1"/>
    <col min="729" max="729" width="6.125" style="457" customWidth="1"/>
    <col min="730" max="730" width="3.625" style="457" customWidth="1"/>
    <col min="731" max="732" width="4.875" style="457" customWidth="1"/>
    <col min="733" max="733" width="0.5" style="457" customWidth="1"/>
    <col min="734" max="735" width="3.125" style="457" customWidth="1"/>
    <col min="736" max="736" width="12.625" style="457" customWidth="1"/>
    <col min="737" max="737" width="2.625" style="457" customWidth="1"/>
    <col min="738" max="738" width="11.125" style="457" customWidth="1"/>
    <col min="739" max="739" width="2.625" style="457" customWidth="1"/>
    <col min="740" max="740" width="11.125" style="457" customWidth="1"/>
    <col min="741" max="741" width="2.625" style="457" customWidth="1"/>
    <col min="742" max="742" width="12.625" style="457" customWidth="1"/>
    <col min="743" max="743" width="49.375" style="457" customWidth="1"/>
    <col min="744" max="768" width="9" style="457"/>
    <col min="769" max="769" width="2.625" style="457" customWidth="1"/>
    <col min="770" max="770" width="9.875" style="457" customWidth="1"/>
    <col min="771" max="771" width="5.625" style="457" customWidth="1"/>
    <col min="772" max="772" width="8.625" style="457" customWidth="1"/>
    <col min="773" max="773" width="7.125" style="457" customWidth="1"/>
    <col min="774" max="774" width="7.625" style="457" customWidth="1"/>
    <col min="775" max="775" width="6.625" style="457" customWidth="1"/>
    <col min="776" max="776" width="14.625" style="457" customWidth="1"/>
    <col min="777" max="777" width="10" style="457" customWidth="1"/>
    <col min="778" max="778" width="7.875" style="457" customWidth="1"/>
    <col min="779" max="779" width="13" style="457" customWidth="1"/>
    <col min="780" max="780" width="9.125" style="457" customWidth="1"/>
    <col min="781" max="781" width="6.125" style="457" customWidth="1"/>
    <col min="782" max="782" width="3.625" style="457" customWidth="1"/>
    <col min="783" max="783" width="4.875" style="457" customWidth="1"/>
    <col min="784" max="784" width="11.375" style="457" customWidth="1"/>
    <col min="785" max="785" width="0.5" style="457" customWidth="1"/>
    <col min="786" max="790" width="3.625" style="457" customWidth="1"/>
    <col min="791" max="804" width="3.125" style="457" customWidth="1"/>
    <col min="805" max="807" width="6.625" style="457" customWidth="1"/>
    <col min="808" max="808" width="3.125" style="457" customWidth="1"/>
    <col min="809" max="809" width="6.625" style="457" customWidth="1"/>
    <col min="810" max="810" width="16.625" style="457" customWidth="1"/>
    <col min="811" max="812" width="8.625" style="457" customWidth="1"/>
    <col min="813" max="813" width="20.625" style="457" customWidth="1"/>
    <col min="814" max="973" width="9" style="457"/>
    <col min="974" max="974" width="2.625" style="457" customWidth="1"/>
    <col min="975" max="975" width="9.875" style="457" customWidth="1"/>
    <col min="976" max="976" width="13.125" style="457" customWidth="1"/>
    <col min="977" max="977" width="7.125" style="457" customWidth="1"/>
    <col min="978" max="978" width="7.625" style="457" customWidth="1"/>
    <col min="979" max="979" width="3" style="457" customWidth="1"/>
    <col min="980" max="981" width="7.625" style="457" customWidth="1"/>
    <col min="982" max="982" width="5.625" style="457" customWidth="1"/>
    <col min="983" max="983" width="9" style="457"/>
    <col min="984" max="984" width="9.125" style="457" customWidth="1"/>
    <col min="985" max="985" width="6.125" style="457" customWidth="1"/>
    <col min="986" max="986" width="3.625" style="457" customWidth="1"/>
    <col min="987" max="988" width="4.875" style="457" customWidth="1"/>
    <col min="989" max="989" width="0.5" style="457" customWidth="1"/>
    <col min="990" max="991" width="3.125" style="457" customWidth="1"/>
    <col min="992" max="992" width="12.625" style="457" customWidth="1"/>
    <col min="993" max="993" width="2.625" style="457" customWidth="1"/>
    <col min="994" max="994" width="11.125" style="457" customWidth="1"/>
    <col min="995" max="995" width="2.625" style="457" customWidth="1"/>
    <col min="996" max="996" width="11.125" style="457" customWidth="1"/>
    <col min="997" max="997" width="2.625" style="457" customWidth="1"/>
    <col min="998" max="998" width="12.625" style="457" customWidth="1"/>
    <col min="999" max="999" width="49.375" style="457" customWidth="1"/>
    <col min="1000" max="1024" width="9" style="457"/>
    <col min="1025" max="1025" width="2.625" style="457" customWidth="1"/>
    <col min="1026" max="1026" width="9.875" style="457" customWidth="1"/>
    <col min="1027" max="1027" width="5.625" style="457" customWidth="1"/>
    <col min="1028" max="1028" width="8.625" style="457" customWidth="1"/>
    <col min="1029" max="1029" width="7.125" style="457" customWidth="1"/>
    <col min="1030" max="1030" width="7.625" style="457" customWidth="1"/>
    <col min="1031" max="1031" width="6.625" style="457" customWidth="1"/>
    <col min="1032" max="1032" width="14.625" style="457" customWidth="1"/>
    <col min="1033" max="1033" width="10" style="457" customWidth="1"/>
    <col min="1034" max="1034" width="7.875" style="457" customWidth="1"/>
    <col min="1035" max="1035" width="13" style="457" customWidth="1"/>
    <col min="1036" max="1036" width="9.125" style="457" customWidth="1"/>
    <col min="1037" max="1037" width="6.125" style="457" customWidth="1"/>
    <col min="1038" max="1038" width="3.625" style="457" customWidth="1"/>
    <col min="1039" max="1039" width="4.875" style="457" customWidth="1"/>
    <col min="1040" max="1040" width="11.375" style="457" customWidth="1"/>
    <col min="1041" max="1041" width="0.5" style="457" customWidth="1"/>
    <col min="1042" max="1046" width="3.625" style="457" customWidth="1"/>
    <col min="1047" max="1060" width="3.125" style="457" customWidth="1"/>
    <col min="1061" max="1063" width="6.625" style="457" customWidth="1"/>
    <col min="1064" max="1064" width="3.125" style="457" customWidth="1"/>
    <col min="1065" max="1065" width="6.625" style="457" customWidth="1"/>
    <col min="1066" max="1066" width="16.625" style="457" customWidth="1"/>
    <col min="1067" max="1068" width="8.625" style="457" customWidth="1"/>
    <col min="1069" max="1069" width="20.625" style="457" customWidth="1"/>
    <col min="1070" max="1229" width="9" style="457"/>
    <col min="1230" max="1230" width="2.625" style="457" customWidth="1"/>
    <col min="1231" max="1231" width="9.875" style="457" customWidth="1"/>
    <col min="1232" max="1232" width="13.125" style="457" customWidth="1"/>
    <col min="1233" max="1233" width="7.125" style="457" customWidth="1"/>
    <col min="1234" max="1234" width="7.625" style="457" customWidth="1"/>
    <col min="1235" max="1235" width="3" style="457" customWidth="1"/>
    <col min="1236" max="1237" width="7.625" style="457" customWidth="1"/>
    <col min="1238" max="1238" width="5.625" style="457" customWidth="1"/>
    <col min="1239" max="1239" width="9" style="457"/>
    <col min="1240" max="1240" width="9.125" style="457" customWidth="1"/>
    <col min="1241" max="1241" width="6.125" style="457" customWidth="1"/>
    <col min="1242" max="1242" width="3.625" style="457" customWidth="1"/>
    <col min="1243" max="1244" width="4.875" style="457" customWidth="1"/>
    <col min="1245" max="1245" width="0.5" style="457" customWidth="1"/>
    <col min="1246" max="1247" width="3.125" style="457" customWidth="1"/>
    <col min="1248" max="1248" width="12.625" style="457" customWidth="1"/>
    <col min="1249" max="1249" width="2.625" style="457" customWidth="1"/>
    <col min="1250" max="1250" width="11.125" style="457" customWidth="1"/>
    <col min="1251" max="1251" width="2.625" style="457" customWidth="1"/>
    <col min="1252" max="1252" width="11.125" style="457" customWidth="1"/>
    <col min="1253" max="1253" width="2.625" style="457" customWidth="1"/>
    <col min="1254" max="1254" width="12.625" style="457" customWidth="1"/>
    <col min="1255" max="1255" width="49.375" style="457" customWidth="1"/>
    <col min="1256" max="1280" width="9" style="457"/>
    <col min="1281" max="1281" width="2.625" style="457" customWidth="1"/>
    <col min="1282" max="1282" width="9.875" style="457" customWidth="1"/>
    <col min="1283" max="1283" width="5.625" style="457" customWidth="1"/>
    <col min="1284" max="1284" width="8.625" style="457" customWidth="1"/>
    <col min="1285" max="1285" width="7.125" style="457" customWidth="1"/>
    <col min="1286" max="1286" width="7.625" style="457" customWidth="1"/>
    <col min="1287" max="1287" width="6.625" style="457" customWidth="1"/>
    <col min="1288" max="1288" width="14.625" style="457" customWidth="1"/>
    <col min="1289" max="1289" width="10" style="457" customWidth="1"/>
    <col min="1290" max="1290" width="7.875" style="457" customWidth="1"/>
    <col min="1291" max="1291" width="13" style="457" customWidth="1"/>
    <col min="1292" max="1292" width="9.125" style="457" customWidth="1"/>
    <col min="1293" max="1293" width="6.125" style="457" customWidth="1"/>
    <col min="1294" max="1294" width="3.625" style="457" customWidth="1"/>
    <col min="1295" max="1295" width="4.875" style="457" customWidth="1"/>
    <col min="1296" max="1296" width="11.375" style="457" customWidth="1"/>
    <col min="1297" max="1297" width="0.5" style="457" customWidth="1"/>
    <col min="1298" max="1302" width="3.625" style="457" customWidth="1"/>
    <col min="1303" max="1316" width="3.125" style="457" customWidth="1"/>
    <col min="1317" max="1319" width="6.625" style="457" customWidth="1"/>
    <col min="1320" max="1320" width="3.125" style="457" customWidth="1"/>
    <col min="1321" max="1321" width="6.625" style="457" customWidth="1"/>
    <col min="1322" max="1322" width="16.625" style="457" customWidth="1"/>
    <col min="1323" max="1324" width="8.625" style="457" customWidth="1"/>
    <col min="1325" max="1325" width="20.625" style="457" customWidth="1"/>
    <col min="1326" max="1485" width="9" style="457"/>
    <col min="1486" max="1486" width="2.625" style="457" customWidth="1"/>
    <col min="1487" max="1487" width="9.875" style="457" customWidth="1"/>
    <col min="1488" max="1488" width="13.125" style="457" customWidth="1"/>
    <col min="1489" max="1489" width="7.125" style="457" customWidth="1"/>
    <col min="1490" max="1490" width="7.625" style="457" customWidth="1"/>
    <col min="1491" max="1491" width="3" style="457" customWidth="1"/>
    <col min="1492" max="1493" width="7.625" style="457" customWidth="1"/>
    <col min="1494" max="1494" width="5.625" style="457" customWidth="1"/>
    <col min="1495" max="1495" width="9" style="457"/>
    <col min="1496" max="1496" width="9.125" style="457" customWidth="1"/>
    <col min="1497" max="1497" width="6.125" style="457" customWidth="1"/>
    <col min="1498" max="1498" width="3.625" style="457" customWidth="1"/>
    <col min="1499" max="1500" width="4.875" style="457" customWidth="1"/>
    <col min="1501" max="1501" width="0.5" style="457" customWidth="1"/>
    <col min="1502" max="1503" width="3.125" style="457" customWidth="1"/>
    <col min="1504" max="1504" width="12.625" style="457" customWidth="1"/>
    <col min="1505" max="1505" width="2.625" style="457" customWidth="1"/>
    <col min="1506" max="1506" width="11.125" style="457" customWidth="1"/>
    <col min="1507" max="1507" width="2.625" style="457" customWidth="1"/>
    <col min="1508" max="1508" width="11.125" style="457" customWidth="1"/>
    <col min="1509" max="1509" width="2.625" style="457" customWidth="1"/>
    <col min="1510" max="1510" width="12.625" style="457" customWidth="1"/>
    <col min="1511" max="1511" width="49.375" style="457" customWidth="1"/>
    <col min="1512" max="1536" width="9" style="457"/>
    <col min="1537" max="1537" width="2.625" style="457" customWidth="1"/>
    <col min="1538" max="1538" width="9.875" style="457" customWidth="1"/>
    <col min="1539" max="1539" width="5.625" style="457" customWidth="1"/>
    <col min="1540" max="1540" width="8.625" style="457" customWidth="1"/>
    <col min="1541" max="1541" width="7.125" style="457" customWidth="1"/>
    <col min="1542" max="1542" width="7.625" style="457" customWidth="1"/>
    <col min="1543" max="1543" width="6.625" style="457" customWidth="1"/>
    <col min="1544" max="1544" width="14.625" style="457" customWidth="1"/>
    <col min="1545" max="1545" width="10" style="457" customWidth="1"/>
    <col min="1546" max="1546" width="7.875" style="457" customWidth="1"/>
    <col min="1547" max="1547" width="13" style="457" customWidth="1"/>
    <col min="1548" max="1548" width="9.125" style="457" customWidth="1"/>
    <col min="1549" max="1549" width="6.125" style="457" customWidth="1"/>
    <col min="1550" max="1550" width="3.625" style="457" customWidth="1"/>
    <col min="1551" max="1551" width="4.875" style="457" customWidth="1"/>
    <col min="1552" max="1552" width="11.375" style="457" customWidth="1"/>
    <col min="1553" max="1553" width="0.5" style="457" customWidth="1"/>
    <col min="1554" max="1558" width="3.625" style="457" customWidth="1"/>
    <col min="1559" max="1572" width="3.125" style="457" customWidth="1"/>
    <col min="1573" max="1575" width="6.625" style="457" customWidth="1"/>
    <col min="1576" max="1576" width="3.125" style="457" customWidth="1"/>
    <col min="1577" max="1577" width="6.625" style="457" customWidth="1"/>
    <col min="1578" max="1578" width="16.625" style="457" customWidth="1"/>
    <col min="1579" max="1580" width="8.625" style="457" customWidth="1"/>
    <col min="1581" max="1581" width="20.625" style="457" customWidth="1"/>
    <col min="1582" max="1741" width="9" style="457"/>
    <col min="1742" max="1742" width="2.625" style="457" customWidth="1"/>
    <col min="1743" max="1743" width="9.875" style="457" customWidth="1"/>
    <col min="1744" max="1744" width="13.125" style="457" customWidth="1"/>
    <col min="1745" max="1745" width="7.125" style="457" customWidth="1"/>
    <col min="1746" max="1746" width="7.625" style="457" customWidth="1"/>
    <col min="1747" max="1747" width="3" style="457" customWidth="1"/>
    <col min="1748" max="1749" width="7.625" style="457" customWidth="1"/>
    <col min="1750" max="1750" width="5.625" style="457" customWidth="1"/>
    <col min="1751" max="1751" width="9" style="457"/>
    <col min="1752" max="1752" width="9.125" style="457" customWidth="1"/>
    <col min="1753" max="1753" width="6.125" style="457" customWidth="1"/>
    <col min="1754" max="1754" width="3.625" style="457" customWidth="1"/>
    <col min="1755" max="1756" width="4.875" style="457" customWidth="1"/>
    <col min="1757" max="1757" width="0.5" style="457" customWidth="1"/>
    <col min="1758" max="1759" width="3.125" style="457" customWidth="1"/>
    <col min="1760" max="1760" width="12.625" style="457" customWidth="1"/>
    <col min="1761" max="1761" width="2.625" style="457" customWidth="1"/>
    <col min="1762" max="1762" width="11.125" style="457" customWidth="1"/>
    <col min="1763" max="1763" width="2.625" style="457" customWidth="1"/>
    <col min="1764" max="1764" width="11.125" style="457" customWidth="1"/>
    <col min="1765" max="1765" width="2.625" style="457" customWidth="1"/>
    <col min="1766" max="1766" width="12.625" style="457" customWidth="1"/>
    <col min="1767" max="1767" width="49.375" style="457" customWidth="1"/>
    <col min="1768" max="1792" width="9" style="457"/>
    <col min="1793" max="1793" width="2.625" style="457" customWidth="1"/>
    <col min="1794" max="1794" width="9.875" style="457" customWidth="1"/>
    <col min="1795" max="1795" width="5.625" style="457" customWidth="1"/>
    <col min="1796" max="1796" width="8.625" style="457" customWidth="1"/>
    <col min="1797" max="1797" width="7.125" style="457" customWidth="1"/>
    <col min="1798" max="1798" width="7.625" style="457" customWidth="1"/>
    <col min="1799" max="1799" width="6.625" style="457" customWidth="1"/>
    <col min="1800" max="1800" width="14.625" style="457" customWidth="1"/>
    <col min="1801" max="1801" width="10" style="457" customWidth="1"/>
    <col min="1802" max="1802" width="7.875" style="457" customWidth="1"/>
    <col min="1803" max="1803" width="13" style="457" customWidth="1"/>
    <col min="1804" max="1804" width="9.125" style="457" customWidth="1"/>
    <col min="1805" max="1805" width="6.125" style="457" customWidth="1"/>
    <col min="1806" max="1806" width="3.625" style="457" customWidth="1"/>
    <col min="1807" max="1807" width="4.875" style="457" customWidth="1"/>
    <col min="1808" max="1808" width="11.375" style="457" customWidth="1"/>
    <col min="1809" max="1809" width="0.5" style="457" customWidth="1"/>
    <col min="1810" max="1814" width="3.625" style="457" customWidth="1"/>
    <col min="1815" max="1828" width="3.125" style="457" customWidth="1"/>
    <col min="1829" max="1831" width="6.625" style="457" customWidth="1"/>
    <col min="1832" max="1832" width="3.125" style="457" customWidth="1"/>
    <col min="1833" max="1833" width="6.625" style="457" customWidth="1"/>
    <col min="1834" max="1834" width="16.625" style="457" customWidth="1"/>
    <col min="1835" max="1836" width="8.625" style="457" customWidth="1"/>
    <col min="1837" max="1837" width="20.625" style="457" customWidth="1"/>
    <col min="1838" max="1997" width="9" style="457"/>
    <col min="1998" max="1998" width="2.625" style="457" customWidth="1"/>
    <col min="1999" max="1999" width="9.875" style="457" customWidth="1"/>
    <col min="2000" max="2000" width="13.125" style="457" customWidth="1"/>
    <col min="2001" max="2001" width="7.125" style="457" customWidth="1"/>
    <col min="2002" max="2002" width="7.625" style="457" customWidth="1"/>
    <col min="2003" max="2003" width="3" style="457" customWidth="1"/>
    <col min="2004" max="2005" width="7.625" style="457" customWidth="1"/>
    <col min="2006" max="2006" width="5.625" style="457" customWidth="1"/>
    <col min="2007" max="2007" width="9" style="457"/>
    <col min="2008" max="2008" width="9.125" style="457" customWidth="1"/>
    <col min="2009" max="2009" width="6.125" style="457" customWidth="1"/>
    <col min="2010" max="2010" width="3.625" style="457" customWidth="1"/>
    <col min="2011" max="2012" width="4.875" style="457" customWidth="1"/>
    <col min="2013" max="2013" width="0.5" style="457" customWidth="1"/>
    <col min="2014" max="2015" width="3.125" style="457" customWidth="1"/>
    <col min="2016" max="2016" width="12.625" style="457" customWidth="1"/>
    <col min="2017" max="2017" width="2.625" style="457" customWidth="1"/>
    <col min="2018" max="2018" width="11.125" style="457" customWidth="1"/>
    <col min="2019" max="2019" width="2.625" style="457" customWidth="1"/>
    <col min="2020" max="2020" width="11.125" style="457" customWidth="1"/>
    <col min="2021" max="2021" width="2.625" style="457" customWidth="1"/>
    <col min="2022" max="2022" width="12.625" style="457" customWidth="1"/>
    <col min="2023" max="2023" width="49.375" style="457" customWidth="1"/>
    <col min="2024" max="2048" width="9" style="457"/>
    <col min="2049" max="2049" width="2.625" style="457" customWidth="1"/>
    <col min="2050" max="2050" width="9.875" style="457" customWidth="1"/>
    <col min="2051" max="2051" width="5.625" style="457" customWidth="1"/>
    <col min="2052" max="2052" width="8.625" style="457" customWidth="1"/>
    <col min="2053" max="2053" width="7.125" style="457" customWidth="1"/>
    <col min="2054" max="2054" width="7.625" style="457" customWidth="1"/>
    <col min="2055" max="2055" width="6.625" style="457" customWidth="1"/>
    <col min="2056" max="2056" width="14.625" style="457" customWidth="1"/>
    <col min="2057" max="2057" width="10" style="457" customWidth="1"/>
    <col min="2058" max="2058" width="7.875" style="457" customWidth="1"/>
    <col min="2059" max="2059" width="13" style="457" customWidth="1"/>
    <col min="2060" max="2060" width="9.125" style="457" customWidth="1"/>
    <col min="2061" max="2061" width="6.125" style="457" customWidth="1"/>
    <col min="2062" max="2062" width="3.625" style="457" customWidth="1"/>
    <col min="2063" max="2063" width="4.875" style="457" customWidth="1"/>
    <col min="2064" max="2064" width="11.375" style="457" customWidth="1"/>
    <col min="2065" max="2065" width="0.5" style="457" customWidth="1"/>
    <col min="2066" max="2070" width="3.625" style="457" customWidth="1"/>
    <col min="2071" max="2084" width="3.125" style="457" customWidth="1"/>
    <col min="2085" max="2087" width="6.625" style="457" customWidth="1"/>
    <col min="2088" max="2088" width="3.125" style="457" customWidth="1"/>
    <col min="2089" max="2089" width="6.625" style="457" customWidth="1"/>
    <col min="2090" max="2090" width="16.625" style="457" customWidth="1"/>
    <col min="2091" max="2092" width="8.625" style="457" customWidth="1"/>
    <col min="2093" max="2093" width="20.625" style="457" customWidth="1"/>
    <col min="2094" max="2253" width="9" style="457"/>
    <col min="2254" max="2254" width="2.625" style="457" customWidth="1"/>
    <col min="2255" max="2255" width="9.875" style="457" customWidth="1"/>
    <col min="2256" max="2256" width="13.125" style="457" customWidth="1"/>
    <col min="2257" max="2257" width="7.125" style="457" customWidth="1"/>
    <col min="2258" max="2258" width="7.625" style="457" customWidth="1"/>
    <col min="2259" max="2259" width="3" style="457" customWidth="1"/>
    <col min="2260" max="2261" width="7.625" style="457" customWidth="1"/>
    <col min="2262" max="2262" width="5.625" style="457" customWidth="1"/>
    <col min="2263" max="2263" width="9" style="457"/>
    <col min="2264" max="2264" width="9.125" style="457" customWidth="1"/>
    <col min="2265" max="2265" width="6.125" style="457" customWidth="1"/>
    <col min="2266" max="2266" width="3.625" style="457" customWidth="1"/>
    <col min="2267" max="2268" width="4.875" style="457" customWidth="1"/>
    <col min="2269" max="2269" width="0.5" style="457" customWidth="1"/>
    <col min="2270" max="2271" width="3.125" style="457" customWidth="1"/>
    <col min="2272" max="2272" width="12.625" style="457" customWidth="1"/>
    <col min="2273" max="2273" width="2.625" style="457" customWidth="1"/>
    <col min="2274" max="2274" width="11.125" style="457" customWidth="1"/>
    <col min="2275" max="2275" width="2.625" style="457" customWidth="1"/>
    <col min="2276" max="2276" width="11.125" style="457" customWidth="1"/>
    <col min="2277" max="2277" width="2.625" style="457" customWidth="1"/>
    <col min="2278" max="2278" width="12.625" style="457" customWidth="1"/>
    <col min="2279" max="2279" width="49.375" style="457" customWidth="1"/>
    <col min="2280" max="2304" width="9" style="457"/>
    <col min="2305" max="2305" width="2.625" style="457" customWidth="1"/>
    <col min="2306" max="2306" width="9.875" style="457" customWidth="1"/>
    <col min="2307" max="2307" width="5.625" style="457" customWidth="1"/>
    <col min="2308" max="2308" width="8.625" style="457" customWidth="1"/>
    <col min="2309" max="2309" width="7.125" style="457" customWidth="1"/>
    <col min="2310" max="2310" width="7.625" style="457" customWidth="1"/>
    <col min="2311" max="2311" width="6.625" style="457" customWidth="1"/>
    <col min="2312" max="2312" width="14.625" style="457" customWidth="1"/>
    <col min="2313" max="2313" width="10" style="457" customWidth="1"/>
    <col min="2314" max="2314" width="7.875" style="457" customWidth="1"/>
    <col min="2315" max="2315" width="13" style="457" customWidth="1"/>
    <col min="2316" max="2316" width="9.125" style="457" customWidth="1"/>
    <col min="2317" max="2317" width="6.125" style="457" customWidth="1"/>
    <col min="2318" max="2318" width="3.625" style="457" customWidth="1"/>
    <col min="2319" max="2319" width="4.875" style="457" customWidth="1"/>
    <col min="2320" max="2320" width="11.375" style="457" customWidth="1"/>
    <col min="2321" max="2321" width="0.5" style="457" customWidth="1"/>
    <col min="2322" max="2326" width="3.625" style="457" customWidth="1"/>
    <col min="2327" max="2340" width="3.125" style="457" customWidth="1"/>
    <col min="2341" max="2343" width="6.625" style="457" customWidth="1"/>
    <col min="2344" max="2344" width="3.125" style="457" customWidth="1"/>
    <col min="2345" max="2345" width="6.625" style="457" customWidth="1"/>
    <col min="2346" max="2346" width="16.625" style="457" customWidth="1"/>
    <col min="2347" max="2348" width="8.625" style="457" customWidth="1"/>
    <col min="2349" max="2349" width="20.625" style="457" customWidth="1"/>
    <col min="2350" max="2509" width="9" style="457"/>
    <col min="2510" max="2510" width="2.625" style="457" customWidth="1"/>
    <col min="2511" max="2511" width="9.875" style="457" customWidth="1"/>
    <col min="2512" max="2512" width="13.125" style="457" customWidth="1"/>
    <col min="2513" max="2513" width="7.125" style="457" customWidth="1"/>
    <col min="2514" max="2514" width="7.625" style="457" customWidth="1"/>
    <col min="2515" max="2515" width="3" style="457" customWidth="1"/>
    <col min="2516" max="2517" width="7.625" style="457" customWidth="1"/>
    <col min="2518" max="2518" width="5.625" style="457" customWidth="1"/>
    <col min="2519" max="2519" width="9" style="457"/>
    <col min="2520" max="2520" width="9.125" style="457" customWidth="1"/>
    <col min="2521" max="2521" width="6.125" style="457" customWidth="1"/>
    <col min="2522" max="2522" width="3.625" style="457" customWidth="1"/>
    <col min="2523" max="2524" width="4.875" style="457" customWidth="1"/>
    <col min="2525" max="2525" width="0.5" style="457" customWidth="1"/>
    <col min="2526" max="2527" width="3.125" style="457" customWidth="1"/>
    <col min="2528" max="2528" width="12.625" style="457" customWidth="1"/>
    <col min="2529" max="2529" width="2.625" style="457" customWidth="1"/>
    <col min="2530" max="2530" width="11.125" style="457" customWidth="1"/>
    <col min="2531" max="2531" width="2.625" style="457" customWidth="1"/>
    <col min="2532" max="2532" width="11.125" style="457" customWidth="1"/>
    <col min="2533" max="2533" width="2.625" style="457" customWidth="1"/>
    <col min="2534" max="2534" width="12.625" style="457" customWidth="1"/>
    <col min="2535" max="2535" width="49.375" style="457" customWidth="1"/>
    <col min="2536" max="2560" width="9" style="457"/>
    <col min="2561" max="2561" width="2.625" style="457" customWidth="1"/>
    <col min="2562" max="2562" width="9.875" style="457" customWidth="1"/>
    <col min="2563" max="2563" width="5.625" style="457" customWidth="1"/>
    <col min="2564" max="2564" width="8.625" style="457" customWidth="1"/>
    <col min="2565" max="2565" width="7.125" style="457" customWidth="1"/>
    <col min="2566" max="2566" width="7.625" style="457" customWidth="1"/>
    <col min="2567" max="2567" width="6.625" style="457" customWidth="1"/>
    <col min="2568" max="2568" width="14.625" style="457" customWidth="1"/>
    <col min="2569" max="2569" width="10" style="457" customWidth="1"/>
    <col min="2570" max="2570" width="7.875" style="457" customWidth="1"/>
    <col min="2571" max="2571" width="13" style="457" customWidth="1"/>
    <col min="2572" max="2572" width="9.125" style="457" customWidth="1"/>
    <col min="2573" max="2573" width="6.125" style="457" customWidth="1"/>
    <col min="2574" max="2574" width="3.625" style="457" customWidth="1"/>
    <col min="2575" max="2575" width="4.875" style="457" customWidth="1"/>
    <col min="2576" max="2576" width="11.375" style="457" customWidth="1"/>
    <col min="2577" max="2577" width="0.5" style="457" customWidth="1"/>
    <col min="2578" max="2582" width="3.625" style="457" customWidth="1"/>
    <col min="2583" max="2596" width="3.125" style="457" customWidth="1"/>
    <col min="2597" max="2599" width="6.625" style="457" customWidth="1"/>
    <col min="2600" max="2600" width="3.125" style="457" customWidth="1"/>
    <col min="2601" max="2601" width="6.625" style="457" customWidth="1"/>
    <col min="2602" max="2602" width="16.625" style="457" customWidth="1"/>
    <col min="2603" max="2604" width="8.625" style="457" customWidth="1"/>
    <col min="2605" max="2605" width="20.625" style="457" customWidth="1"/>
    <col min="2606" max="2765" width="9" style="457"/>
    <col min="2766" max="2766" width="2.625" style="457" customWidth="1"/>
    <col min="2767" max="2767" width="9.875" style="457" customWidth="1"/>
    <col min="2768" max="2768" width="13.125" style="457" customWidth="1"/>
    <col min="2769" max="2769" width="7.125" style="457" customWidth="1"/>
    <col min="2770" max="2770" width="7.625" style="457" customWidth="1"/>
    <col min="2771" max="2771" width="3" style="457" customWidth="1"/>
    <col min="2772" max="2773" width="7.625" style="457" customWidth="1"/>
    <col min="2774" max="2774" width="5.625" style="457" customWidth="1"/>
    <col min="2775" max="2775" width="9" style="457"/>
    <col min="2776" max="2776" width="9.125" style="457" customWidth="1"/>
    <col min="2777" max="2777" width="6.125" style="457" customWidth="1"/>
    <col min="2778" max="2778" width="3.625" style="457" customWidth="1"/>
    <col min="2779" max="2780" width="4.875" style="457" customWidth="1"/>
    <col min="2781" max="2781" width="0.5" style="457" customWidth="1"/>
    <col min="2782" max="2783" width="3.125" style="457" customWidth="1"/>
    <col min="2784" max="2784" width="12.625" style="457" customWidth="1"/>
    <col min="2785" max="2785" width="2.625" style="457" customWidth="1"/>
    <col min="2786" max="2786" width="11.125" style="457" customWidth="1"/>
    <col min="2787" max="2787" width="2.625" style="457" customWidth="1"/>
    <col min="2788" max="2788" width="11.125" style="457" customWidth="1"/>
    <col min="2789" max="2789" width="2.625" style="457" customWidth="1"/>
    <col min="2790" max="2790" width="12.625" style="457" customWidth="1"/>
    <col min="2791" max="2791" width="49.375" style="457" customWidth="1"/>
    <col min="2792" max="2816" width="9" style="457"/>
    <col min="2817" max="2817" width="2.625" style="457" customWidth="1"/>
    <col min="2818" max="2818" width="9.875" style="457" customWidth="1"/>
    <col min="2819" max="2819" width="5.625" style="457" customWidth="1"/>
    <col min="2820" max="2820" width="8.625" style="457" customWidth="1"/>
    <col min="2821" max="2821" width="7.125" style="457" customWidth="1"/>
    <col min="2822" max="2822" width="7.625" style="457" customWidth="1"/>
    <col min="2823" max="2823" width="6.625" style="457" customWidth="1"/>
    <col min="2824" max="2824" width="14.625" style="457" customWidth="1"/>
    <col min="2825" max="2825" width="10" style="457" customWidth="1"/>
    <col min="2826" max="2826" width="7.875" style="457" customWidth="1"/>
    <col min="2827" max="2827" width="13" style="457" customWidth="1"/>
    <col min="2828" max="2828" width="9.125" style="457" customWidth="1"/>
    <col min="2829" max="2829" width="6.125" style="457" customWidth="1"/>
    <col min="2830" max="2830" width="3.625" style="457" customWidth="1"/>
    <col min="2831" max="2831" width="4.875" style="457" customWidth="1"/>
    <col min="2832" max="2832" width="11.375" style="457" customWidth="1"/>
    <col min="2833" max="2833" width="0.5" style="457" customWidth="1"/>
    <col min="2834" max="2838" width="3.625" style="457" customWidth="1"/>
    <col min="2839" max="2852" width="3.125" style="457" customWidth="1"/>
    <col min="2853" max="2855" width="6.625" style="457" customWidth="1"/>
    <col min="2856" max="2856" width="3.125" style="457" customWidth="1"/>
    <col min="2857" max="2857" width="6.625" style="457" customWidth="1"/>
    <col min="2858" max="2858" width="16.625" style="457" customWidth="1"/>
    <col min="2859" max="2860" width="8.625" style="457" customWidth="1"/>
    <col min="2861" max="2861" width="20.625" style="457" customWidth="1"/>
    <col min="2862" max="3021" width="9" style="457"/>
    <col min="3022" max="3022" width="2.625" style="457" customWidth="1"/>
    <col min="3023" max="3023" width="9.875" style="457" customWidth="1"/>
    <col min="3024" max="3024" width="13.125" style="457" customWidth="1"/>
    <col min="3025" max="3025" width="7.125" style="457" customWidth="1"/>
    <col min="3026" max="3026" width="7.625" style="457" customWidth="1"/>
    <col min="3027" max="3027" width="3" style="457" customWidth="1"/>
    <col min="3028" max="3029" width="7.625" style="457" customWidth="1"/>
    <col min="3030" max="3030" width="5.625" style="457" customWidth="1"/>
    <col min="3031" max="3031" width="9" style="457"/>
    <col min="3032" max="3032" width="9.125" style="457" customWidth="1"/>
    <col min="3033" max="3033" width="6.125" style="457" customWidth="1"/>
    <col min="3034" max="3034" width="3.625" style="457" customWidth="1"/>
    <col min="3035" max="3036" width="4.875" style="457" customWidth="1"/>
    <col min="3037" max="3037" width="0.5" style="457" customWidth="1"/>
    <col min="3038" max="3039" width="3.125" style="457" customWidth="1"/>
    <col min="3040" max="3040" width="12.625" style="457" customWidth="1"/>
    <col min="3041" max="3041" width="2.625" style="457" customWidth="1"/>
    <col min="3042" max="3042" width="11.125" style="457" customWidth="1"/>
    <col min="3043" max="3043" width="2.625" style="457" customWidth="1"/>
    <col min="3044" max="3044" width="11.125" style="457" customWidth="1"/>
    <col min="3045" max="3045" width="2.625" style="457" customWidth="1"/>
    <col min="3046" max="3046" width="12.625" style="457" customWidth="1"/>
    <col min="3047" max="3047" width="49.375" style="457" customWidth="1"/>
    <col min="3048" max="3072" width="9" style="457"/>
    <col min="3073" max="3073" width="2.625" style="457" customWidth="1"/>
    <col min="3074" max="3074" width="9.875" style="457" customWidth="1"/>
    <col min="3075" max="3075" width="5.625" style="457" customWidth="1"/>
    <col min="3076" max="3076" width="8.625" style="457" customWidth="1"/>
    <col min="3077" max="3077" width="7.125" style="457" customWidth="1"/>
    <col min="3078" max="3078" width="7.625" style="457" customWidth="1"/>
    <col min="3079" max="3079" width="6.625" style="457" customWidth="1"/>
    <col min="3080" max="3080" width="14.625" style="457" customWidth="1"/>
    <col min="3081" max="3081" width="10" style="457" customWidth="1"/>
    <col min="3082" max="3082" width="7.875" style="457" customWidth="1"/>
    <col min="3083" max="3083" width="13" style="457" customWidth="1"/>
    <col min="3084" max="3084" width="9.125" style="457" customWidth="1"/>
    <col min="3085" max="3085" width="6.125" style="457" customWidth="1"/>
    <col min="3086" max="3086" width="3.625" style="457" customWidth="1"/>
    <col min="3087" max="3087" width="4.875" style="457" customWidth="1"/>
    <col min="3088" max="3088" width="11.375" style="457" customWidth="1"/>
    <col min="3089" max="3089" width="0.5" style="457" customWidth="1"/>
    <col min="3090" max="3094" width="3.625" style="457" customWidth="1"/>
    <col min="3095" max="3108" width="3.125" style="457" customWidth="1"/>
    <col min="3109" max="3111" width="6.625" style="457" customWidth="1"/>
    <col min="3112" max="3112" width="3.125" style="457" customWidth="1"/>
    <col min="3113" max="3113" width="6.625" style="457" customWidth="1"/>
    <col min="3114" max="3114" width="16.625" style="457" customWidth="1"/>
    <col min="3115" max="3116" width="8.625" style="457" customWidth="1"/>
    <col min="3117" max="3117" width="20.625" style="457" customWidth="1"/>
    <col min="3118" max="3277" width="9" style="457"/>
    <col min="3278" max="3278" width="2.625" style="457" customWidth="1"/>
    <col min="3279" max="3279" width="9.875" style="457" customWidth="1"/>
    <col min="3280" max="3280" width="13.125" style="457" customWidth="1"/>
    <col min="3281" max="3281" width="7.125" style="457" customWidth="1"/>
    <col min="3282" max="3282" width="7.625" style="457" customWidth="1"/>
    <col min="3283" max="3283" width="3" style="457" customWidth="1"/>
    <col min="3284" max="3285" width="7.625" style="457" customWidth="1"/>
    <col min="3286" max="3286" width="5.625" style="457" customWidth="1"/>
    <col min="3287" max="3287" width="9" style="457"/>
    <col min="3288" max="3288" width="9.125" style="457" customWidth="1"/>
    <col min="3289" max="3289" width="6.125" style="457" customWidth="1"/>
    <col min="3290" max="3290" width="3.625" style="457" customWidth="1"/>
    <col min="3291" max="3292" width="4.875" style="457" customWidth="1"/>
    <col min="3293" max="3293" width="0.5" style="457" customWidth="1"/>
    <col min="3294" max="3295" width="3.125" style="457" customWidth="1"/>
    <col min="3296" max="3296" width="12.625" style="457" customWidth="1"/>
    <col min="3297" max="3297" width="2.625" style="457" customWidth="1"/>
    <col min="3298" max="3298" width="11.125" style="457" customWidth="1"/>
    <col min="3299" max="3299" width="2.625" style="457" customWidth="1"/>
    <col min="3300" max="3300" width="11.125" style="457" customWidth="1"/>
    <col min="3301" max="3301" width="2.625" style="457" customWidth="1"/>
    <col min="3302" max="3302" width="12.625" style="457" customWidth="1"/>
    <col min="3303" max="3303" width="49.375" style="457" customWidth="1"/>
    <col min="3304" max="3328" width="9" style="457"/>
    <col min="3329" max="3329" width="2.625" style="457" customWidth="1"/>
    <col min="3330" max="3330" width="9.875" style="457" customWidth="1"/>
    <col min="3331" max="3331" width="5.625" style="457" customWidth="1"/>
    <col min="3332" max="3332" width="8.625" style="457" customWidth="1"/>
    <col min="3333" max="3333" width="7.125" style="457" customWidth="1"/>
    <col min="3334" max="3334" width="7.625" style="457" customWidth="1"/>
    <col min="3335" max="3335" width="6.625" style="457" customWidth="1"/>
    <col min="3336" max="3336" width="14.625" style="457" customWidth="1"/>
    <col min="3337" max="3337" width="10" style="457" customWidth="1"/>
    <col min="3338" max="3338" width="7.875" style="457" customWidth="1"/>
    <col min="3339" max="3339" width="13" style="457" customWidth="1"/>
    <col min="3340" max="3340" width="9.125" style="457" customWidth="1"/>
    <col min="3341" max="3341" width="6.125" style="457" customWidth="1"/>
    <col min="3342" max="3342" width="3.625" style="457" customWidth="1"/>
    <col min="3343" max="3343" width="4.875" style="457" customWidth="1"/>
    <col min="3344" max="3344" width="11.375" style="457" customWidth="1"/>
    <col min="3345" max="3345" width="0.5" style="457" customWidth="1"/>
    <col min="3346" max="3350" width="3.625" style="457" customWidth="1"/>
    <col min="3351" max="3364" width="3.125" style="457" customWidth="1"/>
    <col min="3365" max="3367" width="6.625" style="457" customWidth="1"/>
    <col min="3368" max="3368" width="3.125" style="457" customWidth="1"/>
    <col min="3369" max="3369" width="6.625" style="457" customWidth="1"/>
    <col min="3370" max="3370" width="16.625" style="457" customWidth="1"/>
    <col min="3371" max="3372" width="8.625" style="457" customWidth="1"/>
    <col min="3373" max="3373" width="20.625" style="457" customWidth="1"/>
    <col min="3374" max="3533" width="9" style="457"/>
    <col min="3534" max="3534" width="2.625" style="457" customWidth="1"/>
    <col min="3535" max="3535" width="9.875" style="457" customWidth="1"/>
    <col min="3536" max="3536" width="13.125" style="457" customWidth="1"/>
    <col min="3537" max="3537" width="7.125" style="457" customWidth="1"/>
    <col min="3538" max="3538" width="7.625" style="457" customWidth="1"/>
    <col min="3539" max="3539" width="3" style="457" customWidth="1"/>
    <col min="3540" max="3541" width="7.625" style="457" customWidth="1"/>
    <col min="3542" max="3542" width="5.625" style="457" customWidth="1"/>
    <col min="3543" max="3543" width="9" style="457"/>
    <col min="3544" max="3544" width="9.125" style="457" customWidth="1"/>
    <col min="3545" max="3545" width="6.125" style="457" customWidth="1"/>
    <col min="3546" max="3546" width="3.625" style="457" customWidth="1"/>
    <col min="3547" max="3548" width="4.875" style="457" customWidth="1"/>
    <col min="3549" max="3549" width="0.5" style="457" customWidth="1"/>
    <col min="3550" max="3551" width="3.125" style="457" customWidth="1"/>
    <col min="3552" max="3552" width="12.625" style="457" customWidth="1"/>
    <col min="3553" max="3553" width="2.625" style="457" customWidth="1"/>
    <col min="3554" max="3554" width="11.125" style="457" customWidth="1"/>
    <col min="3555" max="3555" width="2.625" style="457" customWidth="1"/>
    <col min="3556" max="3556" width="11.125" style="457" customWidth="1"/>
    <col min="3557" max="3557" width="2.625" style="457" customWidth="1"/>
    <col min="3558" max="3558" width="12.625" style="457" customWidth="1"/>
    <col min="3559" max="3559" width="49.375" style="457" customWidth="1"/>
    <col min="3560" max="3584" width="9" style="457"/>
    <col min="3585" max="3585" width="2.625" style="457" customWidth="1"/>
    <col min="3586" max="3586" width="9.875" style="457" customWidth="1"/>
    <col min="3587" max="3587" width="5.625" style="457" customWidth="1"/>
    <col min="3588" max="3588" width="8.625" style="457" customWidth="1"/>
    <col min="3589" max="3589" width="7.125" style="457" customWidth="1"/>
    <col min="3590" max="3590" width="7.625" style="457" customWidth="1"/>
    <col min="3591" max="3591" width="6.625" style="457" customWidth="1"/>
    <col min="3592" max="3592" width="14.625" style="457" customWidth="1"/>
    <col min="3593" max="3593" width="10" style="457" customWidth="1"/>
    <col min="3594" max="3594" width="7.875" style="457" customWidth="1"/>
    <col min="3595" max="3595" width="13" style="457" customWidth="1"/>
    <col min="3596" max="3596" width="9.125" style="457" customWidth="1"/>
    <col min="3597" max="3597" width="6.125" style="457" customWidth="1"/>
    <col min="3598" max="3598" width="3.625" style="457" customWidth="1"/>
    <col min="3599" max="3599" width="4.875" style="457" customWidth="1"/>
    <col min="3600" max="3600" width="11.375" style="457" customWidth="1"/>
    <col min="3601" max="3601" width="0.5" style="457" customWidth="1"/>
    <col min="3602" max="3606" width="3.625" style="457" customWidth="1"/>
    <col min="3607" max="3620" width="3.125" style="457" customWidth="1"/>
    <col min="3621" max="3623" width="6.625" style="457" customWidth="1"/>
    <col min="3624" max="3624" width="3.125" style="457" customWidth="1"/>
    <col min="3625" max="3625" width="6.625" style="457" customWidth="1"/>
    <col min="3626" max="3626" width="16.625" style="457" customWidth="1"/>
    <col min="3627" max="3628" width="8.625" style="457" customWidth="1"/>
    <col min="3629" max="3629" width="20.625" style="457" customWidth="1"/>
    <col min="3630" max="3789" width="9" style="457"/>
    <col min="3790" max="3790" width="2.625" style="457" customWidth="1"/>
    <col min="3791" max="3791" width="9.875" style="457" customWidth="1"/>
    <col min="3792" max="3792" width="13.125" style="457" customWidth="1"/>
    <col min="3793" max="3793" width="7.125" style="457" customWidth="1"/>
    <col min="3794" max="3794" width="7.625" style="457" customWidth="1"/>
    <col min="3795" max="3795" width="3" style="457" customWidth="1"/>
    <col min="3796" max="3797" width="7.625" style="457" customWidth="1"/>
    <col min="3798" max="3798" width="5.625" style="457" customWidth="1"/>
    <col min="3799" max="3799" width="9" style="457"/>
    <col min="3800" max="3800" width="9.125" style="457" customWidth="1"/>
    <col min="3801" max="3801" width="6.125" style="457" customWidth="1"/>
    <col min="3802" max="3802" width="3.625" style="457" customWidth="1"/>
    <col min="3803" max="3804" width="4.875" style="457" customWidth="1"/>
    <col min="3805" max="3805" width="0.5" style="457" customWidth="1"/>
    <col min="3806" max="3807" width="3.125" style="457" customWidth="1"/>
    <col min="3808" max="3808" width="12.625" style="457" customWidth="1"/>
    <col min="3809" max="3809" width="2.625" style="457" customWidth="1"/>
    <col min="3810" max="3810" width="11.125" style="457" customWidth="1"/>
    <col min="3811" max="3811" width="2.625" style="457" customWidth="1"/>
    <col min="3812" max="3812" width="11.125" style="457" customWidth="1"/>
    <col min="3813" max="3813" width="2.625" style="457" customWidth="1"/>
    <col min="3814" max="3814" width="12.625" style="457" customWidth="1"/>
    <col min="3815" max="3815" width="49.375" style="457" customWidth="1"/>
    <col min="3816" max="3840" width="9" style="457"/>
    <col min="3841" max="3841" width="2.625" style="457" customWidth="1"/>
    <col min="3842" max="3842" width="9.875" style="457" customWidth="1"/>
    <col min="3843" max="3843" width="5.625" style="457" customWidth="1"/>
    <col min="3844" max="3844" width="8.625" style="457" customWidth="1"/>
    <col min="3845" max="3845" width="7.125" style="457" customWidth="1"/>
    <col min="3846" max="3846" width="7.625" style="457" customWidth="1"/>
    <col min="3847" max="3847" width="6.625" style="457" customWidth="1"/>
    <col min="3848" max="3848" width="14.625" style="457" customWidth="1"/>
    <col min="3849" max="3849" width="10" style="457" customWidth="1"/>
    <col min="3850" max="3850" width="7.875" style="457" customWidth="1"/>
    <col min="3851" max="3851" width="13" style="457" customWidth="1"/>
    <col min="3852" max="3852" width="9.125" style="457" customWidth="1"/>
    <col min="3853" max="3853" width="6.125" style="457" customWidth="1"/>
    <col min="3854" max="3854" width="3.625" style="457" customWidth="1"/>
    <col min="3855" max="3855" width="4.875" style="457" customWidth="1"/>
    <col min="3856" max="3856" width="11.375" style="457" customWidth="1"/>
    <col min="3857" max="3857" width="0.5" style="457" customWidth="1"/>
    <col min="3858" max="3862" width="3.625" style="457" customWidth="1"/>
    <col min="3863" max="3876" width="3.125" style="457" customWidth="1"/>
    <col min="3877" max="3879" width="6.625" style="457" customWidth="1"/>
    <col min="3880" max="3880" width="3.125" style="457" customWidth="1"/>
    <col min="3881" max="3881" width="6.625" style="457" customWidth="1"/>
    <col min="3882" max="3882" width="16.625" style="457" customWidth="1"/>
    <col min="3883" max="3884" width="8.625" style="457" customWidth="1"/>
    <col min="3885" max="3885" width="20.625" style="457" customWidth="1"/>
    <col min="3886" max="4045" width="9" style="457"/>
    <col min="4046" max="4046" width="2.625" style="457" customWidth="1"/>
    <col min="4047" max="4047" width="9.875" style="457" customWidth="1"/>
    <col min="4048" max="4048" width="13.125" style="457" customWidth="1"/>
    <col min="4049" max="4049" width="7.125" style="457" customWidth="1"/>
    <col min="4050" max="4050" width="7.625" style="457" customWidth="1"/>
    <col min="4051" max="4051" width="3" style="457" customWidth="1"/>
    <col min="4052" max="4053" width="7.625" style="457" customWidth="1"/>
    <col min="4054" max="4054" width="5.625" style="457" customWidth="1"/>
    <col min="4055" max="4055" width="9" style="457"/>
    <col min="4056" max="4056" width="9.125" style="457" customWidth="1"/>
    <col min="4057" max="4057" width="6.125" style="457" customWidth="1"/>
    <col min="4058" max="4058" width="3.625" style="457" customWidth="1"/>
    <col min="4059" max="4060" width="4.875" style="457" customWidth="1"/>
    <col min="4061" max="4061" width="0.5" style="457" customWidth="1"/>
    <col min="4062" max="4063" width="3.125" style="457" customWidth="1"/>
    <col min="4064" max="4064" width="12.625" style="457" customWidth="1"/>
    <col min="4065" max="4065" width="2.625" style="457" customWidth="1"/>
    <col min="4066" max="4066" width="11.125" style="457" customWidth="1"/>
    <col min="4067" max="4067" width="2.625" style="457" customWidth="1"/>
    <col min="4068" max="4068" width="11.125" style="457" customWidth="1"/>
    <col min="4069" max="4069" width="2.625" style="457" customWidth="1"/>
    <col min="4070" max="4070" width="12.625" style="457" customWidth="1"/>
    <col min="4071" max="4071" width="49.375" style="457" customWidth="1"/>
    <col min="4072" max="4096" width="9" style="457"/>
    <col min="4097" max="4097" width="2.625" style="457" customWidth="1"/>
    <col min="4098" max="4098" width="9.875" style="457" customWidth="1"/>
    <col min="4099" max="4099" width="5.625" style="457" customWidth="1"/>
    <col min="4100" max="4100" width="8.625" style="457" customWidth="1"/>
    <col min="4101" max="4101" width="7.125" style="457" customWidth="1"/>
    <col min="4102" max="4102" width="7.625" style="457" customWidth="1"/>
    <col min="4103" max="4103" width="6.625" style="457" customWidth="1"/>
    <col min="4104" max="4104" width="14.625" style="457" customWidth="1"/>
    <col min="4105" max="4105" width="10" style="457" customWidth="1"/>
    <col min="4106" max="4106" width="7.875" style="457" customWidth="1"/>
    <col min="4107" max="4107" width="13" style="457" customWidth="1"/>
    <col min="4108" max="4108" width="9.125" style="457" customWidth="1"/>
    <col min="4109" max="4109" width="6.125" style="457" customWidth="1"/>
    <col min="4110" max="4110" width="3.625" style="457" customWidth="1"/>
    <col min="4111" max="4111" width="4.875" style="457" customWidth="1"/>
    <col min="4112" max="4112" width="11.375" style="457" customWidth="1"/>
    <col min="4113" max="4113" width="0.5" style="457" customWidth="1"/>
    <col min="4114" max="4118" width="3.625" style="457" customWidth="1"/>
    <col min="4119" max="4132" width="3.125" style="457" customWidth="1"/>
    <col min="4133" max="4135" width="6.625" style="457" customWidth="1"/>
    <col min="4136" max="4136" width="3.125" style="457" customWidth="1"/>
    <col min="4137" max="4137" width="6.625" style="457" customWidth="1"/>
    <col min="4138" max="4138" width="16.625" style="457" customWidth="1"/>
    <col min="4139" max="4140" width="8.625" style="457" customWidth="1"/>
    <col min="4141" max="4141" width="20.625" style="457" customWidth="1"/>
    <col min="4142" max="4301" width="9" style="457"/>
    <col min="4302" max="4302" width="2.625" style="457" customWidth="1"/>
    <col min="4303" max="4303" width="9.875" style="457" customWidth="1"/>
    <col min="4304" max="4304" width="13.125" style="457" customWidth="1"/>
    <col min="4305" max="4305" width="7.125" style="457" customWidth="1"/>
    <col min="4306" max="4306" width="7.625" style="457" customWidth="1"/>
    <col min="4307" max="4307" width="3" style="457" customWidth="1"/>
    <col min="4308" max="4309" width="7.625" style="457" customWidth="1"/>
    <col min="4310" max="4310" width="5.625" style="457" customWidth="1"/>
    <col min="4311" max="4311" width="9" style="457"/>
    <col min="4312" max="4312" width="9.125" style="457" customWidth="1"/>
    <col min="4313" max="4313" width="6.125" style="457" customWidth="1"/>
    <col min="4314" max="4314" width="3.625" style="457" customWidth="1"/>
    <col min="4315" max="4316" width="4.875" style="457" customWidth="1"/>
    <col min="4317" max="4317" width="0.5" style="457" customWidth="1"/>
    <col min="4318" max="4319" width="3.125" style="457" customWidth="1"/>
    <col min="4320" max="4320" width="12.625" style="457" customWidth="1"/>
    <col min="4321" max="4321" width="2.625" style="457" customWidth="1"/>
    <col min="4322" max="4322" width="11.125" style="457" customWidth="1"/>
    <col min="4323" max="4323" width="2.625" style="457" customWidth="1"/>
    <col min="4324" max="4324" width="11.125" style="457" customWidth="1"/>
    <col min="4325" max="4325" width="2.625" style="457" customWidth="1"/>
    <col min="4326" max="4326" width="12.625" style="457" customWidth="1"/>
    <col min="4327" max="4327" width="49.375" style="457" customWidth="1"/>
    <col min="4328" max="4352" width="9" style="457"/>
    <col min="4353" max="4353" width="2.625" style="457" customWidth="1"/>
    <col min="4354" max="4354" width="9.875" style="457" customWidth="1"/>
    <col min="4355" max="4355" width="5.625" style="457" customWidth="1"/>
    <col min="4356" max="4356" width="8.625" style="457" customWidth="1"/>
    <col min="4357" max="4357" width="7.125" style="457" customWidth="1"/>
    <col min="4358" max="4358" width="7.625" style="457" customWidth="1"/>
    <col min="4359" max="4359" width="6.625" style="457" customWidth="1"/>
    <col min="4360" max="4360" width="14.625" style="457" customWidth="1"/>
    <col min="4361" max="4361" width="10" style="457" customWidth="1"/>
    <col min="4362" max="4362" width="7.875" style="457" customWidth="1"/>
    <col min="4363" max="4363" width="13" style="457" customWidth="1"/>
    <col min="4364" max="4364" width="9.125" style="457" customWidth="1"/>
    <col min="4365" max="4365" width="6.125" style="457" customWidth="1"/>
    <col min="4366" max="4366" width="3.625" style="457" customWidth="1"/>
    <col min="4367" max="4367" width="4.875" style="457" customWidth="1"/>
    <col min="4368" max="4368" width="11.375" style="457" customWidth="1"/>
    <col min="4369" max="4369" width="0.5" style="457" customWidth="1"/>
    <col min="4370" max="4374" width="3.625" style="457" customWidth="1"/>
    <col min="4375" max="4388" width="3.125" style="457" customWidth="1"/>
    <col min="4389" max="4391" width="6.625" style="457" customWidth="1"/>
    <col min="4392" max="4392" width="3.125" style="457" customWidth="1"/>
    <col min="4393" max="4393" width="6.625" style="457" customWidth="1"/>
    <col min="4394" max="4394" width="16.625" style="457" customWidth="1"/>
    <col min="4395" max="4396" width="8.625" style="457" customWidth="1"/>
    <col min="4397" max="4397" width="20.625" style="457" customWidth="1"/>
    <col min="4398" max="4557" width="9" style="457"/>
    <col min="4558" max="4558" width="2.625" style="457" customWidth="1"/>
    <col min="4559" max="4559" width="9.875" style="457" customWidth="1"/>
    <col min="4560" max="4560" width="13.125" style="457" customWidth="1"/>
    <col min="4561" max="4561" width="7.125" style="457" customWidth="1"/>
    <col min="4562" max="4562" width="7.625" style="457" customWidth="1"/>
    <col min="4563" max="4563" width="3" style="457" customWidth="1"/>
    <col min="4564" max="4565" width="7.625" style="457" customWidth="1"/>
    <col min="4566" max="4566" width="5.625" style="457" customWidth="1"/>
    <col min="4567" max="4567" width="9" style="457"/>
    <col min="4568" max="4568" width="9.125" style="457" customWidth="1"/>
    <col min="4569" max="4569" width="6.125" style="457" customWidth="1"/>
    <col min="4570" max="4570" width="3.625" style="457" customWidth="1"/>
    <col min="4571" max="4572" width="4.875" style="457" customWidth="1"/>
    <col min="4573" max="4573" width="0.5" style="457" customWidth="1"/>
    <col min="4574" max="4575" width="3.125" style="457" customWidth="1"/>
    <col min="4576" max="4576" width="12.625" style="457" customWidth="1"/>
    <col min="4577" max="4577" width="2.625" style="457" customWidth="1"/>
    <col min="4578" max="4578" width="11.125" style="457" customWidth="1"/>
    <col min="4579" max="4579" width="2.625" style="457" customWidth="1"/>
    <col min="4580" max="4580" width="11.125" style="457" customWidth="1"/>
    <col min="4581" max="4581" width="2.625" style="457" customWidth="1"/>
    <col min="4582" max="4582" width="12.625" style="457" customWidth="1"/>
    <col min="4583" max="4583" width="49.375" style="457" customWidth="1"/>
    <col min="4584" max="4608" width="9" style="457"/>
    <col min="4609" max="4609" width="2.625" style="457" customWidth="1"/>
    <col min="4610" max="4610" width="9.875" style="457" customWidth="1"/>
    <col min="4611" max="4611" width="5.625" style="457" customWidth="1"/>
    <col min="4612" max="4612" width="8.625" style="457" customWidth="1"/>
    <col min="4613" max="4613" width="7.125" style="457" customWidth="1"/>
    <col min="4614" max="4614" width="7.625" style="457" customWidth="1"/>
    <col min="4615" max="4615" width="6.625" style="457" customWidth="1"/>
    <col min="4616" max="4616" width="14.625" style="457" customWidth="1"/>
    <col min="4617" max="4617" width="10" style="457" customWidth="1"/>
    <col min="4618" max="4618" width="7.875" style="457" customWidth="1"/>
    <col min="4619" max="4619" width="13" style="457" customWidth="1"/>
    <col min="4620" max="4620" width="9.125" style="457" customWidth="1"/>
    <col min="4621" max="4621" width="6.125" style="457" customWidth="1"/>
    <col min="4622" max="4622" width="3.625" style="457" customWidth="1"/>
    <col min="4623" max="4623" width="4.875" style="457" customWidth="1"/>
    <col min="4624" max="4624" width="11.375" style="457" customWidth="1"/>
    <col min="4625" max="4625" width="0.5" style="457" customWidth="1"/>
    <col min="4626" max="4630" width="3.625" style="457" customWidth="1"/>
    <col min="4631" max="4644" width="3.125" style="457" customWidth="1"/>
    <col min="4645" max="4647" width="6.625" style="457" customWidth="1"/>
    <col min="4648" max="4648" width="3.125" style="457" customWidth="1"/>
    <col min="4649" max="4649" width="6.625" style="457" customWidth="1"/>
    <col min="4650" max="4650" width="16.625" style="457" customWidth="1"/>
    <col min="4651" max="4652" width="8.625" style="457" customWidth="1"/>
    <col min="4653" max="4653" width="20.625" style="457" customWidth="1"/>
    <col min="4654" max="4813" width="9" style="457"/>
    <col min="4814" max="4814" width="2.625" style="457" customWidth="1"/>
    <col min="4815" max="4815" width="9.875" style="457" customWidth="1"/>
    <col min="4816" max="4816" width="13.125" style="457" customWidth="1"/>
    <col min="4817" max="4817" width="7.125" style="457" customWidth="1"/>
    <col min="4818" max="4818" width="7.625" style="457" customWidth="1"/>
    <col min="4819" max="4819" width="3" style="457" customWidth="1"/>
    <col min="4820" max="4821" width="7.625" style="457" customWidth="1"/>
    <col min="4822" max="4822" width="5.625" style="457" customWidth="1"/>
    <col min="4823" max="4823" width="9" style="457"/>
    <col min="4824" max="4824" width="9.125" style="457" customWidth="1"/>
    <col min="4825" max="4825" width="6.125" style="457" customWidth="1"/>
    <col min="4826" max="4826" width="3.625" style="457" customWidth="1"/>
    <col min="4827" max="4828" width="4.875" style="457" customWidth="1"/>
    <col min="4829" max="4829" width="0.5" style="457" customWidth="1"/>
    <col min="4830" max="4831" width="3.125" style="457" customWidth="1"/>
    <col min="4832" max="4832" width="12.625" style="457" customWidth="1"/>
    <col min="4833" max="4833" width="2.625" style="457" customWidth="1"/>
    <col min="4834" max="4834" width="11.125" style="457" customWidth="1"/>
    <col min="4835" max="4835" width="2.625" style="457" customWidth="1"/>
    <col min="4836" max="4836" width="11.125" style="457" customWidth="1"/>
    <col min="4837" max="4837" width="2.625" style="457" customWidth="1"/>
    <col min="4838" max="4838" width="12.625" style="457" customWidth="1"/>
    <col min="4839" max="4839" width="49.375" style="457" customWidth="1"/>
    <col min="4840" max="4864" width="9" style="457"/>
    <col min="4865" max="4865" width="2.625" style="457" customWidth="1"/>
    <col min="4866" max="4866" width="9.875" style="457" customWidth="1"/>
    <col min="4867" max="4867" width="5.625" style="457" customWidth="1"/>
    <col min="4868" max="4868" width="8.625" style="457" customWidth="1"/>
    <col min="4869" max="4869" width="7.125" style="457" customWidth="1"/>
    <col min="4870" max="4870" width="7.625" style="457" customWidth="1"/>
    <col min="4871" max="4871" width="6.625" style="457" customWidth="1"/>
    <col min="4872" max="4872" width="14.625" style="457" customWidth="1"/>
    <col min="4873" max="4873" width="10" style="457" customWidth="1"/>
    <col min="4874" max="4874" width="7.875" style="457" customWidth="1"/>
    <col min="4875" max="4875" width="13" style="457" customWidth="1"/>
    <col min="4876" max="4876" width="9.125" style="457" customWidth="1"/>
    <col min="4877" max="4877" width="6.125" style="457" customWidth="1"/>
    <col min="4878" max="4878" width="3.625" style="457" customWidth="1"/>
    <col min="4879" max="4879" width="4.875" style="457" customWidth="1"/>
    <col min="4880" max="4880" width="11.375" style="457" customWidth="1"/>
    <col min="4881" max="4881" width="0.5" style="457" customWidth="1"/>
    <col min="4882" max="4886" width="3.625" style="457" customWidth="1"/>
    <col min="4887" max="4900" width="3.125" style="457" customWidth="1"/>
    <col min="4901" max="4903" width="6.625" style="457" customWidth="1"/>
    <col min="4904" max="4904" width="3.125" style="457" customWidth="1"/>
    <col min="4905" max="4905" width="6.625" style="457" customWidth="1"/>
    <col min="4906" max="4906" width="16.625" style="457" customWidth="1"/>
    <col min="4907" max="4908" width="8.625" style="457" customWidth="1"/>
    <col min="4909" max="4909" width="20.625" style="457" customWidth="1"/>
    <col min="4910" max="5069" width="9" style="457"/>
    <col min="5070" max="5070" width="2.625" style="457" customWidth="1"/>
    <col min="5071" max="5071" width="9.875" style="457" customWidth="1"/>
    <col min="5072" max="5072" width="13.125" style="457" customWidth="1"/>
    <col min="5073" max="5073" width="7.125" style="457" customWidth="1"/>
    <col min="5074" max="5074" width="7.625" style="457" customWidth="1"/>
    <col min="5075" max="5075" width="3" style="457" customWidth="1"/>
    <col min="5076" max="5077" width="7.625" style="457" customWidth="1"/>
    <col min="5078" max="5078" width="5.625" style="457" customWidth="1"/>
    <col min="5079" max="5079" width="9" style="457"/>
    <col min="5080" max="5080" width="9.125" style="457" customWidth="1"/>
    <col min="5081" max="5081" width="6.125" style="457" customWidth="1"/>
    <col min="5082" max="5082" width="3.625" style="457" customWidth="1"/>
    <col min="5083" max="5084" width="4.875" style="457" customWidth="1"/>
    <col min="5085" max="5085" width="0.5" style="457" customWidth="1"/>
    <col min="5086" max="5087" width="3.125" style="457" customWidth="1"/>
    <col min="5088" max="5088" width="12.625" style="457" customWidth="1"/>
    <col min="5089" max="5089" width="2.625" style="457" customWidth="1"/>
    <col min="5090" max="5090" width="11.125" style="457" customWidth="1"/>
    <col min="5091" max="5091" width="2.625" style="457" customWidth="1"/>
    <col min="5092" max="5092" width="11.125" style="457" customWidth="1"/>
    <col min="5093" max="5093" width="2.625" style="457" customWidth="1"/>
    <col min="5094" max="5094" width="12.625" style="457" customWidth="1"/>
    <col min="5095" max="5095" width="49.375" style="457" customWidth="1"/>
    <col min="5096" max="5120" width="9" style="457"/>
    <col min="5121" max="5121" width="2.625" style="457" customWidth="1"/>
    <col min="5122" max="5122" width="9.875" style="457" customWidth="1"/>
    <col min="5123" max="5123" width="5.625" style="457" customWidth="1"/>
    <col min="5124" max="5124" width="8.625" style="457" customWidth="1"/>
    <col min="5125" max="5125" width="7.125" style="457" customWidth="1"/>
    <col min="5126" max="5126" width="7.625" style="457" customWidth="1"/>
    <col min="5127" max="5127" width="6.625" style="457" customWidth="1"/>
    <col min="5128" max="5128" width="14.625" style="457" customWidth="1"/>
    <col min="5129" max="5129" width="10" style="457" customWidth="1"/>
    <col min="5130" max="5130" width="7.875" style="457" customWidth="1"/>
    <col min="5131" max="5131" width="13" style="457" customWidth="1"/>
    <col min="5132" max="5132" width="9.125" style="457" customWidth="1"/>
    <col min="5133" max="5133" width="6.125" style="457" customWidth="1"/>
    <col min="5134" max="5134" width="3.625" style="457" customWidth="1"/>
    <col min="5135" max="5135" width="4.875" style="457" customWidth="1"/>
    <col min="5136" max="5136" width="11.375" style="457" customWidth="1"/>
    <col min="5137" max="5137" width="0.5" style="457" customWidth="1"/>
    <col min="5138" max="5142" width="3.625" style="457" customWidth="1"/>
    <col min="5143" max="5156" width="3.125" style="457" customWidth="1"/>
    <col min="5157" max="5159" width="6.625" style="457" customWidth="1"/>
    <col min="5160" max="5160" width="3.125" style="457" customWidth="1"/>
    <col min="5161" max="5161" width="6.625" style="457" customWidth="1"/>
    <col min="5162" max="5162" width="16.625" style="457" customWidth="1"/>
    <col min="5163" max="5164" width="8.625" style="457" customWidth="1"/>
    <col min="5165" max="5165" width="20.625" style="457" customWidth="1"/>
    <col min="5166" max="5325" width="9" style="457"/>
    <col min="5326" max="5326" width="2.625" style="457" customWidth="1"/>
    <col min="5327" max="5327" width="9.875" style="457" customWidth="1"/>
    <col min="5328" max="5328" width="13.125" style="457" customWidth="1"/>
    <col min="5329" max="5329" width="7.125" style="457" customWidth="1"/>
    <col min="5330" max="5330" width="7.625" style="457" customWidth="1"/>
    <col min="5331" max="5331" width="3" style="457" customWidth="1"/>
    <col min="5332" max="5333" width="7.625" style="457" customWidth="1"/>
    <col min="5334" max="5334" width="5.625" style="457" customWidth="1"/>
    <col min="5335" max="5335" width="9" style="457"/>
    <col min="5336" max="5336" width="9.125" style="457" customWidth="1"/>
    <col min="5337" max="5337" width="6.125" style="457" customWidth="1"/>
    <col min="5338" max="5338" width="3.625" style="457" customWidth="1"/>
    <col min="5339" max="5340" width="4.875" style="457" customWidth="1"/>
    <col min="5341" max="5341" width="0.5" style="457" customWidth="1"/>
    <col min="5342" max="5343" width="3.125" style="457" customWidth="1"/>
    <col min="5344" max="5344" width="12.625" style="457" customWidth="1"/>
    <col min="5345" max="5345" width="2.625" style="457" customWidth="1"/>
    <col min="5346" max="5346" width="11.125" style="457" customWidth="1"/>
    <col min="5347" max="5347" width="2.625" style="457" customWidth="1"/>
    <col min="5348" max="5348" width="11.125" style="457" customWidth="1"/>
    <col min="5349" max="5349" width="2.625" style="457" customWidth="1"/>
    <col min="5350" max="5350" width="12.625" style="457" customWidth="1"/>
    <col min="5351" max="5351" width="49.375" style="457" customWidth="1"/>
    <col min="5352" max="5376" width="9" style="457"/>
    <col min="5377" max="5377" width="2.625" style="457" customWidth="1"/>
    <col min="5378" max="5378" width="9.875" style="457" customWidth="1"/>
    <col min="5379" max="5379" width="5.625" style="457" customWidth="1"/>
    <col min="5380" max="5380" width="8.625" style="457" customWidth="1"/>
    <col min="5381" max="5381" width="7.125" style="457" customWidth="1"/>
    <col min="5382" max="5382" width="7.625" style="457" customWidth="1"/>
    <col min="5383" max="5383" width="6.625" style="457" customWidth="1"/>
    <col min="5384" max="5384" width="14.625" style="457" customWidth="1"/>
    <col min="5385" max="5385" width="10" style="457" customWidth="1"/>
    <col min="5386" max="5386" width="7.875" style="457" customWidth="1"/>
    <col min="5387" max="5387" width="13" style="457" customWidth="1"/>
    <col min="5388" max="5388" width="9.125" style="457" customWidth="1"/>
    <col min="5389" max="5389" width="6.125" style="457" customWidth="1"/>
    <col min="5390" max="5390" width="3.625" style="457" customWidth="1"/>
    <col min="5391" max="5391" width="4.875" style="457" customWidth="1"/>
    <col min="5392" max="5392" width="11.375" style="457" customWidth="1"/>
    <col min="5393" max="5393" width="0.5" style="457" customWidth="1"/>
    <col min="5394" max="5398" width="3.625" style="457" customWidth="1"/>
    <col min="5399" max="5412" width="3.125" style="457" customWidth="1"/>
    <col min="5413" max="5415" width="6.625" style="457" customWidth="1"/>
    <col min="5416" max="5416" width="3.125" style="457" customWidth="1"/>
    <col min="5417" max="5417" width="6.625" style="457" customWidth="1"/>
    <col min="5418" max="5418" width="16.625" style="457" customWidth="1"/>
    <col min="5419" max="5420" width="8.625" style="457" customWidth="1"/>
    <col min="5421" max="5421" width="20.625" style="457" customWidth="1"/>
    <col min="5422" max="5581" width="9" style="457"/>
    <col min="5582" max="5582" width="2.625" style="457" customWidth="1"/>
    <col min="5583" max="5583" width="9.875" style="457" customWidth="1"/>
    <col min="5584" max="5584" width="13.125" style="457" customWidth="1"/>
    <col min="5585" max="5585" width="7.125" style="457" customWidth="1"/>
    <col min="5586" max="5586" width="7.625" style="457" customWidth="1"/>
    <col min="5587" max="5587" width="3" style="457" customWidth="1"/>
    <col min="5588" max="5589" width="7.625" style="457" customWidth="1"/>
    <col min="5590" max="5590" width="5.625" style="457" customWidth="1"/>
    <col min="5591" max="5591" width="9" style="457"/>
    <col min="5592" max="5592" width="9.125" style="457" customWidth="1"/>
    <col min="5593" max="5593" width="6.125" style="457" customWidth="1"/>
    <col min="5594" max="5594" width="3.625" style="457" customWidth="1"/>
    <col min="5595" max="5596" width="4.875" style="457" customWidth="1"/>
    <col min="5597" max="5597" width="0.5" style="457" customWidth="1"/>
    <col min="5598" max="5599" width="3.125" style="457" customWidth="1"/>
    <col min="5600" max="5600" width="12.625" style="457" customWidth="1"/>
    <col min="5601" max="5601" width="2.625" style="457" customWidth="1"/>
    <col min="5602" max="5602" width="11.125" style="457" customWidth="1"/>
    <col min="5603" max="5603" width="2.625" style="457" customWidth="1"/>
    <col min="5604" max="5604" width="11.125" style="457" customWidth="1"/>
    <col min="5605" max="5605" width="2.625" style="457" customWidth="1"/>
    <col min="5606" max="5606" width="12.625" style="457" customWidth="1"/>
    <col min="5607" max="5607" width="49.375" style="457" customWidth="1"/>
    <col min="5608" max="5632" width="9" style="457"/>
    <col min="5633" max="5633" width="2.625" style="457" customWidth="1"/>
    <col min="5634" max="5634" width="9.875" style="457" customWidth="1"/>
    <col min="5635" max="5635" width="5.625" style="457" customWidth="1"/>
    <col min="5636" max="5636" width="8.625" style="457" customWidth="1"/>
    <col min="5637" max="5637" width="7.125" style="457" customWidth="1"/>
    <col min="5638" max="5638" width="7.625" style="457" customWidth="1"/>
    <col min="5639" max="5639" width="6.625" style="457" customWidth="1"/>
    <col min="5640" max="5640" width="14.625" style="457" customWidth="1"/>
    <col min="5641" max="5641" width="10" style="457" customWidth="1"/>
    <col min="5642" max="5642" width="7.875" style="457" customWidth="1"/>
    <col min="5643" max="5643" width="13" style="457" customWidth="1"/>
    <col min="5644" max="5644" width="9.125" style="457" customWidth="1"/>
    <col min="5645" max="5645" width="6.125" style="457" customWidth="1"/>
    <col min="5646" max="5646" width="3.625" style="457" customWidth="1"/>
    <col min="5647" max="5647" width="4.875" style="457" customWidth="1"/>
    <col min="5648" max="5648" width="11.375" style="457" customWidth="1"/>
    <col min="5649" max="5649" width="0.5" style="457" customWidth="1"/>
    <col min="5650" max="5654" width="3.625" style="457" customWidth="1"/>
    <col min="5655" max="5668" width="3.125" style="457" customWidth="1"/>
    <col min="5669" max="5671" width="6.625" style="457" customWidth="1"/>
    <col min="5672" max="5672" width="3.125" style="457" customWidth="1"/>
    <col min="5673" max="5673" width="6.625" style="457" customWidth="1"/>
    <col min="5674" max="5674" width="16.625" style="457" customWidth="1"/>
    <col min="5675" max="5676" width="8.625" style="457" customWidth="1"/>
    <col min="5677" max="5677" width="20.625" style="457" customWidth="1"/>
    <col min="5678" max="5837" width="9" style="457"/>
    <col min="5838" max="5838" width="2.625" style="457" customWidth="1"/>
    <col min="5839" max="5839" width="9.875" style="457" customWidth="1"/>
    <col min="5840" max="5840" width="13.125" style="457" customWidth="1"/>
    <col min="5841" max="5841" width="7.125" style="457" customWidth="1"/>
    <col min="5842" max="5842" width="7.625" style="457" customWidth="1"/>
    <col min="5843" max="5843" width="3" style="457" customWidth="1"/>
    <col min="5844" max="5845" width="7.625" style="457" customWidth="1"/>
    <col min="5846" max="5846" width="5.625" style="457" customWidth="1"/>
    <col min="5847" max="5847" width="9" style="457"/>
    <col min="5848" max="5848" width="9.125" style="457" customWidth="1"/>
    <col min="5849" max="5849" width="6.125" style="457" customWidth="1"/>
    <col min="5850" max="5850" width="3.625" style="457" customWidth="1"/>
    <col min="5851" max="5852" width="4.875" style="457" customWidth="1"/>
    <col min="5853" max="5853" width="0.5" style="457" customWidth="1"/>
    <col min="5854" max="5855" width="3.125" style="457" customWidth="1"/>
    <col min="5856" max="5856" width="12.625" style="457" customWidth="1"/>
    <col min="5857" max="5857" width="2.625" style="457" customWidth="1"/>
    <col min="5858" max="5858" width="11.125" style="457" customWidth="1"/>
    <col min="5859" max="5859" width="2.625" style="457" customWidth="1"/>
    <col min="5860" max="5860" width="11.125" style="457" customWidth="1"/>
    <col min="5861" max="5861" width="2.625" style="457" customWidth="1"/>
    <col min="5862" max="5862" width="12.625" style="457" customWidth="1"/>
    <col min="5863" max="5863" width="49.375" style="457" customWidth="1"/>
    <col min="5864" max="5888" width="9" style="457"/>
    <col min="5889" max="5889" width="2.625" style="457" customWidth="1"/>
    <col min="5890" max="5890" width="9.875" style="457" customWidth="1"/>
    <col min="5891" max="5891" width="5.625" style="457" customWidth="1"/>
    <col min="5892" max="5892" width="8.625" style="457" customWidth="1"/>
    <col min="5893" max="5893" width="7.125" style="457" customWidth="1"/>
    <col min="5894" max="5894" width="7.625" style="457" customWidth="1"/>
    <col min="5895" max="5895" width="6.625" style="457" customWidth="1"/>
    <col min="5896" max="5896" width="14.625" style="457" customWidth="1"/>
    <col min="5897" max="5897" width="10" style="457" customWidth="1"/>
    <col min="5898" max="5898" width="7.875" style="457" customWidth="1"/>
    <col min="5899" max="5899" width="13" style="457" customWidth="1"/>
    <col min="5900" max="5900" width="9.125" style="457" customWidth="1"/>
    <col min="5901" max="5901" width="6.125" style="457" customWidth="1"/>
    <col min="5902" max="5902" width="3.625" style="457" customWidth="1"/>
    <col min="5903" max="5903" width="4.875" style="457" customWidth="1"/>
    <col min="5904" max="5904" width="11.375" style="457" customWidth="1"/>
    <col min="5905" max="5905" width="0.5" style="457" customWidth="1"/>
    <col min="5906" max="5910" width="3.625" style="457" customWidth="1"/>
    <col min="5911" max="5924" width="3.125" style="457" customWidth="1"/>
    <col min="5925" max="5927" width="6.625" style="457" customWidth="1"/>
    <col min="5928" max="5928" width="3.125" style="457" customWidth="1"/>
    <col min="5929" max="5929" width="6.625" style="457" customWidth="1"/>
    <col min="5930" max="5930" width="16.625" style="457" customWidth="1"/>
    <col min="5931" max="5932" width="8.625" style="457" customWidth="1"/>
    <col min="5933" max="5933" width="20.625" style="457" customWidth="1"/>
    <col min="5934" max="6093" width="9" style="457"/>
    <col min="6094" max="6094" width="2.625" style="457" customWidth="1"/>
    <col min="6095" max="6095" width="9.875" style="457" customWidth="1"/>
    <col min="6096" max="6096" width="13.125" style="457" customWidth="1"/>
    <col min="6097" max="6097" width="7.125" style="457" customWidth="1"/>
    <col min="6098" max="6098" width="7.625" style="457" customWidth="1"/>
    <col min="6099" max="6099" width="3" style="457" customWidth="1"/>
    <col min="6100" max="6101" width="7.625" style="457" customWidth="1"/>
    <col min="6102" max="6102" width="5.625" style="457" customWidth="1"/>
    <col min="6103" max="6103" width="9" style="457"/>
    <col min="6104" max="6104" width="9.125" style="457" customWidth="1"/>
    <col min="6105" max="6105" width="6.125" style="457" customWidth="1"/>
    <col min="6106" max="6106" width="3.625" style="457" customWidth="1"/>
    <col min="6107" max="6108" width="4.875" style="457" customWidth="1"/>
    <col min="6109" max="6109" width="0.5" style="457" customWidth="1"/>
    <col min="6110" max="6111" width="3.125" style="457" customWidth="1"/>
    <col min="6112" max="6112" width="12.625" style="457" customWidth="1"/>
    <col min="6113" max="6113" width="2.625" style="457" customWidth="1"/>
    <col min="6114" max="6114" width="11.125" style="457" customWidth="1"/>
    <col min="6115" max="6115" width="2.625" style="457" customWidth="1"/>
    <col min="6116" max="6116" width="11.125" style="457" customWidth="1"/>
    <col min="6117" max="6117" width="2.625" style="457" customWidth="1"/>
    <col min="6118" max="6118" width="12.625" style="457" customWidth="1"/>
    <col min="6119" max="6119" width="49.375" style="457" customWidth="1"/>
    <col min="6120" max="6144" width="9" style="457"/>
    <col min="6145" max="6145" width="2.625" style="457" customWidth="1"/>
    <col min="6146" max="6146" width="9.875" style="457" customWidth="1"/>
    <col min="6147" max="6147" width="5.625" style="457" customWidth="1"/>
    <col min="6148" max="6148" width="8.625" style="457" customWidth="1"/>
    <col min="6149" max="6149" width="7.125" style="457" customWidth="1"/>
    <col min="6150" max="6150" width="7.625" style="457" customWidth="1"/>
    <col min="6151" max="6151" width="6.625" style="457" customWidth="1"/>
    <col min="6152" max="6152" width="14.625" style="457" customWidth="1"/>
    <col min="6153" max="6153" width="10" style="457" customWidth="1"/>
    <col min="6154" max="6154" width="7.875" style="457" customWidth="1"/>
    <col min="6155" max="6155" width="13" style="457" customWidth="1"/>
    <col min="6156" max="6156" width="9.125" style="457" customWidth="1"/>
    <col min="6157" max="6157" width="6.125" style="457" customWidth="1"/>
    <col min="6158" max="6158" width="3.625" style="457" customWidth="1"/>
    <col min="6159" max="6159" width="4.875" style="457" customWidth="1"/>
    <col min="6160" max="6160" width="11.375" style="457" customWidth="1"/>
    <col min="6161" max="6161" width="0.5" style="457" customWidth="1"/>
    <col min="6162" max="6166" width="3.625" style="457" customWidth="1"/>
    <col min="6167" max="6180" width="3.125" style="457" customWidth="1"/>
    <col min="6181" max="6183" width="6.625" style="457" customWidth="1"/>
    <col min="6184" max="6184" width="3.125" style="457" customWidth="1"/>
    <col min="6185" max="6185" width="6.625" style="457" customWidth="1"/>
    <col min="6186" max="6186" width="16.625" style="457" customWidth="1"/>
    <col min="6187" max="6188" width="8.625" style="457" customWidth="1"/>
    <col min="6189" max="6189" width="20.625" style="457" customWidth="1"/>
    <col min="6190" max="6349" width="9" style="457"/>
    <col min="6350" max="6350" width="2.625" style="457" customWidth="1"/>
    <col min="6351" max="6351" width="9.875" style="457" customWidth="1"/>
    <col min="6352" max="6352" width="13.125" style="457" customWidth="1"/>
    <col min="6353" max="6353" width="7.125" style="457" customWidth="1"/>
    <col min="6354" max="6354" width="7.625" style="457" customWidth="1"/>
    <col min="6355" max="6355" width="3" style="457" customWidth="1"/>
    <col min="6356" max="6357" width="7.625" style="457" customWidth="1"/>
    <col min="6358" max="6358" width="5.625" style="457" customWidth="1"/>
    <col min="6359" max="6359" width="9" style="457"/>
    <col min="6360" max="6360" width="9.125" style="457" customWidth="1"/>
    <col min="6361" max="6361" width="6.125" style="457" customWidth="1"/>
    <col min="6362" max="6362" width="3.625" style="457" customWidth="1"/>
    <col min="6363" max="6364" width="4.875" style="457" customWidth="1"/>
    <col min="6365" max="6365" width="0.5" style="457" customWidth="1"/>
    <col min="6366" max="6367" width="3.125" style="457" customWidth="1"/>
    <col min="6368" max="6368" width="12.625" style="457" customWidth="1"/>
    <col min="6369" max="6369" width="2.625" style="457" customWidth="1"/>
    <col min="6370" max="6370" width="11.125" style="457" customWidth="1"/>
    <col min="6371" max="6371" width="2.625" style="457" customWidth="1"/>
    <col min="6372" max="6372" width="11.125" style="457" customWidth="1"/>
    <col min="6373" max="6373" width="2.625" style="457" customWidth="1"/>
    <col min="6374" max="6374" width="12.625" style="457" customWidth="1"/>
    <col min="6375" max="6375" width="49.375" style="457" customWidth="1"/>
    <col min="6376" max="6400" width="9" style="457"/>
    <col min="6401" max="6401" width="2.625" style="457" customWidth="1"/>
    <col min="6402" max="6402" width="9.875" style="457" customWidth="1"/>
    <col min="6403" max="6403" width="5.625" style="457" customWidth="1"/>
    <col min="6404" max="6404" width="8.625" style="457" customWidth="1"/>
    <col min="6405" max="6405" width="7.125" style="457" customWidth="1"/>
    <col min="6406" max="6406" width="7.625" style="457" customWidth="1"/>
    <col min="6407" max="6407" width="6.625" style="457" customWidth="1"/>
    <col min="6408" max="6408" width="14.625" style="457" customWidth="1"/>
    <col min="6409" max="6409" width="10" style="457" customWidth="1"/>
    <col min="6410" max="6410" width="7.875" style="457" customWidth="1"/>
    <col min="6411" max="6411" width="13" style="457" customWidth="1"/>
    <col min="6412" max="6412" width="9.125" style="457" customWidth="1"/>
    <col min="6413" max="6413" width="6.125" style="457" customWidth="1"/>
    <col min="6414" max="6414" width="3.625" style="457" customWidth="1"/>
    <col min="6415" max="6415" width="4.875" style="457" customWidth="1"/>
    <col min="6416" max="6416" width="11.375" style="457" customWidth="1"/>
    <col min="6417" max="6417" width="0.5" style="457" customWidth="1"/>
    <col min="6418" max="6422" width="3.625" style="457" customWidth="1"/>
    <col min="6423" max="6436" width="3.125" style="457" customWidth="1"/>
    <col min="6437" max="6439" width="6.625" style="457" customWidth="1"/>
    <col min="6440" max="6440" width="3.125" style="457" customWidth="1"/>
    <col min="6441" max="6441" width="6.625" style="457" customWidth="1"/>
    <col min="6442" max="6442" width="16.625" style="457" customWidth="1"/>
    <col min="6443" max="6444" width="8.625" style="457" customWidth="1"/>
    <col min="6445" max="6445" width="20.625" style="457" customWidth="1"/>
    <col min="6446" max="6605" width="9" style="457"/>
    <col min="6606" max="6606" width="2.625" style="457" customWidth="1"/>
    <col min="6607" max="6607" width="9.875" style="457" customWidth="1"/>
    <col min="6608" max="6608" width="13.125" style="457" customWidth="1"/>
    <col min="6609" max="6609" width="7.125" style="457" customWidth="1"/>
    <col min="6610" max="6610" width="7.625" style="457" customWidth="1"/>
    <col min="6611" max="6611" width="3" style="457" customWidth="1"/>
    <col min="6612" max="6613" width="7.625" style="457" customWidth="1"/>
    <col min="6614" max="6614" width="5.625" style="457" customWidth="1"/>
    <col min="6615" max="6615" width="9" style="457"/>
    <col min="6616" max="6616" width="9.125" style="457" customWidth="1"/>
    <col min="6617" max="6617" width="6.125" style="457" customWidth="1"/>
    <col min="6618" max="6618" width="3.625" style="457" customWidth="1"/>
    <col min="6619" max="6620" width="4.875" style="457" customWidth="1"/>
    <col min="6621" max="6621" width="0.5" style="457" customWidth="1"/>
    <col min="6622" max="6623" width="3.125" style="457" customWidth="1"/>
    <col min="6624" max="6624" width="12.625" style="457" customWidth="1"/>
    <col min="6625" max="6625" width="2.625" style="457" customWidth="1"/>
    <col min="6626" max="6626" width="11.125" style="457" customWidth="1"/>
    <col min="6627" max="6627" width="2.625" style="457" customWidth="1"/>
    <col min="6628" max="6628" width="11.125" style="457" customWidth="1"/>
    <col min="6629" max="6629" width="2.625" style="457" customWidth="1"/>
    <col min="6630" max="6630" width="12.625" style="457" customWidth="1"/>
    <col min="6631" max="6631" width="49.375" style="457" customWidth="1"/>
    <col min="6632" max="6656" width="9" style="457"/>
    <col min="6657" max="6657" width="2.625" style="457" customWidth="1"/>
    <col min="6658" max="6658" width="9.875" style="457" customWidth="1"/>
    <col min="6659" max="6659" width="5.625" style="457" customWidth="1"/>
    <col min="6660" max="6660" width="8.625" style="457" customWidth="1"/>
    <col min="6661" max="6661" width="7.125" style="457" customWidth="1"/>
    <col min="6662" max="6662" width="7.625" style="457" customWidth="1"/>
    <col min="6663" max="6663" width="6.625" style="457" customWidth="1"/>
    <col min="6664" max="6664" width="14.625" style="457" customWidth="1"/>
    <col min="6665" max="6665" width="10" style="457" customWidth="1"/>
    <col min="6666" max="6666" width="7.875" style="457" customWidth="1"/>
    <col min="6667" max="6667" width="13" style="457" customWidth="1"/>
    <col min="6668" max="6668" width="9.125" style="457" customWidth="1"/>
    <col min="6669" max="6669" width="6.125" style="457" customWidth="1"/>
    <col min="6670" max="6670" width="3.625" style="457" customWidth="1"/>
    <col min="6671" max="6671" width="4.875" style="457" customWidth="1"/>
    <col min="6672" max="6672" width="11.375" style="457" customWidth="1"/>
    <col min="6673" max="6673" width="0.5" style="457" customWidth="1"/>
    <col min="6674" max="6678" width="3.625" style="457" customWidth="1"/>
    <col min="6679" max="6692" width="3.125" style="457" customWidth="1"/>
    <col min="6693" max="6695" width="6.625" style="457" customWidth="1"/>
    <col min="6696" max="6696" width="3.125" style="457" customWidth="1"/>
    <col min="6697" max="6697" width="6.625" style="457" customWidth="1"/>
    <col min="6698" max="6698" width="16.625" style="457" customWidth="1"/>
    <col min="6699" max="6700" width="8.625" style="457" customWidth="1"/>
    <col min="6701" max="6701" width="20.625" style="457" customWidth="1"/>
    <col min="6702" max="6861" width="9" style="457"/>
    <col min="6862" max="6862" width="2.625" style="457" customWidth="1"/>
    <col min="6863" max="6863" width="9.875" style="457" customWidth="1"/>
    <col min="6864" max="6864" width="13.125" style="457" customWidth="1"/>
    <col min="6865" max="6865" width="7.125" style="457" customWidth="1"/>
    <col min="6866" max="6866" width="7.625" style="457" customWidth="1"/>
    <col min="6867" max="6867" width="3" style="457" customWidth="1"/>
    <col min="6868" max="6869" width="7.625" style="457" customWidth="1"/>
    <col min="6870" max="6870" width="5.625" style="457" customWidth="1"/>
    <col min="6871" max="6871" width="9" style="457"/>
    <col min="6872" max="6872" width="9.125" style="457" customWidth="1"/>
    <col min="6873" max="6873" width="6.125" style="457" customWidth="1"/>
    <col min="6874" max="6874" width="3.625" style="457" customWidth="1"/>
    <col min="6875" max="6876" width="4.875" style="457" customWidth="1"/>
    <col min="6877" max="6877" width="0.5" style="457" customWidth="1"/>
    <col min="6878" max="6879" width="3.125" style="457" customWidth="1"/>
    <col min="6880" max="6880" width="12.625" style="457" customWidth="1"/>
    <col min="6881" max="6881" width="2.625" style="457" customWidth="1"/>
    <col min="6882" max="6882" width="11.125" style="457" customWidth="1"/>
    <col min="6883" max="6883" width="2.625" style="457" customWidth="1"/>
    <col min="6884" max="6884" width="11.125" style="457" customWidth="1"/>
    <col min="6885" max="6885" width="2.625" style="457" customWidth="1"/>
    <col min="6886" max="6886" width="12.625" style="457" customWidth="1"/>
    <col min="6887" max="6887" width="49.375" style="457" customWidth="1"/>
    <col min="6888" max="6912" width="9" style="457"/>
    <col min="6913" max="6913" width="2.625" style="457" customWidth="1"/>
    <col min="6914" max="6914" width="9.875" style="457" customWidth="1"/>
    <col min="6915" max="6915" width="5.625" style="457" customWidth="1"/>
    <col min="6916" max="6916" width="8.625" style="457" customWidth="1"/>
    <col min="6917" max="6917" width="7.125" style="457" customWidth="1"/>
    <col min="6918" max="6918" width="7.625" style="457" customWidth="1"/>
    <col min="6919" max="6919" width="6.625" style="457" customWidth="1"/>
    <col min="6920" max="6920" width="14.625" style="457" customWidth="1"/>
    <col min="6921" max="6921" width="10" style="457" customWidth="1"/>
    <col min="6922" max="6922" width="7.875" style="457" customWidth="1"/>
    <col min="6923" max="6923" width="13" style="457" customWidth="1"/>
    <col min="6924" max="6924" width="9.125" style="457" customWidth="1"/>
    <col min="6925" max="6925" width="6.125" style="457" customWidth="1"/>
    <col min="6926" max="6926" width="3.625" style="457" customWidth="1"/>
    <col min="6927" max="6927" width="4.875" style="457" customWidth="1"/>
    <col min="6928" max="6928" width="11.375" style="457" customWidth="1"/>
    <col min="6929" max="6929" width="0.5" style="457" customWidth="1"/>
    <col min="6930" max="6934" width="3.625" style="457" customWidth="1"/>
    <col min="6935" max="6948" width="3.125" style="457" customWidth="1"/>
    <col min="6949" max="6951" width="6.625" style="457" customWidth="1"/>
    <col min="6952" max="6952" width="3.125" style="457" customWidth="1"/>
    <col min="6953" max="6953" width="6.625" style="457" customWidth="1"/>
    <col min="6954" max="6954" width="16.625" style="457" customWidth="1"/>
    <col min="6955" max="6956" width="8.625" style="457" customWidth="1"/>
    <col min="6957" max="6957" width="20.625" style="457" customWidth="1"/>
    <col min="6958" max="7117" width="9" style="457"/>
    <col min="7118" max="7118" width="2.625" style="457" customWidth="1"/>
    <col min="7119" max="7119" width="9.875" style="457" customWidth="1"/>
    <col min="7120" max="7120" width="13.125" style="457" customWidth="1"/>
    <col min="7121" max="7121" width="7.125" style="457" customWidth="1"/>
    <col min="7122" max="7122" width="7.625" style="457" customWidth="1"/>
    <col min="7123" max="7123" width="3" style="457" customWidth="1"/>
    <col min="7124" max="7125" width="7.625" style="457" customWidth="1"/>
    <col min="7126" max="7126" width="5.625" style="457" customWidth="1"/>
    <col min="7127" max="7127" width="9" style="457"/>
    <col min="7128" max="7128" width="9.125" style="457" customWidth="1"/>
    <col min="7129" max="7129" width="6.125" style="457" customWidth="1"/>
    <col min="7130" max="7130" width="3.625" style="457" customWidth="1"/>
    <col min="7131" max="7132" width="4.875" style="457" customWidth="1"/>
    <col min="7133" max="7133" width="0.5" style="457" customWidth="1"/>
    <col min="7134" max="7135" width="3.125" style="457" customWidth="1"/>
    <col min="7136" max="7136" width="12.625" style="457" customWidth="1"/>
    <col min="7137" max="7137" width="2.625" style="457" customWidth="1"/>
    <col min="7138" max="7138" width="11.125" style="457" customWidth="1"/>
    <col min="7139" max="7139" width="2.625" style="457" customWidth="1"/>
    <col min="7140" max="7140" width="11.125" style="457" customWidth="1"/>
    <col min="7141" max="7141" width="2.625" style="457" customWidth="1"/>
    <col min="7142" max="7142" width="12.625" style="457" customWidth="1"/>
    <col min="7143" max="7143" width="49.375" style="457" customWidth="1"/>
    <col min="7144" max="7168" width="9" style="457"/>
    <col min="7169" max="7169" width="2.625" style="457" customWidth="1"/>
    <col min="7170" max="7170" width="9.875" style="457" customWidth="1"/>
    <col min="7171" max="7171" width="5.625" style="457" customWidth="1"/>
    <col min="7172" max="7172" width="8.625" style="457" customWidth="1"/>
    <col min="7173" max="7173" width="7.125" style="457" customWidth="1"/>
    <col min="7174" max="7174" width="7.625" style="457" customWidth="1"/>
    <col min="7175" max="7175" width="6.625" style="457" customWidth="1"/>
    <col min="7176" max="7176" width="14.625" style="457" customWidth="1"/>
    <col min="7177" max="7177" width="10" style="457" customWidth="1"/>
    <col min="7178" max="7178" width="7.875" style="457" customWidth="1"/>
    <col min="7179" max="7179" width="13" style="457" customWidth="1"/>
    <col min="7180" max="7180" width="9.125" style="457" customWidth="1"/>
    <col min="7181" max="7181" width="6.125" style="457" customWidth="1"/>
    <col min="7182" max="7182" width="3.625" style="457" customWidth="1"/>
    <col min="7183" max="7183" width="4.875" style="457" customWidth="1"/>
    <col min="7184" max="7184" width="11.375" style="457" customWidth="1"/>
    <col min="7185" max="7185" width="0.5" style="457" customWidth="1"/>
    <col min="7186" max="7190" width="3.625" style="457" customWidth="1"/>
    <col min="7191" max="7204" width="3.125" style="457" customWidth="1"/>
    <col min="7205" max="7207" width="6.625" style="457" customWidth="1"/>
    <col min="7208" max="7208" width="3.125" style="457" customWidth="1"/>
    <col min="7209" max="7209" width="6.625" style="457" customWidth="1"/>
    <col min="7210" max="7210" width="16.625" style="457" customWidth="1"/>
    <col min="7211" max="7212" width="8.625" style="457" customWidth="1"/>
    <col min="7213" max="7213" width="20.625" style="457" customWidth="1"/>
    <col min="7214" max="7373" width="9" style="457"/>
    <col min="7374" max="7374" width="2.625" style="457" customWidth="1"/>
    <col min="7375" max="7375" width="9.875" style="457" customWidth="1"/>
    <col min="7376" max="7376" width="13.125" style="457" customWidth="1"/>
    <col min="7377" max="7377" width="7.125" style="457" customWidth="1"/>
    <col min="7378" max="7378" width="7.625" style="457" customWidth="1"/>
    <col min="7379" max="7379" width="3" style="457" customWidth="1"/>
    <col min="7380" max="7381" width="7.625" style="457" customWidth="1"/>
    <col min="7382" max="7382" width="5.625" style="457" customWidth="1"/>
    <col min="7383" max="7383" width="9" style="457"/>
    <col min="7384" max="7384" width="9.125" style="457" customWidth="1"/>
    <col min="7385" max="7385" width="6.125" style="457" customWidth="1"/>
    <col min="7386" max="7386" width="3.625" style="457" customWidth="1"/>
    <col min="7387" max="7388" width="4.875" style="457" customWidth="1"/>
    <col min="7389" max="7389" width="0.5" style="457" customWidth="1"/>
    <col min="7390" max="7391" width="3.125" style="457" customWidth="1"/>
    <col min="7392" max="7392" width="12.625" style="457" customWidth="1"/>
    <col min="7393" max="7393" width="2.625" style="457" customWidth="1"/>
    <col min="7394" max="7394" width="11.125" style="457" customWidth="1"/>
    <col min="7395" max="7395" width="2.625" style="457" customWidth="1"/>
    <col min="7396" max="7396" width="11.125" style="457" customWidth="1"/>
    <col min="7397" max="7397" width="2.625" style="457" customWidth="1"/>
    <col min="7398" max="7398" width="12.625" style="457" customWidth="1"/>
    <col min="7399" max="7399" width="49.375" style="457" customWidth="1"/>
    <col min="7400" max="7424" width="9" style="457"/>
    <col min="7425" max="7425" width="2.625" style="457" customWidth="1"/>
    <col min="7426" max="7426" width="9.875" style="457" customWidth="1"/>
    <col min="7427" max="7427" width="5.625" style="457" customWidth="1"/>
    <col min="7428" max="7428" width="8.625" style="457" customWidth="1"/>
    <col min="7429" max="7429" width="7.125" style="457" customWidth="1"/>
    <col min="7430" max="7430" width="7.625" style="457" customWidth="1"/>
    <col min="7431" max="7431" width="6.625" style="457" customWidth="1"/>
    <col min="7432" max="7432" width="14.625" style="457" customWidth="1"/>
    <col min="7433" max="7433" width="10" style="457" customWidth="1"/>
    <col min="7434" max="7434" width="7.875" style="457" customWidth="1"/>
    <col min="7435" max="7435" width="13" style="457" customWidth="1"/>
    <col min="7436" max="7436" width="9.125" style="457" customWidth="1"/>
    <col min="7437" max="7437" width="6.125" style="457" customWidth="1"/>
    <col min="7438" max="7438" width="3.625" style="457" customWidth="1"/>
    <col min="7439" max="7439" width="4.875" style="457" customWidth="1"/>
    <col min="7440" max="7440" width="11.375" style="457" customWidth="1"/>
    <col min="7441" max="7441" width="0.5" style="457" customWidth="1"/>
    <col min="7442" max="7446" width="3.625" style="457" customWidth="1"/>
    <col min="7447" max="7460" width="3.125" style="457" customWidth="1"/>
    <col min="7461" max="7463" width="6.625" style="457" customWidth="1"/>
    <col min="7464" max="7464" width="3.125" style="457" customWidth="1"/>
    <col min="7465" max="7465" width="6.625" style="457" customWidth="1"/>
    <col min="7466" max="7466" width="16.625" style="457" customWidth="1"/>
    <col min="7467" max="7468" width="8.625" style="457" customWidth="1"/>
    <col min="7469" max="7469" width="20.625" style="457" customWidth="1"/>
    <col min="7470" max="7629" width="9" style="457"/>
    <col min="7630" max="7630" width="2.625" style="457" customWidth="1"/>
    <col min="7631" max="7631" width="9.875" style="457" customWidth="1"/>
    <col min="7632" max="7632" width="13.125" style="457" customWidth="1"/>
    <col min="7633" max="7633" width="7.125" style="457" customWidth="1"/>
    <col min="7634" max="7634" width="7.625" style="457" customWidth="1"/>
    <col min="7635" max="7635" width="3" style="457" customWidth="1"/>
    <col min="7636" max="7637" width="7.625" style="457" customWidth="1"/>
    <col min="7638" max="7638" width="5.625" style="457" customWidth="1"/>
    <col min="7639" max="7639" width="9" style="457"/>
    <col min="7640" max="7640" width="9.125" style="457" customWidth="1"/>
    <col min="7641" max="7641" width="6.125" style="457" customWidth="1"/>
    <col min="7642" max="7642" width="3.625" style="457" customWidth="1"/>
    <col min="7643" max="7644" width="4.875" style="457" customWidth="1"/>
    <col min="7645" max="7645" width="0.5" style="457" customWidth="1"/>
    <col min="7646" max="7647" width="3.125" style="457" customWidth="1"/>
    <col min="7648" max="7648" width="12.625" style="457" customWidth="1"/>
    <col min="7649" max="7649" width="2.625" style="457" customWidth="1"/>
    <col min="7650" max="7650" width="11.125" style="457" customWidth="1"/>
    <col min="7651" max="7651" width="2.625" style="457" customWidth="1"/>
    <col min="7652" max="7652" width="11.125" style="457" customWidth="1"/>
    <col min="7653" max="7653" width="2.625" style="457" customWidth="1"/>
    <col min="7654" max="7654" width="12.625" style="457" customWidth="1"/>
    <col min="7655" max="7655" width="49.375" style="457" customWidth="1"/>
    <col min="7656" max="7680" width="9" style="457"/>
    <col min="7681" max="7681" width="2.625" style="457" customWidth="1"/>
    <col min="7682" max="7682" width="9.875" style="457" customWidth="1"/>
    <col min="7683" max="7683" width="5.625" style="457" customWidth="1"/>
    <col min="7684" max="7684" width="8.625" style="457" customWidth="1"/>
    <col min="7685" max="7685" width="7.125" style="457" customWidth="1"/>
    <col min="7686" max="7686" width="7.625" style="457" customWidth="1"/>
    <col min="7687" max="7687" width="6.625" style="457" customWidth="1"/>
    <col min="7688" max="7688" width="14.625" style="457" customWidth="1"/>
    <col min="7689" max="7689" width="10" style="457" customWidth="1"/>
    <col min="7690" max="7690" width="7.875" style="457" customWidth="1"/>
    <col min="7691" max="7691" width="13" style="457" customWidth="1"/>
    <col min="7692" max="7692" width="9.125" style="457" customWidth="1"/>
    <col min="7693" max="7693" width="6.125" style="457" customWidth="1"/>
    <col min="7694" max="7694" width="3.625" style="457" customWidth="1"/>
    <col min="7695" max="7695" width="4.875" style="457" customWidth="1"/>
    <col min="7696" max="7696" width="11.375" style="457" customWidth="1"/>
    <col min="7697" max="7697" width="0.5" style="457" customWidth="1"/>
    <col min="7698" max="7702" width="3.625" style="457" customWidth="1"/>
    <col min="7703" max="7716" width="3.125" style="457" customWidth="1"/>
    <col min="7717" max="7719" width="6.625" style="457" customWidth="1"/>
    <col min="7720" max="7720" width="3.125" style="457" customWidth="1"/>
    <col min="7721" max="7721" width="6.625" style="457" customWidth="1"/>
    <col min="7722" max="7722" width="16.625" style="457" customWidth="1"/>
    <col min="7723" max="7724" width="8.625" style="457" customWidth="1"/>
    <col min="7725" max="7725" width="20.625" style="457" customWidth="1"/>
    <col min="7726" max="7885" width="9" style="457"/>
    <col min="7886" max="7886" width="2.625" style="457" customWidth="1"/>
    <col min="7887" max="7887" width="9.875" style="457" customWidth="1"/>
    <col min="7888" max="7888" width="13.125" style="457" customWidth="1"/>
    <col min="7889" max="7889" width="7.125" style="457" customWidth="1"/>
    <col min="7890" max="7890" width="7.625" style="457" customWidth="1"/>
    <col min="7891" max="7891" width="3" style="457" customWidth="1"/>
    <col min="7892" max="7893" width="7.625" style="457" customWidth="1"/>
    <col min="7894" max="7894" width="5.625" style="457" customWidth="1"/>
    <col min="7895" max="7895" width="9" style="457"/>
    <col min="7896" max="7896" width="9.125" style="457" customWidth="1"/>
    <col min="7897" max="7897" width="6.125" style="457" customWidth="1"/>
    <col min="7898" max="7898" width="3.625" style="457" customWidth="1"/>
    <col min="7899" max="7900" width="4.875" style="457" customWidth="1"/>
    <col min="7901" max="7901" width="0.5" style="457" customWidth="1"/>
    <col min="7902" max="7903" width="3.125" style="457" customWidth="1"/>
    <col min="7904" max="7904" width="12.625" style="457" customWidth="1"/>
    <col min="7905" max="7905" width="2.625" style="457" customWidth="1"/>
    <col min="7906" max="7906" width="11.125" style="457" customWidth="1"/>
    <col min="7907" max="7907" width="2.625" style="457" customWidth="1"/>
    <col min="7908" max="7908" width="11.125" style="457" customWidth="1"/>
    <col min="7909" max="7909" width="2.625" style="457" customWidth="1"/>
    <col min="7910" max="7910" width="12.625" style="457" customWidth="1"/>
    <col min="7911" max="7911" width="49.375" style="457" customWidth="1"/>
    <col min="7912" max="7936" width="9" style="457"/>
    <col min="7937" max="7937" width="2.625" style="457" customWidth="1"/>
    <col min="7938" max="7938" width="9.875" style="457" customWidth="1"/>
    <col min="7939" max="7939" width="5.625" style="457" customWidth="1"/>
    <col min="7940" max="7940" width="8.625" style="457" customWidth="1"/>
    <col min="7941" max="7941" width="7.125" style="457" customWidth="1"/>
    <col min="7942" max="7942" width="7.625" style="457" customWidth="1"/>
    <col min="7943" max="7943" width="6.625" style="457" customWidth="1"/>
    <col min="7944" max="7944" width="14.625" style="457" customWidth="1"/>
    <col min="7945" max="7945" width="10" style="457" customWidth="1"/>
    <col min="7946" max="7946" width="7.875" style="457" customWidth="1"/>
    <col min="7947" max="7947" width="13" style="457" customWidth="1"/>
    <col min="7948" max="7948" width="9.125" style="457" customWidth="1"/>
    <col min="7949" max="7949" width="6.125" style="457" customWidth="1"/>
    <col min="7950" max="7950" width="3.625" style="457" customWidth="1"/>
    <col min="7951" max="7951" width="4.875" style="457" customWidth="1"/>
    <col min="7952" max="7952" width="11.375" style="457" customWidth="1"/>
    <col min="7953" max="7953" width="0.5" style="457" customWidth="1"/>
    <col min="7954" max="7958" width="3.625" style="457" customWidth="1"/>
    <col min="7959" max="7972" width="3.125" style="457" customWidth="1"/>
    <col min="7973" max="7975" width="6.625" style="457" customWidth="1"/>
    <col min="7976" max="7976" width="3.125" style="457" customWidth="1"/>
    <col min="7977" max="7977" width="6.625" style="457" customWidth="1"/>
    <col min="7978" max="7978" width="16.625" style="457" customWidth="1"/>
    <col min="7979" max="7980" width="8.625" style="457" customWidth="1"/>
    <col min="7981" max="7981" width="20.625" style="457" customWidth="1"/>
    <col min="7982" max="8141" width="9" style="457"/>
    <col min="8142" max="8142" width="2.625" style="457" customWidth="1"/>
    <col min="8143" max="8143" width="9.875" style="457" customWidth="1"/>
    <col min="8144" max="8144" width="13.125" style="457" customWidth="1"/>
    <col min="8145" max="8145" width="7.125" style="457" customWidth="1"/>
    <col min="8146" max="8146" width="7.625" style="457" customWidth="1"/>
    <col min="8147" max="8147" width="3" style="457" customWidth="1"/>
    <col min="8148" max="8149" width="7.625" style="457" customWidth="1"/>
    <col min="8150" max="8150" width="5.625" style="457" customWidth="1"/>
    <col min="8151" max="8151" width="9" style="457"/>
    <col min="8152" max="8152" width="9.125" style="457" customWidth="1"/>
    <col min="8153" max="8153" width="6.125" style="457" customWidth="1"/>
    <col min="8154" max="8154" width="3.625" style="457" customWidth="1"/>
    <col min="8155" max="8156" width="4.875" style="457" customWidth="1"/>
    <col min="8157" max="8157" width="0.5" style="457" customWidth="1"/>
    <col min="8158" max="8159" width="3.125" style="457" customWidth="1"/>
    <col min="8160" max="8160" width="12.625" style="457" customWidth="1"/>
    <col min="8161" max="8161" width="2.625" style="457" customWidth="1"/>
    <col min="8162" max="8162" width="11.125" style="457" customWidth="1"/>
    <col min="8163" max="8163" width="2.625" style="457" customWidth="1"/>
    <col min="8164" max="8164" width="11.125" style="457" customWidth="1"/>
    <col min="8165" max="8165" width="2.625" style="457" customWidth="1"/>
    <col min="8166" max="8166" width="12.625" style="457" customWidth="1"/>
    <col min="8167" max="8167" width="49.375" style="457" customWidth="1"/>
    <col min="8168" max="8192" width="9" style="457"/>
    <col min="8193" max="8193" width="2.625" style="457" customWidth="1"/>
    <col min="8194" max="8194" width="9.875" style="457" customWidth="1"/>
    <col min="8195" max="8195" width="5.625" style="457" customWidth="1"/>
    <col min="8196" max="8196" width="8.625" style="457" customWidth="1"/>
    <col min="8197" max="8197" width="7.125" style="457" customWidth="1"/>
    <col min="8198" max="8198" width="7.625" style="457" customWidth="1"/>
    <col min="8199" max="8199" width="6.625" style="457" customWidth="1"/>
    <col min="8200" max="8200" width="14.625" style="457" customWidth="1"/>
    <col min="8201" max="8201" width="10" style="457" customWidth="1"/>
    <col min="8202" max="8202" width="7.875" style="457" customWidth="1"/>
    <col min="8203" max="8203" width="13" style="457" customWidth="1"/>
    <col min="8204" max="8204" width="9.125" style="457" customWidth="1"/>
    <col min="8205" max="8205" width="6.125" style="457" customWidth="1"/>
    <col min="8206" max="8206" width="3.625" style="457" customWidth="1"/>
    <col min="8207" max="8207" width="4.875" style="457" customWidth="1"/>
    <col min="8208" max="8208" width="11.375" style="457" customWidth="1"/>
    <col min="8209" max="8209" width="0.5" style="457" customWidth="1"/>
    <col min="8210" max="8214" width="3.625" style="457" customWidth="1"/>
    <col min="8215" max="8228" width="3.125" style="457" customWidth="1"/>
    <col min="8229" max="8231" width="6.625" style="457" customWidth="1"/>
    <col min="8232" max="8232" width="3.125" style="457" customWidth="1"/>
    <col min="8233" max="8233" width="6.625" style="457" customWidth="1"/>
    <col min="8234" max="8234" width="16.625" style="457" customWidth="1"/>
    <col min="8235" max="8236" width="8.625" style="457" customWidth="1"/>
    <col min="8237" max="8237" width="20.625" style="457" customWidth="1"/>
    <col min="8238" max="8397" width="9" style="457"/>
    <col min="8398" max="8398" width="2.625" style="457" customWidth="1"/>
    <col min="8399" max="8399" width="9.875" style="457" customWidth="1"/>
    <col min="8400" max="8400" width="13.125" style="457" customWidth="1"/>
    <col min="8401" max="8401" width="7.125" style="457" customWidth="1"/>
    <col min="8402" max="8402" width="7.625" style="457" customWidth="1"/>
    <col min="8403" max="8403" width="3" style="457" customWidth="1"/>
    <col min="8404" max="8405" width="7.625" style="457" customWidth="1"/>
    <col min="8406" max="8406" width="5.625" style="457" customWidth="1"/>
    <col min="8407" max="8407" width="9" style="457"/>
    <col min="8408" max="8408" width="9.125" style="457" customWidth="1"/>
    <col min="8409" max="8409" width="6.125" style="457" customWidth="1"/>
    <col min="8410" max="8410" width="3.625" style="457" customWidth="1"/>
    <col min="8411" max="8412" width="4.875" style="457" customWidth="1"/>
    <col min="8413" max="8413" width="0.5" style="457" customWidth="1"/>
    <col min="8414" max="8415" width="3.125" style="457" customWidth="1"/>
    <col min="8416" max="8416" width="12.625" style="457" customWidth="1"/>
    <col min="8417" max="8417" width="2.625" style="457" customWidth="1"/>
    <col min="8418" max="8418" width="11.125" style="457" customWidth="1"/>
    <col min="8419" max="8419" width="2.625" style="457" customWidth="1"/>
    <col min="8420" max="8420" width="11.125" style="457" customWidth="1"/>
    <col min="8421" max="8421" width="2.625" style="457" customWidth="1"/>
    <col min="8422" max="8422" width="12.625" style="457" customWidth="1"/>
    <col min="8423" max="8423" width="49.375" style="457" customWidth="1"/>
    <col min="8424" max="8448" width="9" style="457"/>
    <col min="8449" max="8449" width="2.625" style="457" customWidth="1"/>
    <col min="8450" max="8450" width="9.875" style="457" customWidth="1"/>
    <col min="8451" max="8451" width="5.625" style="457" customWidth="1"/>
    <col min="8452" max="8452" width="8.625" style="457" customWidth="1"/>
    <col min="8453" max="8453" width="7.125" style="457" customWidth="1"/>
    <col min="8454" max="8454" width="7.625" style="457" customWidth="1"/>
    <col min="8455" max="8455" width="6.625" style="457" customWidth="1"/>
    <col min="8456" max="8456" width="14.625" style="457" customWidth="1"/>
    <col min="8457" max="8457" width="10" style="457" customWidth="1"/>
    <col min="8458" max="8458" width="7.875" style="457" customWidth="1"/>
    <col min="8459" max="8459" width="13" style="457" customWidth="1"/>
    <col min="8460" max="8460" width="9.125" style="457" customWidth="1"/>
    <col min="8461" max="8461" width="6.125" style="457" customWidth="1"/>
    <col min="8462" max="8462" width="3.625" style="457" customWidth="1"/>
    <col min="8463" max="8463" width="4.875" style="457" customWidth="1"/>
    <col min="8464" max="8464" width="11.375" style="457" customWidth="1"/>
    <col min="8465" max="8465" width="0.5" style="457" customWidth="1"/>
    <col min="8466" max="8470" width="3.625" style="457" customWidth="1"/>
    <col min="8471" max="8484" width="3.125" style="457" customWidth="1"/>
    <col min="8485" max="8487" width="6.625" style="457" customWidth="1"/>
    <col min="8488" max="8488" width="3.125" style="457" customWidth="1"/>
    <col min="8489" max="8489" width="6.625" style="457" customWidth="1"/>
    <col min="8490" max="8490" width="16.625" style="457" customWidth="1"/>
    <col min="8491" max="8492" width="8.625" style="457" customWidth="1"/>
    <col min="8493" max="8493" width="20.625" style="457" customWidth="1"/>
    <col min="8494" max="8653" width="9" style="457"/>
    <col min="8654" max="8654" width="2.625" style="457" customWidth="1"/>
    <col min="8655" max="8655" width="9.875" style="457" customWidth="1"/>
    <col min="8656" max="8656" width="13.125" style="457" customWidth="1"/>
    <col min="8657" max="8657" width="7.125" style="457" customWidth="1"/>
    <col min="8658" max="8658" width="7.625" style="457" customWidth="1"/>
    <col min="8659" max="8659" width="3" style="457" customWidth="1"/>
    <col min="8660" max="8661" width="7.625" style="457" customWidth="1"/>
    <col min="8662" max="8662" width="5.625" style="457" customWidth="1"/>
    <col min="8663" max="8663" width="9" style="457"/>
    <col min="8664" max="8664" width="9.125" style="457" customWidth="1"/>
    <col min="8665" max="8665" width="6.125" style="457" customWidth="1"/>
    <col min="8666" max="8666" width="3.625" style="457" customWidth="1"/>
    <col min="8667" max="8668" width="4.875" style="457" customWidth="1"/>
    <col min="8669" max="8669" width="0.5" style="457" customWidth="1"/>
    <col min="8670" max="8671" width="3.125" style="457" customWidth="1"/>
    <col min="8672" max="8672" width="12.625" style="457" customWidth="1"/>
    <col min="8673" max="8673" width="2.625" style="457" customWidth="1"/>
    <col min="8674" max="8674" width="11.125" style="457" customWidth="1"/>
    <col min="8675" max="8675" width="2.625" style="457" customWidth="1"/>
    <col min="8676" max="8676" width="11.125" style="457" customWidth="1"/>
    <col min="8677" max="8677" width="2.625" style="457" customWidth="1"/>
    <col min="8678" max="8678" width="12.625" style="457" customWidth="1"/>
    <col min="8679" max="8679" width="49.375" style="457" customWidth="1"/>
    <col min="8680" max="8704" width="9" style="457"/>
    <col min="8705" max="8705" width="2.625" style="457" customWidth="1"/>
    <col min="8706" max="8706" width="9.875" style="457" customWidth="1"/>
    <col min="8707" max="8707" width="5.625" style="457" customWidth="1"/>
    <col min="8708" max="8708" width="8.625" style="457" customWidth="1"/>
    <col min="8709" max="8709" width="7.125" style="457" customWidth="1"/>
    <col min="8710" max="8710" width="7.625" style="457" customWidth="1"/>
    <col min="8711" max="8711" width="6.625" style="457" customWidth="1"/>
    <col min="8712" max="8712" width="14.625" style="457" customWidth="1"/>
    <col min="8713" max="8713" width="10" style="457" customWidth="1"/>
    <col min="8714" max="8714" width="7.875" style="457" customWidth="1"/>
    <col min="8715" max="8715" width="13" style="457" customWidth="1"/>
    <col min="8716" max="8716" width="9.125" style="457" customWidth="1"/>
    <col min="8717" max="8717" width="6.125" style="457" customWidth="1"/>
    <col min="8718" max="8718" width="3.625" style="457" customWidth="1"/>
    <col min="8719" max="8719" width="4.875" style="457" customWidth="1"/>
    <col min="8720" max="8720" width="11.375" style="457" customWidth="1"/>
    <col min="8721" max="8721" width="0.5" style="457" customWidth="1"/>
    <col min="8722" max="8726" width="3.625" style="457" customWidth="1"/>
    <col min="8727" max="8740" width="3.125" style="457" customWidth="1"/>
    <col min="8741" max="8743" width="6.625" style="457" customWidth="1"/>
    <col min="8744" max="8744" width="3.125" style="457" customWidth="1"/>
    <col min="8745" max="8745" width="6.625" style="457" customWidth="1"/>
    <col min="8746" max="8746" width="16.625" style="457" customWidth="1"/>
    <col min="8747" max="8748" width="8.625" style="457" customWidth="1"/>
    <col min="8749" max="8749" width="20.625" style="457" customWidth="1"/>
    <col min="8750" max="8909" width="9" style="457"/>
    <col min="8910" max="8910" width="2.625" style="457" customWidth="1"/>
    <col min="8911" max="8911" width="9.875" style="457" customWidth="1"/>
    <col min="8912" max="8912" width="13.125" style="457" customWidth="1"/>
    <col min="8913" max="8913" width="7.125" style="457" customWidth="1"/>
    <col min="8914" max="8914" width="7.625" style="457" customWidth="1"/>
    <col min="8915" max="8915" width="3" style="457" customWidth="1"/>
    <col min="8916" max="8917" width="7.625" style="457" customWidth="1"/>
    <col min="8918" max="8918" width="5.625" style="457" customWidth="1"/>
    <col min="8919" max="8919" width="9" style="457"/>
    <col min="8920" max="8920" width="9.125" style="457" customWidth="1"/>
    <col min="8921" max="8921" width="6.125" style="457" customWidth="1"/>
    <col min="8922" max="8922" width="3.625" style="457" customWidth="1"/>
    <col min="8923" max="8924" width="4.875" style="457" customWidth="1"/>
    <col min="8925" max="8925" width="0.5" style="457" customWidth="1"/>
    <col min="8926" max="8927" width="3.125" style="457" customWidth="1"/>
    <col min="8928" max="8928" width="12.625" style="457" customWidth="1"/>
    <col min="8929" max="8929" width="2.625" style="457" customWidth="1"/>
    <col min="8930" max="8930" width="11.125" style="457" customWidth="1"/>
    <col min="8931" max="8931" width="2.625" style="457" customWidth="1"/>
    <col min="8932" max="8932" width="11.125" style="457" customWidth="1"/>
    <col min="8933" max="8933" width="2.625" style="457" customWidth="1"/>
    <col min="8934" max="8934" width="12.625" style="457" customWidth="1"/>
    <col min="8935" max="8935" width="49.375" style="457" customWidth="1"/>
    <col min="8936" max="8960" width="9" style="457"/>
    <col min="8961" max="8961" width="2.625" style="457" customWidth="1"/>
    <col min="8962" max="8962" width="9.875" style="457" customWidth="1"/>
    <col min="8963" max="8963" width="5.625" style="457" customWidth="1"/>
    <col min="8964" max="8964" width="8.625" style="457" customWidth="1"/>
    <col min="8965" max="8965" width="7.125" style="457" customWidth="1"/>
    <col min="8966" max="8966" width="7.625" style="457" customWidth="1"/>
    <col min="8967" max="8967" width="6.625" style="457" customWidth="1"/>
    <col min="8968" max="8968" width="14.625" style="457" customWidth="1"/>
    <col min="8969" max="8969" width="10" style="457" customWidth="1"/>
    <col min="8970" max="8970" width="7.875" style="457" customWidth="1"/>
    <col min="8971" max="8971" width="13" style="457" customWidth="1"/>
    <col min="8972" max="8972" width="9.125" style="457" customWidth="1"/>
    <col min="8973" max="8973" width="6.125" style="457" customWidth="1"/>
    <col min="8974" max="8974" width="3.625" style="457" customWidth="1"/>
    <col min="8975" max="8975" width="4.875" style="457" customWidth="1"/>
    <col min="8976" max="8976" width="11.375" style="457" customWidth="1"/>
    <col min="8977" max="8977" width="0.5" style="457" customWidth="1"/>
    <col min="8978" max="8982" width="3.625" style="457" customWidth="1"/>
    <col min="8983" max="8996" width="3.125" style="457" customWidth="1"/>
    <col min="8997" max="8999" width="6.625" style="457" customWidth="1"/>
    <col min="9000" max="9000" width="3.125" style="457" customWidth="1"/>
    <col min="9001" max="9001" width="6.625" style="457" customWidth="1"/>
    <col min="9002" max="9002" width="16.625" style="457" customWidth="1"/>
    <col min="9003" max="9004" width="8.625" style="457" customWidth="1"/>
    <col min="9005" max="9005" width="20.625" style="457" customWidth="1"/>
    <col min="9006" max="9165" width="9" style="457"/>
    <col min="9166" max="9166" width="2.625" style="457" customWidth="1"/>
    <col min="9167" max="9167" width="9.875" style="457" customWidth="1"/>
    <col min="9168" max="9168" width="13.125" style="457" customWidth="1"/>
    <col min="9169" max="9169" width="7.125" style="457" customWidth="1"/>
    <col min="9170" max="9170" width="7.625" style="457" customWidth="1"/>
    <col min="9171" max="9171" width="3" style="457" customWidth="1"/>
    <col min="9172" max="9173" width="7.625" style="457" customWidth="1"/>
    <col min="9174" max="9174" width="5.625" style="457" customWidth="1"/>
    <col min="9175" max="9175" width="9" style="457"/>
    <col min="9176" max="9176" width="9.125" style="457" customWidth="1"/>
    <col min="9177" max="9177" width="6.125" style="457" customWidth="1"/>
    <col min="9178" max="9178" width="3.625" style="457" customWidth="1"/>
    <col min="9179" max="9180" width="4.875" style="457" customWidth="1"/>
    <col min="9181" max="9181" width="0.5" style="457" customWidth="1"/>
    <col min="9182" max="9183" width="3.125" style="457" customWidth="1"/>
    <col min="9184" max="9184" width="12.625" style="457" customWidth="1"/>
    <col min="9185" max="9185" width="2.625" style="457" customWidth="1"/>
    <col min="9186" max="9186" width="11.125" style="457" customWidth="1"/>
    <col min="9187" max="9187" width="2.625" style="457" customWidth="1"/>
    <col min="9188" max="9188" width="11.125" style="457" customWidth="1"/>
    <col min="9189" max="9189" width="2.625" style="457" customWidth="1"/>
    <col min="9190" max="9190" width="12.625" style="457" customWidth="1"/>
    <col min="9191" max="9191" width="49.375" style="457" customWidth="1"/>
    <col min="9192" max="9216" width="9" style="457"/>
    <col min="9217" max="9217" width="2.625" style="457" customWidth="1"/>
    <col min="9218" max="9218" width="9.875" style="457" customWidth="1"/>
    <col min="9219" max="9219" width="5.625" style="457" customWidth="1"/>
    <col min="9220" max="9220" width="8.625" style="457" customWidth="1"/>
    <col min="9221" max="9221" width="7.125" style="457" customWidth="1"/>
    <col min="9222" max="9222" width="7.625" style="457" customWidth="1"/>
    <col min="9223" max="9223" width="6.625" style="457" customWidth="1"/>
    <col min="9224" max="9224" width="14.625" style="457" customWidth="1"/>
    <col min="9225" max="9225" width="10" style="457" customWidth="1"/>
    <col min="9226" max="9226" width="7.875" style="457" customWidth="1"/>
    <col min="9227" max="9227" width="13" style="457" customWidth="1"/>
    <col min="9228" max="9228" width="9.125" style="457" customWidth="1"/>
    <col min="9229" max="9229" width="6.125" style="457" customWidth="1"/>
    <col min="9230" max="9230" width="3.625" style="457" customWidth="1"/>
    <col min="9231" max="9231" width="4.875" style="457" customWidth="1"/>
    <col min="9232" max="9232" width="11.375" style="457" customWidth="1"/>
    <col min="9233" max="9233" width="0.5" style="457" customWidth="1"/>
    <col min="9234" max="9238" width="3.625" style="457" customWidth="1"/>
    <col min="9239" max="9252" width="3.125" style="457" customWidth="1"/>
    <col min="9253" max="9255" width="6.625" style="457" customWidth="1"/>
    <col min="9256" max="9256" width="3.125" style="457" customWidth="1"/>
    <col min="9257" max="9257" width="6.625" style="457" customWidth="1"/>
    <col min="9258" max="9258" width="16.625" style="457" customWidth="1"/>
    <col min="9259" max="9260" width="8.625" style="457" customWidth="1"/>
    <col min="9261" max="9261" width="20.625" style="457" customWidth="1"/>
    <col min="9262" max="9421" width="9" style="457"/>
    <col min="9422" max="9422" width="2.625" style="457" customWidth="1"/>
    <col min="9423" max="9423" width="9.875" style="457" customWidth="1"/>
    <col min="9424" max="9424" width="13.125" style="457" customWidth="1"/>
    <col min="9425" max="9425" width="7.125" style="457" customWidth="1"/>
    <col min="9426" max="9426" width="7.625" style="457" customWidth="1"/>
    <col min="9427" max="9427" width="3" style="457" customWidth="1"/>
    <col min="9428" max="9429" width="7.625" style="457" customWidth="1"/>
    <col min="9430" max="9430" width="5.625" style="457" customWidth="1"/>
    <col min="9431" max="9431" width="9" style="457"/>
    <col min="9432" max="9432" width="9.125" style="457" customWidth="1"/>
    <col min="9433" max="9433" width="6.125" style="457" customWidth="1"/>
    <col min="9434" max="9434" width="3.625" style="457" customWidth="1"/>
    <col min="9435" max="9436" width="4.875" style="457" customWidth="1"/>
    <col min="9437" max="9437" width="0.5" style="457" customWidth="1"/>
    <col min="9438" max="9439" width="3.125" style="457" customWidth="1"/>
    <col min="9440" max="9440" width="12.625" style="457" customWidth="1"/>
    <col min="9441" max="9441" width="2.625" style="457" customWidth="1"/>
    <col min="9442" max="9442" width="11.125" style="457" customWidth="1"/>
    <col min="9443" max="9443" width="2.625" style="457" customWidth="1"/>
    <col min="9444" max="9444" width="11.125" style="457" customWidth="1"/>
    <col min="9445" max="9445" width="2.625" style="457" customWidth="1"/>
    <col min="9446" max="9446" width="12.625" style="457" customWidth="1"/>
    <col min="9447" max="9447" width="49.375" style="457" customWidth="1"/>
    <col min="9448" max="9472" width="9" style="457"/>
    <col min="9473" max="9473" width="2.625" style="457" customWidth="1"/>
    <col min="9474" max="9474" width="9.875" style="457" customWidth="1"/>
    <col min="9475" max="9475" width="5.625" style="457" customWidth="1"/>
    <col min="9476" max="9476" width="8.625" style="457" customWidth="1"/>
    <col min="9477" max="9477" width="7.125" style="457" customWidth="1"/>
    <col min="9478" max="9478" width="7.625" style="457" customWidth="1"/>
    <col min="9479" max="9479" width="6.625" style="457" customWidth="1"/>
    <col min="9480" max="9480" width="14.625" style="457" customWidth="1"/>
    <col min="9481" max="9481" width="10" style="457" customWidth="1"/>
    <col min="9482" max="9482" width="7.875" style="457" customWidth="1"/>
    <col min="9483" max="9483" width="13" style="457" customWidth="1"/>
    <col min="9484" max="9484" width="9.125" style="457" customWidth="1"/>
    <col min="9485" max="9485" width="6.125" style="457" customWidth="1"/>
    <col min="9486" max="9486" width="3.625" style="457" customWidth="1"/>
    <col min="9487" max="9487" width="4.875" style="457" customWidth="1"/>
    <col min="9488" max="9488" width="11.375" style="457" customWidth="1"/>
    <col min="9489" max="9489" width="0.5" style="457" customWidth="1"/>
    <col min="9490" max="9494" width="3.625" style="457" customWidth="1"/>
    <col min="9495" max="9508" width="3.125" style="457" customWidth="1"/>
    <col min="9509" max="9511" width="6.625" style="457" customWidth="1"/>
    <col min="9512" max="9512" width="3.125" style="457" customWidth="1"/>
    <col min="9513" max="9513" width="6.625" style="457" customWidth="1"/>
    <col min="9514" max="9514" width="16.625" style="457" customWidth="1"/>
    <col min="9515" max="9516" width="8.625" style="457" customWidth="1"/>
    <col min="9517" max="9517" width="20.625" style="457" customWidth="1"/>
    <col min="9518" max="9677" width="9" style="457"/>
    <col min="9678" max="9678" width="2.625" style="457" customWidth="1"/>
    <col min="9679" max="9679" width="9.875" style="457" customWidth="1"/>
    <col min="9680" max="9680" width="13.125" style="457" customWidth="1"/>
    <col min="9681" max="9681" width="7.125" style="457" customWidth="1"/>
    <col min="9682" max="9682" width="7.625" style="457" customWidth="1"/>
    <col min="9683" max="9683" width="3" style="457" customWidth="1"/>
    <col min="9684" max="9685" width="7.625" style="457" customWidth="1"/>
    <col min="9686" max="9686" width="5.625" style="457" customWidth="1"/>
    <col min="9687" max="9687" width="9" style="457"/>
    <col min="9688" max="9688" width="9.125" style="457" customWidth="1"/>
    <col min="9689" max="9689" width="6.125" style="457" customWidth="1"/>
    <col min="9690" max="9690" width="3.625" style="457" customWidth="1"/>
    <col min="9691" max="9692" width="4.875" style="457" customWidth="1"/>
    <col min="9693" max="9693" width="0.5" style="457" customWidth="1"/>
    <col min="9694" max="9695" width="3.125" style="457" customWidth="1"/>
    <col min="9696" max="9696" width="12.625" style="457" customWidth="1"/>
    <col min="9697" max="9697" width="2.625" style="457" customWidth="1"/>
    <col min="9698" max="9698" width="11.125" style="457" customWidth="1"/>
    <col min="9699" max="9699" width="2.625" style="457" customWidth="1"/>
    <col min="9700" max="9700" width="11.125" style="457" customWidth="1"/>
    <col min="9701" max="9701" width="2.625" style="457" customWidth="1"/>
    <col min="9702" max="9702" width="12.625" style="457" customWidth="1"/>
    <col min="9703" max="9703" width="49.375" style="457" customWidth="1"/>
    <col min="9704" max="9728" width="9" style="457"/>
    <col min="9729" max="9729" width="2.625" style="457" customWidth="1"/>
    <col min="9730" max="9730" width="9.875" style="457" customWidth="1"/>
    <col min="9731" max="9731" width="5.625" style="457" customWidth="1"/>
    <col min="9732" max="9732" width="8.625" style="457" customWidth="1"/>
    <col min="9733" max="9733" width="7.125" style="457" customWidth="1"/>
    <col min="9734" max="9734" width="7.625" style="457" customWidth="1"/>
    <col min="9735" max="9735" width="6.625" style="457" customWidth="1"/>
    <col min="9736" max="9736" width="14.625" style="457" customWidth="1"/>
    <col min="9737" max="9737" width="10" style="457" customWidth="1"/>
    <col min="9738" max="9738" width="7.875" style="457" customWidth="1"/>
    <col min="9739" max="9739" width="13" style="457" customWidth="1"/>
    <col min="9740" max="9740" width="9.125" style="457" customWidth="1"/>
    <col min="9741" max="9741" width="6.125" style="457" customWidth="1"/>
    <col min="9742" max="9742" width="3.625" style="457" customWidth="1"/>
    <col min="9743" max="9743" width="4.875" style="457" customWidth="1"/>
    <col min="9744" max="9744" width="11.375" style="457" customWidth="1"/>
    <col min="9745" max="9745" width="0.5" style="457" customWidth="1"/>
    <col min="9746" max="9750" width="3.625" style="457" customWidth="1"/>
    <col min="9751" max="9764" width="3.125" style="457" customWidth="1"/>
    <col min="9765" max="9767" width="6.625" style="457" customWidth="1"/>
    <col min="9768" max="9768" width="3.125" style="457" customWidth="1"/>
    <col min="9769" max="9769" width="6.625" style="457" customWidth="1"/>
    <col min="9770" max="9770" width="16.625" style="457" customWidth="1"/>
    <col min="9771" max="9772" width="8.625" style="457" customWidth="1"/>
    <col min="9773" max="9773" width="20.625" style="457" customWidth="1"/>
    <col min="9774" max="9933" width="9" style="457"/>
    <col min="9934" max="9934" width="2.625" style="457" customWidth="1"/>
    <col min="9935" max="9935" width="9.875" style="457" customWidth="1"/>
    <col min="9936" max="9936" width="13.125" style="457" customWidth="1"/>
    <col min="9937" max="9937" width="7.125" style="457" customWidth="1"/>
    <col min="9938" max="9938" width="7.625" style="457" customWidth="1"/>
    <col min="9939" max="9939" width="3" style="457" customWidth="1"/>
    <col min="9940" max="9941" width="7.625" style="457" customWidth="1"/>
    <col min="9942" max="9942" width="5.625" style="457" customWidth="1"/>
    <col min="9943" max="9943" width="9" style="457"/>
    <col min="9944" max="9944" width="9.125" style="457" customWidth="1"/>
    <col min="9945" max="9945" width="6.125" style="457" customWidth="1"/>
    <col min="9946" max="9946" width="3.625" style="457" customWidth="1"/>
    <col min="9947" max="9948" width="4.875" style="457" customWidth="1"/>
    <col min="9949" max="9949" width="0.5" style="457" customWidth="1"/>
    <col min="9950" max="9951" width="3.125" style="457" customWidth="1"/>
    <col min="9952" max="9952" width="12.625" style="457" customWidth="1"/>
    <col min="9953" max="9953" width="2.625" style="457" customWidth="1"/>
    <col min="9954" max="9954" width="11.125" style="457" customWidth="1"/>
    <col min="9955" max="9955" width="2.625" style="457" customWidth="1"/>
    <col min="9956" max="9956" width="11.125" style="457" customWidth="1"/>
    <col min="9957" max="9957" width="2.625" style="457" customWidth="1"/>
    <col min="9958" max="9958" width="12.625" style="457" customWidth="1"/>
    <col min="9959" max="9959" width="49.375" style="457" customWidth="1"/>
    <col min="9960" max="9984" width="9" style="457"/>
    <col min="9985" max="9985" width="2.625" style="457" customWidth="1"/>
    <col min="9986" max="9986" width="9.875" style="457" customWidth="1"/>
    <col min="9987" max="9987" width="5.625" style="457" customWidth="1"/>
    <col min="9988" max="9988" width="8.625" style="457" customWidth="1"/>
    <col min="9989" max="9989" width="7.125" style="457" customWidth="1"/>
    <col min="9990" max="9990" width="7.625" style="457" customWidth="1"/>
    <col min="9991" max="9991" width="6.625" style="457" customWidth="1"/>
    <col min="9992" max="9992" width="14.625" style="457" customWidth="1"/>
    <col min="9993" max="9993" width="10" style="457" customWidth="1"/>
    <col min="9994" max="9994" width="7.875" style="457" customWidth="1"/>
    <col min="9995" max="9995" width="13" style="457" customWidth="1"/>
    <col min="9996" max="9996" width="9.125" style="457" customWidth="1"/>
    <col min="9997" max="9997" width="6.125" style="457" customWidth="1"/>
    <col min="9998" max="9998" width="3.625" style="457" customWidth="1"/>
    <col min="9999" max="9999" width="4.875" style="457" customWidth="1"/>
    <col min="10000" max="10000" width="11.375" style="457" customWidth="1"/>
    <col min="10001" max="10001" width="0.5" style="457" customWidth="1"/>
    <col min="10002" max="10006" width="3.625" style="457" customWidth="1"/>
    <col min="10007" max="10020" width="3.125" style="457" customWidth="1"/>
    <col min="10021" max="10023" width="6.625" style="457" customWidth="1"/>
    <col min="10024" max="10024" width="3.125" style="457" customWidth="1"/>
    <col min="10025" max="10025" width="6.625" style="457" customWidth="1"/>
    <col min="10026" max="10026" width="16.625" style="457" customWidth="1"/>
    <col min="10027" max="10028" width="8.625" style="457" customWidth="1"/>
    <col min="10029" max="10029" width="20.625" style="457" customWidth="1"/>
    <col min="10030" max="10189" width="9" style="457"/>
    <col min="10190" max="10190" width="2.625" style="457" customWidth="1"/>
    <col min="10191" max="10191" width="9.875" style="457" customWidth="1"/>
    <col min="10192" max="10192" width="13.125" style="457" customWidth="1"/>
    <col min="10193" max="10193" width="7.125" style="457" customWidth="1"/>
    <col min="10194" max="10194" width="7.625" style="457" customWidth="1"/>
    <col min="10195" max="10195" width="3" style="457" customWidth="1"/>
    <col min="10196" max="10197" width="7.625" style="457" customWidth="1"/>
    <col min="10198" max="10198" width="5.625" style="457" customWidth="1"/>
    <col min="10199" max="10199" width="9" style="457"/>
    <col min="10200" max="10200" width="9.125" style="457" customWidth="1"/>
    <col min="10201" max="10201" width="6.125" style="457" customWidth="1"/>
    <col min="10202" max="10202" width="3.625" style="457" customWidth="1"/>
    <col min="10203" max="10204" width="4.875" style="457" customWidth="1"/>
    <col min="10205" max="10205" width="0.5" style="457" customWidth="1"/>
    <col min="10206" max="10207" width="3.125" style="457" customWidth="1"/>
    <col min="10208" max="10208" width="12.625" style="457" customWidth="1"/>
    <col min="10209" max="10209" width="2.625" style="457" customWidth="1"/>
    <col min="10210" max="10210" width="11.125" style="457" customWidth="1"/>
    <col min="10211" max="10211" width="2.625" style="457" customWidth="1"/>
    <col min="10212" max="10212" width="11.125" style="457" customWidth="1"/>
    <col min="10213" max="10213" width="2.625" style="457" customWidth="1"/>
    <col min="10214" max="10214" width="12.625" style="457" customWidth="1"/>
    <col min="10215" max="10215" width="49.375" style="457" customWidth="1"/>
    <col min="10216" max="10240" width="9" style="457"/>
    <col min="10241" max="10241" width="2.625" style="457" customWidth="1"/>
    <col min="10242" max="10242" width="9.875" style="457" customWidth="1"/>
    <col min="10243" max="10243" width="5.625" style="457" customWidth="1"/>
    <col min="10244" max="10244" width="8.625" style="457" customWidth="1"/>
    <col min="10245" max="10245" width="7.125" style="457" customWidth="1"/>
    <col min="10246" max="10246" width="7.625" style="457" customWidth="1"/>
    <col min="10247" max="10247" width="6.625" style="457" customWidth="1"/>
    <col min="10248" max="10248" width="14.625" style="457" customWidth="1"/>
    <col min="10249" max="10249" width="10" style="457" customWidth="1"/>
    <col min="10250" max="10250" width="7.875" style="457" customWidth="1"/>
    <col min="10251" max="10251" width="13" style="457" customWidth="1"/>
    <col min="10252" max="10252" width="9.125" style="457" customWidth="1"/>
    <col min="10253" max="10253" width="6.125" style="457" customWidth="1"/>
    <col min="10254" max="10254" width="3.625" style="457" customWidth="1"/>
    <col min="10255" max="10255" width="4.875" style="457" customWidth="1"/>
    <col min="10256" max="10256" width="11.375" style="457" customWidth="1"/>
    <col min="10257" max="10257" width="0.5" style="457" customWidth="1"/>
    <col min="10258" max="10262" width="3.625" style="457" customWidth="1"/>
    <col min="10263" max="10276" width="3.125" style="457" customWidth="1"/>
    <col min="10277" max="10279" width="6.625" style="457" customWidth="1"/>
    <col min="10280" max="10280" width="3.125" style="457" customWidth="1"/>
    <col min="10281" max="10281" width="6.625" style="457" customWidth="1"/>
    <col min="10282" max="10282" width="16.625" style="457" customWidth="1"/>
    <col min="10283" max="10284" width="8.625" style="457" customWidth="1"/>
    <col min="10285" max="10285" width="20.625" style="457" customWidth="1"/>
    <col min="10286" max="10445" width="9" style="457"/>
    <col min="10446" max="10446" width="2.625" style="457" customWidth="1"/>
    <col min="10447" max="10447" width="9.875" style="457" customWidth="1"/>
    <col min="10448" max="10448" width="13.125" style="457" customWidth="1"/>
    <col min="10449" max="10449" width="7.125" style="457" customWidth="1"/>
    <col min="10450" max="10450" width="7.625" style="457" customWidth="1"/>
    <col min="10451" max="10451" width="3" style="457" customWidth="1"/>
    <col min="10452" max="10453" width="7.625" style="457" customWidth="1"/>
    <col min="10454" max="10454" width="5.625" style="457" customWidth="1"/>
    <col min="10455" max="10455" width="9" style="457"/>
    <col min="10456" max="10456" width="9.125" style="457" customWidth="1"/>
    <col min="10457" max="10457" width="6.125" style="457" customWidth="1"/>
    <col min="10458" max="10458" width="3.625" style="457" customWidth="1"/>
    <col min="10459" max="10460" width="4.875" style="457" customWidth="1"/>
    <col min="10461" max="10461" width="0.5" style="457" customWidth="1"/>
    <col min="10462" max="10463" width="3.125" style="457" customWidth="1"/>
    <col min="10464" max="10464" width="12.625" style="457" customWidth="1"/>
    <col min="10465" max="10465" width="2.625" style="457" customWidth="1"/>
    <col min="10466" max="10466" width="11.125" style="457" customWidth="1"/>
    <col min="10467" max="10467" width="2.625" style="457" customWidth="1"/>
    <col min="10468" max="10468" width="11.125" style="457" customWidth="1"/>
    <col min="10469" max="10469" width="2.625" style="457" customWidth="1"/>
    <col min="10470" max="10470" width="12.625" style="457" customWidth="1"/>
    <col min="10471" max="10471" width="49.375" style="457" customWidth="1"/>
    <col min="10472" max="10496" width="9" style="457"/>
    <col min="10497" max="10497" width="2.625" style="457" customWidth="1"/>
    <col min="10498" max="10498" width="9.875" style="457" customWidth="1"/>
    <col min="10499" max="10499" width="5.625" style="457" customWidth="1"/>
    <col min="10500" max="10500" width="8.625" style="457" customWidth="1"/>
    <col min="10501" max="10501" width="7.125" style="457" customWidth="1"/>
    <col min="10502" max="10502" width="7.625" style="457" customWidth="1"/>
    <col min="10503" max="10503" width="6.625" style="457" customWidth="1"/>
    <col min="10504" max="10504" width="14.625" style="457" customWidth="1"/>
    <col min="10505" max="10505" width="10" style="457" customWidth="1"/>
    <col min="10506" max="10506" width="7.875" style="457" customWidth="1"/>
    <col min="10507" max="10507" width="13" style="457" customWidth="1"/>
    <col min="10508" max="10508" width="9.125" style="457" customWidth="1"/>
    <col min="10509" max="10509" width="6.125" style="457" customWidth="1"/>
    <col min="10510" max="10510" width="3.625" style="457" customWidth="1"/>
    <col min="10511" max="10511" width="4.875" style="457" customWidth="1"/>
    <col min="10512" max="10512" width="11.375" style="457" customWidth="1"/>
    <col min="10513" max="10513" width="0.5" style="457" customWidth="1"/>
    <col min="10514" max="10518" width="3.625" style="457" customWidth="1"/>
    <col min="10519" max="10532" width="3.125" style="457" customWidth="1"/>
    <col min="10533" max="10535" width="6.625" style="457" customWidth="1"/>
    <col min="10536" max="10536" width="3.125" style="457" customWidth="1"/>
    <col min="10537" max="10537" width="6.625" style="457" customWidth="1"/>
    <col min="10538" max="10538" width="16.625" style="457" customWidth="1"/>
    <col min="10539" max="10540" width="8.625" style="457" customWidth="1"/>
    <col min="10541" max="10541" width="20.625" style="457" customWidth="1"/>
    <col min="10542" max="10701" width="9" style="457"/>
    <col min="10702" max="10702" width="2.625" style="457" customWidth="1"/>
    <col min="10703" max="10703" width="9.875" style="457" customWidth="1"/>
    <col min="10704" max="10704" width="13.125" style="457" customWidth="1"/>
    <col min="10705" max="10705" width="7.125" style="457" customWidth="1"/>
    <col min="10706" max="10706" width="7.625" style="457" customWidth="1"/>
    <col min="10707" max="10707" width="3" style="457" customWidth="1"/>
    <col min="10708" max="10709" width="7.625" style="457" customWidth="1"/>
    <col min="10710" max="10710" width="5.625" style="457" customWidth="1"/>
    <col min="10711" max="10711" width="9" style="457"/>
    <col min="10712" max="10712" width="9.125" style="457" customWidth="1"/>
    <col min="10713" max="10713" width="6.125" style="457" customWidth="1"/>
    <col min="10714" max="10714" width="3.625" style="457" customWidth="1"/>
    <col min="10715" max="10716" width="4.875" style="457" customWidth="1"/>
    <col min="10717" max="10717" width="0.5" style="457" customWidth="1"/>
    <col min="10718" max="10719" width="3.125" style="457" customWidth="1"/>
    <col min="10720" max="10720" width="12.625" style="457" customWidth="1"/>
    <col min="10721" max="10721" width="2.625" style="457" customWidth="1"/>
    <col min="10722" max="10722" width="11.125" style="457" customWidth="1"/>
    <col min="10723" max="10723" width="2.625" style="457" customWidth="1"/>
    <col min="10724" max="10724" width="11.125" style="457" customWidth="1"/>
    <col min="10725" max="10725" width="2.625" style="457" customWidth="1"/>
    <col min="10726" max="10726" width="12.625" style="457" customWidth="1"/>
    <col min="10727" max="10727" width="49.375" style="457" customWidth="1"/>
    <col min="10728" max="10752" width="9" style="457"/>
    <col min="10753" max="10753" width="2.625" style="457" customWidth="1"/>
    <col min="10754" max="10754" width="9.875" style="457" customWidth="1"/>
    <col min="10755" max="10755" width="5.625" style="457" customWidth="1"/>
    <col min="10756" max="10756" width="8.625" style="457" customWidth="1"/>
    <col min="10757" max="10757" width="7.125" style="457" customWidth="1"/>
    <col min="10758" max="10758" width="7.625" style="457" customWidth="1"/>
    <col min="10759" max="10759" width="6.625" style="457" customWidth="1"/>
    <col min="10760" max="10760" width="14.625" style="457" customWidth="1"/>
    <col min="10761" max="10761" width="10" style="457" customWidth="1"/>
    <col min="10762" max="10762" width="7.875" style="457" customWidth="1"/>
    <col min="10763" max="10763" width="13" style="457" customWidth="1"/>
    <col min="10764" max="10764" width="9.125" style="457" customWidth="1"/>
    <col min="10765" max="10765" width="6.125" style="457" customWidth="1"/>
    <col min="10766" max="10766" width="3.625" style="457" customWidth="1"/>
    <col min="10767" max="10767" width="4.875" style="457" customWidth="1"/>
    <col min="10768" max="10768" width="11.375" style="457" customWidth="1"/>
    <col min="10769" max="10769" width="0.5" style="457" customWidth="1"/>
    <col min="10770" max="10774" width="3.625" style="457" customWidth="1"/>
    <col min="10775" max="10788" width="3.125" style="457" customWidth="1"/>
    <col min="10789" max="10791" width="6.625" style="457" customWidth="1"/>
    <col min="10792" max="10792" width="3.125" style="457" customWidth="1"/>
    <col min="10793" max="10793" width="6.625" style="457" customWidth="1"/>
    <col min="10794" max="10794" width="16.625" style="457" customWidth="1"/>
    <col min="10795" max="10796" width="8.625" style="457" customWidth="1"/>
    <col min="10797" max="10797" width="20.625" style="457" customWidth="1"/>
    <col min="10798" max="10957" width="9" style="457"/>
    <col min="10958" max="10958" width="2.625" style="457" customWidth="1"/>
    <col min="10959" max="10959" width="9.875" style="457" customWidth="1"/>
    <col min="10960" max="10960" width="13.125" style="457" customWidth="1"/>
    <col min="10961" max="10961" width="7.125" style="457" customWidth="1"/>
    <col min="10962" max="10962" width="7.625" style="457" customWidth="1"/>
    <col min="10963" max="10963" width="3" style="457" customWidth="1"/>
    <col min="10964" max="10965" width="7.625" style="457" customWidth="1"/>
    <col min="10966" max="10966" width="5.625" style="457" customWidth="1"/>
    <col min="10967" max="10967" width="9" style="457"/>
    <col min="10968" max="10968" width="9.125" style="457" customWidth="1"/>
    <col min="10969" max="10969" width="6.125" style="457" customWidth="1"/>
    <col min="10970" max="10970" width="3.625" style="457" customWidth="1"/>
    <col min="10971" max="10972" width="4.875" style="457" customWidth="1"/>
    <col min="10973" max="10973" width="0.5" style="457" customWidth="1"/>
    <col min="10974" max="10975" width="3.125" style="457" customWidth="1"/>
    <col min="10976" max="10976" width="12.625" style="457" customWidth="1"/>
    <col min="10977" max="10977" width="2.625" style="457" customWidth="1"/>
    <col min="10978" max="10978" width="11.125" style="457" customWidth="1"/>
    <col min="10979" max="10979" width="2.625" style="457" customWidth="1"/>
    <col min="10980" max="10980" width="11.125" style="457" customWidth="1"/>
    <col min="10981" max="10981" width="2.625" style="457" customWidth="1"/>
    <col min="10982" max="10982" width="12.625" style="457" customWidth="1"/>
    <col min="10983" max="10983" width="49.375" style="457" customWidth="1"/>
    <col min="10984" max="11008" width="9" style="457"/>
    <col min="11009" max="11009" width="2.625" style="457" customWidth="1"/>
    <col min="11010" max="11010" width="9.875" style="457" customWidth="1"/>
    <col min="11011" max="11011" width="5.625" style="457" customWidth="1"/>
    <col min="11012" max="11012" width="8.625" style="457" customWidth="1"/>
    <col min="11013" max="11013" width="7.125" style="457" customWidth="1"/>
    <col min="11014" max="11014" width="7.625" style="457" customWidth="1"/>
    <col min="11015" max="11015" width="6.625" style="457" customWidth="1"/>
    <col min="11016" max="11016" width="14.625" style="457" customWidth="1"/>
    <col min="11017" max="11017" width="10" style="457" customWidth="1"/>
    <col min="11018" max="11018" width="7.875" style="457" customWidth="1"/>
    <col min="11019" max="11019" width="13" style="457" customWidth="1"/>
    <col min="11020" max="11020" width="9.125" style="457" customWidth="1"/>
    <col min="11021" max="11021" width="6.125" style="457" customWidth="1"/>
    <col min="11022" max="11022" width="3.625" style="457" customWidth="1"/>
    <col min="11023" max="11023" width="4.875" style="457" customWidth="1"/>
    <col min="11024" max="11024" width="11.375" style="457" customWidth="1"/>
    <col min="11025" max="11025" width="0.5" style="457" customWidth="1"/>
    <col min="11026" max="11030" width="3.625" style="457" customWidth="1"/>
    <col min="11031" max="11044" width="3.125" style="457" customWidth="1"/>
    <col min="11045" max="11047" width="6.625" style="457" customWidth="1"/>
    <col min="11048" max="11048" width="3.125" style="457" customWidth="1"/>
    <col min="11049" max="11049" width="6.625" style="457" customWidth="1"/>
    <col min="11050" max="11050" width="16.625" style="457" customWidth="1"/>
    <col min="11051" max="11052" width="8.625" style="457" customWidth="1"/>
    <col min="11053" max="11053" width="20.625" style="457" customWidth="1"/>
    <col min="11054" max="11213" width="9" style="457"/>
    <col min="11214" max="11214" width="2.625" style="457" customWidth="1"/>
    <col min="11215" max="11215" width="9.875" style="457" customWidth="1"/>
    <col min="11216" max="11216" width="13.125" style="457" customWidth="1"/>
    <col min="11217" max="11217" width="7.125" style="457" customWidth="1"/>
    <col min="11218" max="11218" width="7.625" style="457" customWidth="1"/>
    <col min="11219" max="11219" width="3" style="457" customWidth="1"/>
    <col min="11220" max="11221" width="7.625" style="457" customWidth="1"/>
    <col min="11222" max="11222" width="5.625" style="457" customWidth="1"/>
    <col min="11223" max="11223" width="9" style="457"/>
    <col min="11224" max="11224" width="9.125" style="457" customWidth="1"/>
    <col min="11225" max="11225" width="6.125" style="457" customWidth="1"/>
    <col min="11226" max="11226" width="3.625" style="457" customWidth="1"/>
    <col min="11227" max="11228" width="4.875" style="457" customWidth="1"/>
    <col min="11229" max="11229" width="0.5" style="457" customWidth="1"/>
    <col min="11230" max="11231" width="3.125" style="457" customWidth="1"/>
    <col min="11232" max="11232" width="12.625" style="457" customWidth="1"/>
    <col min="11233" max="11233" width="2.625" style="457" customWidth="1"/>
    <col min="11234" max="11234" width="11.125" style="457" customWidth="1"/>
    <col min="11235" max="11235" width="2.625" style="457" customWidth="1"/>
    <col min="11236" max="11236" width="11.125" style="457" customWidth="1"/>
    <col min="11237" max="11237" width="2.625" style="457" customWidth="1"/>
    <col min="11238" max="11238" width="12.625" style="457" customWidth="1"/>
    <col min="11239" max="11239" width="49.375" style="457" customWidth="1"/>
    <col min="11240" max="11264" width="9" style="457"/>
    <col min="11265" max="11265" width="2.625" style="457" customWidth="1"/>
    <col min="11266" max="11266" width="9.875" style="457" customWidth="1"/>
    <col min="11267" max="11267" width="5.625" style="457" customWidth="1"/>
    <col min="11268" max="11268" width="8.625" style="457" customWidth="1"/>
    <col min="11269" max="11269" width="7.125" style="457" customWidth="1"/>
    <col min="11270" max="11270" width="7.625" style="457" customWidth="1"/>
    <col min="11271" max="11271" width="6.625" style="457" customWidth="1"/>
    <col min="11272" max="11272" width="14.625" style="457" customWidth="1"/>
    <col min="11273" max="11273" width="10" style="457" customWidth="1"/>
    <col min="11274" max="11274" width="7.875" style="457" customWidth="1"/>
    <col min="11275" max="11275" width="13" style="457" customWidth="1"/>
    <col min="11276" max="11276" width="9.125" style="457" customWidth="1"/>
    <col min="11277" max="11277" width="6.125" style="457" customWidth="1"/>
    <col min="11278" max="11278" width="3.625" style="457" customWidth="1"/>
    <col min="11279" max="11279" width="4.875" style="457" customWidth="1"/>
    <col min="11280" max="11280" width="11.375" style="457" customWidth="1"/>
    <col min="11281" max="11281" width="0.5" style="457" customWidth="1"/>
    <col min="11282" max="11286" width="3.625" style="457" customWidth="1"/>
    <col min="11287" max="11300" width="3.125" style="457" customWidth="1"/>
    <col min="11301" max="11303" width="6.625" style="457" customWidth="1"/>
    <col min="11304" max="11304" width="3.125" style="457" customWidth="1"/>
    <col min="11305" max="11305" width="6.625" style="457" customWidth="1"/>
    <col min="11306" max="11306" width="16.625" style="457" customWidth="1"/>
    <col min="11307" max="11308" width="8.625" style="457" customWidth="1"/>
    <col min="11309" max="11309" width="20.625" style="457" customWidth="1"/>
    <col min="11310" max="11469" width="9" style="457"/>
    <col min="11470" max="11470" width="2.625" style="457" customWidth="1"/>
    <col min="11471" max="11471" width="9.875" style="457" customWidth="1"/>
    <col min="11472" max="11472" width="13.125" style="457" customWidth="1"/>
    <col min="11473" max="11473" width="7.125" style="457" customWidth="1"/>
    <col min="11474" max="11474" width="7.625" style="457" customWidth="1"/>
    <col min="11475" max="11475" width="3" style="457" customWidth="1"/>
    <col min="11476" max="11477" width="7.625" style="457" customWidth="1"/>
    <col min="11478" max="11478" width="5.625" style="457" customWidth="1"/>
    <col min="11479" max="11479" width="9" style="457"/>
    <col min="11480" max="11480" width="9.125" style="457" customWidth="1"/>
    <col min="11481" max="11481" width="6.125" style="457" customWidth="1"/>
    <col min="11482" max="11482" width="3.625" style="457" customWidth="1"/>
    <col min="11483" max="11484" width="4.875" style="457" customWidth="1"/>
    <col min="11485" max="11485" width="0.5" style="457" customWidth="1"/>
    <col min="11486" max="11487" width="3.125" style="457" customWidth="1"/>
    <col min="11488" max="11488" width="12.625" style="457" customWidth="1"/>
    <col min="11489" max="11489" width="2.625" style="457" customWidth="1"/>
    <col min="11490" max="11490" width="11.125" style="457" customWidth="1"/>
    <col min="11491" max="11491" width="2.625" style="457" customWidth="1"/>
    <col min="11492" max="11492" width="11.125" style="457" customWidth="1"/>
    <col min="11493" max="11493" width="2.625" style="457" customWidth="1"/>
    <col min="11494" max="11494" width="12.625" style="457" customWidth="1"/>
    <col min="11495" max="11495" width="49.375" style="457" customWidth="1"/>
    <col min="11496" max="11520" width="9" style="457"/>
    <col min="11521" max="11521" width="2.625" style="457" customWidth="1"/>
    <col min="11522" max="11522" width="9.875" style="457" customWidth="1"/>
    <col min="11523" max="11523" width="5.625" style="457" customWidth="1"/>
    <col min="11524" max="11524" width="8.625" style="457" customWidth="1"/>
    <col min="11525" max="11525" width="7.125" style="457" customWidth="1"/>
    <col min="11526" max="11526" width="7.625" style="457" customWidth="1"/>
    <col min="11527" max="11527" width="6.625" style="457" customWidth="1"/>
    <col min="11528" max="11528" width="14.625" style="457" customWidth="1"/>
    <col min="11529" max="11529" width="10" style="457" customWidth="1"/>
    <col min="11530" max="11530" width="7.875" style="457" customWidth="1"/>
    <col min="11531" max="11531" width="13" style="457" customWidth="1"/>
    <col min="11532" max="11532" width="9.125" style="457" customWidth="1"/>
    <col min="11533" max="11533" width="6.125" style="457" customWidth="1"/>
    <col min="11534" max="11534" width="3.625" style="457" customWidth="1"/>
    <col min="11535" max="11535" width="4.875" style="457" customWidth="1"/>
    <col min="11536" max="11536" width="11.375" style="457" customWidth="1"/>
    <col min="11537" max="11537" width="0.5" style="457" customWidth="1"/>
    <col min="11538" max="11542" width="3.625" style="457" customWidth="1"/>
    <col min="11543" max="11556" width="3.125" style="457" customWidth="1"/>
    <col min="11557" max="11559" width="6.625" style="457" customWidth="1"/>
    <col min="11560" max="11560" width="3.125" style="457" customWidth="1"/>
    <col min="11561" max="11561" width="6.625" style="457" customWidth="1"/>
    <col min="11562" max="11562" width="16.625" style="457" customWidth="1"/>
    <col min="11563" max="11564" width="8.625" style="457" customWidth="1"/>
    <col min="11565" max="11565" width="20.625" style="457" customWidth="1"/>
    <col min="11566" max="11725" width="9" style="457"/>
    <col min="11726" max="11726" width="2.625" style="457" customWidth="1"/>
    <col min="11727" max="11727" width="9.875" style="457" customWidth="1"/>
    <col min="11728" max="11728" width="13.125" style="457" customWidth="1"/>
    <col min="11729" max="11729" width="7.125" style="457" customWidth="1"/>
    <col min="11730" max="11730" width="7.625" style="457" customWidth="1"/>
    <col min="11731" max="11731" width="3" style="457" customWidth="1"/>
    <col min="11732" max="11733" width="7.625" style="457" customWidth="1"/>
    <col min="11734" max="11734" width="5.625" style="457" customWidth="1"/>
    <col min="11735" max="11735" width="9" style="457"/>
    <col min="11736" max="11736" width="9.125" style="457" customWidth="1"/>
    <col min="11737" max="11737" width="6.125" style="457" customWidth="1"/>
    <col min="11738" max="11738" width="3.625" style="457" customWidth="1"/>
    <col min="11739" max="11740" width="4.875" style="457" customWidth="1"/>
    <col min="11741" max="11741" width="0.5" style="457" customWidth="1"/>
    <col min="11742" max="11743" width="3.125" style="457" customWidth="1"/>
    <col min="11744" max="11744" width="12.625" style="457" customWidth="1"/>
    <col min="11745" max="11745" width="2.625" style="457" customWidth="1"/>
    <col min="11746" max="11746" width="11.125" style="457" customWidth="1"/>
    <col min="11747" max="11747" width="2.625" style="457" customWidth="1"/>
    <col min="11748" max="11748" width="11.125" style="457" customWidth="1"/>
    <col min="11749" max="11749" width="2.625" style="457" customWidth="1"/>
    <col min="11750" max="11750" width="12.625" style="457" customWidth="1"/>
    <col min="11751" max="11751" width="49.375" style="457" customWidth="1"/>
    <col min="11752" max="11776" width="9" style="457"/>
    <col min="11777" max="11777" width="2.625" style="457" customWidth="1"/>
    <col min="11778" max="11778" width="9.875" style="457" customWidth="1"/>
    <col min="11779" max="11779" width="5.625" style="457" customWidth="1"/>
    <col min="11780" max="11780" width="8.625" style="457" customWidth="1"/>
    <col min="11781" max="11781" width="7.125" style="457" customWidth="1"/>
    <col min="11782" max="11782" width="7.625" style="457" customWidth="1"/>
    <col min="11783" max="11783" width="6.625" style="457" customWidth="1"/>
    <col min="11784" max="11784" width="14.625" style="457" customWidth="1"/>
    <col min="11785" max="11785" width="10" style="457" customWidth="1"/>
    <col min="11786" max="11786" width="7.875" style="457" customWidth="1"/>
    <col min="11787" max="11787" width="13" style="457" customWidth="1"/>
    <col min="11788" max="11788" width="9.125" style="457" customWidth="1"/>
    <col min="11789" max="11789" width="6.125" style="457" customWidth="1"/>
    <col min="11790" max="11790" width="3.625" style="457" customWidth="1"/>
    <col min="11791" max="11791" width="4.875" style="457" customWidth="1"/>
    <col min="11792" max="11792" width="11.375" style="457" customWidth="1"/>
    <col min="11793" max="11793" width="0.5" style="457" customWidth="1"/>
    <col min="11794" max="11798" width="3.625" style="457" customWidth="1"/>
    <col min="11799" max="11812" width="3.125" style="457" customWidth="1"/>
    <col min="11813" max="11815" width="6.625" style="457" customWidth="1"/>
    <col min="11816" max="11816" width="3.125" style="457" customWidth="1"/>
    <col min="11817" max="11817" width="6.625" style="457" customWidth="1"/>
    <col min="11818" max="11818" width="16.625" style="457" customWidth="1"/>
    <col min="11819" max="11820" width="8.625" style="457" customWidth="1"/>
    <col min="11821" max="11821" width="20.625" style="457" customWidth="1"/>
    <col min="11822" max="11981" width="9" style="457"/>
    <col min="11982" max="11982" width="2.625" style="457" customWidth="1"/>
    <col min="11983" max="11983" width="9.875" style="457" customWidth="1"/>
    <col min="11984" max="11984" width="13.125" style="457" customWidth="1"/>
    <col min="11985" max="11985" width="7.125" style="457" customWidth="1"/>
    <col min="11986" max="11986" width="7.625" style="457" customWidth="1"/>
    <col min="11987" max="11987" width="3" style="457" customWidth="1"/>
    <col min="11988" max="11989" width="7.625" style="457" customWidth="1"/>
    <col min="11990" max="11990" width="5.625" style="457" customWidth="1"/>
    <col min="11991" max="11991" width="9" style="457"/>
    <col min="11992" max="11992" width="9.125" style="457" customWidth="1"/>
    <col min="11993" max="11993" width="6.125" style="457" customWidth="1"/>
    <col min="11994" max="11994" width="3.625" style="457" customWidth="1"/>
    <col min="11995" max="11996" width="4.875" style="457" customWidth="1"/>
    <col min="11997" max="11997" width="0.5" style="457" customWidth="1"/>
    <col min="11998" max="11999" width="3.125" style="457" customWidth="1"/>
    <col min="12000" max="12000" width="12.625" style="457" customWidth="1"/>
    <col min="12001" max="12001" width="2.625" style="457" customWidth="1"/>
    <col min="12002" max="12002" width="11.125" style="457" customWidth="1"/>
    <col min="12003" max="12003" width="2.625" style="457" customWidth="1"/>
    <col min="12004" max="12004" width="11.125" style="457" customWidth="1"/>
    <col min="12005" max="12005" width="2.625" style="457" customWidth="1"/>
    <col min="12006" max="12006" width="12.625" style="457" customWidth="1"/>
    <col min="12007" max="12007" width="49.375" style="457" customWidth="1"/>
    <col min="12008" max="12032" width="9" style="457"/>
    <col min="12033" max="12033" width="2.625" style="457" customWidth="1"/>
    <col min="12034" max="12034" width="9.875" style="457" customWidth="1"/>
    <col min="12035" max="12035" width="5.625" style="457" customWidth="1"/>
    <col min="12036" max="12036" width="8.625" style="457" customWidth="1"/>
    <col min="12037" max="12037" width="7.125" style="457" customWidth="1"/>
    <col min="12038" max="12038" width="7.625" style="457" customWidth="1"/>
    <col min="12039" max="12039" width="6.625" style="457" customWidth="1"/>
    <col min="12040" max="12040" width="14.625" style="457" customWidth="1"/>
    <col min="12041" max="12041" width="10" style="457" customWidth="1"/>
    <col min="12042" max="12042" width="7.875" style="457" customWidth="1"/>
    <col min="12043" max="12043" width="13" style="457" customWidth="1"/>
    <col min="12044" max="12044" width="9.125" style="457" customWidth="1"/>
    <col min="12045" max="12045" width="6.125" style="457" customWidth="1"/>
    <col min="12046" max="12046" width="3.625" style="457" customWidth="1"/>
    <col min="12047" max="12047" width="4.875" style="457" customWidth="1"/>
    <col min="12048" max="12048" width="11.375" style="457" customWidth="1"/>
    <col min="12049" max="12049" width="0.5" style="457" customWidth="1"/>
    <col min="12050" max="12054" width="3.625" style="457" customWidth="1"/>
    <col min="12055" max="12068" width="3.125" style="457" customWidth="1"/>
    <col min="12069" max="12071" width="6.625" style="457" customWidth="1"/>
    <col min="12072" max="12072" width="3.125" style="457" customWidth="1"/>
    <col min="12073" max="12073" width="6.625" style="457" customWidth="1"/>
    <col min="12074" max="12074" width="16.625" style="457" customWidth="1"/>
    <col min="12075" max="12076" width="8.625" style="457" customWidth="1"/>
    <col min="12077" max="12077" width="20.625" style="457" customWidth="1"/>
    <col min="12078" max="12237" width="9" style="457"/>
    <col min="12238" max="12238" width="2.625" style="457" customWidth="1"/>
    <col min="12239" max="12239" width="9.875" style="457" customWidth="1"/>
    <col min="12240" max="12240" width="13.125" style="457" customWidth="1"/>
    <col min="12241" max="12241" width="7.125" style="457" customWidth="1"/>
    <col min="12242" max="12242" width="7.625" style="457" customWidth="1"/>
    <col min="12243" max="12243" width="3" style="457" customWidth="1"/>
    <col min="12244" max="12245" width="7.625" style="457" customWidth="1"/>
    <col min="12246" max="12246" width="5.625" style="457" customWidth="1"/>
    <col min="12247" max="12247" width="9" style="457"/>
    <col min="12248" max="12248" width="9.125" style="457" customWidth="1"/>
    <col min="12249" max="12249" width="6.125" style="457" customWidth="1"/>
    <col min="12250" max="12250" width="3.625" style="457" customWidth="1"/>
    <col min="12251" max="12252" width="4.875" style="457" customWidth="1"/>
    <col min="12253" max="12253" width="0.5" style="457" customWidth="1"/>
    <col min="12254" max="12255" width="3.125" style="457" customWidth="1"/>
    <col min="12256" max="12256" width="12.625" style="457" customWidth="1"/>
    <col min="12257" max="12257" width="2.625" style="457" customWidth="1"/>
    <col min="12258" max="12258" width="11.125" style="457" customWidth="1"/>
    <col min="12259" max="12259" width="2.625" style="457" customWidth="1"/>
    <col min="12260" max="12260" width="11.125" style="457" customWidth="1"/>
    <col min="12261" max="12261" width="2.625" style="457" customWidth="1"/>
    <col min="12262" max="12262" width="12.625" style="457" customWidth="1"/>
    <col min="12263" max="12263" width="49.375" style="457" customWidth="1"/>
    <col min="12264" max="12288" width="9" style="457"/>
    <col min="12289" max="12289" width="2.625" style="457" customWidth="1"/>
    <col min="12290" max="12290" width="9.875" style="457" customWidth="1"/>
    <col min="12291" max="12291" width="5.625" style="457" customWidth="1"/>
    <col min="12292" max="12292" width="8.625" style="457" customWidth="1"/>
    <col min="12293" max="12293" width="7.125" style="457" customWidth="1"/>
    <col min="12294" max="12294" width="7.625" style="457" customWidth="1"/>
    <col min="12295" max="12295" width="6.625" style="457" customWidth="1"/>
    <col min="12296" max="12296" width="14.625" style="457" customWidth="1"/>
    <col min="12297" max="12297" width="10" style="457" customWidth="1"/>
    <col min="12298" max="12298" width="7.875" style="457" customWidth="1"/>
    <col min="12299" max="12299" width="13" style="457" customWidth="1"/>
    <col min="12300" max="12300" width="9.125" style="457" customWidth="1"/>
    <col min="12301" max="12301" width="6.125" style="457" customWidth="1"/>
    <col min="12302" max="12302" width="3.625" style="457" customWidth="1"/>
    <col min="12303" max="12303" width="4.875" style="457" customWidth="1"/>
    <col min="12304" max="12304" width="11.375" style="457" customWidth="1"/>
    <col min="12305" max="12305" width="0.5" style="457" customWidth="1"/>
    <col min="12306" max="12310" width="3.625" style="457" customWidth="1"/>
    <col min="12311" max="12324" width="3.125" style="457" customWidth="1"/>
    <col min="12325" max="12327" width="6.625" style="457" customWidth="1"/>
    <col min="12328" max="12328" width="3.125" style="457" customWidth="1"/>
    <col min="12329" max="12329" width="6.625" style="457" customWidth="1"/>
    <col min="12330" max="12330" width="16.625" style="457" customWidth="1"/>
    <col min="12331" max="12332" width="8.625" style="457" customWidth="1"/>
    <col min="12333" max="12333" width="20.625" style="457" customWidth="1"/>
    <col min="12334" max="12493" width="9" style="457"/>
    <col min="12494" max="12494" width="2.625" style="457" customWidth="1"/>
    <col min="12495" max="12495" width="9.875" style="457" customWidth="1"/>
    <col min="12496" max="12496" width="13.125" style="457" customWidth="1"/>
    <col min="12497" max="12497" width="7.125" style="457" customWidth="1"/>
    <col min="12498" max="12498" width="7.625" style="457" customWidth="1"/>
    <col min="12499" max="12499" width="3" style="457" customWidth="1"/>
    <col min="12500" max="12501" width="7.625" style="457" customWidth="1"/>
    <col min="12502" max="12502" width="5.625" style="457" customWidth="1"/>
    <col min="12503" max="12503" width="9" style="457"/>
    <col min="12504" max="12504" width="9.125" style="457" customWidth="1"/>
    <col min="12505" max="12505" width="6.125" style="457" customWidth="1"/>
    <col min="12506" max="12506" width="3.625" style="457" customWidth="1"/>
    <col min="12507" max="12508" width="4.875" style="457" customWidth="1"/>
    <col min="12509" max="12509" width="0.5" style="457" customWidth="1"/>
    <col min="12510" max="12511" width="3.125" style="457" customWidth="1"/>
    <col min="12512" max="12512" width="12.625" style="457" customWidth="1"/>
    <col min="12513" max="12513" width="2.625" style="457" customWidth="1"/>
    <col min="12514" max="12514" width="11.125" style="457" customWidth="1"/>
    <col min="12515" max="12515" width="2.625" style="457" customWidth="1"/>
    <col min="12516" max="12516" width="11.125" style="457" customWidth="1"/>
    <col min="12517" max="12517" width="2.625" style="457" customWidth="1"/>
    <col min="12518" max="12518" width="12.625" style="457" customWidth="1"/>
    <col min="12519" max="12519" width="49.375" style="457" customWidth="1"/>
    <col min="12520" max="12544" width="9" style="457"/>
    <col min="12545" max="12545" width="2.625" style="457" customWidth="1"/>
    <col min="12546" max="12546" width="9.875" style="457" customWidth="1"/>
    <col min="12547" max="12547" width="5.625" style="457" customWidth="1"/>
    <col min="12548" max="12548" width="8.625" style="457" customWidth="1"/>
    <col min="12549" max="12549" width="7.125" style="457" customWidth="1"/>
    <col min="12550" max="12550" width="7.625" style="457" customWidth="1"/>
    <col min="12551" max="12551" width="6.625" style="457" customWidth="1"/>
    <col min="12552" max="12552" width="14.625" style="457" customWidth="1"/>
    <col min="12553" max="12553" width="10" style="457" customWidth="1"/>
    <col min="12554" max="12554" width="7.875" style="457" customWidth="1"/>
    <col min="12555" max="12555" width="13" style="457" customWidth="1"/>
    <col min="12556" max="12556" width="9.125" style="457" customWidth="1"/>
    <col min="12557" max="12557" width="6.125" style="457" customWidth="1"/>
    <col min="12558" max="12558" width="3.625" style="457" customWidth="1"/>
    <col min="12559" max="12559" width="4.875" style="457" customWidth="1"/>
    <col min="12560" max="12560" width="11.375" style="457" customWidth="1"/>
    <col min="12561" max="12561" width="0.5" style="457" customWidth="1"/>
    <col min="12562" max="12566" width="3.625" style="457" customWidth="1"/>
    <col min="12567" max="12580" width="3.125" style="457" customWidth="1"/>
    <col min="12581" max="12583" width="6.625" style="457" customWidth="1"/>
    <col min="12584" max="12584" width="3.125" style="457" customWidth="1"/>
    <col min="12585" max="12585" width="6.625" style="457" customWidth="1"/>
    <col min="12586" max="12586" width="16.625" style="457" customWidth="1"/>
    <col min="12587" max="12588" width="8.625" style="457" customWidth="1"/>
    <col min="12589" max="12589" width="20.625" style="457" customWidth="1"/>
    <col min="12590" max="12749" width="9" style="457"/>
    <col min="12750" max="12750" width="2.625" style="457" customWidth="1"/>
    <col min="12751" max="12751" width="9.875" style="457" customWidth="1"/>
    <col min="12752" max="12752" width="13.125" style="457" customWidth="1"/>
    <col min="12753" max="12753" width="7.125" style="457" customWidth="1"/>
    <col min="12754" max="12754" width="7.625" style="457" customWidth="1"/>
    <col min="12755" max="12755" width="3" style="457" customWidth="1"/>
    <col min="12756" max="12757" width="7.625" style="457" customWidth="1"/>
    <col min="12758" max="12758" width="5.625" style="457" customWidth="1"/>
    <col min="12759" max="12759" width="9" style="457"/>
    <col min="12760" max="12760" width="9.125" style="457" customWidth="1"/>
    <col min="12761" max="12761" width="6.125" style="457" customWidth="1"/>
    <col min="12762" max="12762" width="3.625" style="457" customWidth="1"/>
    <col min="12763" max="12764" width="4.875" style="457" customWidth="1"/>
    <col min="12765" max="12765" width="0.5" style="457" customWidth="1"/>
    <col min="12766" max="12767" width="3.125" style="457" customWidth="1"/>
    <col min="12768" max="12768" width="12.625" style="457" customWidth="1"/>
    <col min="12769" max="12769" width="2.625" style="457" customWidth="1"/>
    <col min="12770" max="12770" width="11.125" style="457" customWidth="1"/>
    <col min="12771" max="12771" width="2.625" style="457" customWidth="1"/>
    <col min="12772" max="12772" width="11.125" style="457" customWidth="1"/>
    <col min="12773" max="12773" width="2.625" style="457" customWidth="1"/>
    <col min="12774" max="12774" width="12.625" style="457" customWidth="1"/>
    <col min="12775" max="12775" width="49.375" style="457" customWidth="1"/>
    <col min="12776" max="12800" width="9" style="457"/>
    <col min="12801" max="12801" width="2.625" style="457" customWidth="1"/>
    <col min="12802" max="12802" width="9.875" style="457" customWidth="1"/>
    <col min="12803" max="12803" width="5.625" style="457" customWidth="1"/>
    <col min="12804" max="12804" width="8.625" style="457" customWidth="1"/>
    <col min="12805" max="12805" width="7.125" style="457" customWidth="1"/>
    <col min="12806" max="12806" width="7.625" style="457" customWidth="1"/>
    <col min="12807" max="12807" width="6.625" style="457" customWidth="1"/>
    <col min="12808" max="12808" width="14.625" style="457" customWidth="1"/>
    <col min="12809" max="12809" width="10" style="457" customWidth="1"/>
    <col min="12810" max="12810" width="7.875" style="457" customWidth="1"/>
    <col min="12811" max="12811" width="13" style="457" customWidth="1"/>
    <col min="12812" max="12812" width="9.125" style="457" customWidth="1"/>
    <col min="12813" max="12813" width="6.125" style="457" customWidth="1"/>
    <col min="12814" max="12814" width="3.625" style="457" customWidth="1"/>
    <col min="12815" max="12815" width="4.875" style="457" customWidth="1"/>
    <col min="12816" max="12816" width="11.375" style="457" customWidth="1"/>
    <col min="12817" max="12817" width="0.5" style="457" customWidth="1"/>
    <col min="12818" max="12822" width="3.625" style="457" customWidth="1"/>
    <col min="12823" max="12836" width="3.125" style="457" customWidth="1"/>
    <col min="12837" max="12839" width="6.625" style="457" customWidth="1"/>
    <col min="12840" max="12840" width="3.125" style="457" customWidth="1"/>
    <col min="12841" max="12841" width="6.625" style="457" customWidth="1"/>
    <col min="12842" max="12842" width="16.625" style="457" customWidth="1"/>
    <col min="12843" max="12844" width="8.625" style="457" customWidth="1"/>
    <col min="12845" max="12845" width="20.625" style="457" customWidth="1"/>
    <col min="12846" max="13005" width="9" style="457"/>
    <col min="13006" max="13006" width="2.625" style="457" customWidth="1"/>
    <col min="13007" max="13007" width="9.875" style="457" customWidth="1"/>
    <col min="13008" max="13008" width="13.125" style="457" customWidth="1"/>
    <col min="13009" max="13009" width="7.125" style="457" customWidth="1"/>
    <col min="13010" max="13010" width="7.625" style="457" customWidth="1"/>
    <col min="13011" max="13011" width="3" style="457" customWidth="1"/>
    <col min="13012" max="13013" width="7.625" style="457" customWidth="1"/>
    <col min="13014" max="13014" width="5.625" style="457" customWidth="1"/>
    <col min="13015" max="13015" width="9" style="457"/>
    <col min="13016" max="13016" width="9.125" style="457" customWidth="1"/>
    <col min="13017" max="13017" width="6.125" style="457" customWidth="1"/>
    <col min="13018" max="13018" width="3.625" style="457" customWidth="1"/>
    <col min="13019" max="13020" width="4.875" style="457" customWidth="1"/>
    <col min="13021" max="13021" width="0.5" style="457" customWidth="1"/>
    <col min="13022" max="13023" width="3.125" style="457" customWidth="1"/>
    <col min="13024" max="13024" width="12.625" style="457" customWidth="1"/>
    <col min="13025" max="13025" width="2.625" style="457" customWidth="1"/>
    <col min="13026" max="13026" width="11.125" style="457" customWidth="1"/>
    <col min="13027" max="13027" width="2.625" style="457" customWidth="1"/>
    <col min="13028" max="13028" width="11.125" style="457" customWidth="1"/>
    <col min="13029" max="13029" width="2.625" style="457" customWidth="1"/>
    <col min="13030" max="13030" width="12.625" style="457" customWidth="1"/>
    <col min="13031" max="13031" width="49.375" style="457" customWidth="1"/>
    <col min="13032" max="13056" width="9" style="457"/>
    <col min="13057" max="13057" width="2.625" style="457" customWidth="1"/>
    <col min="13058" max="13058" width="9.875" style="457" customWidth="1"/>
    <col min="13059" max="13059" width="5.625" style="457" customWidth="1"/>
    <col min="13060" max="13060" width="8.625" style="457" customWidth="1"/>
    <col min="13061" max="13061" width="7.125" style="457" customWidth="1"/>
    <col min="13062" max="13062" width="7.625" style="457" customWidth="1"/>
    <col min="13063" max="13063" width="6.625" style="457" customWidth="1"/>
    <col min="13064" max="13064" width="14.625" style="457" customWidth="1"/>
    <col min="13065" max="13065" width="10" style="457" customWidth="1"/>
    <col min="13066" max="13066" width="7.875" style="457" customWidth="1"/>
    <col min="13067" max="13067" width="13" style="457" customWidth="1"/>
    <col min="13068" max="13068" width="9.125" style="457" customWidth="1"/>
    <col min="13069" max="13069" width="6.125" style="457" customWidth="1"/>
    <col min="13070" max="13070" width="3.625" style="457" customWidth="1"/>
    <col min="13071" max="13071" width="4.875" style="457" customWidth="1"/>
    <col min="13072" max="13072" width="11.375" style="457" customWidth="1"/>
    <col min="13073" max="13073" width="0.5" style="457" customWidth="1"/>
    <col min="13074" max="13078" width="3.625" style="457" customWidth="1"/>
    <col min="13079" max="13092" width="3.125" style="457" customWidth="1"/>
    <col min="13093" max="13095" width="6.625" style="457" customWidth="1"/>
    <col min="13096" max="13096" width="3.125" style="457" customWidth="1"/>
    <col min="13097" max="13097" width="6.625" style="457" customWidth="1"/>
    <col min="13098" max="13098" width="16.625" style="457" customWidth="1"/>
    <col min="13099" max="13100" width="8.625" style="457" customWidth="1"/>
    <col min="13101" max="13101" width="20.625" style="457" customWidth="1"/>
    <col min="13102" max="13261" width="9" style="457"/>
    <col min="13262" max="13262" width="2.625" style="457" customWidth="1"/>
    <col min="13263" max="13263" width="9.875" style="457" customWidth="1"/>
    <col min="13264" max="13264" width="13.125" style="457" customWidth="1"/>
    <col min="13265" max="13265" width="7.125" style="457" customWidth="1"/>
    <col min="13266" max="13266" width="7.625" style="457" customWidth="1"/>
    <col min="13267" max="13267" width="3" style="457" customWidth="1"/>
    <col min="13268" max="13269" width="7.625" style="457" customWidth="1"/>
    <col min="13270" max="13270" width="5.625" style="457" customWidth="1"/>
    <col min="13271" max="13271" width="9" style="457"/>
    <col min="13272" max="13272" width="9.125" style="457" customWidth="1"/>
    <col min="13273" max="13273" width="6.125" style="457" customWidth="1"/>
    <col min="13274" max="13274" width="3.625" style="457" customWidth="1"/>
    <col min="13275" max="13276" width="4.875" style="457" customWidth="1"/>
    <col min="13277" max="13277" width="0.5" style="457" customWidth="1"/>
    <col min="13278" max="13279" width="3.125" style="457" customWidth="1"/>
    <col min="13280" max="13280" width="12.625" style="457" customWidth="1"/>
    <col min="13281" max="13281" width="2.625" style="457" customWidth="1"/>
    <col min="13282" max="13282" width="11.125" style="457" customWidth="1"/>
    <col min="13283" max="13283" width="2.625" style="457" customWidth="1"/>
    <col min="13284" max="13284" width="11.125" style="457" customWidth="1"/>
    <col min="13285" max="13285" width="2.625" style="457" customWidth="1"/>
    <col min="13286" max="13286" width="12.625" style="457" customWidth="1"/>
    <col min="13287" max="13287" width="49.375" style="457" customWidth="1"/>
    <col min="13288" max="13312" width="9" style="457"/>
    <col min="13313" max="13313" width="2.625" style="457" customWidth="1"/>
    <col min="13314" max="13314" width="9.875" style="457" customWidth="1"/>
    <col min="13315" max="13315" width="5.625" style="457" customWidth="1"/>
    <col min="13316" max="13316" width="8.625" style="457" customWidth="1"/>
    <col min="13317" max="13317" width="7.125" style="457" customWidth="1"/>
    <col min="13318" max="13318" width="7.625" style="457" customWidth="1"/>
    <col min="13319" max="13319" width="6.625" style="457" customWidth="1"/>
    <col min="13320" max="13320" width="14.625" style="457" customWidth="1"/>
    <col min="13321" max="13321" width="10" style="457" customWidth="1"/>
    <col min="13322" max="13322" width="7.875" style="457" customWidth="1"/>
    <col min="13323" max="13323" width="13" style="457" customWidth="1"/>
    <col min="13324" max="13324" width="9.125" style="457" customWidth="1"/>
    <col min="13325" max="13325" width="6.125" style="457" customWidth="1"/>
    <col min="13326" max="13326" width="3.625" style="457" customWidth="1"/>
    <col min="13327" max="13327" width="4.875" style="457" customWidth="1"/>
    <col min="13328" max="13328" width="11.375" style="457" customWidth="1"/>
    <col min="13329" max="13329" width="0.5" style="457" customWidth="1"/>
    <col min="13330" max="13334" width="3.625" style="457" customWidth="1"/>
    <col min="13335" max="13348" width="3.125" style="457" customWidth="1"/>
    <col min="13349" max="13351" width="6.625" style="457" customWidth="1"/>
    <col min="13352" max="13352" width="3.125" style="457" customWidth="1"/>
    <col min="13353" max="13353" width="6.625" style="457" customWidth="1"/>
    <col min="13354" max="13354" width="16.625" style="457" customWidth="1"/>
    <col min="13355" max="13356" width="8.625" style="457" customWidth="1"/>
    <col min="13357" max="13357" width="20.625" style="457" customWidth="1"/>
    <col min="13358" max="13517" width="9" style="457"/>
    <col min="13518" max="13518" width="2.625" style="457" customWidth="1"/>
    <col min="13519" max="13519" width="9.875" style="457" customWidth="1"/>
    <col min="13520" max="13520" width="13.125" style="457" customWidth="1"/>
    <col min="13521" max="13521" width="7.125" style="457" customWidth="1"/>
    <col min="13522" max="13522" width="7.625" style="457" customWidth="1"/>
    <col min="13523" max="13523" width="3" style="457" customWidth="1"/>
    <col min="13524" max="13525" width="7.625" style="457" customWidth="1"/>
    <col min="13526" max="13526" width="5.625" style="457" customWidth="1"/>
    <col min="13527" max="13527" width="9" style="457"/>
    <col min="13528" max="13528" width="9.125" style="457" customWidth="1"/>
    <col min="13529" max="13529" width="6.125" style="457" customWidth="1"/>
    <col min="13530" max="13530" width="3.625" style="457" customWidth="1"/>
    <col min="13531" max="13532" width="4.875" style="457" customWidth="1"/>
    <col min="13533" max="13533" width="0.5" style="457" customWidth="1"/>
    <col min="13534" max="13535" width="3.125" style="457" customWidth="1"/>
    <col min="13536" max="13536" width="12.625" style="457" customWidth="1"/>
    <col min="13537" max="13537" width="2.625" style="457" customWidth="1"/>
    <col min="13538" max="13538" width="11.125" style="457" customWidth="1"/>
    <col min="13539" max="13539" width="2.625" style="457" customWidth="1"/>
    <col min="13540" max="13540" width="11.125" style="457" customWidth="1"/>
    <col min="13541" max="13541" width="2.625" style="457" customWidth="1"/>
    <col min="13542" max="13542" width="12.625" style="457" customWidth="1"/>
    <col min="13543" max="13543" width="49.375" style="457" customWidth="1"/>
    <col min="13544" max="13568" width="9" style="457"/>
    <col min="13569" max="13569" width="2.625" style="457" customWidth="1"/>
    <col min="13570" max="13570" width="9.875" style="457" customWidth="1"/>
    <col min="13571" max="13571" width="5.625" style="457" customWidth="1"/>
    <col min="13572" max="13572" width="8.625" style="457" customWidth="1"/>
    <col min="13573" max="13573" width="7.125" style="457" customWidth="1"/>
    <col min="13574" max="13574" width="7.625" style="457" customWidth="1"/>
    <col min="13575" max="13575" width="6.625" style="457" customWidth="1"/>
    <col min="13576" max="13576" width="14.625" style="457" customWidth="1"/>
    <col min="13577" max="13577" width="10" style="457" customWidth="1"/>
    <col min="13578" max="13578" width="7.875" style="457" customWidth="1"/>
    <col min="13579" max="13579" width="13" style="457" customWidth="1"/>
    <col min="13580" max="13580" width="9.125" style="457" customWidth="1"/>
    <col min="13581" max="13581" width="6.125" style="457" customWidth="1"/>
    <col min="13582" max="13582" width="3.625" style="457" customWidth="1"/>
    <col min="13583" max="13583" width="4.875" style="457" customWidth="1"/>
    <col min="13584" max="13584" width="11.375" style="457" customWidth="1"/>
    <col min="13585" max="13585" width="0.5" style="457" customWidth="1"/>
    <col min="13586" max="13590" width="3.625" style="457" customWidth="1"/>
    <col min="13591" max="13604" width="3.125" style="457" customWidth="1"/>
    <col min="13605" max="13607" width="6.625" style="457" customWidth="1"/>
    <col min="13608" max="13608" width="3.125" style="457" customWidth="1"/>
    <col min="13609" max="13609" width="6.625" style="457" customWidth="1"/>
    <col min="13610" max="13610" width="16.625" style="457" customWidth="1"/>
    <col min="13611" max="13612" width="8.625" style="457" customWidth="1"/>
    <col min="13613" max="13613" width="20.625" style="457" customWidth="1"/>
    <col min="13614" max="13773" width="9" style="457"/>
    <col min="13774" max="13774" width="2.625" style="457" customWidth="1"/>
    <col min="13775" max="13775" width="9.875" style="457" customWidth="1"/>
    <col min="13776" max="13776" width="13.125" style="457" customWidth="1"/>
    <col min="13777" max="13777" width="7.125" style="457" customWidth="1"/>
    <col min="13778" max="13778" width="7.625" style="457" customWidth="1"/>
    <col min="13779" max="13779" width="3" style="457" customWidth="1"/>
    <col min="13780" max="13781" width="7.625" style="457" customWidth="1"/>
    <col min="13782" max="13782" width="5.625" style="457" customWidth="1"/>
    <col min="13783" max="13783" width="9" style="457"/>
    <col min="13784" max="13784" width="9.125" style="457" customWidth="1"/>
    <col min="13785" max="13785" width="6.125" style="457" customWidth="1"/>
    <col min="13786" max="13786" width="3.625" style="457" customWidth="1"/>
    <col min="13787" max="13788" width="4.875" style="457" customWidth="1"/>
    <col min="13789" max="13789" width="0.5" style="457" customWidth="1"/>
    <col min="13790" max="13791" width="3.125" style="457" customWidth="1"/>
    <col min="13792" max="13792" width="12.625" style="457" customWidth="1"/>
    <col min="13793" max="13793" width="2.625" style="457" customWidth="1"/>
    <col min="13794" max="13794" width="11.125" style="457" customWidth="1"/>
    <col min="13795" max="13795" width="2.625" style="457" customWidth="1"/>
    <col min="13796" max="13796" width="11.125" style="457" customWidth="1"/>
    <col min="13797" max="13797" width="2.625" style="457" customWidth="1"/>
    <col min="13798" max="13798" width="12.625" style="457" customWidth="1"/>
    <col min="13799" max="13799" width="49.375" style="457" customWidth="1"/>
    <col min="13800" max="13824" width="9" style="457"/>
    <col min="13825" max="13825" width="2.625" style="457" customWidth="1"/>
    <col min="13826" max="13826" width="9.875" style="457" customWidth="1"/>
    <col min="13827" max="13827" width="5.625" style="457" customWidth="1"/>
    <col min="13828" max="13828" width="8.625" style="457" customWidth="1"/>
    <col min="13829" max="13829" width="7.125" style="457" customWidth="1"/>
    <col min="13830" max="13830" width="7.625" style="457" customWidth="1"/>
    <col min="13831" max="13831" width="6.625" style="457" customWidth="1"/>
    <col min="13832" max="13832" width="14.625" style="457" customWidth="1"/>
    <col min="13833" max="13833" width="10" style="457" customWidth="1"/>
    <col min="13834" max="13834" width="7.875" style="457" customWidth="1"/>
    <col min="13835" max="13835" width="13" style="457" customWidth="1"/>
    <col min="13836" max="13836" width="9.125" style="457" customWidth="1"/>
    <col min="13837" max="13837" width="6.125" style="457" customWidth="1"/>
    <col min="13838" max="13838" width="3.625" style="457" customWidth="1"/>
    <col min="13839" max="13839" width="4.875" style="457" customWidth="1"/>
    <col min="13840" max="13840" width="11.375" style="457" customWidth="1"/>
    <col min="13841" max="13841" width="0.5" style="457" customWidth="1"/>
    <col min="13842" max="13846" width="3.625" style="457" customWidth="1"/>
    <col min="13847" max="13860" width="3.125" style="457" customWidth="1"/>
    <col min="13861" max="13863" width="6.625" style="457" customWidth="1"/>
    <col min="13864" max="13864" width="3.125" style="457" customWidth="1"/>
    <col min="13865" max="13865" width="6.625" style="457" customWidth="1"/>
    <col min="13866" max="13866" width="16.625" style="457" customWidth="1"/>
    <col min="13867" max="13868" width="8.625" style="457" customWidth="1"/>
    <col min="13869" max="13869" width="20.625" style="457" customWidth="1"/>
    <col min="13870" max="14029" width="9" style="457"/>
    <col min="14030" max="14030" width="2.625" style="457" customWidth="1"/>
    <col min="14031" max="14031" width="9.875" style="457" customWidth="1"/>
    <col min="14032" max="14032" width="13.125" style="457" customWidth="1"/>
    <col min="14033" max="14033" width="7.125" style="457" customWidth="1"/>
    <col min="14034" max="14034" width="7.625" style="457" customWidth="1"/>
    <col min="14035" max="14035" width="3" style="457" customWidth="1"/>
    <col min="14036" max="14037" width="7.625" style="457" customWidth="1"/>
    <col min="14038" max="14038" width="5.625" style="457" customWidth="1"/>
    <col min="14039" max="14039" width="9" style="457"/>
    <col min="14040" max="14040" width="9.125" style="457" customWidth="1"/>
    <col min="14041" max="14041" width="6.125" style="457" customWidth="1"/>
    <col min="14042" max="14042" width="3.625" style="457" customWidth="1"/>
    <col min="14043" max="14044" width="4.875" style="457" customWidth="1"/>
    <col min="14045" max="14045" width="0.5" style="457" customWidth="1"/>
    <col min="14046" max="14047" width="3.125" style="457" customWidth="1"/>
    <col min="14048" max="14048" width="12.625" style="457" customWidth="1"/>
    <col min="14049" max="14049" width="2.625" style="457" customWidth="1"/>
    <col min="14050" max="14050" width="11.125" style="457" customWidth="1"/>
    <col min="14051" max="14051" width="2.625" style="457" customWidth="1"/>
    <col min="14052" max="14052" width="11.125" style="457" customWidth="1"/>
    <col min="14053" max="14053" width="2.625" style="457" customWidth="1"/>
    <col min="14054" max="14054" width="12.625" style="457" customWidth="1"/>
    <col min="14055" max="14055" width="49.375" style="457" customWidth="1"/>
    <col min="14056" max="14080" width="9" style="457"/>
    <col min="14081" max="14081" width="2.625" style="457" customWidth="1"/>
    <col min="14082" max="14082" width="9.875" style="457" customWidth="1"/>
    <col min="14083" max="14083" width="5.625" style="457" customWidth="1"/>
    <col min="14084" max="14084" width="8.625" style="457" customWidth="1"/>
    <col min="14085" max="14085" width="7.125" style="457" customWidth="1"/>
    <col min="14086" max="14086" width="7.625" style="457" customWidth="1"/>
    <col min="14087" max="14087" width="6.625" style="457" customWidth="1"/>
    <col min="14088" max="14088" width="14.625" style="457" customWidth="1"/>
    <col min="14089" max="14089" width="10" style="457" customWidth="1"/>
    <col min="14090" max="14090" width="7.875" style="457" customWidth="1"/>
    <col min="14091" max="14091" width="13" style="457" customWidth="1"/>
    <col min="14092" max="14092" width="9.125" style="457" customWidth="1"/>
    <col min="14093" max="14093" width="6.125" style="457" customWidth="1"/>
    <col min="14094" max="14094" width="3.625" style="457" customWidth="1"/>
    <col min="14095" max="14095" width="4.875" style="457" customWidth="1"/>
    <col min="14096" max="14096" width="11.375" style="457" customWidth="1"/>
    <col min="14097" max="14097" width="0.5" style="457" customWidth="1"/>
    <col min="14098" max="14102" width="3.625" style="457" customWidth="1"/>
    <col min="14103" max="14116" width="3.125" style="457" customWidth="1"/>
    <col min="14117" max="14119" width="6.625" style="457" customWidth="1"/>
    <col min="14120" max="14120" width="3.125" style="457" customWidth="1"/>
    <col min="14121" max="14121" width="6.625" style="457" customWidth="1"/>
    <col min="14122" max="14122" width="16.625" style="457" customWidth="1"/>
    <col min="14123" max="14124" width="8.625" style="457" customWidth="1"/>
    <col min="14125" max="14125" width="20.625" style="457" customWidth="1"/>
    <col min="14126" max="14285" width="9" style="457"/>
    <col min="14286" max="14286" width="2.625" style="457" customWidth="1"/>
    <col min="14287" max="14287" width="9.875" style="457" customWidth="1"/>
    <col min="14288" max="14288" width="13.125" style="457" customWidth="1"/>
    <col min="14289" max="14289" width="7.125" style="457" customWidth="1"/>
    <col min="14290" max="14290" width="7.625" style="457" customWidth="1"/>
    <col min="14291" max="14291" width="3" style="457" customWidth="1"/>
    <col min="14292" max="14293" width="7.625" style="457" customWidth="1"/>
    <col min="14294" max="14294" width="5.625" style="457" customWidth="1"/>
    <col min="14295" max="14295" width="9" style="457"/>
    <col min="14296" max="14296" width="9.125" style="457" customWidth="1"/>
    <col min="14297" max="14297" width="6.125" style="457" customWidth="1"/>
    <col min="14298" max="14298" width="3.625" style="457" customWidth="1"/>
    <col min="14299" max="14300" width="4.875" style="457" customWidth="1"/>
    <col min="14301" max="14301" width="0.5" style="457" customWidth="1"/>
    <col min="14302" max="14303" width="3.125" style="457" customWidth="1"/>
    <col min="14304" max="14304" width="12.625" style="457" customWidth="1"/>
    <col min="14305" max="14305" width="2.625" style="457" customWidth="1"/>
    <col min="14306" max="14306" width="11.125" style="457" customWidth="1"/>
    <col min="14307" max="14307" width="2.625" style="457" customWidth="1"/>
    <col min="14308" max="14308" width="11.125" style="457" customWidth="1"/>
    <col min="14309" max="14309" width="2.625" style="457" customWidth="1"/>
    <col min="14310" max="14310" width="12.625" style="457" customWidth="1"/>
    <col min="14311" max="14311" width="49.375" style="457" customWidth="1"/>
    <col min="14312" max="14336" width="9" style="457"/>
    <col min="14337" max="14337" width="2.625" style="457" customWidth="1"/>
    <col min="14338" max="14338" width="9.875" style="457" customWidth="1"/>
    <col min="14339" max="14339" width="5.625" style="457" customWidth="1"/>
    <col min="14340" max="14340" width="8.625" style="457" customWidth="1"/>
    <col min="14341" max="14341" width="7.125" style="457" customWidth="1"/>
    <col min="14342" max="14342" width="7.625" style="457" customWidth="1"/>
    <col min="14343" max="14343" width="6.625" style="457" customWidth="1"/>
    <col min="14344" max="14344" width="14.625" style="457" customWidth="1"/>
    <col min="14345" max="14345" width="10" style="457" customWidth="1"/>
    <col min="14346" max="14346" width="7.875" style="457" customWidth="1"/>
    <col min="14347" max="14347" width="13" style="457" customWidth="1"/>
    <col min="14348" max="14348" width="9.125" style="457" customWidth="1"/>
    <col min="14349" max="14349" width="6.125" style="457" customWidth="1"/>
    <col min="14350" max="14350" width="3.625" style="457" customWidth="1"/>
    <col min="14351" max="14351" width="4.875" style="457" customWidth="1"/>
    <col min="14352" max="14352" width="11.375" style="457" customWidth="1"/>
    <col min="14353" max="14353" width="0.5" style="457" customWidth="1"/>
    <col min="14354" max="14358" width="3.625" style="457" customWidth="1"/>
    <col min="14359" max="14372" width="3.125" style="457" customWidth="1"/>
    <col min="14373" max="14375" width="6.625" style="457" customWidth="1"/>
    <col min="14376" max="14376" width="3.125" style="457" customWidth="1"/>
    <col min="14377" max="14377" width="6.625" style="457" customWidth="1"/>
    <col min="14378" max="14378" width="16.625" style="457" customWidth="1"/>
    <col min="14379" max="14380" width="8.625" style="457" customWidth="1"/>
    <col min="14381" max="14381" width="20.625" style="457" customWidth="1"/>
    <col min="14382" max="14541" width="9" style="457"/>
    <col min="14542" max="14542" width="2.625" style="457" customWidth="1"/>
    <col min="14543" max="14543" width="9.875" style="457" customWidth="1"/>
    <col min="14544" max="14544" width="13.125" style="457" customWidth="1"/>
    <col min="14545" max="14545" width="7.125" style="457" customWidth="1"/>
    <col min="14546" max="14546" width="7.625" style="457" customWidth="1"/>
    <col min="14547" max="14547" width="3" style="457" customWidth="1"/>
    <col min="14548" max="14549" width="7.625" style="457" customWidth="1"/>
    <col min="14550" max="14550" width="5.625" style="457" customWidth="1"/>
    <col min="14551" max="14551" width="9" style="457"/>
    <col min="14552" max="14552" width="9.125" style="457" customWidth="1"/>
    <col min="14553" max="14553" width="6.125" style="457" customWidth="1"/>
    <col min="14554" max="14554" width="3.625" style="457" customWidth="1"/>
    <col min="14555" max="14556" width="4.875" style="457" customWidth="1"/>
    <col min="14557" max="14557" width="0.5" style="457" customWidth="1"/>
    <col min="14558" max="14559" width="3.125" style="457" customWidth="1"/>
    <col min="14560" max="14560" width="12.625" style="457" customWidth="1"/>
    <col min="14561" max="14561" width="2.625" style="457" customWidth="1"/>
    <col min="14562" max="14562" width="11.125" style="457" customWidth="1"/>
    <col min="14563" max="14563" width="2.625" style="457" customWidth="1"/>
    <col min="14564" max="14564" width="11.125" style="457" customWidth="1"/>
    <col min="14565" max="14565" width="2.625" style="457" customWidth="1"/>
    <col min="14566" max="14566" width="12.625" style="457" customWidth="1"/>
    <col min="14567" max="14567" width="49.375" style="457" customWidth="1"/>
    <col min="14568" max="14592" width="9" style="457"/>
    <col min="14593" max="14593" width="2.625" style="457" customWidth="1"/>
    <col min="14594" max="14594" width="9.875" style="457" customWidth="1"/>
    <col min="14595" max="14595" width="5.625" style="457" customWidth="1"/>
    <col min="14596" max="14596" width="8.625" style="457" customWidth="1"/>
    <col min="14597" max="14597" width="7.125" style="457" customWidth="1"/>
    <col min="14598" max="14598" width="7.625" style="457" customWidth="1"/>
    <col min="14599" max="14599" width="6.625" style="457" customWidth="1"/>
    <col min="14600" max="14600" width="14.625" style="457" customWidth="1"/>
    <col min="14601" max="14601" width="10" style="457" customWidth="1"/>
    <col min="14602" max="14602" width="7.875" style="457" customWidth="1"/>
    <col min="14603" max="14603" width="13" style="457" customWidth="1"/>
    <col min="14604" max="14604" width="9.125" style="457" customWidth="1"/>
    <col min="14605" max="14605" width="6.125" style="457" customWidth="1"/>
    <col min="14606" max="14606" width="3.625" style="457" customWidth="1"/>
    <col min="14607" max="14607" width="4.875" style="457" customWidth="1"/>
    <col min="14608" max="14608" width="11.375" style="457" customWidth="1"/>
    <col min="14609" max="14609" width="0.5" style="457" customWidth="1"/>
    <col min="14610" max="14614" width="3.625" style="457" customWidth="1"/>
    <col min="14615" max="14628" width="3.125" style="457" customWidth="1"/>
    <col min="14629" max="14631" width="6.625" style="457" customWidth="1"/>
    <col min="14632" max="14632" width="3.125" style="457" customWidth="1"/>
    <col min="14633" max="14633" width="6.625" style="457" customWidth="1"/>
    <col min="14634" max="14634" width="16.625" style="457" customWidth="1"/>
    <col min="14635" max="14636" width="8.625" style="457" customWidth="1"/>
    <col min="14637" max="14637" width="20.625" style="457" customWidth="1"/>
    <col min="14638" max="14797" width="9" style="457"/>
    <col min="14798" max="14798" width="2.625" style="457" customWidth="1"/>
    <col min="14799" max="14799" width="9.875" style="457" customWidth="1"/>
    <col min="14800" max="14800" width="13.125" style="457" customWidth="1"/>
    <col min="14801" max="14801" width="7.125" style="457" customWidth="1"/>
    <col min="14802" max="14802" width="7.625" style="457" customWidth="1"/>
    <col min="14803" max="14803" width="3" style="457" customWidth="1"/>
    <col min="14804" max="14805" width="7.625" style="457" customWidth="1"/>
    <col min="14806" max="14806" width="5.625" style="457" customWidth="1"/>
    <col min="14807" max="14807" width="9" style="457"/>
    <col min="14808" max="14808" width="9.125" style="457" customWidth="1"/>
    <col min="14809" max="14809" width="6.125" style="457" customWidth="1"/>
    <col min="14810" max="14810" width="3.625" style="457" customWidth="1"/>
    <col min="14811" max="14812" width="4.875" style="457" customWidth="1"/>
    <col min="14813" max="14813" width="0.5" style="457" customWidth="1"/>
    <col min="14814" max="14815" width="3.125" style="457" customWidth="1"/>
    <col min="14816" max="14816" width="12.625" style="457" customWidth="1"/>
    <col min="14817" max="14817" width="2.625" style="457" customWidth="1"/>
    <col min="14818" max="14818" width="11.125" style="457" customWidth="1"/>
    <col min="14819" max="14819" width="2.625" style="457" customWidth="1"/>
    <col min="14820" max="14820" width="11.125" style="457" customWidth="1"/>
    <col min="14821" max="14821" width="2.625" style="457" customWidth="1"/>
    <col min="14822" max="14822" width="12.625" style="457" customWidth="1"/>
    <col min="14823" max="14823" width="49.375" style="457" customWidth="1"/>
    <col min="14824" max="14848" width="9" style="457"/>
    <col min="14849" max="14849" width="2.625" style="457" customWidth="1"/>
    <col min="14850" max="14850" width="9.875" style="457" customWidth="1"/>
    <col min="14851" max="14851" width="5.625" style="457" customWidth="1"/>
    <col min="14852" max="14852" width="8.625" style="457" customWidth="1"/>
    <col min="14853" max="14853" width="7.125" style="457" customWidth="1"/>
    <col min="14854" max="14854" width="7.625" style="457" customWidth="1"/>
    <col min="14855" max="14855" width="6.625" style="457" customWidth="1"/>
    <col min="14856" max="14856" width="14.625" style="457" customWidth="1"/>
    <col min="14857" max="14857" width="10" style="457" customWidth="1"/>
    <col min="14858" max="14858" width="7.875" style="457" customWidth="1"/>
    <col min="14859" max="14859" width="13" style="457" customWidth="1"/>
    <col min="14860" max="14860" width="9.125" style="457" customWidth="1"/>
    <col min="14861" max="14861" width="6.125" style="457" customWidth="1"/>
    <col min="14862" max="14862" width="3.625" style="457" customWidth="1"/>
    <col min="14863" max="14863" width="4.875" style="457" customWidth="1"/>
    <col min="14864" max="14864" width="11.375" style="457" customWidth="1"/>
    <col min="14865" max="14865" width="0.5" style="457" customWidth="1"/>
    <col min="14866" max="14870" width="3.625" style="457" customWidth="1"/>
    <col min="14871" max="14884" width="3.125" style="457" customWidth="1"/>
    <col min="14885" max="14887" width="6.625" style="457" customWidth="1"/>
    <col min="14888" max="14888" width="3.125" style="457" customWidth="1"/>
    <col min="14889" max="14889" width="6.625" style="457" customWidth="1"/>
    <col min="14890" max="14890" width="16.625" style="457" customWidth="1"/>
    <col min="14891" max="14892" width="8.625" style="457" customWidth="1"/>
    <col min="14893" max="14893" width="20.625" style="457" customWidth="1"/>
    <col min="14894" max="15053" width="9" style="457"/>
    <col min="15054" max="15054" width="2.625" style="457" customWidth="1"/>
    <col min="15055" max="15055" width="9.875" style="457" customWidth="1"/>
    <col min="15056" max="15056" width="13.125" style="457" customWidth="1"/>
    <col min="15057" max="15057" width="7.125" style="457" customWidth="1"/>
    <col min="15058" max="15058" width="7.625" style="457" customWidth="1"/>
    <col min="15059" max="15059" width="3" style="457" customWidth="1"/>
    <col min="15060" max="15061" width="7.625" style="457" customWidth="1"/>
    <col min="15062" max="15062" width="5.625" style="457" customWidth="1"/>
    <col min="15063" max="15063" width="9" style="457"/>
    <col min="15064" max="15064" width="9.125" style="457" customWidth="1"/>
    <col min="15065" max="15065" width="6.125" style="457" customWidth="1"/>
    <col min="15066" max="15066" width="3.625" style="457" customWidth="1"/>
    <col min="15067" max="15068" width="4.875" style="457" customWidth="1"/>
    <col min="15069" max="15069" width="0.5" style="457" customWidth="1"/>
    <col min="15070" max="15071" width="3.125" style="457" customWidth="1"/>
    <col min="15072" max="15072" width="12.625" style="457" customWidth="1"/>
    <col min="15073" max="15073" width="2.625" style="457" customWidth="1"/>
    <col min="15074" max="15074" width="11.125" style="457" customWidth="1"/>
    <col min="15075" max="15075" width="2.625" style="457" customWidth="1"/>
    <col min="15076" max="15076" width="11.125" style="457" customWidth="1"/>
    <col min="15077" max="15077" width="2.625" style="457" customWidth="1"/>
    <col min="15078" max="15078" width="12.625" style="457" customWidth="1"/>
    <col min="15079" max="15079" width="49.375" style="457" customWidth="1"/>
    <col min="15080" max="15104" width="9" style="457"/>
    <col min="15105" max="15105" width="2.625" style="457" customWidth="1"/>
    <col min="15106" max="15106" width="9.875" style="457" customWidth="1"/>
    <col min="15107" max="15107" width="5.625" style="457" customWidth="1"/>
    <col min="15108" max="15108" width="8.625" style="457" customWidth="1"/>
    <col min="15109" max="15109" width="7.125" style="457" customWidth="1"/>
    <col min="15110" max="15110" width="7.625" style="457" customWidth="1"/>
    <col min="15111" max="15111" width="6.625" style="457" customWidth="1"/>
    <col min="15112" max="15112" width="14.625" style="457" customWidth="1"/>
    <col min="15113" max="15113" width="10" style="457" customWidth="1"/>
    <col min="15114" max="15114" width="7.875" style="457" customWidth="1"/>
    <col min="15115" max="15115" width="13" style="457" customWidth="1"/>
    <col min="15116" max="15116" width="9.125" style="457" customWidth="1"/>
    <col min="15117" max="15117" width="6.125" style="457" customWidth="1"/>
    <col min="15118" max="15118" width="3.625" style="457" customWidth="1"/>
    <col min="15119" max="15119" width="4.875" style="457" customWidth="1"/>
    <col min="15120" max="15120" width="11.375" style="457" customWidth="1"/>
    <col min="15121" max="15121" width="0.5" style="457" customWidth="1"/>
    <col min="15122" max="15126" width="3.625" style="457" customWidth="1"/>
    <col min="15127" max="15140" width="3.125" style="457" customWidth="1"/>
    <col min="15141" max="15143" width="6.625" style="457" customWidth="1"/>
    <col min="15144" max="15144" width="3.125" style="457" customWidth="1"/>
    <col min="15145" max="15145" width="6.625" style="457" customWidth="1"/>
    <col min="15146" max="15146" width="16.625" style="457" customWidth="1"/>
    <col min="15147" max="15148" width="8.625" style="457" customWidth="1"/>
    <col min="15149" max="15149" width="20.625" style="457" customWidth="1"/>
    <col min="15150" max="15309" width="9" style="457"/>
    <col min="15310" max="15310" width="2.625" style="457" customWidth="1"/>
    <col min="15311" max="15311" width="9.875" style="457" customWidth="1"/>
    <col min="15312" max="15312" width="13.125" style="457" customWidth="1"/>
    <col min="15313" max="15313" width="7.125" style="457" customWidth="1"/>
    <col min="15314" max="15314" width="7.625" style="457" customWidth="1"/>
    <col min="15315" max="15315" width="3" style="457" customWidth="1"/>
    <col min="15316" max="15317" width="7.625" style="457" customWidth="1"/>
    <col min="15318" max="15318" width="5.625" style="457" customWidth="1"/>
    <col min="15319" max="15319" width="9" style="457"/>
    <col min="15320" max="15320" width="9.125" style="457" customWidth="1"/>
    <col min="15321" max="15321" width="6.125" style="457" customWidth="1"/>
    <col min="15322" max="15322" width="3.625" style="457" customWidth="1"/>
    <col min="15323" max="15324" width="4.875" style="457" customWidth="1"/>
    <col min="15325" max="15325" width="0.5" style="457" customWidth="1"/>
    <col min="15326" max="15327" width="3.125" style="457" customWidth="1"/>
    <col min="15328" max="15328" width="12.625" style="457" customWidth="1"/>
    <col min="15329" max="15329" width="2.625" style="457" customWidth="1"/>
    <col min="15330" max="15330" width="11.125" style="457" customWidth="1"/>
    <col min="15331" max="15331" width="2.625" style="457" customWidth="1"/>
    <col min="15332" max="15332" width="11.125" style="457" customWidth="1"/>
    <col min="15333" max="15333" width="2.625" style="457" customWidth="1"/>
    <col min="15334" max="15334" width="12.625" style="457" customWidth="1"/>
    <col min="15335" max="15335" width="49.375" style="457" customWidth="1"/>
    <col min="15336" max="15360" width="9" style="457"/>
    <col min="15361" max="15361" width="2.625" style="457" customWidth="1"/>
    <col min="15362" max="15362" width="9.875" style="457" customWidth="1"/>
    <col min="15363" max="15363" width="5.625" style="457" customWidth="1"/>
    <col min="15364" max="15364" width="8.625" style="457" customWidth="1"/>
    <col min="15365" max="15365" width="7.125" style="457" customWidth="1"/>
    <col min="15366" max="15366" width="7.625" style="457" customWidth="1"/>
    <col min="15367" max="15367" width="6.625" style="457" customWidth="1"/>
    <col min="15368" max="15368" width="14.625" style="457" customWidth="1"/>
    <col min="15369" max="15369" width="10" style="457" customWidth="1"/>
    <col min="15370" max="15370" width="7.875" style="457" customWidth="1"/>
    <col min="15371" max="15371" width="13" style="457" customWidth="1"/>
    <col min="15372" max="15372" width="9.125" style="457" customWidth="1"/>
    <col min="15373" max="15373" width="6.125" style="457" customWidth="1"/>
    <col min="15374" max="15374" width="3.625" style="457" customWidth="1"/>
    <col min="15375" max="15375" width="4.875" style="457" customWidth="1"/>
    <col min="15376" max="15376" width="11.375" style="457" customWidth="1"/>
    <col min="15377" max="15377" width="0.5" style="457" customWidth="1"/>
    <col min="15378" max="15382" width="3.625" style="457" customWidth="1"/>
    <col min="15383" max="15396" width="3.125" style="457" customWidth="1"/>
    <col min="15397" max="15399" width="6.625" style="457" customWidth="1"/>
    <col min="15400" max="15400" width="3.125" style="457" customWidth="1"/>
    <col min="15401" max="15401" width="6.625" style="457" customWidth="1"/>
    <col min="15402" max="15402" width="16.625" style="457" customWidth="1"/>
    <col min="15403" max="15404" width="8.625" style="457" customWidth="1"/>
    <col min="15405" max="15405" width="20.625" style="457" customWidth="1"/>
    <col min="15406" max="15565" width="9" style="457"/>
    <col min="15566" max="15566" width="2.625" style="457" customWidth="1"/>
    <col min="15567" max="15567" width="9.875" style="457" customWidth="1"/>
    <col min="15568" max="15568" width="13.125" style="457" customWidth="1"/>
    <col min="15569" max="15569" width="7.125" style="457" customWidth="1"/>
    <col min="15570" max="15570" width="7.625" style="457" customWidth="1"/>
    <col min="15571" max="15571" width="3" style="457" customWidth="1"/>
    <col min="15572" max="15573" width="7.625" style="457" customWidth="1"/>
    <col min="15574" max="15574" width="5.625" style="457" customWidth="1"/>
    <col min="15575" max="15575" width="9" style="457"/>
    <col min="15576" max="15576" width="9.125" style="457" customWidth="1"/>
    <col min="15577" max="15577" width="6.125" style="457" customWidth="1"/>
    <col min="15578" max="15578" width="3.625" style="457" customWidth="1"/>
    <col min="15579" max="15580" width="4.875" style="457" customWidth="1"/>
    <col min="15581" max="15581" width="0.5" style="457" customWidth="1"/>
    <col min="15582" max="15583" width="3.125" style="457" customWidth="1"/>
    <col min="15584" max="15584" width="12.625" style="457" customWidth="1"/>
    <col min="15585" max="15585" width="2.625" style="457" customWidth="1"/>
    <col min="15586" max="15586" width="11.125" style="457" customWidth="1"/>
    <col min="15587" max="15587" width="2.625" style="457" customWidth="1"/>
    <col min="15588" max="15588" width="11.125" style="457" customWidth="1"/>
    <col min="15589" max="15589" width="2.625" style="457" customWidth="1"/>
    <col min="15590" max="15590" width="12.625" style="457" customWidth="1"/>
    <col min="15591" max="15591" width="49.375" style="457" customWidth="1"/>
    <col min="15592" max="15616" width="9" style="457"/>
    <col min="15617" max="15617" width="2.625" style="457" customWidth="1"/>
    <col min="15618" max="15618" width="9.875" style="457" customWidth="1"/>
    <col min="15619" max="15619" width="5.625" style="457" customWidth="1"/>
    <col min="15620" max="15620" width="8.625" style="457" customWidth="1"/>
    <col min="15621" max="15621" width="7.125" style="457" customWidth="1"/>
    <col min="15622" max="15622" width="7.625" style="457" customWidth="1"/>
    <col min="15623" max="15623" width="6.625" style="457" customWidth="1"/>
    <col min="15624" max="15624" width="14.625" style="457" customWidth="1"/>
    <col min="15625" max="15625" width="10" style="457" customWidth="1"/>
    <col min="15626" max="15626" width="7.875" style="457" customWidth="1"/>
    <col min="15627" max="15627" width="13" style="457" customWidth="1"/>
    <col min="15628" max="15628" width="9.125" style="457" customWidth="1"/>
    <col min="15629" max="15629" width="6.125" style="457" customWidth="1"/>
    <col min="15630" max="15630" width="3.625" style="457" customWidth="1"/>
    <col min="15631" max="15631" width="4.875" style="457" customWidth="1"/>
    <col min="15632" max="15632" width="11.375" style="457" customWidth="1"/>
    <col min="15633" max="15633" width="0.5" style="457" customWidth="1"/>
    <col min="15634" max="15638" width="3.625" style="457" customWidth="1"/>
    <col min="15639" max="15652" width="3.125" style="457" customWidth="1"/>
    <col min="15653" max="15655" width="6.625" style="457" customWidth="1"/>
    <col min="15656" max="15656" width="3.125" style="457" customWidth="1"/>
    <col min="15657" max="15657" width="6.625" style="457" customWidth="1"/>
    <col min="15658" max="15658" width="16.625" style="457" customWidth="1"/>
    <col min="15659" max="15660" width="8.625" style="457" customWidth="1"/>
    <col min="15661" max="15661" width="20.625" style="457" customWidth="1"/>
    <col min="15662" max="15821" width="9" style="457"/>
    <col min="15822" max="15822" width="2.625" style="457" customWidth="1"/>
    <col min="15823" max="15823" width="9.875" style="457" customWidth="1"/>
    <col min="15824" max="15824" width="13.125" style="457" customWidth="1"/>
    <col min="15825" max="15825" width="7.125" style="457" customWidth="1"/>
    <col min="15826" max="15826" width="7.625" style="457" customWidth="1"/>
    <col min="15827" max="15827" width="3" style="457" customWidth="1"/>
    <col min="15828" max="15829" width="7.625" style="457" customWidth="1"/>
    <col min="15830" max="15830" width="5.625" style="457" customWidth="1"/>
    <col min="15831" max="15831" width="9" style="457"/>
    <col min="15832" max="15832" width="9.125" style="457" customWidth="1"/>
    <col min="15833" max="15833" width="6.125" style="457" customWidth="1"/>
    <col min="15834" max="15834" width="3.625" style="457" customWidth="1"/>
    <col min="15835" max="15836" width="4.875" style="457" customWidth="1"/>
    <col min="15837" max="15837" width="0.5" style="457" customWidth="1"/>
    <col min="15838" max="15839" width="3.125" style="457" customWidth="1"/>
    <col min="15840" max="15840" width="12.625" style="457" customWidth="1"/>
    <col min="15841" max="15841" width="2.625" style="457" customWidth="1"/>
    <col min="15842" max="15842" width="11.125" style="457" customWidth="1"/>
    <col min="15843" max="15843" width="2.625" style="457" customWidth="1"/>
    <col min="15844" max="15844" width="11.125" style="457" customWidth="1"/>
    <col min="15845" max="15845" width="2.625" style="457" customWidth="1"/>
    <col min="15846" max="15846" width="12.625" style="457" customWidth="1"/>
    <col min="15847" max="15847" width="49.375" style="457" customWidth="1"/>
    <col min="15848" max="15872" width="9" style="457"/>
    <col min="15873" max="15873" width="2.625" style="457" customWidth="1"/>
    <col min="15874" max="15874" width="9.875" style="457" customWidth="1"/>
    <col min="15875" max="15875" width="5.625" style="457" customWidth="1"/>
    <col min="15876" max="15876" width="8.625" style="457" customWidth="1"/>
    <col min="15877" max="15877" width="7.125" style="457" customWidth="1"/>
    <col min="15878" max="15878" width="7.625" style="457" customWidth="1"/>
    <col min="15879" max="15879" width="6.625" style="457" customWidth="1"/>
    <col min="15880" max="15880" width="14.625" style="457" customWidth="1"/>
    <col min="15881" max="15881" width="10" style="457" customWidth="1"/>
    <col min="15882" max="15882" width="7.875" style="457" customWidth="1"/>
    <col min="15883" max="15883" width="13" style="457" customWidth="1"/>
    <col min="15884" max="15884" width="9.125" style="457" customWidth="1"/>
    <col min="15885" max="15885" width="6.125" style="457" customWidth="1"/>
    <col min="15886" max="15886" width="3.625" style="457" customWidth="1"/>
    <col min="15887" max="15887" width="4.875" style="457" customWidth="1"/>
    <col min="15888" max="15888" width="11.375" style="457" customWidth="1"/>
    <col min="15889" max="15889" width="0.5" style="457" customWidth="1"/>
    <col min="15890" max="15894" width="3.625" style="457" customWidth="1"/>
    <col min="15895" max="15908" width="3.125" style="457" customWidth="1"/>
    <col min="15909" max="15911" width="6.625" style="457" customWidth="1"/>
    <col min="15912" max="15912" width="3.125" style="457" customWidth="1"/>
    <col min="15913" max="15913" width="6.625" style="457" customWidth="1"/>
    <col min="15914" max="15914" width="16.625" style="457" customWidth="1"/>
    <col min="15915" max="15916" width="8.625" style="457" customWidth="1"/>
    <col min="15917" max="15917" width="20.625" style="457" customWidth="1"/>
    <col min="15918" max="16077" width="9" style="457"/>
    <col min="16078" max="16078" width="2.625" style="457" customWidth="1"/>
    <col min="16079" max="16079" width="9.875" style="457" customWidth="1"/>
    <col min="16080" max="16080" width="13.125" style="457" customWidth="1"/>
    <col min="16081" max="16081" width="7.125" style="457" customWidth="1"/>
    <col min="16082" max="16082" width="7.625" style="457" customWidth="1"/>
    <col min="16083" max="16083" width="3" style="457" customWidth="1"/>
    <col min="16084" max="16085" width="7.625" style="457" customWidth="1"/>
    <col min="16086" max="16086" width="5.625" style="457" customWidth="1"/>
    <col min="16087" max="16087" width="9" style="457"/>
    <col min="16088" max="16088" width="9.125" style="457" customWidth="1"/>
    <col min="16089" max="16089" width="6.125" style="457" customWidth="1"/>
    <col min="16090" max="16090" width="3.625" style="457" customWidth="1"/>
    <col min="16091" max="16092" width="4.875" style="457" customWidth="1"/>
    <col min="16093" max="16093" width="0.5" style="457" customWidth="1"/>
    <col min="16094" max="16095" width="3.125" style="457" customWidth="1"/>
    <col min="16096" max="16096" width="12.625" style="457" customWidth="1"/>
    <col min="16097" max="16097" width="2.625" style="457" customWidth="1"/>
    <col min="16098" max="16098" width="11.125" style="457" customWidth="1"/>
    <col min="16099" max="16099" width="2.625" style="457" customWidth="1"/>
    <col min="16100" max="16100" width="11.125" style="457" customWidth="1"/>
    <col min="16101" max="16101" width="2.625" style="457" customWidth="1"/>
    <col min="16102" max="16102" width="12.625" style="457" customWidth="1"/>
    <col min="16103" max="16103" width="49.375" style="457" customWidth="1"/>
    <col min="16104" max="16128" width="9" style="457"/>
    <col min="16129" max="16129" width="2.625" style="457" customWidth="1"/>
    <col min="16130" max="16130" width="9.875" style="457" customWidth="1"/>
    <col min="16131" max="16131" width="5.625" style="457" customWidth="1"/>
    <col min="16132" max="16132" width="8.625" style="457" customWidth="1"/>
    <col min="16133" max="16133" width="7.125" style="457" customWidth="1"/>
    <col min="16134" max="16134" width="7.625" style="457" customWidth="1"/>
    <col min="16135" max="16135" width="6.625" style="457" customWidth="1"/>
    <col min="16136" max="16136" width="14.625" style="457" customWidth="1"/>
    <col min="16137" max="16137" width="10" style="457" customWidth="1"/>
    <col min="16138" max="16138" width="7.875" style="457" customWidth="1"/>
    <col min="16139" max="16139" width="13" style="457" customWidth="1"/>
    <col min="16140" max="16140" width="9.125" style="457" customWidth="1"/>
    <col min="16141" max="16141" width="6.125" style="457" customWidth="1"/>
    <col min="16142" max="16142" width="3.625" style="457" customWidth="1"/>
    <col min="16143" max="16143" width="4.875" style="457" customWidth="1"/>
    <col min="16144" max="16144" width="11.375" style="457" customWidth="1"/>
    <col min="16145" max="16145" width="0.5" style="457" customWidth="1"/>
    <col min="16146" max="16150" width="3.625" style="457" customWidth="1"/>
    <col min="16151" max="16164" width="3.125" style="457" customWidth="1"/>
    <col min="16165" max="16167" width="6.625" style="457" customWidth="1"/>
    <col min="16168" max="16168" width="3.125" style="457" customWidth="1"/>
    <col min="16169" max="16169" width="6.625" style="457" customWidth="1"/>
    <col min="16170" max="16170" width="16.625" style="457" customWidth="1"/>
    <col min="16171" max="16172" width="8.625" style="457" customWidth="1"/>
    <col min="16173" max="16173" width="20.625" style="457" customWidth="1"/>
    <col min="16174" max="16333" width="9" style="457"/>
    <col min="16334" max="16334" width="2.625" style="457" customWidth="1"/>
    <col min="16335" max="16335" width="9.875" style="457" customWidth="1"/>
    <col min="16336" max="16336" width="13.125" style="457" customWidth="1"/>
    <col min="16337" max="16337" width="7.125" style="457" customWidth="1"/>
    <col min="16338" max="16338" width="7.625" style="457" customWidth="1"/>
    <col min="16339" max="16339" width="3" style="457" customWidth="1"/>
    <col min="16340" max="16341" width="7.625" style="457" customWidth="1"/>
    <col min="16342" max="16342" width="5.625" style="457" customWidth="1"/>
    <col min="16343" max="16343" width="9" style="457"/>
    <col min="16344" max="16344" width="9.125" style="457" customWidth="1"/>
    <col min="16345" max="16345" width="6.125" style="457" customWidth="1"/>
    <col min="16346" max="16346" width="3.625" style="457" customWidth="1"/>
    <col min="16347" max="16348" width="4.875" style="457" customWidth="1"/>
    <col min="16349" max="16349" width="0.5" style="457" customWidth="1"/>
    <col min="16350" max="16351" width="3.125" style="457" customWidth="1"/>
    <col min="16352" max="16352" width="12.625" style="457" customWidth="1"/>
    <col min="16353" max="16353" width="2.625" style="457" customWidth="1"/>
    <col min="16354" max="16354" width="11.125" style="457" customWidth="1"/>
    <col min="16355" max="16355" width="2.625" style="457" customWidth="1"/>
    <col min="16356" max="16356" width="11.125" style="457" customWidth="1"/>
    <col min="16357" max="16357" width="2.625" style="457" customWidth="1"/>
    <col min="16358" max="16358" width="12.625" style="457" customWidth="1"/>
    <col min="16359" max="16359" width="49.375" style="457" customWidth="1"/>
    <col min="16360" max="16384" width="9" style="457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455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19"/>
      <c r="S2" s="458"/>
      <c r="T2" s="458"/>
      <c r="U2" s="458"/>
      <c r="V2" s="458"/>
      <c r="W2" s="458"/>
      <c r="X2" s="458"/>
      <c r="Y2" s="458"/>
      <c r="Z2" s="458"/>
      <c r="AA2" s="458"/>
      <c r="AB2" s="459"/>
      <c r="AC2" s="649"/>
      <c r="AD2" s="649"/>
      <c r="AE2" s="649"/>
      <c r="AF2" s="649"/>
      <c r="AG2" s="649"/>
      <c r="AH2" s="649"/>
      <c r="AI2" s="650"/>
      <c r="AJ2" s="848"/>
      <c r="AK2" s="849"/>
      <c r="AL2" s="849"/>
      <c r="AM2" s="849"/>
      <c r="AN2" s="849"/>
      <c r="AO2" s="849"/>
      <c r="AP2" s="849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19"/>
      <c r="S3" s="458"/>
      <c r="T3" s="458"/>
      <c r="U3" s="458"/>
      <c r="V3" s="458"/>
      <c r="W3" s="458"/>
      <c r="X3" s="460"/>
      <c r="Y3" s="458"/>
      <c r="Z3" s="458"/>
      <c r="AA3" s="458"/>
      <c r="AB3" s="458"/>
      <c r="AC3" s="651"/>
      <c r="AD3" s="651"/>
      <c r="AE3" s="651"/>
      <c r="AF3" s="651"/>
      <c r="AG3" s="651"/>
      <c r="AH3" s="651"/>
      <c r="AI3" s="652"/>
      <c r="AJ3" s="848"/>
      <c r="AK3" s="849"/>
      <c r="AL3" s="849"/>
      <c r="AM3" s="849"/>
      <c r="AN3" s="849"/>
      <c r="AO3" s="849"/>
      <c r="AP3" s="849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886</v>
      </c>
      <c r="E4" s="657"/>
      <c r="F4" s="657"/>
      <c r="G4" s="658"/>
      <c r="H4" s="799" t="s">
        <v>887</v>
      </c>
      <c r="I4" s="837"/>
      <c r="J4" s="839" t="s">
        <v>888</v>
      </c>
      <c r="K4" s="839"/>
      <c r="L4" s="839"/>
      <c r="M4" s="839"/>
      <c r="N4" s="840"/>
      <c r="O4" s="661" t="s">
        <v>889</v>
      </c>
      <c r="P4" s="662"/>
      <c r="Q4" s="645"/>
      <c r="R4" s="663" t="s">
        <v>890</v>
      </c>
      <c r="S4" s="664"/>
      <c r="T4" s="192" t="s">
        <v>891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892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737</v>
      </c>
      <c r="AR4" s="196" t="s">
        <v>557</v>
      </c>
      <c r="AS4" s="197" t="s">
        <v>893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894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740</v>
      </c>
      <c r="AF5" s="458"/>
      <c r="AG5" s="458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895</v>
      </c>
      <c r="AO5" s="675"/>
      <c r="AP5" s="204" t="s">
        <v>306</v>
      </c>
      <c r="AQ5" s="849"/>
      <c r="AR5" s="849"/>
      <c r="AS5" s="850"/>
    </row>
    <row r="6" spans="1:45" ht="16.5" customHeight="1">
      <c r="A6" s="677" t="s">
        <v>564</v>
      </c>
      <c r="B6" s="205" t="s">
        <v>308</v>
      </c>
      <c r="C6" s="680" t="s">
        <v>896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897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461"/>
      <c r="AE6" s="206"/>
      <c r="AF6" s="206"/>
      <c r="AG6" s="206"/>
      <c r="AH6" s="206"/>
      <c r="AI6" s="206"/>
      <c r="AJ6" s="206"/>
      <c r="AK6" s="206"/>
      <c r="AL6" s="673"/>
      <c r="AM6" s="207" t="s">
        <v>898</v>
      </c>
      <c r="AN6" s="684" t="s">
        <v>899</v>
      </c>
      <c r="AO6" s="684"/>
      <c r="AP6" s="208" t="s">
        <v>900</v>
      </c>
      <c r="AQ6" s="849"/>
      <c r="AR6" s="849"/>
      <c r="AS6" s="850"/>
    </row>
    <row r="7" spans="1:45" ht="16.5" customHeight="1">
      <c r="A7" s="678"/>
      <c r="B7" s="205" t="s">
        <v>901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902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903</v>
      </c>
      <c r="AD7" s="458"/>
      <c r="AE7" s="210"/>
      <c r="AF7" s="210"/>
      <c r="AG7" s="210"/>
      <c r="AH7" s="210"/>
      <c r="AI7" s="210"/>
      <c r="AJ7" s="210"/>
      <c r="AK7" s="210"/>
      <c r="AL7" s="674"/>
      <c r="AM7" s="211" t="s">
        <v>904</v>
      </c>
      <c r="AN7" s="212" t="s">
        <v>905</v>
      </c>
      <c r="AO7" s="212"/>
      <c r="AP7" s="213"/>
      <c r="AQ7" s="849"/>
      <c r="AR7" s="849"/>
      <c r="AS7" s="850"/>
    </row>
    <row r="8" spans="1:45" ht="16.5" customHeight="1">
      <c r="A8" s="678"/>
      <c r="B8" s="700" t="s">
        <v>906</v>
      </c>
      <c r="C8" s="686" t="s">
        <v>321</v>
      </c>
      <c r="D8" s="687"/>
      <c r="E8" s="214">
        <v>240</v>
      </c>
      <c r="F8" s="215" t="s">
        <v>907</v>
      </c>
      <c r="G8" s="661">
        <v>20</v>
      </c>
      <c r="H8" s="670"/>
      <c r="I8" s="669" t="s">
        <v>70</v>
      </c>
      <c r="J8" s="702"/>
      <c r="K8" s="216">
        <v>60</v>
      </c>
      <c r="L8" s="217" t="s">
        <v>908</v>
      </c>
      <c r="M8" s="703" t="s">
        <v>909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462"/>
      <c r="AL8" s="700" t="s">
        <v>328</v>
      </c>
      <c r="AM8" s="220" t="s">
        <v>912</v>
      </c>
      <c r="AN8" s="218"/>
      <c r="AO8" s="218"/>
      <c r="AP8" s="221"/>
      <c r="AQ8" s="463"/>
      <c r="AR8" s="463"/>
      <c r="AS8" s="464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913</v>
      </c>
      <c r="H9" s="691"/>
      <c r="I9" s="692" t="s">
        <v>914</v>
      </c>
      <c r="J9" s="693"/>
      <c r="K9" s="693"/>
      <c r="L9" s="694"/>
      <c r="M9" s="695">
        <f>((E8*G8*K8*O8)/E9)*60</f>
        <v>19.584000000000003</v>
      </c>
      <c r="N9" s="696"/>
      <c r="O9" s="195" t="s">
        <v>915</v>
      </c>
      <c r="P9" s="222"/>
      <c r="Q9" s="645"/>
      <c r="R9" s="663"/>
      <c r="S9" s="663"/>
      <c r="T9" s="697" t="s">
        <v>916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917</v>
      </c>
      <c r="AI9" s="223"/>
      <c r="AJ9" s="223"/>
      <c r="AK9" s="465"/>
      <c r="AL9" s="723"/>
      <c r="AM9" s="224" t="s">
        <v>918</v>
      </c>
      <c r="AN9" s="218"/>
      <c r="AO9" s="218"/>
      <c r="AP9" s="221"/>
      <c r="AQ9" s="463"/>
      <c r="AR9" s="463"/>
      <c r="AS9" s="464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919</v>
      </c>
      <c r="G10" s="36"/>
      <c r="H10" s="319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920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921</v>
      </c>
      <c r="AK10" s="458"/>
      <c r="AL10" s="724"/>
      <c r="AM10" s="224" t="s">
        <v>922</v>
      </c>
      <c r="AN10" s="218"/>
      <c r="AO10" s="218"/>
      <c r="AP10" s="221"/>
      <c r="AQ10" s="463"/>
      <c r="AR10" s="463"/>
      <c r="AS10" s="464"/>
    </row>
    <row r="11" spans="1:45" ht="16.5" customHeight="1">
      <c r="A11" s="236"/>
      <c r="B11" s="237"/>
      <c r="C11" s="237"/>
      <c r="D11" s="237"/>
      <c r="E11" s="237"/>
      <c r="F11" s="319"/>
      <c r="G11" s="319"/>
      <c r="H11" s="319"/>
      <c r="I11" s="319" t="s">
        <v>823</v>
      </c>
      <c r="J11" s="319"/>
      <c r="K11" s="319"/>
      <c r="L11" s="319"/>
      <c r="M11" s="319"/>
      <c r="N11" s="319"/>
      <c r="O11" s="237"/>
      <c r="P11" s="240"/>
      <c r="Q11" s="646"/>
      <c r="R11" s="710" t="s">
        <v>923</v>
      </c>
      <c r="S11" s="710"/>
      <c r="T11" s="241"/>
      <c r="U11" s="223" t="s">
        <v>924</v>
      </c>
      <c r="V11" s="223"/>
      <c r="W11" s="223"/>
      <c r="X11" s="346" t="s">
        <v>925</v>
      </c>
      <c r="Y11" s="237" t="s">
        <v>926</v>
      </c>
      <c r="Z11" s="237"/>
      <c r="AA11" s="458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465"/>
      <c r="AL11" s="244" t="s">
        <v>927</v>
      </c>
      <c r="AM11" s="218"/>
      <c r="AN11" s="670"/>
      <c r="AO11" s="670"/>
      <c r="AP11" s="662"/>
      <c r="AQ11" s="463"/>
      <c r="AR11" s="463"/>
      <c r="AS11" s="464"/>
    </row>
    <row r="12" spans="1:45" ht="16.5" customHeight="1">
      <c r="A12" s="236"/>
      <c r="B12" s="237"/>
      <c r="C12" s="237"/>
      <c r="D12" s="48" t="s">
        <v>928</v>
      </c>
      <c r="E12" s="48"/>
      <c r="F12" s="48"/>
      <c r="G12" s="48"/>
      <c r="H12" s="319"/>
      <c r="I12" s="319" t="s">
        <v>929</v>
      </c>
      <c r="J12" s="319"/>
      <c r="K12" s="319"/>
      <c r="L12" s="319"/>
      <c r="M12" s="319"/>
      <c r="N12" s="319"/>
      <c r="O12" s="237"/>
      <c r="P12" s="240"/>
      <c r="Q12" s="646"/>
      <c r="R12" s="664" t="s">
        <v>930</v>
      </c>
      <c r="S12" s="664"/>
      <c r="T12" s="245" t="s">
        <v>931</v>
      </c>
      <c r="U12" s="246"/>
      <c r="V12" s="246" t="s">
        <v>932</v>
      </c>
      <c r="W12" s="246"/>
      <c r="X12" s="246"/>
      <c r="Y12" s="246"/>
      <c r="Z12" s="246"/>
      <c r="AA12" s="246" t="s">
        <v>933</v>
      </c>
      <c r="AB12" s="246"/>
      <c r="AC12" s="246"/>
      <c r="AD12" s="218"/>
      <c r="AE12" s="218"/>
      <c r="AF12" s="218"/>
      <c r="AG12" s="246"/>
      <c r="AH12" s="246"/>
      <c r="AI12" s="246"/>
      <c r="AJ12" s="461"/>
      <c r="AK12" s="465"/>
      <c r="AL12" s="712" t="s">
        <v>934</v>
      </c>
      <c r="AM12" s="713"/>
      <c r="AN12" s="714">
        <v>15</v>
      </c>
      <c r="AO12" s="714"/>
      <c r="AP12" s="347" t="s">
        <v>935</v>
      </c>
      <c r="AQ12" s="463"/>
      <c r="AR12" s="463"/>
      <c r="AS12" s="466"/>
    </row>
    <row r="13" spans="1:45" ht="16.5" customHeight="1" thickBot="1">
      <c r="A13" s="236"/>
      <c r="B13" s="237"/>
      <c r="C13" s="237"/>
      <c r="D13" s="237"/>
      <c r="E13" s="237"/>
      <c r="F13" s="188"/>
      <c r="G13" s="188"/>
      <c r="H13" s="319"/>
      <c r="I13" s="319" t="s">
        <v>936</v>
      </c>
      <c r="J13" s="319"/>
      <c r="K13" s="319"/>
      <c r="L13" s="319"/>
      <c r="M13" s="319"/>
      <c r="N13" s="319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937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467"/>
      <c r="AL13" s="740" t="s">
        <v>938</v>
      </c>
      <c r="AM13" s="741"/>
      <c r="AN13" s="742">
        <v>43196</v>
      </c>
      <c r="AO13" s="742"/>
      <c r="AP13" s="743"/>
      <c r="AQ13" s="468"/>
      <c r="AR13" s="468"/>
      <c r="AS13" s="469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19"/>
      <c r="I14" s="319" t="s">
        <v>939</v>
      </c>
      <c r="J14" s="319"/>
      <c r="K14" s="319"/>
      <c r="L14" s="319"/>
      <c r="M14" s="319"/>
      <c r="N14" s="319"/>
      <c r="O14" s="237"/>
      <c r="P14" s="240"/>
      <c r="Q14" s="190"/>
      <c r="R14" s="744" t="s">
        <v>940</v>
      </c>
      <c r="S14" s="723">
        <v>1</v>
      </c>
      <c r="T14" s="745" t="s">
        <v>941</v>
      </c>
      <c r="U14" s="746"/>
      <c r="V14" s="747"/>
      <c r="W14" s="251"/>
      <c r="X14" s="748" t="s">
        <v>942</v>
      </c>
      <c r="Y14" s="748"/>
      <c r="Z14" s="748"/>
      <c r="AA14" s="748"/>
      <c r="AB14" s="252"/>
      <c r="AC14" s="253" t="s">
        <v>943</v>
      </c>
      <c r="AD14" s="458"/>
      <c r="AE14" s="254"/>
      <c r="AF14" s="255"/>
      <c r="AG14" s="256" t="s">
        <v>781</v>
      </c>
      <c r="AH14" s="458"/>
      <c r="AI14" s="458"/>
      <c r="AJ14" s="470"/>
      <c r="AK14" s="749" t="s">
        <v>944</v>
      </c>
      <c r="AL14" s="750"/>
      <c r="AM14" s="750"/>
      <c r="AN14" s="750"/>
      <c r="AO14" s="750"/>
      <c r="AP14" s="751"/>
      <c r="AQ14" s="851"/>
      <c r="AR14" s="851"/>
      <c r="AS14" s="85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19"/>
      <c r="I15" s="48" t="s">
        <v>945</v>
      </c>
      <c r="J15" s="319"/>
      <c r="K15" s="319"/>
      <c r="L15" s="319"/>
      <c r="M15" s="319"/>
      <c r="N15" s="319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943</v>
      </c>
      <c r="AD15" s="460"/>
      <c r="AE15" s="260"/>
      <c r="AF15" s="261"/>
      <c r="AG15" s="262" t="s">
        <v>947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849"/>
      <c r="AR15" s="849"/>
      <c r="AS15" s="850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19"/>
      <c r="I16" s="48" t="s">
        <v>948</v>
      </c>
      <c r="J16" s="319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949</v>
      </c>
      <c r="U16" s="670"/>
      <c r="V16" s="662"/>
      <c r="W16" s="353"/>
      <c r="X16" s="202" t="s">
        <v>950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951</v>
      </c>
      <c r="AI16" s="202"/>
      <c r="AJ16" s="265"/>
      <c r="AK16" s="718" t="s">
        <v>952</v>
      </c>
      <c r="AL16" s="719"/>
      <c r="AM16" s="719"/>
      <c r="AN16" s="719"/>
      <c r="AO16" s="719"/>
      <c r="AP16" s="720"/>
      <c r="AQ16" s="471"/>
      <c r="AR16" s="471"/>
      <c r="AS16" s="464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19"/>
      <c r="I17" s="48" t="s">
        <v>953</v>
      </c>
      <c r="J17" s="319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73</v>
      </c>
      <c r="X17" s="229" t="s">
        <v>955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956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849"/>
      <c r="AR17" s="849"/>
      <c r="AS17" s="850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19"/>
      <c r="I18" s="319" t="s">
        <v>958</v>
      </c>
      <c r="J18" s="319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959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849"/>
      <c r="AR18" s="849"/>
      <c r="AS18" s="850"/>
    </row>
    <row r="19" spans="1:45">
      <c r="A19" s="236"/>
      <c r="B19" s="237"/>
      <c r="C19" s="237"/>
      <c r="D19" s="237"/>
      <c r="E19" s="237"/>
      <c r="F19" s="237"/>
      <c r="G19" s="237"/>
      <c r="H19" s="319"/>
      <c r="I19" s="457" t="s">
        <v>960</v>
      </c>
      <c r="J19" s="319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925</v>
      </c>
      <c r="X19" s="195" t="s">
        <v>961</v>
      </c>
      <c r="Y19" s="195"/>
      <c r="Z19" s="195"/>
      <c r="AA19" s="195"/>
      <c r="AB19" s="252"/>
      <c r="AC19" s="195" t="s">
        <v>951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471"/>
      <c r="AR19" s="471"/>
      <c r="AS19" s="464"/>
    </row>
    <row r="20" spans="1:45">
      <c r="A20" s="236"/>
      <c r="B20" s="237"/>
      <c r="C20" s="237"/>
      <c r="D20" s="237"/>
      <c r="E20" s="237"/>
      <c r="F20" s="237"/>
      <c r="G20" s="237"/>
      <c r="H20" s="319"/>
      <c r="I20" s="457" t="s">
        <v>963</v>
      </c>
      <c r="J20" s="319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964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965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966</v>
      </c>
      <c r="AL20" s="756"/>
      <c r="AM20" s="756"/>
      <c r="AN20" s="756"/>
      <c r="AO20" s="756"/>
      <c r="AP20" s="757"/>
      <c r="AQ20" s="849"/>
      <c r="AR20" s="849"/>
      <c r="AS20" s="850"/>
    </row>
    <row r="21" spans="1:45">
      <c r="A21" s="236"/>
      <c r="B21" s="237"/>
      <c r="C21" s="237"/>
      <c r="D21" s="237"/>
      <c r="E21" s="237"/>
      <c r="F21" s="237"/>
      <c r="G21" s="237"/>
      <c r="H21" s="319"/>
      <c r="I21" s="457" t="s">
        <v>967</v>
      </c>
      <c r="J21" s="319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925</v>
      </c>
      <c r="X21" s="267" t="s">
        <v>951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849"/>
      <c r="AR21" s="849"/>
      <c r="AS21" s="850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19"/>
      <c r="I22" s="457" t="s">
        <v>969</v>
      </c>
      <c r="J22" s="319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970</v>
      </c>
      <c r="U22" s="762"/>
      <c r="V22" s="763"/>
      <c r="W22" s="239"/>
      <c r="X22" s="191" t="s">
        <v>955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971</v>
      </c>
      <c r="AI22" s="218"/>
      <c r="AJ22" s="221"/>
      <c r="AK22" s="661"/>
      <c r="AL22" s="670"/>
      <c r="AM22" s="670"/>
      <c r="AN22" s="670"/>
      <c r="AO22" s="670"/>
      <c r="AP22" s="662"/>
      <c r="AQ22" s="471"/>
      <c r="AR22" s="471"/>
      <c r="AS22" s="464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19"/>
      <c r="I23" s="319" t="s">
        <v>846</v>
      </c>
      <c r="J23" s="319"/>
      <c r="K23" s="319"/>
      <c r="L23" s="319"/>
      <c r="M23" s="319"/>
      <c r="N23" s="319"/>
      <c r="O23" s="237"/>
      <c r="P23" s="240"/>
      <c r="Q23" s="190"/>
      <c r="R23" s="725"/>
      <c r="S23" s="205">
        <v>6</v>
      </c>
      <c r="T23" s="761" t="s">
        <v>972</v>
      </c>
      <c r="U23" s="762"/>
      <c r="V23" s="763"/>
      <c r="W23" s="242"/>
      <c r="X23" s="195" t="s">
        <v>973</v>
      </c>
      <c r="Y23" s="195"/>
      <c r="Z23" s="195"/>
      <c r="AA23" s="195"/>
      <c r="AB23" s="252"/>
      <c r="AC23" s="195" t="s">
        <v>974</v>
      </c>
      <c r="AD23" s="195"/>
      <c r="AE23" s="195"/>
      <c r="AF23" s="195"/>
      <c r="AG23" s="243"/>
      <c r="AH23" s="218" t="s">
        <v>959</v>
      </c>
      <c r="AI23" s="218"/>
      <c r="AJ23" s="221"/>
      <c r="AK23" s="661"/>
      <c r="AL23" s="670"/>
      <c r="AM23" s="670"/>
      <c r="AN23" s="670"/>
      <c r="AO23" s="670"/>
      <c r="AP23" s="662"/>
      <c r="AQ23" s="471"/>
      <c r="AR23" s="471"/>
      <c r="AS23" s="464"/>
    </row>
    <row r="24" spans="1:45">
      <c r="A24" s="236"/>
      <c r="B24" s="237"/>
      <c r="C24" s="237"/>
      <c r="D24" s="237"/>
      <c r="E24" s="237"/>
      <c r="F24" s="237"/>
      <c r="G24" s="237"/>
      <c r="H24" s="319"/>
      <c r="I24" s="319" t="s">
        <v>849</v>
      </c>
      <c r="J24" s="319"/>
      <c r="K24" s="319"/>
      <c r="L24" s="319"/>
      <c r="M24" s="319"/>
      <c r="N24" s="319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471"/>
      <c r="AR24" s="471"/>
      <c r="AS24" s="464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19"/>
      <c r="I25" s="319" t="s">
        <v>976</v>
      </c>
      <c r="J25" s="319"/>
      <c r="K25" s="319"/>
      <c r="L25" s="319"/>
      <c r="M25" s="319"/>
      <c r="N25" s="319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977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849"/>
      <c r="AR25" s="849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19"/>
      <c r="I26" s="472" t="s">
        <v>978</v>
      </c>
      <c r="J26" s="319"/>
      <c r="K26" s="319"/>
      <c r="L26" s="319"/>
      <c r="M26" s="319"/>
      <c r="N26" s="319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979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980</v>
      </c>
      <c r="AL26" s="698"/>
      <c r="AM26" s="698"/>
      <c r="AN26" s="698"/>
      <c r="AO26" s="698"/>
      <c r="AP26" s="699"/>
      <c r="AQ26" s="849"/>
      <c r="AR26" s="849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I27" s="319" t="s">
        <v>981</v>
      </c>
      <c r="J27" s="319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982</v>
      </c>
      <c r="U27" s="768"/>
      <c r="V27" s="769"/>
      <c r="W27" s="355" t="s">
        <v>983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849"/>
      <c r="AR27" s="849"/>
      <c r="AS27" s="775"/>
    </row>
    <row r="28" spans="1:45">
      <c r="A28" s="236"/>
      <c r="B28" s="188"/>
      <c r="C28" s="188"/>
      <c r="D28" s="237"/>
      <c r="E28" s="237"/>
      <c r="F28" s="237"/>
      <c r="G28" s="237"/>
      <c r="I28" s="319" t="s">
        <v>984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985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849"/>
      <c r="AR28" s="849"/>
      <c r="AS28" s="775"/>
    </row>
    <row r="29" spans="1:45" ht="16.5" customHeight="1">
      <c r="A29" s="236"/>
      <c r="B29" s="188"/>
      <c r="C29" s="188"/>
      <c r="D29" s="237"/>
      <c r="E29" s="237"/>
      <c r="F29" s="237"/>
      <c r="G29" s="237"/>
      <c r="I29" s="319" t="s">
        <v>987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989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849"/>
      <c r="AR29" s="849"/>
      <c r="AS29" s="775"/>
    </row>
    <row r="30" spans="1:45">
      <c r="A30" s="236"/>
      <c r="B30" s="188"/>
      <c r="C30" s="188"/>
      <c r="D30" s="237"/>
      <c r="E30" s="237"/>
      <c r="F30" s="237"/>
      <c r="G30" s="237"/>
      <c r="I30" s="319" t="s">
        <v>991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849"/>
      <c r="AR30" s="849"/>
      <c r="AS30" s="775"/>
    </row>
    <row r="31" spans="1:45" ht="16.5" customHeight="1">
      <c r="A31" s="236"/>
      <c r="B31" s="319"/>
      <c r="C31" s="188"/>
      <c r="D31" s="237"/>
      <c r="E31" s="237"/>
      <c r="F31" s="237"/>
      <c r="G31" s="237"/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983</v>
      </c>
      <c r="AC31" s="225" t="s">
        <v>821</v>
      </c>
      <c r="AD31" s="473"/>
      <c r="AE31" s="225"/>
      <c r="AF31" s="225"/>
      <c r="AG31" s="202"/>
      <c r="AH31" s="225"/>
      <c r="AI31" s="225"/>
      <c r="AJ31" s="276"/>
      <c r="AK31" s="778" t="s">
        <v>992</v>
      </c>
      <c r="AL31" s="779"/>
      <c r="AM31" s="779"/>
      <c r="AN31" s="779"/>
      <c r="AO31" s="779"/>
      <c r="AP31" s="780"/>
      <c r="AQ31" s="849"/>
      <c r="AR31" s="849"/>
      <c r="AS31" s="850"/>
    </row>
    <row r="32" spans="1:45" ht="16.5" customHeight="1">
      <c r="A32" s="236"/>
      <c r="B32" s="228"/>
      <c r="C32" s="188"/>
      <c r="D32" s="237"/>
      <c r="E32" s="237"/>
      <c r="F32" s="237"/>
      <c r="G32" s="237"/>
      <c r="I32" s="319" t="s">
        <v>993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474"/>
      <c r="AH32" s="458"/>
      <c r="AI32" s="458"/>
      <c r="AJ32" s="475"/>
      <c r="AK32" s="781"/>
      <c r="AL32" s="782"/>
      <c r="AM32" s="782"/>
      <c r="AN32" s="782"/>
      <c r="AO32" s="782"/>
      <c r="AP32" s="783"/>
      <c r="AQ32" s="849"/>
      <c r="AR32" s="849"/>
      <c r="AS32" s="850"/>
    </row>
    <row r="33" spans="1:45" ht="16.5" customHeight="1">
      <c r="A33" s="432"/>
      <c r="B33" s="319"/>
      <c r="C33" s="188"/>
      <c r="D33" s="237"/>
      <c r="E33" s="237"/>
      <c r="F33" s="237"/>
      <c r="G33" s="237"/>
      <c r="I33" s="319" t="s">
        <v>994</v>
      </c>
      <c r="J33" s="319"/>
      <c r="K33" s="319"/>
      <c r="L33" s="319"/>
      <c r="M33" s="319"/>
      <c r="N33" s="319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849"/>
      <c r="AR33" s="849"/>
      <c r="AS33" s="850"/>
    </row>
    <row r="34" spans="1:45">
      <c r="A34" s="47"/>
      <c r="B34" s="457" t="s">
        <v>610</v>
      </c>
      <c r="C34" s="188"/>
      <c r="D34" s="188"/>
      <c r="E34" s="190"/>
      <c r="F34" s="190"/>
      <c r="G34" s="190"/>
      <c r="H34" s="319"/>
      <c r="I34" s="457" t="s">
        <v>995</v>
      </c>
      <c r="J34" s="319"/>
      <c r="K34" s="319"/>
      <c r="L34" s="319"/>
      <c r="M34" s="319"/>
      <c r="N34" s="319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849"/>
      <c r="AR34" s="849"/>
      <c r="AS34" s="850"/>
    </row>
    <row r="35" spans="1:45" ht="16.5" customHeight="1">
      <c r="A35" s="47"/>
      <c r="B35" s="457" t="s">
        <v>813</v>
      </c>
      <c r="C35" s="188"/>
      <c r="D35" s="188"/>
      <c r="E35" s="237"/>
      <c r="F35" s="237"/>
      <c r="G35" s="237"/>
      <c r="H35" s="319"/>
      <c r="I35" s="319" t="s">
        <v>534</v>
      </c>
      <c r="J35" s="319"/>
      <c r="K35" s="319"/>
      <c r="L35" s="319"/>
      <c r="M35" s="319"/>
      <c r="N35" s="319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849"/>
      <c r="AR35" s="849"/>
      <c r="AS35" s="850"/>
    </row>
    <row r="36" spans="1:45">
      <c r="A36" s="47"/>
      <c r="B36" s="457" t="s">
        <v>74</v>
      </c>
      <c r="C36" s="188"/>
      <c r="D36" s="188"/>
      <c r="E36" s="237"/>
      <c r="F36" s="237"/>
      <c r="G36" s="237"/>
      <c r="H36" s="188"/>
      <c r="I36" s="319" t="s">
        <v>996</v>
      </c>
      <c r="J36" s="319"/>
      <c r="K36" s="319"/>
      <c r="L36" s="319"/>
      <c r="M36" s="319"/>
      <c r="N36" s="319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997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849"/>
      <c r="AR36" s="849"/>
      <c r="AS36" s="850"/>
    </row>
    <row r="37" spans="1:45" ht="16.5" customHeight="1">
      <c r="A37" s="47"/>
      <c r="B37" s="457" t="s">
        <v>998</v>
      </c>
      <c r="C37" s="188"/>
      <c r="D37" s="188"/>
      <c r="E37" s="237"/>
      <c r="F37" s="237"/>
      <c r="G37" s="237"/>
      <c r="H37" s="319"/>
      <c r="I37" s="319" t="s">
        <v>999</v>
      </c>
      <c r="J37" s="319"/>
      <c r="K37" s="319"/>
      <c r="L37" s="319"/>
      <c r="M37" s="319"/>
      <c r="N37" s="319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853"/>
      <c r="AN37" s="853"/>
      <c r="AO37" s="853"/>
      <c r="AP37" s="854"/>
      <c r="AQ37" s="849"/>
      <c r="AR37" s="849"/>
      <c r="AS37" s="850"/>
    </row>
    <row r="38" spans="1:45" ht="16.5" customHeight="1">
      <c r="A38" s="47"/>
      <c r="B38" s="457" t="s">
        <v>1000</v>
      </c>
      <c r="C38" s="188"/>
      <c r="D38" s="188"/>
      <c r="E38" s="237"/>
      <c r="F38" s="237"/>
      <c r="G38" s="237"/>
      <c r="H38" s="319"/>
      <c r="I38" s="319" t="s">
        <v>804</v>
      </c>
      <c r="J38" s="319"/>
      <c r="K38" s="319"/>
      <c r="L38" s="319"/>
      <c r="M38" s="319"/>
      <c r="N38" s="319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458"/>
      <c r="AC38" s="458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849"/>
      <c r="AR38" s="849"/>
      <c r="AS38" s="850"/>
    </row>
    <row r="39" spans="1:45" ht="16.5" customHeight="1">
      <c r="A39" s="47"/>
      <c r="B39" s="457" t="s">
        <v>1001</v>
      </c>
      <c r="C39" s="319"/>
      <c r="D39" s="319"/>
      <c r="E39" s="319"/>
      <c r="F39" s="319"/>
      <c r="G39" s="319"/>
      <c r="H39" s="319"/>
      <c r="I39" s="319" t="s">
        <v>1002</v>
      </c>
      <c r="J39" s="319"/>
      <c r="K39" s="319"/>
      <c r="L39" s="319"/>
      <c r="M39" s="319"/>
      <c r="N39" s="319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849"/>
      <c r="AR39" s="849"/>
      <c r="AS39" s="850"/>
    </row>
    <row r="40" spans="1:45">
      <c r="A40" s="432"/>
      <c r="B40" s="457" t="s">
        <v>1003</v>
      </c>
      <c r="C40" s="188"/>
      <c r="D40" s="188"/>
      <c r="E40" s="237"/>
      <c r="F40" s="237"/>
      <c r="G40" s="237"/>
      <c r="H40" s="319"/>
      <c r="I40" s="319" t="s">
        <v>1004</v>
      </c>
      <c r="J40" s="319"/>
      <c r="K40" s="319"/>
      <c r="L40" s="319"/>
      <c r="M40" s="319"/>
      <c r="N40" s="319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458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849"/>
      <c r="AR40" s="849"/>
      <c r="AS40" s="850"/>
    </row>
    <row r="41" spans="1:45">
      <c r="A41" s="47"/>
      <c r="B41" s="457" t="s">
        <v>1006</v>
      </c>
      <c r="C41" s="472"/>
      <c r="D41" s="472"/>
      <c r="E41" s="472"/>
      <c r="F41" s="472"/>
      <c r="G41" s="472"/>
      <c r="I41" s="319" t="s">
        <v>1007</v>
      </c>
      <c r="J41" s="319"/>
      <c r="K41" s="319"/>
      <c r="L41" s="319"/>
      <c r="M41" s="319"/>
      <c r="N41" s="319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458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849"/>
      <c r="AR41" s="849"/>
      <c r="AS41" s="850"/>
    </row>
    <row r="42" spans="1:45">
      <c r="A42" s="435"/>
      <c r="B42" s="457" t="s">
        <v>1008</v>
      </c>
      <c r="C42" s="188"/>
      <c r="D42" s="188"/>
      <c r="E42" s="237"/>
      <c r="F42" s="237"/>
      <c r="G42" s="237"/>
      <c r="I42" s="319" t="s">
        <v>72</v>
      </c>
      <c r="J42" s="476"/>
      <c r="K42" s="477"/>
      <c r="L42" s="282"/>
      <c r="M42" s="282"/>
      <c r="N42" s="282"/>
      <c r="O42" s="237"/>
      <c r="P42" s="4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458"/>
      <c r="AI42" s="458"/>
      <c r="AJ42" s="225" t="s">
        <v>851</v>
      </c>
      <c r="AK42" s="300"/>
      <c r="AL42" s="479"/>
      <c r="AM42" s="479"/>
      <c r="AN42" s="479"/>
      <c r="AO42" s="479"/>
      <c r="AP42" s="480"/>
      <c r="AQ42" s="849"/>
      <c r="AR42" s="849"/>
      <c r="AS42" s="850"/>
    </row>
    <row r="43" spans="1:45" ht="16.5" customHeight="1">
      <c r="A43" s="435"/>
      <c r="B43" s="319" t="s">
        <v>1009</v>
      </c>
      <c r="C43" s="436"/>
      <c r="D43" s="188"/>
      <c r="E43" s="237"/>
      <c r="F43" s="237"/>
      <c r="G43" s="237"/>
      <c r="I43" s="319" t="s">
        <v>1010</v>
      </c>
      <c r="J43" s="476"/>
      <c r="K43" s="282"/>
      <c r="L43" s="282"/>
      <c r="M43" s="282"/>
      <c r="N43" s="282"/>
      <c r="O43" s="381"/>
      <c r="P43" s="478"/>
      <c r="Q43" s="319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458"/>
      <c r="AI43" s="458"/>
      <c r="AJ43" s="190" t="s">
        <v>489</v>
      </c>
      <c r="AK43" s="302"/>
      <c r="AL43" s="319"/>
      <c r="AM43" s="319"/>
      <c r="AN43" s="319"/>
      <c r="AO43" s="319"/>
      <c r="AP43" s="478"/>
      <c r="AQ43" s="849"/>
      <c r="AR43" s="849"/>
      <c r="AS43" s="850"/>
    </row>
    <row r="44" spans="1:45" ht="16.5" customHeight="1">
      <c r="A44" s="432"/>
      <c r="B44" s="319" t="s">
        <v>1011</v>
      </c>
      <c r="C44" s="188"/>
      <c r="D44" s="188"/>
      <c r="E44" s="237"/>
      <c r="F44" s="237"/>
      <c r="G44" s="237"/>
      <c r="I44" s="457" t="s">
        <v>1012</v>
      </c>
      <c r="J44" s="476"/>
      <c r="K44" s="282"/>
      <c r="L44" s="282"/>
      <c r="M44" s="282"/>
      <c r="N44" s="282"/>
      <c r="O44" s="381"/>
      <c r="P44" s="478"/>
      <c r="Q44" s="319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458"/>
      <c r="AI44" s="458"/>
      <c r="AJ44" s="190" t="s">
        <v>1013</v>
      </c>
      <c r="AK44" s="458"/>
      <c r="AL44" s="458"/>
      <c r="AM44" s="458"/>
      <c r="AN44" s="458"/>
      <c r="AO44" s="458"/>
      <c r="AP44" s="478"/>
      <c r="AQ44" s="849"/>
      <c r="AR44" s="849"/>
      <c r="AS44" s="850"/>
    </row>
    <row r="45" spans="1:45" ht="16.5" customHeight="1">
      <c r="A45" s="435"/>
      <c r="B45" s="319" t="s">
        <v>1014</v>
      </c>
      <c r="C45" s="188"/>
      <c r="D45" s="188"/>
      <c r="E45" s="237"/>
      <c r="F45" s="237"/>
      <c r="G45" s="237"/>
      <c r="I45" s="457" t="s">
        <v>1015</v>
      </c>
      <c r="Q45" s="319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458"/>
      <c r="AI45" s="458"/>
      <c r="AJ45" s="792" t="s">
        <v>498</v>
      </c>
      <c r="AK45" s="792"/>
      <c r="AL45" s="792"/>
      <c r="AM45" s="792"/>
      <c r="AN45" s="792"/>
      <c r="AO45" s="792"/>
      <c r="AP45" s="793"/>
      <c r="AQ45" s="849"/>
      <c r="AR45" s="849"/>
      <c r="AS45" s="850"/>
    </row>
    <row r="46" spans="1:45">
      <c r="A46" s="432"/>
      <c r="B46" s="319" t="s">
        <v>1016</v>
      </c>
      <c r="C46" s="188"/>
      <c r="D46" s="188"/>
      <c r="E46" s="237"/>
      <c r="F46" s="237"/>
      <c r="G46" s="237"/>
      <c r="I46" s="457" t="s">
        <v>1017</v>
      </c>
      <c r="Q46" s="319"/>
      <c r="R46" s="725"/>
      <c r="S46" s="664"/>
      <c r="T46" s="727"/>
      <c r="U46" s="728"/>
      <c r="V46" s="729"/>
      <c r="W46" s="481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458"/>
      <c r="AI46" s="458"/>
      <c r="AJ46" s="190" t="s">
        <v>699</v>
      </c>
      <c r="AK46" s="237"/>
      <c r="AL46" s="319"/>
      <c r="AM46" s="319"/>
      <c r="AN46" s="319"/>
      <c r="AO46" s="319"/>
      <c r="AP46" s="478"/>
      <c r="AQ46" s="849"/>
      <c r="AR46" s="849"/>
      <c r="AS46" s="850"/>
    </row>
    <row r="47" spans="1:45" ht="16.5" customHeight="1">
      <c r="A47" s="432"/>
      <c r="B47" s="247" t="s">
        <v>1018</v>
      </c>
      <c r="C47" s="188"/>
      <c r="D47" s="188"/>
      <c r="E47" s="237"/>
      <c r="F47" s="237"/>
      <c r="G47" s="237"/>
      <c r="I47" s="457" t="s">
        <v>1019</v>
      </c>
      <c r="Q47" s="319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458"/>
      <c r="AI47" s="458"/>
      <c r="AJ47" s="190" t="s">
        <v>702</v>
      </c>
      <c r="AK47" s="458"/>
      <c r="AL47" s="458"/>
      <c r="AM47" s="458"/>
      <c r="AN47" s="458"/>
      <c r="AO47" s="458"/>
      <c r="AP47" s="478"/>
      <c r="AQ47" s="849"/>
      <c r="AR47" s="849"/>
      <c r="AS47" s="850"/>
    </row>
    <row r="48" spans="1:45" ht="17.25" customHeight="1" thickBot="1">
      <c r="A48" s="432"/>
      <c r="B48" s="457" t="s">
        <v>1020</v>
      </c>
      <c r="C48" s="188"/>
      <c r="D48" s="188"/>
      <c r="E48" s="237"/>
      <c r="F48" s="237"/>
      <c r="G48" s="237"/>
      <c r="I48" s="482" t="s">
        <v>1021</v>
      </c>
      <c r="Q48" s="319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483"/>
      <c r="AI48" s="483"/>
      <c r="AJ48" s="794" t="s">
        <v>867</v>
      </c>
      <c r="AK48" s="794"/>
      <c r="AL48" s="794"/>
      <c r="AM48" s="794"/>
      <c r="AN48" s="794"/>
      <c r="AO48" s="794"/>
      <c r="AP48" s="795"/>
      <c r="AQ48" s="849"/>
      <c r="AR48" s="849"/>
      <c r="AS48" s="850"/>
    </row>
    <row r="49" spans="1:45" ht="17.25" customHeight="1" thickTop="1">
      <c r="A49" s="236"/>
      <c r="C49" s="188"/>
      <c r="D49" s="188"/>
      <c r="E49" s="237"/>
      <c r="F49" s="237"/>
      <c r="G49" s="237"/>
      <c r="I49" s="482" t="s">
        <v>1022</v>
      </c>
      <c r="Q49" s="319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484"/>
      <c r="Z49" s="484"/>
      <c r="AA49" s="485"/>
      <c r="AB49" s="485"/>
      <c r="AC49" s="485"/>
      <c r="AD49" s="485"/>
      <c r="AE49" s="485"/>
      <c r="AF49" s="485"/>
      <c r="AG49" s="484"/>
      <c r="AH49" s="484"/>
      <c r="AI49" s="484"/>
      <c r="AJ49" s="484"/>
      <c r="AK49" s="484"/>
      <c r="AL49" s="484"/>
      <c r="AM49" s="484"/>
      <c r="AN49" s="486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C50" s="322"/>
      <c r="D50" s="387"/>
      <c r="E50" s="387"/>
      <c r="F50" s="322"/>
      <c r="G50" s="454" t="s">
        <v>529</v>
      </c>
      <c r="H50" s="247" t="s">
        <v>529</v>
      </c>
      <c r="I50" s="487" t="s">
        <v>1024</v>
      </c>
      <c r="J50" s="476"/>
      <c r="K50" s="476"/>
      <c r="L50" s="282"/>
      <c r="M50" s="282"/>
      <c r="N50" s="282"/>
      <c r="O50" s="383"/>
      <c r="P50" s="478"/>
      <c r="Q50" s="319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458"/>
      <c r="Z50" s="458"/>
      <c r="AA50" s="319"/>
      <c r="AB50" s="319"/>
      <c r="AC50" s="319"/>
      <c r="AD50" s="319"/>
      <c r="AE50" s="319"/>
      <c r="AF50" s="319"/>
      <c r="AG50" s="458"/>
      <c r="AH50" s="458"/>
      <c r="AI50" s="458"/>
      <c r="AJ50" s="458"/>
      <c r="AK50" s="458"/>
      <c r="AL50" s="458"/>
      <c r="AM50" s="458"/>
      <c r="AN50" s="478"/>
      <c r="AO50" s="846"/>
      <c r="AP50" s="730"/>
      <c r="AQ50" s="731"/>
      <c r="AR50" s="731"/>
      <c r="AS50" s="802"/>
    </row>
    <row r="51" spans="1:45" ht="16.5" customHeight="1">
      <c r="A51" s="316"/>
      <c r="C51" s="322"/>
      <c r="D51" s="387"/>
      <c r="E51" s="387"/>
      <c r="F51" s="322"/>
      <c r="G51" s="383"/>
      <c r="H51" s="237" t="s">
        <v>529</v>
      </c>
      <c r="J51" s="476"/>
      <c r="K51" s="282"/>
      <c r="L51" s="282"/>
      <c r="M51" s="282"/>
      <c r="N51" s="282"/>
      <c r="O51" s="383"/>
      <c r="P51" s="478"/>
      <c r="Q51" s="319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458"/>
      <c r="Z51" s="458"/>
      <c r="AA51" s="319"/>
      <c r="AB51" s="319"/>
      <c r="AC51" s="319"/>
      <c r="AD51" s="319"/>
      <c r="AE51" s="319"/>
      <c r="AF51" s="319"/>
      <c r="AG51" s="458"/>
      <c r="AH51" s="458"/>
      <c r="AI51" s="458"/>
      <c r="AJ51" s="458"/>
      <c r="AK51" s="458"/>
      <c r="AL51" s="458"/>
      <c r="AM51" s="458"/>
      <c r="AN51" s="4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237" t="s">
        <v>529</v>
      </c>
      <c r="J52" s="476"/>
      <c r="K52" s="282"/>
      <c r="L52" s="476"/>
      <c r="M52" s="282"/>
      <c r="N52" s="282"/>
      <c r="O52" s="385"/>
      <c r="P52" s="478"/>
      <c r="Q52" s="319"/>
      <c r="R52" s="822"/>
      <c r="S52" s="723"/>
      <c r="T52" s="806"/>
      <c r="U52" s="807"/>
      <c r="V52" s="808"/>
      <c r="W52" s="458"/>
      <c r="X52" s="397" t="s">
        <v>526</v>
      </c>
      <c r="Y52" s="458"/>
      <c r="Z52" s="313"/>
      <c r="AA52" s="458"/>
      <c r="AB52" s="319"/>
      <c r="AC52" s="319"/>
      <c r="AD52" s="319"/>
      <c r="AE52" s="319"/>
      <c r="AF52" s="319"/>
      <c r="AG52" s="458"/>
      <c r="AH52" s="458"/>
      <c r="AI52" s="458"/>
      <c r="AJ52" s="458"/>
      <c r="AK52" s="458"/>
      <c r="AL52" s="458"/>
      <c r="AM52" s="458"/>
      <c r="AN52" s="4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H53" s="237" t="s">
        <v>529</v>
      </c>
      <c r="J53" s="476"/>
      <c r="K53" s="282"/>
      <c r="L53" s="476"/>
      <c r="M53" s="282"/>
      <c r="N53" s="282"/>
      <c r="O53" s="385"/>
      <c r="P53" s="478"/>
      <c r="Q53" s="319"/>
      <c r="R53" s="822"/>
      <c r="S53" s="723"/>
      <c r="T53" s="806"/>
      <c r="U53" s="807"/>
      <c r="V53" s="808"/>
      <c r="W53" s="458"/>
      <c r="X53" s="728" t="s">
        <v>100</v>
      </c>
      <c r="Y53" s="728"/>
      <c r="Z53" s="313"/>
      <c r="AA53" s="303"/>
      <c r="AB53" s="319"/>
      <c r="AC53" s="319"/>
      <c r="AD53" s="319"/>
      <c r="AE53" s="319"/>
      <c r="AF53" s="319"/>
      <c r="AG53" s="458"/>
      <c r="AH53" s="458"/>
      <c r="AI53" s="458"/>
      <c r="AJ53" s="458"/>
      <c r="AK53" s="458"/>
      <c r="AL53" s="458"/>
      <c r="AM53" s="458"/>
      <c r="AN53" s="4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H54" s="150" t="s">
        <v>529</v>
      </c>
      <c r="J54" s="319"/>
      <c r="K54" s="319"/>
      <c r="L54" s="381"/>
      <c r="M54" s="381"/>
      <c r="N54" s="381"/>
      <c r="O54" s="393"/>
      <c r="P54" s="478"/>
      <c r="Q54" s="319"/>
      <c r="R54" s="822"/>
      <c r="S54" s="723"/>
      <c r="T54" s="829"/>
      <c r="U54" s="830"/>
      <c r="V54" s="831"/>
      <c r="W54" s="353"/>
      <c r="X54" s="267"/>
      <c r="Y54" s="460"/>
      <c r="Z54" s="269"/>
      <c r="AA54" s="315"/>
      <c r="AB54" s="488"/>
      <c r="AC54" s="488"/>
      <c r="AD54" s="488"/>
      <c r="AE54" s="488"/>
      <c r="AF54" s="488"/>
      <c r="AG54" s="460"/>
      <c r="AH54" s="460"/>
      <c r="AI54" s="460"/>
      <c r="AJ54" s="460"/>
      <c r="AK54" s="460"/>
      <c r="AL54" s="460"/>
      <c r="AM54" s="460"/>
      <c r="AN54" s="48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H55" s="237" t="s">
        <v>1025</v>
      </c>
      <c r="J55" s="319"/>
      <c r="K55" s="319"/>
      <c r="L55" s="393"/>
      <c r="M55" s="381"/>
      <c r="N55" s="381"/>
      <c r="O55" s="393"/>
      <c r="P55" s="478"/>
      <c r="Q55" s="319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458"/>
      <c r="Z55" s="458"/>
      <c r="AA55" s="319"/>
      <c r="AB55" s="319"/>
      <c r="AC55" s="319"/>
      <c r="AD55" s="319"/>
      <c r="AE55" s="319"/>
      <c r="AF55" s="319"/>
      <c r="AG55" s="458"/>
      <c r="AH55" s="458"/>
      <c r="AI55" s="458"/>
      <c r="AJ55" s="458"/>
      <c r="AK55" s="458"/>
      <c r="AL55" s="458"/>
      <c r="AM55" s="458"/>
      <c r="AN55" s="319"/>
      <c r="AO55" s="846"/>
      <c r="AP55" s="712"/>
      <c r="AQ55" s="726"/>
      <c r="AR55" s="814" t="s">
        <v>533</v>
      </c>
      <c r="AS55" s="850"/>
    </row>
    <row r="56" spans="1:45">
      <c r="A56" s="432"/>
      <c r="C56" s="393"/>
      <c r="D56" s="387"/>
      <c r="E56" s="387"/>
      <c r="F56" s="387"/>
      <c r="G56" s="393"/>
      <c r="J56" s="319"/>
      <c r="K56" s="319"/>
      <c r="L56" s="319"/>
      <c r="M56" s="319"/>
      <c r="N56" s="319"/>
      <c r="O56" s="393"/>
      <c r="P56" s="478"/>
      <c r="Q56" s="319"/>
      <c r="R56" s="822"/>
      <c r="S56" s="723"/>
      <c r="T56" s="806"/>
      <c r="U56" s="807"/>
      <c r="V56" s="808"/>
      <c r="W56" s="458"/>
      <c r="X56" s="401" t="s">
        <v>529</v>
      </c>
      <c r="Y56" s="458"/>
      <c r="Z56" s="313"/>
      <c r="AA56" s="303"/>
      <c r="AB56" s="319"/>
      <c r="AC56" s="319"/>
      <c r="AD56" s="319"/>
      <c r="AE56" s="319"/>
      <c r="AF56" s="319"/>
      <c r="AG56" s="458"/>
      <c r="AH56" s="458"/>
      <c r="AI56" s="458"/>
      <c r="AJ56" s="458"/>
      <c r="AK56" s="458"/>
      <c r="AL56" s="458"/>
      <c r="AM56" s="458"/>
      <c r="AN56" s="319"/>
      <c r="AO56" s="846"/>
      <c r="AP56" s="727"/>
      <c r="AQ56" s="729"/>
      <c r="AR56" s="814"/>
      <c r="AS56" s="850"/>
    </row>
    <row r="57" spans="1:45">
      <c r="A57" s="236"/>
      <c r="C57" s="403"/>
      <c r="D57" s="404"/>
      <c r="E57" s="404"/>
      <c r="F57" s="404"/>
      <c r="G57" s="405"/>
      <c r="H57" s="406"/>
      <c r="I57" s="228"/>
      <c r="J57" s="319"/>
      <c r="K57" s="319"/>
      <c r="L57" s="319"/>
      <c r="M57" s="319"/>
      <c r="N57" s="319"/>
      <c r="O57" s="319"/>
      <c r="P57" s="478"/>
      <c r="Q57" s="319"/>
      <c r="R57" s="822"/>
      <c r="S57" s="723"/>
      <c r="T57" s="806"/>
      <c r="U57" s="807"/>
      <c r="V57" s="808"/>
      <c r="W57" s="458"/>
      <c r="X57" s="728" t="s">
        <v>100</v>
      </c>
      <c r="Y57" s="728"/>
      <c r="Z57" s="313"/>
      <c r="AA57" s="303"/>
      <c r="AB57" s="319"/>
      <c r="AC57" s="319"/>
      <c r="AD57" s="319"/>
      <c r="AE57" s="319"/>
      <c r="AF57" s="319"/>
      <c r="AG57" s="458"/>
      <c r="AH57" s="458"/>
      <c r="AI57" s="458"/>
      <c r="AJ57" s="458"/>
      <c r="AK57" s="458"/>
      <c r="AL57" s="458"/>
      <c r="AM57" s="458"/>
      <c r="AN57" s="319"/>
      <c r="AO57" s="846"/>
      <c r="AP57" s="727"/>
      <c r="AQ57" s="729"/>
      <c r="AR57" s="814"/>
      <c r="AS57" s="850"/>
    </row>
    <row r="58" spans="1:45">
      <c r="A58" s="432"/>
      <c r="C58" s="403"/>
      <c r="D58" s="404"/>
      <c r="E58" s="404"/>
      <c r="F58" s="404"/>
      <c r="G58" s="405"/>
      <c r="I58" s="402"/>
      <c r="J58" s="319"/>
      <c r="K58" s="319"/>
      <c r="L58" s="319"/>
      <c r="M58" s="319"/>
      <c r="N58" s="319"/>
      <c r="O58" s="319"/>
      <c r="P58" s="410"/>
      <c r="Q58" s="319"/>
      <c r="R58" s="822"/>
      <c r="S58" s="723"/>
      <c r="T58" s="806"/>
      <c r="U58" s="807"/>
      <c r="V58" s="808"/>
      <c r="W58" s="369"/>
      <c r="X58" s="303"/>
      <c r="Y58" s="458"/>
      <c r="Z58" s="458"/>
      <c r="AA58" s="458"/>
      <c r="AB58" s="458"/>
      <c r="AC58" s="458"/>
      <c r="AD58" s="458"/>
      <c r="AE58" s="458"/>
      <c r="AF58" s="458"/>
      <c r="AG58" s="458"/>
      <c r="AH58" s="458"/>
      <c r="AI58" s="458"/>
      <c r="AJ58" s="458"/>
      <c r="AK58" s="458"/>
      <c r="AL58" s="458"/>
      <c r="AM58" s="458"/>
      <c r="AN58" s="319"/>
      <c r="AO58" s="846"/>
      <c r="AP58" s="727"/>
      <c r="AQ58" s="729"/>
      <c r="AR58" s="814" t="s">
        <v>537</v>
      </c>
      <c r="AS58" s="844"/>
    </row>
    <row r="59" spans="1:45">
      <c r="A59" s="236"/>
      <c r="C59" s="319"/>
      <c r="D59" s="319"/>
      <c r="E59" s="319"/>
      <c r="F59" s="319"/>
      <c r="G59" s="319"/>
      <c r="I59" s="402"/>
      <c r="J59" s="319"/>
      <c r="K59" s="319"/>
      <c r="L59" s="319"/>
      <c r="M59" s="319"/>
      <c r="N59" s="319"/>
      <c r="O59" s="319"/>
      <c r="P59" s="410"/>
      <c r="Q59" s="319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458"/>
      <c r="Z59" s="458"/>
      <c r="AA59" s="458"/>
      <c r="AB59" s="458"/>
      <c r="AC59" s="458"/>
      <c r="AD59" s="458"/>
      <c r="AE59" s="458"/>
      <c r="AF59" s="458"/>
      <c r="AG59" s="458"/>
      <c r="AH59" s="458"/>
      <c r="AI59" s="458"/>
      <c r="AJ59" s="458"/>
      <c r="AK59" s="458"/>
      <c r="AL59" s="458"/>
      <c r="AM59" s="458"/>
      <c r="AN59" s="319"/>
      <c r="AO59" s="846"/>
      <c r="AP59" s="727"/>
      <c r="AQ59" s="729"/>
      <c r="AR59" s="814"/>
      <c r="AS59" s="844"/>
    </row>
    <row r="60" spans="1:45" ht="17.25">
      <c r="A60" s="432"/>
      <c r="C60" s="385"/>
      <c r="D60" s="404"/>
      <c r="E60" s="404"/>
      <c r="F60" s="404"/>
      <c r="G60" s="404"/>
      <c r="I60" s="402"/>
      <c r="J60" s="319"/>
      <c r="K60" s="440"/>
      <c r="L60" s="381"/>
      <c r="M60" s="381"/>
      <c r="N60" s="381"/>
      <c r="O60" s="381"/>
      <c r="P60" s="410"/>
      <c r="Q60" s="319"/>
      <c r="R60" s="822"/>
      <c r="S60" s="723"/>
      <c r="T60" s="806"/>
      <c r="U60" s="807"/>
      <c r="V60" s="808"/>
      <c r="W60" s="371"/>
      <c r="X60" s="303"/>
      <c r="Y60" s="458"/>
      <c r="Z60" s="458"/>
      <c r="AA60" s="458"/>
      <c r="AB60" s="458"/>
      <c r="AC60" s="458"/>
      <c r="AD60" s="458"/>
      <c r="AE60" s="458"/>
      <c r="AF60" s="458"/>
      <c r="AG60" s="458"/>
      <c r="AH60" s="458"/>
      <c r="AI60" s="458"/>
      <c r="AJ60" s="458"/>
      <c r="AK60" s="458"/>
      <c r="AL60" s="458"/>
      <c r="AM60" s="458"/>
      <c r="AN60" s="319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I61" s="402"/>
      <c r="J61" s="319"/>
      <c r="K61" s="381"/>
      <c r="L61" s="381"/>
      <c r="M61" s="381"/>
      <c r="N61" s="381"/>
      <c r="O61" s="381"/>
      <c r="P61" s="410"/>
      <c r="Q61" s="478"/>
      <c r="R61" s="822"/>
      <c r="S61" s="723"/>
      <c r="T61" s="806"/>
      <c r="U61" s="807"/>
      <c r="V61" s="808"/>
      <c r="W61" s="458"/>
      <c r="X61" s="458"/>
      <c r="Y61" s="458"/>
      <c r="Z61" s="458"/>
      <c r="AA61" s="458"/>
      <c r="AB61" s="458"/>
      <c r="AC61" s="458"/>
      <c r="AD61" s="458"/>
      <c r="AE61" s="458"/>
      <c r="AF61" s="458"/>
      <c r="AG61" s="458"/>
      <c r="AH61" s="458"/>
      <c r="AI61" s="458"/>
      <c r="AJ61" s="458"/>
      <c r="AK61" s="458"/>
      <c r="AL61" s="458"/>
      <c r="AM61" s="458"/>
      <c r="AN61" s="319"/>
      <c r="AO61" s="846"/>
      <c r="AP61" s="727"/>
      <c r="AQ61" s="729"/>
      <c r="AR61" s="814"/>
      <c r="AS61" s="844"/>
    </row>
    <row r="62" spans="1:45" ht="17.25" thickBot="1">
      <c r="A62" s="415"/>
      <c r="B62" s="443"/>
      <c r="C62" s="417"/>
      <c r="D62" s="418"/>
      <c r="E62" s="418"/>
      <c r="F62" s="418"/>
      <c r="G62" s="418"/>
      <c r="H62" s="417"/>
      <c r="I62" s="490"/>
      <c r="J62" s="419"/>
      <c r="K62" s="420"/>
      <c r="L62" s="420"/>
      <c r="M62" s="420"/>
      <c r="N62" s="420"/>
      <c r="O62" s="420"/>
      <c r="P62" s="421"/>
      <c r="Q62" s="491"/>
      <c r="R62" s="823"/>
      <c r="S62" s="825"/>
      <c r="T62" s="809"/>
      <c r="U62" s="810"/>
      <c r="V62" s="811"/>
      <c r="W62" s="492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0"/>
      <c r="AN62" s="490"/>
      <c r="AO62" s="847"/>
      <c r="AP62" s="812"/>
      <c r="AQ62" s="813"/>
      <c r="AR62" s="843"/>
      <c r="AS62" s="845"/>
    </row>
    <row r="63" spans="1:45">
      <c r="H63" s="237"/>
      <c r="I63" s="458"/>
      <c r="M63" s="319"/>
      <c r="N63" s="319"/>
      <c r="O63" s="319"/>
      <c r="R63" s="319"/>
      <c r="S63" s="458"/>
      <c r="W63" s="458"/>
      <c r="X63" s="458"/>
      <c r="Y63" s="458"/>
      <c r="Z63" s="458"/>
      <c r="AA63" s="458"/>
      <c r="AC63" s="458"/>
      <c r="AD63" s="458"/>
      <c r="AE63" s="458"/>
      <c r="AF63" s="458"/>
      <c r="AG63" s="458"/>
      <c r="AH63" s="458"/>
      <c r="AI63" s="458"/>
      <c r="AJ63" s="458"/>
      <c r="AK63" s="458"/>
      <c r="AL63" s="458"/>
      <c r="AM63" s="458"/>
      <c r="AS63" s="495" t="s">
        <v>546</v>
      </c>
    </row>
    <row r="64" spans="1:45">
      <c r="H64" s="237"/>
      <c r="I64" s="458"/>
      <c r="M64" s="319"/>
      <c r="N64" s="319"/>
      <c r="O64" s="319"/>
      <c r="R64" s="319"/>
      <c r="S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58"/>
      <c r="AG64" s="458"/>
      <c r="AH64" s="458"/>
      <c r="AI64" s="458"/>
      <c r="AJ64" s="458"/>
      <c r="AK64" s="458"/>
      <c r="AL64" s="319"/>
      <c r="AM64" s="458"/>
    </row>
    <row r="65" spans="1:39"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57"/>
      <c r="AJ65" s="457"/>
      <c r="AK65" s="457"/>
      <c r="AL65" s="457"/>
      <c r="AM65" s="457"/>
    </row>
    <row r="66" spans="1:39" ht="16.5" customHeight="1">
      <c r="A66" s="319"/>
      <c r="B66" s="319"/>
      <c r="C66" s="282"/>
      <c r="D66" s="239"/>
      <c r="E66" s="239"/>
      <c r="F66" s="239"/>
      <c r="G66" s="239"/>
      <c r="H66" s="239"/>
      <c r="I66" s="239"/>
      <c r="J66" s="282"/>
      <c r="K66" s="237"/>
      <c r="L66" s="237"/>
      <c r="M66" s="319"/>
      <c r="N66" s="319"/>
      <c r="O66" s="319"/>
      <c r="P66" s="319"/>
      <c r="Q66" s="319"/>
      <c r="R66" s="319"/>
      <c r="S66" s="458"/>
      <c r="T66" s="458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457"/>
      <c r="AH66" s="457"/>
      <c r="AI66" s="457"/>
      <c r="AJ66" s="457"/>
      <c r="AK66" s="457"/>
      <c r="AL66" s="457"/>
      <c r="AM66" s="457"/>
    </row>
    <row r="67" spans="1:39">
      <c r="A67" s="319"/>
      <c r="B67" s="319"/>
      <c r="C67" s="208"/>
      <c r="D67" s="282"/>
      <c r="E67" s="239"/>
      <c r="F67" s="239"/>
      <c r="G67" s="208"/>
      <c r="H67" s="496"/>
      <c r="I67" s="239"/>
      <c r="J67" s="282"/>
      <c r="K67" s="237"/>
      <c r="L67" s="319"/>
      <c r="M67" s="319"/>
      <c r="N67" s="319"/>
      <c r="O67" s="319"/>
      <c r="P67" s="319"/>
      <c r="Q67" s="319"/>
      <c r="R67" s="319"/>
      <c r="S67" s="458"/>
      <c r="T67" s="458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457"/>
      <c r="AH67" s="457"/>
      <c r="AI67" s="457"/>
      <c r="AJ67" s="457"/>
      <c r="AK67" s="457"/>
      <c r="AL67" s="457"/>
      <c r="AM67" s="457"/>
    </row>
    <row r="68" spans="1:39">
      <c r="A68" s="319"/>
      <c r="B68" s="393"/>
      <c r="C68" s="444"/>
      <c r="D68" s="282"/>
      <c r="E68" s="282"/>
      <c r="F68" s="282"/>
      <c r="G68" s="282"/>
      <c r="H68" s="282"/>
      <c r="I68" s="282"/>
      <c r="J68" s="282"/>
      <c r="K68" s="237"/>
      <c r="L68" s="238"/>
      <c r="M68" s="381"/>
      <c r="N68" s="381"/>
      <c r="O68" s="381"/>
      <c r="P68" s="319"/>
      <c r="Q68" s="319"/>
      <c r="R68" s="319"/>
      <c r="S68" s="458"/>
      <c r="T68" s="458"/>
      <c r="U68" s="319"/>
      <c r="V68" s="319"/>
      <c r="W68" s="319"/>
      <c r="X68" s="319"/>
      <c r="Y68" s="319"/>
      <c r="Z68" s="319"/>
      <c r="AA68" s="319"/>
      <c r="AB68" s="319"/>
      <c r="AC68" s="319"/>
      <c r="AD68" s="319"/>
      <c r="AE68" s="319"/>
      <c r="AF68" s="319"/>
      <c r="AG68" s="457"/>
      <c r="AH68" s="457"/>
      <c r="AI68" s="457"/>
      <c r="AJ68" s="457"/>
      <c r="AK68" s="457"/>
      <c r="AL68" s="457"/>
      <c r="AM68" s="457"/>
    </row>
    <row r="69" spans="1:39">
      <c r="A69" s="319"/>
      <c r="B69" s="445"/>
      <c r="C69" s="444"/>
      <c r="D69" s="282"/>
      <c r="E69" s="239"/>
      <c r="F69" s="239"/>
      <c r="G69" s="239"/>
      <c r="H69" s="239"/>
      <c r="I69" s="431"/>
      <c r="J69" s="282"/>
      <c r="K69" s="237"/>
      <c r="L69" s="238"/>
      <c r="M69" s="381"/>
      <c r="N69" s="381"/>
      <c r="O69" s="381"/>
      <c r="P69" s="319"/>
      <c r="Q69" s="319"/>
      <c r="R69" s="319"/>
      <c r="S69" s="458"/>
      <c r="T69" s="458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457"/>
      <c r="AH69" s="457"/>
      <c r="AI69" s="457"/>
      <c r="AJ69" s="457"/>
      <c r="AK69" s="457"/>
      <c r="AL69" s="457"/>
      <c r="AM69" s="457"/>
    </row>
    <row r="70" spans="1:39">
      <c r="A70" s="319"/>
      <c r="B70" s="446"/>
      <c r="C70" s="358"/>
      <c r="D70" s="282"/>
      <c r="E70" s="239"/>
      <c r="F70" s="239"/>
      <c r="G70" s="208"/>
      <c r="H70" s="239"/>
      <c r="I70" s="431"/>
      <c r="J70" s="305"/>
      <c r="K70" s="237"/>
      <c r="L70" s="238"/>
      <c r="M70" s="381"/>
      <c r="N70" s="381"/>
      <c r="O70" s="383"/>
      <c r="P70" s="319"/>
      <c r="Q70" s="319"/>
      <c r="R70" s="319"/>
      <c r="S70" s="458"/>
      <c r="T70" s="458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457"/>
      <c r="AH70" s="457"/>
      <c r="AI70" s="457"/>
      <c r="AJ70" s="457"/>
      <c r="AK70" s="457"/>
      <c r="AL70" s="457"/>
      <c r="AM70" s="457"/>
    </row>
    <row r="71" spans="1:39">
      <c r="A71" s="319"/>
      <c r="B71" s="446"/>
      <c r="C71" s="208"/>
      <c r="D71" s="282"/>
      <c r="E71" s="239"/>
      <c r="F71" s="239"/>
      <c r="G71" s="239"/>
      <c r="H71" s="239"/>
      <c r="I71" s="239"/>
      <c r="J71" s="282"/>
      <c r="K71" s="237"/>
      <c r="L71" s="238"/>
      <c r="M71" s="381"/>
      <c r="N71" s="381"/>
      <c r="O71" s="383"/>
      <c r="P71" s="319"/>
      <c r="Q71" s="319"/>
      <c r="R71" s="319"/>
      <c r="S71" s="458"/>
      <c r="T71" s="458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457"/>
      <c r="AH71" s="457"/>
      <c r="AI71" s="457"/>
      <c r="AJ71" s="457"/>
      <c r="AK71" s="457"/>
      <c r="AL71" s="457"/>
      <c r="AM71" s="457"/>
    </row>
    <row r="72" spans="1:39">
      <c r="A72" s="319"/>
      <c r="B72" s="446"/>
      <c r="C72" s="282"/>
      <c r="D72" s="282"/>
      <c r="E72" s="239"/>
      <c r="F72" s="239"/>
      <c r="G72" s="239"/>
      <c r="H72" s="239"/>
      <c r="I72" s="431"/>
      <c r="J72" s="253"/>
      <c r="K72" s="458"/>
      <c r="L72" s="319"/>
      <c r="M72" s="381"/>
      <c r="N72" s="381"/>
      <c r="O72" s="385"/>
      <c r="P72" s="319"/>
      <c r="Q72" s="319"/>
      <c r="R72" s="319"/>
      <c r="S72" s="458"/>
      <c r="T72" s="458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457"/>
      <c r="AH72" s="457"/>
      <c r="AI72" s="457"/>
      <c r="AJ72" s="457"/>
      <c r="AK72" s="457"/>
      <c r="AL72" s="457"/>
      <c r="AM72" s="457"/>
    </row>
    <row r="73" spans="1:39">
      <c r="A73" s="319"/>
      <c r="B73" s="447"/>
      <c r="C73" s="208"/>
      <c r="D73" s="282"/>
      <c r="E73" s="239"/>
      <c r="F73" s="239"/>
      <c r="G73" s="239"/>
      <c r="H73" s="239"/>
      <c r="I73" s="239"/>
      <c r="J73" s="253"/>
      <c r="K73" s="237"/>
      <c r="L73" s="238"/>
      <c r="M73" s="381"/>
      <c r="N73" s="381"/>
      <c r="O73" s="385"/>
      <c r="P73" s="319"/>
      <c r="Q73" s="319"/>
      <c r="R73" s="319"/>
      <c r="S73" s="458"/>
      <c r="T73" s="458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457"/>
      <c r="AH73" s="457"/>
      <c r="AI73" s="457"/>
      <c r="AJ73" s="457"/>
      <c r="AK73" s="457"/>
      <c r="AL73" s="457"/>
      <c r="AM73" s="457"/>
    </row>
    <row r="74" spans="1:39">
      <c r="A74" s="319"/>
      <c r="B74" s="388"/>
      <c r="C74" s="208"/>
      <c r="D74" s="282"/>
      <c r="E74" s="239"/>
      <c r="F74" s="239"/>
      <c r="G74" s="239"/>
      <c r="H74" s="239"/>
      <c r="I74" s="239"/>
      <c r="J74" s="305"/>
      <c r="K74" s="458"/>
      <c r="L74" s="319"/>
      <c r="M74" s="381"/>
      <c r="N74" s="381"/>
      <c r="O74" s="385"/>
      <c r="P74" s="319"/>
      <c r="Q74" s="319"/>
      <c r="R74" s="319"/>
      <c r="S74" s="458"/>
      <c r="T74" s="458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457"/>
      <c r="AH74" s="457"/>
      <c r="AI74" s="457"/>
      <c r="AJ74" s="457"/>
      <c r="AK74" s="457"/>
      <c r="AL74" s="457"/>
      <c r="AM74" s="457"/>
    </row>
    <row r="75" spans="1:39">
      <c r="A75" s="319"/>
      <c r="B75" s="447"/>
      <c r="C75" s="208"/>
      <c r="D75" s="282"/>
      <c r="E75" s="239"/>
      <c r="F75" s="239"/>
      <c r="G75" s="239"/>
      <c r="H75" s="239"/>
      <c r="I75" s="239"/>
      <c r="J75" s="282"/>
      <c r="K75" s="237"/>
      <c r="L75" s="292"/>
      <c r="M75" s="381"/>
      <c r="N75" s="381"/>
      <c r="O75" s="393"/>
      <c r="P75" s="319"/>
      <c r="Q75" s="319"/>
      <c r="R75" s="319"/>
      <c r="S75" s="458"/>
      <c r="T75" s="458"/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457"/>
      <c r="AH75" s="457"/>
      <c r="AI75" s="457"/>
      <c r="AJ75" s="457"/>
      <c r="AK75" s="457"/>
      <c r="AL75" s="457"/>
      <c r="AM75" s="457"/>
    </row>
    <row r="76" spans="1:39" ht="17.25">
      <c r="A76" s="319"/>
      <c r="B76" s="446"/>
      <c r="C76" s="282"/>
      <c r="D76" s="282"/>
      <c r="E76" s="272"/>
      <c r="F76" s="272"/>
      <c r="G76" s="272"/>
      <c r="H76" s="311"/>
      <c r="I76" s="239"/>
      <c r="J76" s="282"/>
      <c r="K76" s="237"/>
      <c r="L76" s="292"/>
      <c r="M76" s="381"/>
      <c r="N76" s="381"/>
      <c r="O76" s="395"/>
      <c r="P76" s="319"/>
      <c r="Q76" s="319"/>
      <c r="R76" s="319"/>
      <c r="S76" s="458"/>
      <c r="T76" s="458"/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457"/>
      <c r="AH76" s="457"/>
      <c r="AI76" s="457"/>
      <c r="AJ76" s="457"/>
      <c r="AK76" s="457"/>
      <c r="AL76" s="457"/>
      <c r="AM76" s="457"/>
    </row>
    <row r="77" spans="1:39">
      <c r="A77" s="319"/>
      <c r="B77" s="447"/>
      <c r="C77" s="282"/>
      <c r="D77" s="282"/>
      <c r="E77" s="272"/>
      <c r="F77" s="272"/>
      <c r="G77" s="272"/>
      <c r="H77" s="311"/>
      <c r="I77" s="272"/>
      <c r="J77" s="305"/>
      <c r="K77" s="448"/>
      <c r="L77" s="237"/>
      <c r="M77" s="381"/>
      <c r="N77" s="381"/>
      <c r="O77" s="393"/>
      <c r="P77" s="319"/>
      <c r="Q77" s="319"/>
      <c r="R77" s="319"/>
      <c r="S77" s="458"/>
      <c r="T77" s="458"/>
      <c r="U77" s="458"/>
      <c r="V77" s="319"/>
      <c r="W77" s="319"/>
      <c r="X77" s="319"/>
      <c r="Y77" s="319"/>
      <c r="Z77" s="319"/>
      <c r="AA77" s="319"/>
      <c r="AB77" s="319"/>
      <c r="AC77" s="319"/>
      <c r="AD77" s="319"/>
      <c r="AE77" s="319"/>
      <c r="AF77" s="319"/>
      <c r="AG77" s="457"/>
      <c r="AH77" s="457"/>
      <c r="AI77" s="457"/>
      <c r="AJ77" s="457"/>
      <c r="AK77" s="457"/>
      <c r="AL77" s="457"/>
      <c r="AM77" s="457"/>
    </row>
    <row r="78" spans="1:39">
      <c r="A78" s="319"/>
      <c r="B78" s="447"/>
      <c r="C78" s="282"/>
      <c r="D78" s="239"/>
      <c r="E78" s="272"/>
      <c r="F78" s="272"/>
      <c r="G78" s="272"/>
      <c r="H78" s="311"/>
      <c r="I78" s="272"/>
      <c r="J78" s="305"/>
      <c r="K78" s="305"/>
      <c r="L78" s="305"/>
      <c r="M78" s="381"/>
      <c r="N78" s="381"/>
      <c r="O78" s="393"/>
      <c r="P78" s="319"/>
      <c r="Q78" s="319"/>
      <c r="R78" s="319"/>
      <c r="S78" s="458"/>
      <c r="T78" s="458"/>
      <c r="U78" s="458"/>
      <c r="V78" s="319"/>
      <c r="W78" s="319"/>
      <c r="X78" s="319"/>
      <c r="Y78" s="319"/>
      <c r="Z78" s="319"/>
      <c r="AA78" s="319"/>
      <c r="AB78" s="319"/>
      <c r="AC78" s="319"/>
      <c r="AD78" s="319"/>
      <c r="AE78" s="319"/>
      <c r="AF78" s="319"/>
      <c r="AG78" s="457"/>
      <c r="AH78" s="457"/>
      <c r="AI78" s="457"/>
      <c r="AJ78" s="457"/>
      <c r="AK78" s="457"/>
      <c r="AL78" s="457"/>
      <c r="AM78" s="457"/>
    </row>
    <row r="79" spans="1:39">
      <c r="A79" s="319"/>
      <c r="B79" s="388"/>
      <c r="C79" s="237"/>
      <c r="D79" s="239"/>
      <c r="E79" s="239"/>
      <c r="F79" s="239"/>
      <c r="G79" s="239"/>
      <c r="H79" s="239"/>
      <c r="I79" s="239"/>
      <c r="J79" s="458"/>
      <c r="K79" s="458"/>
      <c r="L79" s="429"/>
      <c r="M79" s="381"/>
      <c r="N79" s="381"/>
      <c r="O79" s="393"/>
      <c r="P79" s="319"/>
      <c r="Q79" s="319"/>
      <c r="R79" s="319"/>
      <c r="S79" s="458"/>
      <c r="T79" s="458"/>
      <c r="U79" s="458"/>
      <c r="V79" s="458"/>
      <c r="W79" s="458"/>
      <c r="X79" s="458"/>
      <c r="Y79" s="458"/>
      <c r="Z79" s="458"/>
      <c r="AA79" s="458"/>
      <c r="AB79" s="458"/>
      <c r="AC79" s="458"/>
      <c r="AD79" s="458"/>
      <c r="AE79" s="458"/>
      <c r="AF79" s="458"/>
    </row>
    <row r="80" spans="1:39">
      <c r="A80" s="319"/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19"/>
      <c r="Q80" s="319"/>
      <c r="R80" s="319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</row>
    <row r="81" spans="1:32">
      <c r="A81" s="319"/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19"/>
      <c r="Q81" s="319"/>
      <c r="R81" s="319"/>
      <c r="S81" s="458"/>
      <c r="T81" s="458"/>
      <c r="U81" s="458"/>
      <c r="V81" s="458"/>
      <c r="W81" s="458"/>
      <c r="X81" s="458"/>
      <c r="Y81" s="458"/>
      <c r="Z81" s="458"/>
      <c r="AA81" s="458"/>
      <c r="AB81" s="458"/>
      <c r="AC81" s="458"/>
      <c r="AD81" s="458"/>
      <c r="AE81" s="458"/>
      <c r="AF81" s="458"/>
    </row>
    <row r="82" spans="1:32">
      <c r="A82" s="319"/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19"/>
      <c r="Q82" s="319"/>
      <c r="R82" s="319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</row>
    <row r="83" spans="1:32">
      <c r="A83" s="319"/>
      <c r="B83" s="319"/>
      <c r="C83" s="319"/>
      <c r="D83" s="319"/>
      <c r="E83" s="319"/>
      <c r="F83" s="319"/>
      <c r="G83" s="319"/>
      <c r="H83" s="319"/>
      <c r="I83" s="319"/>
      <c r="J83" s="381"/>
      <c r="K83" s="381"/>
      <c r="L83" s="381"/>
      <c r="M83" s="381"/>
      <c r="N83" s="381"/>
      <c r="O83" s="381"/>
      <c r="P83" s="381"/>
      <c r="Q83" s="319"/>
      <c r="R83" s="319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8"/>
    </row>
    <row r="84" spans="1:32">
      <c r="A84" s="319"/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19"/>
      <c r="R84" s="319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458"/>
    </row>
    <row r="85" spans="1:32" ht="17.25">
      <c r="A85" s="319"/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19"/>
      <c r="R85" s="319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</row>
    <row r="86" spans="1:32" ht="17.25">
      <c r="A86" s="319"/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19"/>
      <c r="R86" s="319"/>
      <c r="S86" s="458"/>
      <c r="T86" s="458"/>
    </row>
    <row r="87" spans="1:32" ht="17.25">
      <c r="A87" s="319"/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19"/>
      <c r="R87" s="319"/>
      <c r="S87" s="458"/>
      <c r="T87" s="458"/>
    </row>
    <row r="88" spans="1:3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458"/>
      <c r="T88" s="458"/>
    </row>
    <row r="89" spans="1:3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458"/>
      <c r="T89" s="458"/>
    </row>
    <row r="90" spans="1:3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458"/>
      <c r="T90" s="458"/>
    </row>
    <row r="91" spans="1:3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458"/>
      <c r="T91" s="458"/>
    </row>
    <row r="92" spans="1:32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458"/>
      <c r="T92" s="458"/>
    </row>
    <row r="93" spans="1:32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458"/>
      <c r="T93" s="458"/>
    </row>
    <row r="94" spans="1:32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458"/>
      <c r="T94" s="458"/>
    </row>
    <row r="95" spans="1:3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458"/>
      <c r="T95" s="458"/>
    </row>
    <row r="96" spans="1:32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458"/>
      <c r="T96" s="458"/>
    </row>
    <row r="97" spans="1:20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458"/>
      <c r="T97" s="458"/>
    </row>
    <row r="98" spans="1:20"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</row>
    <row r="100" spans="1:20">
      <c r="P100" s="319"/>
    </row>
    <row r="101" spans="1:20">
      <c r="P101" s="319"/>
    </row>
  </sheetData>
  <mergeCells count="172"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7169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1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1026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1027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1028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1029</v>
      </c>
      <c r="AN1" s="617"/>
      <c r="AO1" s="617"/>
      <c r="AP1" s="189" t="s">
        <v>1030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1031</v>
      </c>
      <c r="B4" s="654"/>
      <c r="C4" s="654"/>
      <c r="D4" s="657" t="s">
        <v>1032</v>
      </c>
      <c r="E4" s="657"/>
      <c r="F4" s="657"/>
      <c r="G4" s="658"/>
      <c r="H4" s="799" t="s">
        <v>1033</v>
      </c>
      <c r="I4" s="837"/>
      <c r="J4" s="839" t="s">
        <v>1034</v>
      </c>
      <c r="K4" s="839"/>
      <c r="L4" s="839"/>
      <c r="M4" s="839"/>
      <c r="N4" s="840"/>
      <c r="O4" s="661" t="s">
        <v>553</v>
      </c>
      <c r="P4" s="662"/>
      <c r="Q4" s="645"/>
      <c r="R4" s="663" t="s">
        <v>1035</v>
      </c>
      <c r="S4" s="664"/>
      <c r="T4" s="192" t="s">
        <v>1036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1037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1038</v>
      </c>
      <c r="U5" s="200"/>
      <c r="V5" s="200"/>
      <c r="W5" s="200"/>
      <c r="X5" s="669">
        <f>G8*60</f>
        <v>1200</v>
      </c>
      <c r="Y5" s="669"/>
      <c r="Z5" s="670" t="s">
        <v>1039</v>
      </c>
      <c r="AA5" s="670"/>
      <c r="AB5" s="670"/>
      <c r="AC5" s="669">
        <f>E8/12</f>
        <v>20</v>
      </c>
      <c r="AD5" s="669"/>
      <c r="AE5" s="201" t="s">
        <v>1040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1041</v>
      </c>
      <c r="AN5" s="675" t="s">
        <v>1042</v>
      </c>
      <c r="AO5" s="675"/>
      <c r="AP5" s="204" t="s">
        <v>1043</v>
      </c>
      <c r="AQ5" s="637"/>
      <c r="AR5" s="637"/>
      <c r="AS5" s="676"/>
    </row>
    <row r="6" spans="1:45" ht="16.5" customHeight="1">
      <c r="A6" s="677" t="s">
        <v>1044</v>
      </c>
      <c r="B6" s="205" t="s">
        <v>1045</v>
      </c>
      <c r="C6" s="680" t="s">
        <v>1046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1047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899</v>
      </c>
      <c r="AO6" s="684"/>
      <c r="AP6" s="208" t="s">
        <v>1048</v>
      </c>
      <c r="AQ6" s="637"/>
      <c r="AR6" s="637"/>
      <c r="AS6" s="676"/>
    </row>
    <row r="7" spans="1:45" ht="16.5" customHeight="1">
      <c r="A7" s="678"/>
      <c r="B7" s="205" t="s">
        <v>1049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1050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1051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905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906</v>
      </c>
      <c r="C8" s="686" t="s">
        <v>321</v>
      </c>
      <c r="D8" s="687"/>
      <c r="E8" s="214">
        <v>240</v>
      </c>
      <c r="F8" s="215" t="s">
        <v>1052</v>
      </c>
      <c r="G8" s="661">
        <v>20</v>
      </c>
      <c r="H8" s="670"/>
      <c r="I8" s="669" t="s">
        <v>70</v>
      </c>
      <c r="J8" s="702"/>
      <c r="K8" s="216">
        <v>60</v>
      </c>
      <c r="L8" s="217" t="s">
        <v>908</v>
      </c>
      <c r="M8" s="703" t="s">
        <v>1053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1054</v>
      </c>
      <c r="AM8" s="220" t="s">
        <v>1055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1056</v>
      </c>
      <c r="D9" s="687"/>
      <c r="E9" s="688">
        <v>750000</v>
      </c>
      <c r="F9" s="689"/>
      <c r="G9" s="690" t="s">
        <v>1057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915</v>
      </c>
      <c r="P9" s="222"/>
      <c r="Q9" s="645"/>
      <c r="R9" s="663"/>
      <c r="S9" s="663"/>
      <c r="T9" s="697" t="s">
        <v>916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1058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920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1059</v>
      </c>
      <c r="AK10" s="335"/>
      <c r="AL10" s="724"/>
      <c r="AM10" s="224" t="s">
        <v>1060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326" t="s">
        <v>823</v>
      </c>
      <c r="J11" s="326"/>
      <c r="K11" s="326"/>
      <c r="L11" s="326"/>
      <c r="M11" s="326"/>
      <c r="N11" s="326"/>
      <c r="O11" s="237"/>
      <c r="P11" s="240"/>
      <c r="Q11" s="646"/>
      <c r="R11" s="710" t="s">
        <v>1061</v>
      </c>
      <c r="S11" s="710"/>
      <c r="T11" s="241"/>
      <c r="U11" s="223" t="s">
        <v>1062</v>
      </c>
      <c r="V11" s="223"/>
      <c r="W11" s="223"/>
      <c r="X11" s="346" t="s">
        <v>1063</v>
      </c>
      <c r="Y11" s="237" t="s">
        <v>1064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1065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1058</v>
      </c>
      <c r="E12" s="48"/>
      <c r="F12" s="48"/>
      <c r="G12" s="48"/>
      <c r="H12" s="326"/>
      <c r="I12" s="326" t="s">
        <v>1066</v>
      </c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1067</v>
      </c>
      <c r="AM12" s="713"/>
      <c r="AN12" s="714">
        <v>15</v>
      </c>
      <c r="AO12" s="714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326" t="s">
        <v>1068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1069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326" t="s">
        <v>1070</v>
      </c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1071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326" t="s">
        <v>1072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1073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334" t="s">
        <v>1074</v>
      </c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18" t="s">
        <v>1076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334" t="s">
        <v>1077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73</v>
      </c>
      <c r="X17" s="229" t="s">
        <v>382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1078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326" t="s">
        <v>1079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326" t="s">
        <v>1080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334" t="s">
        <v>1081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1082</v>
      </c>
      <c r="U20" s="713"/>
      <c r="V20" s="726"/>
      <c r="W20" s="266"/>
      <c r="X20" s="41" t="s">
        <v>1083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1084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 t="s">
        <v>1058</v>
      </c>
      <c r="B21" s="237"/>
      <c r="C21" s="237"/>
      <c r="D21" s="237"/>
      <c r="E21" s="237"/>
      <c r="F21" s="237"/>
      <c r="G21" s="237"/>
      <c r="H21" s="326"/>
      <c r="I21" s="334" t="s">
        <v>1085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1063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34" t="s">
        <v>1086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1087</v>
      </c>
      <c r="U22" s="762"/>
      <c r="V22" s="763"/>
      <c r="W22" s="239"/>
      <c r="X22" s="191" t="s">
        <v>1088</v>
      </c>
      <c r="Y22" s="191"/>
      <c r="Z22" s="191"/>
      <c r="AA22" s="191"/>
      <c r="AB22" s="252"/>
      <c r="AC22" s="191" t="s">
        <v>1089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34" t="s">
        <v>1090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1091</v>
      </c>
      <c r="U23" s="762"/>
      <c r="V23" s="763"/>
      <c r="W23" s="242"/>
      <c r="X23" s="195" t="s">
        <v>1092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428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1093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34" t="s">
        <v>1094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34" t="s">
        <v>1096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26" t="s">
        <v>1097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326" t="s">
        <v>1080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334" t="s">
        <v>1098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34" t="s">
        <v>1085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334" t="s">
        <v>1086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334" t="s">
        <v>1090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334" t="s">
        <v>1093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C34" s="321"/>
      <c r="D34" s="321"/>
      <c r="E34" s="190"/>
      <c r="F34" s="190"/>
      <c r="G34" s="190"/>
      <c r="H34" s="326"/>
      <c r="I34" s="334" t="s">
        <v>1094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34" t="s">
        <v>610</v>
      </c>
      <c r="C35" s="321"/>
      <c r="D35" s="321"/>
      <c r="E35" s="237"/>
      <c r="F35" s="237"/>
      <c r="G35" s="237"/>
      <c r="H35" s="326"/>
      <c r="I35" s="326" t="s">
        <v>846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34" t="s">
        <v>813</v>
      </c>
      <c r="C36" s="321"/>
      <c r="D36" s="321"/>
      <c r="E36" s="237"/>
      <c r="F36" s="237"/>
      <c r="G36" s="237"/>
      <c r="H36" s="321"/>
      <c r="I36" s="326" t="s">
        <v>1099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34" t="s">
        <v>74</v>
      </c>
      <c r="C37" s="321"/>
      <c r="D37" s="321"/>
      <c r="E37" s="237"/>
      <c r="F37" s="237"/>
      <c r="G37" s="237"/>
      <c r="H37" s="326"/>
      <c r="I37" s="382" t="s">
        <v>1100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34" t="s">
        <v>1101</v>
      </c>
      <c r="C38" s="321"/>
      <c r="D38" s="321"/>
      <c r="E38" s="237"/>
      <c r="F38" s="237"/>
      <c r="G38" s="237"/>
      <c r="H38" s="326"/>
      <c r="I38" s="326" t="s">
        <v>1102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34" t="s">
        <v>1315</v>
      </c>
      <c r="C39" s="326"/>
      <c r="D39" s="326"/>
      <c r="E39" s="326"/>
      <c r="F39" s="326"/>
      <c r="G39" s="326"/>
      <c r="H39" s="326"/>
      <c r="I39" s="326" t="s">
        <v>1103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334" t="s">
        <v>1104</v>
      </c>
      <c r="C40" s="321"/>
      <c r="D40" s="321"/>
      <c r="E40" s="237"/>
      <c r="F40" s="237"/>
      <c r="G40" s="237"/>
      <c r="H40" s="326"/>
      <c r="I40" s="334" t="s">
        <v>1105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334" t="s">
        <v>1106</v>
      </c>
      <c r="C41" s="382"/>
      <c r="D41" s="382"/>
      <c r="E41" s="382"/>
      <c r="F41" s="382"/>
      <c r="G41" s="382"/>
      <c r="H41" s="382"/>
      <c r="I41" s="326" t="s">
        <v>1107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334" t="s">
        <v>1108</v>
      </c>
      <c r="C42" s="321"/>
      <c r="D42" s="321"/>
      <c r="E42" s="237"/>
      <c r="F42" s="237"/>
      <c r="G42" s="237"/>
      <c r="H42" s="326"/>
      <c r="I42" s="334" t="s">
        <v>1105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334" t="s">
        <v>1109</v>
      </c>
      <c r="C43" s="436"/>
      <c r="D43" s="321"/>
      <c r="E43" s="237"/>
      <c r="F43" s="237"/>
      <c r="G43" s="237"/>
      <c r="H43" s="326"/>
      <c r="I43" s="326" t="s">
        <v>1110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326" t="s">
        <v>1111</v>
      </c>
      <c r="C44" s="188"/>
      <c r="D44" s="321"/>
      <c r="E44" s="237"/>
      <c r="F44" s="237"/>
      <c r="G44" s="237"/>
      <c r="H44" s="326"/>
      <c r="I44" s="326" t="s">
        <v>1112</v>
      </c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326" t="s">
        <v>1113</v>
      </c>
      <c r="C45" s="321"/>
      <c r="D45" s="321"/>
      <c r="E45" s="237"/>
      <c r="F45" s="237"/>
      <c r="G45" s="237"/>
      <c r="H45" s="326"/>
      <c r="I45" s="326" t="s">
        <v>1114</v>
      </c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326" t="s">
        <v>1009</v>
      </c>
      <c r="C46" s="321"/>
      <c r="D46" s="321"/>
      <c r="E46" s="237"/>
      <c r="F46" s="237"/>
      <c r="G46" s="237"/>
      <c r="H46" s="326"/>
      <c r="I46" s="334" t="s">
        <v>1115</v>
      </c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326" t="s">
        <v>1011</v>
      </c>
      <c r="C47" s="188"/>
      <c r="D47" s="321"/>
      <c r="E47" s="237"/>
      <c r="F47" s="237"/>
      <c r="G47" s="237"/>
      <c r="H47" s="326"/>
      <c r="I47" s="326" t="s">
        <v>534</v>
      </c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326" t="s">
        <v>1116</v>
      </c>
      <c r="C48" s="321"/>
      <c r="D48" s="321"/>
      <c r="E48" s="237"/>
      <c r="F48" s="237"/>
      <c r="G48" s="237"/>
      <c r="H48" s="326"/>
      <c r="I48" s="326" t="s">
        <v>1117</v>
      </c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326" t="s">
        <v>1016</v>
      </c>
      <c r="C49" s="321"/>
      <c r="D49" s="321"/>
      <c r="E49" s="237"/>
      <c r="F49" s="237"/>
      <c r="G49" s="237"/>
      <c r="H49" s="326"/>
      <c r="I49" s="326" t="s">
        <v>1118</v>
      </c>
      <c r="J49" s="326"/>
      <c r="K49" s="326"/>
      <c r="L49" s="381"/>
      <c r="M49" s="381"/>
      <c r="N49" s="381"/>
      <c r="O49" s="393"/>
      <c r="P49" s="378"/>
      <c r="Q49" s="326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247" t="s">
        <v>1018</v>
      </c>
      <c r="C50" s="322"/>
      <c r="D50" s="387"/>
      <c r="E50" s="387"/>
      <c r="F50" s="322"/>
      <c r="G50" s="383"/>
      <c r="H50" s="388"/>
      <c r="I50" s="326" t="s">
        <v>1119</v>
      </c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34" t="s">
        <v>1020</v>
      </c>
      <c r="C51" s="322"/>
      <c r="D51" s="387"/>
      <c r="E51" s="387"/>
      <c r="F51" s="322"/>
      <c r="G51" s="383"/>
      <c r="H51" s="388"/>
      <c r="I51" s="326"/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I53" s="326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I54" s="237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I55" s="326" t="s">
        <v>72</v>
      </c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C56" s="393"/>
      <c r="D56" s="387"/>
      <c r="E56" s="387"/>
      <c r="F56" s="387"/>
      <c r="G56" s="393"/>
      <c r="I56" s="855" t="s">
        <v>1120</v>
      </c>
      <c r="J56" s="855"/>
      <c r="K56" s="855"/>
      <c r="L56" s="855"/>
      <c r="M56" s="855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C57" s="403"/>
      <c r="D57" s="404"/>
      <c r="E57" s="404"/>
      <c r="F57" s="404"/>
      <c r="G57" s="405"/>
      <c r="I57" s="334" t="s">
        <v>1012</v>
      </c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I58" s="334" t="s">
        <v>1015</v>
      </c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247"/>
      <c r="C59" s="326"/>
      <c r="D59" s="326"/>
      <c r="E59" s="326"/>
      <c r="F59" s="326"/>
      <c r="G59" s="326"/>
      <c r="H59" s="326"/>
      <c r="I59" s="334" t="s">
        <v>1121</v>
      </c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B60" s="237"/>
      <c r="C60" s="385"/>
      <c r="D60" s="404"/>
      <c r="E60" s="404"/>
      <c r="F60" s="404"/>
      <c r="G60" s="404"/>
      <c r="H60" s="406"/>
      <c r="I60" s="334" t="s">
        <v>1122</v>
      </c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H61" s="406"/>
      <c r="I61" s="482" t="s">
        <v>1021</v>
      </c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C62" s="406"/>
      <c r="D62" s="387"/>
      <c r="E62" s="387"/>
      <c r="F62" s="387"/>
      <c r="G62" s="387"/>
      <c r="H62" s="406"/>
      <c r="I62" s="482" t="s">
        <v>1022</v>
      </c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C63" s="406"/>
      <c r="D63" s="387"/>
      <c r="E63" s="387"/>
      <c r="F63" s="387"/>
      <c r="G63" s="387"/>
      <c r="H63" s="406"/>
      <c r="I63" s="487" t="s">
        <v>1024</v>
      </c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23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3">
    <mergeCell ref="AR53:AS54"/>
    <mergeCell ref="T55:V65"/>
    <mergeCell ref="AP55:AQ65"/>
    <mergeCell ref="AR55:AR57"/>
    <mergeCell ref="AS55:AS57"/>
    <mergeCell ref="I56:M56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8193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819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3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1123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1124</v>
      </c>
      <c r="AD1" s="647"/>
      <c r="AE1" s="647"/>
      <c r="AF1" s="647"/>
      <c r="AG1" s="647"/>
      <c r="AH1" s="647"/>
      <c r="AI1" s="648"/>
      <c r="AJ1" s="643" t="s">
        <v>1125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1126</v>
      </c>
      <c r="E4" s="657"/>
      <c r="F4" s="657"/>
      <c r="G4" s="658"/>
      <c r="H4" s="799" t="s">
        <v>551</v>
      </c>
      <c r="I4" s="837"/>
      <c r="J4" s="839" t="s">
        <v>1127</v>
      </c>
      <c r="K4" s="839"/>
      <c r="L4" s="839"/>
      <c r="M4" s="839"/>
      <c r="N4" s="840"/>
      <c r="O4" s="661" t="s">
        <v>1128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1129</v>
      </c>
      <c r="AR4" s="196" t="s">
        <v>557</v>
      </c>
      <c r="AS4" s="197" t="s">
        <v>1130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300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1131</v>
      </c>
      <c r="AL5" s="672" t="s">
        <v>303</v>
      </c>
      <c r="AM5" s="203" t="s">
        <v>1132</v>
      </c>
      <c r="AN5" s="675" t="s">
        <v>1133</v>
      </c>
      <c r="AO5" s="675"/>
      <c r="AP5" s="204" t="s">
        <v>1134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1135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1136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1137</v>
      </c>
      <c r="AO6" s="684"/>
      <c r="AP6" s="208" t="s">
        <v>314</v>
      </c>
      <c r="AQ6" s="637"/>
      <c r="AR6" s="637"/>
      <c r="AS6" s="676"/>
    </row>
    <row r="7" spans="1:45" ht="16.5" customHeight="1">
      <c r="A7" s="678"/>
      <c r="B7" s="205" t="s">
        <v>1138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1139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1132</v>
      </c>
      <c r="AN7" s="212" t="s">
        <v>905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1140</v>
      </c>
      <c r="C8" s="686" t="s">
        <v>1141</v>
      </c>
      <c r="D8" s="687"/>
      <c r="E8" s="214">
        <v>240</v>
      </c>
      <c r="F8" s="215" t="s">
        <v>907</v>
      </c>
      <c r="G8" s="661">
        <v>20</v>
      </c>
      <c r="H8" s="670"/>
      <c r="I8" s="669" t="s">
        <v>70</v>
      </c>
      <c r="J8" s="702"/>
      <c r="K8" s="216">
        <v>60</v>
      </c>
      <c r="L8" s="217" t="s">
        <v>1142</v>
      </c>
      <c r="M8" s="703" t="s">
        <v>1143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340"/>
      <c r="AL8" s="700" t="s">
        <v>1144</v>
      </c>
      <c r="AM8" s="220" t="s">
        <v>1145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1146</v>
      </c>
      <c r="D9" s="687"/>
      <c r="E9" s="688">
        <v>750000</v>
      </c>
      <c r="F9" s="689"/>
      <c r="G9" s="690" t="s">
        <v>331</v>
      </c>
      <c r="H9" s="691"/>
      <c r="I9" s="692" t="s">
        <v>914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1147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1148</v>
      </c>
      <c r="AI9" s="223"/>
      <c r="AJ9" s="223"/>
      <c r="AK9" s="343"/>
      <c r="AL9" s="723"/>
      <c r="AM9" s="224" t="s">
        <v>918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1149</v>
      </c>
      <c r="B10" s="225"/>
      <c r="C10" s="226"/>
      <c r="D10" s="226"/>
      <c r="E10" s="226"/>
      <c r="F10" s="36" t="s">
        <v>529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1150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1151</v>
      </c>
      <c r="AK10" s="335"/>
      <c r="AL10" s="724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J11" s="326"/>
      <c r="K11" s="326"/>
      <c r="L11" s="326"/>
      <c r="M11" s="326"/>
      <c r="N11" s="326"/>
      <c r="O11" s="237"/>
      <c r="P11" s="240"/>
      <c r="Q11" s="646"/>
      <c r="R11" s="710" t="s">
        <v>1152</v>
      </c>
      <c r="S11" s="710"/>
      <c r="T11" s="241"/>
      <c r="U11" s="223" t="s">
        <v>1153</v>
      </c>
      <c r="V11" s="223"/>
      <c r="W11" s="223"/>
      <c r="X11" s="346" t="s">
        <v>73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1154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1155</v>
      </c>
      <c r="E12" s="48"/>
      <c r="F12" s="48"/>
      <c r="G12" s="48"/>
      <c r="H12" s="326"/>
      <c r="I12" s="319" t="s">
        <v>1156</v>
      </c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15</v>
      </c>
      <c r="AO12" s="714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48" t="s">
        <v>1157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1158</v>
      </c>
      <c r="Z13" s="716"/>
      <c r="AA13" s="716"/>
      <c r="AB13" s="717">
        <v>600</v>
      </c>
      <c r="AC13" s="717"/>
      <c r="AD13" s="717"/>
      <c r="AE13" s="249" t="s">
        <v>1159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497" t="s">
        <v>1160</v>
      </c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941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1161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48" t="s">
        <v>1162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1163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48" t="s">
        <v>1164</v>
      </c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18" t="s">
        <v>1165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48" t="s">
        <v>1166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1167</v>
      </c>
      <c r="X17" s="229" t="s">
        <v>382</v>
      </c>
      <c r="Y17" s="229"/>
      <c r="Z17" s="229"/>
      <c r="AA17" s="229"/>
      <c r="AB17" s="252"/>
      <c r="AC17" s="229" t="s">
        <v>1168</v>
      </c>
      <c r="AD17" s="229"/>
      <c r="AE17" s="229"/>
      <c r="AF17" s="229"/>
      <c r="AG17" s="204"/>
      <c r="AH17" s="202" t="s">
        <v>394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48" t="s">
        <v>1169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48" t="s">
        <v>1170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48" t="s">
        <v>1171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1172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1173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48" t="s">
        <v>1174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48" t="s">
        <v>1175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1087</v>
      </c>
      <c r="U22" s="762"/>
      <c r="V22" s="763"/>
      <c r="W22" s="239"/>
      <c r="X22" s="191" t="s">
        <v>382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48" t="s">
        <v>1176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1177</v>
      </c>
      <c r="U23" s="762"/>
      <c r="V23" s="763"/>
      <c r="W23" s="242"/>
      <c r="X23" s="195" t="s">
        <v>973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1178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48" t="s">
        <v>1179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" t="s">
        <v>1180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1181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" t="s">
        <v>1182</v>
      </c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" t="s">
        <v>1183</v>
      </c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19" t="s">
        <v>1184</v>
      </c>
      <c r="J30" s="326"/>
      <c r="K30" s="326"/>
      <c r="L30" s="326"/>
      <c r="M30" s="326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1185</v>
      </c>
      <c r="J31" s="326"/>
      <c r="K31" s="272"/>
      <c r="L31" s="272"/>
      <c r="M31" s="237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1186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37" t="s">
        <v>1187</v>
      </c>
      <c r="J33" s="253"/>
      <c r="K33" s="253"/>
      <c r="L33" s="253"/>
      <c r="M33" s="253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34" t="s">
        <v>610</v>
      </c>
      <c r="C34" s="321"/>
      <c r="D34" s="321"/>
      <c r="E34" s="190"/>
      <c r="F34" s="190"/>
      <c r="G34" s="190"/>
      <c r="H34" s="326"/>
      <c r="I34" s="237" t="s">
        <v>1188</v>
      </c>
      <c r="J34" s="253"/>
      <c r="K34" s="253"/>
      <c r="L34" s="253"/>
      <c r="M34" s="253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26" t="s">
        <v>813</v>
      </c>
      <c r="C35" s="321"/>
      <c r="D35" s="321"/>
      <c r="E35" s="237"/>
      <c r="F35" s="237"/>
      <c r="G35" s="237"/>
      <c r="H35" s="326"/>
      <c r="I35" s="237" t="s">
        <v>1189</v>
      </c>
      <c r="J35" s="253"/>
      <c r="K35" s="253"/>
      <c r="L35" s="253"/>
      <c r="M35" s="253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26" t="s">
        <v>74</v>
      </c>
      <c r="C36" s="321"/>
      <c r="D36" s="321"/>
      <c r="E36" s="237"/>
      <c r="F36" s="237"/>
      <c r="G36" s="237"/>
      <c r="H36" s="321"/>
      <c r="I36" s="237" t="s">
        <v>1190</v>
      </c>
      <c r="J36" s="253"/>
      <c r="K36" s="253"/>
      <c r="L36" s="253"/>
      <c r="M36" s="253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26" t="s">
        <v>1191</v>
      </c>
      <c r="C37" s="321"/>
      <c r="D37" s="321"/>
      <c r="E37" s="237"/>
      <c r="F37" s="237"/>
      <c r="G37" s="237"/>
      <c r="H37" s="326"/>
      <c r="I37" s="208" t="s">
        <v>1192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26" t="s">
        <v>1193</v>
      </c>
      <c r="C38" s="321"/>
      <c r="D38" s="321"/>
      <c r="E38" s="237"/>
      <c r="F38" s="237"/>
      <c r="G38" s="237"/>
      <c r="H38" s="326"/>
      <c r="I38" s="150" t="s">
        <v>1194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247" t="s">
        <v>1195</v>
      </c>
      <c r="C39" s="326"/>
      <c r="D39" s="326"/>
      <c r="E39" s="326"/>
      <c r="F39" s="326"/>
      <c r="G39" s="326"/>
      <c r="H39" s="326"/>
      <c r="I39" s="237" t="s">
        <v>1196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237"/>
      <c r="C40" s="321"/>
      <c r="D40" s="321"/>
      <c r="E40" s="237"/>
      <c r="F40" s="237"/>
      <c r="G40" s="237"/>
      <c r="H40" s="326"/>
      <c r="I40" s="237" t="s">
        <v>1197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454" t="s">
        <v>1198</v>
      </c>
      <c r="C41" s="382"/>
      <c r="D41" s="382"/>
      <c r="E41" s="382"/>
      <c r="F41" s="382"/>
      <c r="G41" s="382"/>
      <c r="H41" s="382"/>
      <c r="I41" s="190" t="s">
        <v>1199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247" t="s">
        <v>1200</v>
      </c>
      <c r="C42" s="321"/>
      <c r="D42" s="321"/>
      <c r="E42" s="237"/>
      <c r="F42" s="237"/>
      <c r="G42" s="237"/>
      <c r="H42" s="326"/>
      <c r="J42" s="326"/>
      <c r="K42" s="326"/>
      <c r="L42" s="326"/>
      <c r="M42" s="326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190" t="s">
        <v>1201</v>
      </c>
      <c r="C43" s="436"/>
      <c r="D43" s="321"/>
      <c r="E43" s="237"/>
      <c r="F43" s="237"/>
      <c r="G43" s="237"/>
      <c r="H43" s="326"/>
      <c r="I43" s="319" t="s">
        <v>716</v>
      </c>
      <c r="J43" s="326"/>
      <c r="K43" s="326"/>
      <c r="L43" s="326"/>
      <c r="M43" s="326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237" t="s">
        <v>1202</v>
      </c>
      <c r="C44" s="188"/>
      <c r="D44" s="321"/>
      <c r="E44" s="237"/>
      <c r="F44" s="237"/>
      <c r="G44" s="237"/>
      <c r="H44" s="326"/>
      <c r="I44" s="237" t="s">
        <v>1203</v>
      </c>
      <c r="J44" s="326"/>
      <c r="K44" s="326"/>
      <c r="L44" s="326"/>
      <c r="M44" s="326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237" t="s">
        <v>1204</v>
      </c>
      <c r="C45" s="321"/>
      <c r="D45" s="321"/>
      <c r="E45" s="237"/>
      <c r="F45" s="237"/>
      <c r="G45" s="237"/>
      <c r="H45" s="326"/>
      <c r="I45" s="237" t="s">
        <v>1205</v>
      </c>
      <c r="J45" s="326"/>
      <c r="K45" s="326"/>
      <c r="L45" s="326"/>
      <c r="M45" s="326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237" t="s">
        <v>1206</v>
      </c>
      <c r="C46" s="321"/>
      <c r="D46" s="321"/>
      <c r="E46" s="237"/>
      <c r="F46" s="237"/>
      <c r="G46" s="237"/>
      <c r="H46" s="326"/>
      <c r="I46" s="237" t="s">
        <v>1207</v>
      </c>
      <c r="J46" s="373"/>
      <c r="K46" s="37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237" t="s">
        <v>1208</v>
      </c>
      <c r="C47" s="188"/>
      <c r="D47" s="321"/>
      <c r="E47" s="237"/>
      <c r="F47" s="237"/>
      <c r="G47" s="237"/>
      <c r="H47" s="326"/>
      <c r="J47" s="373"/>
      <c r="K47" s="282"/>
      <c r="L47" s="282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237" t="s">
        <v>1209</v>
      </c>
      <c r="C48" s="321"/>
      <c r="D48" s="321"/>
      <c r="E48" s="237"/>
      <c r="F48" s="237"/>
      <c r="G48" s="237"/>
      <c r="H48" s="326"/>
      <c r="I48" s="319" t="s">
        <v>1002</v>
      </c>
      <c r="J48" s="373"/>
      <c r="K48" s="282"/>
      <c r="L48" s="282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190" t="s">
        <v>1210</v>
      </c>
      <c r="C49" s="321"/>
      <c r="D49" s="321"/>
      <c r="E49" s="237"/>
      <c r="F49" s="237"/>
      <c r="G49" s="237"/>
      <c r="H49" s="326"/>
      <c r="I49" s="319" t="s">
        <v>1211</v>
      </c>
      <c r="J49" s="373"/>
      <c r="K49" s="373"/>
      <c r="L49" s="282"/>
      <c r="M49" s="282"/>
      <c r="N49" s="381"/>
      <c r="O49" s="393"/>
      <c r="P49" s="378"/>
      <c r="Q49" s="326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334" t="s">
        <v>1212</v>
      </c>
      <c r="C50" s="322"/>
      <c r="D50" s="387"/>
      <c r="E50" s="387"/>
      <c r="F50" s="322"/>
      <c r="G50" s="383"/>
      <c r="H50" s="388"/>
      <c r="I50" s="409" t="s">
        <v>1213</v>
      </c>
      <c r="J50" s="373"/>
      <c r="K50" s="282"/>
      <c r="L50" s="282"/>
      <c r="M50" s="282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34" t="s">
        <v>1214</v>
      </c>
      <c r="C51" s="322"/>
      <c r="D51" s="387"/>
      <c r="E51" s="387"/>
      <c r="F51" s="322"/>
      <c r="G51" s="383"/>
      <c r="H51" s="388"/>
      <c r="J51" s="373"/>
      <c r="K51" s="282"/>
      <c r="L51" s="373"/>
      <c r="M51" s="282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388"/>
      <c r="I52" s="326" t="s">
        <v>72</v>
      </c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H53" s="394"/>
      <c r="I53" s="373" t="s">
        <v>1120</v>
      </c>
      <c r="J53" s="373"/>
      <c r="K53" s="373"/>
      <c r="L53" s="373"/>
      <c r="M53" s="373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H54" s="388"/>
      <c r="I54" s="334" t="s">
        <v>1012</v>
      </c>
      <c r="J54" s="326"/>
      <c r="K54" s="326"/>
      <c r="L54" s="326"/>
      <c r="M54" s="326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H55" s="388"/>
      <c r="I55" s="334" t="s">
        <v>1015</v>
      </c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C56" s="208"/>
      <c r="D56" s="208"/>
      <c r="E56" s="208"/>
      <c r="F56" s="208"/>
      <c r="G56" s="208"/>
      <c r="H56" s="208"/>
      <c r="I56" s="334" t="s">
        <v>1121</v>
      </c>
      <c r="J56" s="326"/>
      <c r="K56" s="326"/>
      <c r="L56" s="326"/>
      <c r="M56" s="326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 ht="17.25">
      <c r="A57" s="236"/>
      <c r="C57" s="403"/>
      <c r="D57" s="404"/>
      <c r="E57" s="404"/>
      <c r="F57" s="404"/>
      <c r="G57" s="405"/>
      <c r="H57" s="406"/>
      <c r="I57" s="334" t="s">
        <v>1122</v>
      </c>
      <c r="J57" s="326"/>
      <c r="K57" s="440"/>
      <c r="L57" s="381"/>
      <c r="M57" s="381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H58" s="406"/>
      <c r="I58" s="482" t="s">
        <v>1021</v>
      </c>
      <c r="J58" s="326"/>
      <c r="K58" s="381"/>
      <c r="L58" s="381"/>
      <c r="M58" s="381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C59" s="326"/>
      <c r="D59" s="326"/>
      <c r="E59" s="326"/>
      <c r="F59" s="326"/>
      <c r="G59" s="326"/>
      <c r="H59" s="326"/>
      <c r="I59" s="482" t="s">
        <v>1022</v>
      </c>
      <c r="J59" s="326"/>
      <c r="K59" s="381"/>
      <c r="L59" s="381"/>
      <c r="M59" s="381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>
      <c r="A60" s="357"/>
      <c r="C60" s="385"/>
      <c r="D60" s="404"/>
      <c r="E60" s="404"/>
      <c r="F60" s="404"/>
      <c r="G60" s="404"/>
      <c r="H60" s="406"/>
      <c r="I60" s="487" t="s">
        <v>1024</v>
      </c>
      <c r="J60" s="326"/>
      <c r="K60" s="381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H61" s="406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C62" s="406"/>
      <c r="D62" s="387"/>
      <c r="E62" s="387"/>
      <c r="F62" s="387"/>
      <c r="G62" s="387"/>
      <c r="H62" s="406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C63" s="406"/>
      <c r="D63" s="387"/>
      <c r="E63" s="387"/>
      <c r="F63" s="387"/>
      <c r="G63" s="387"/>
      <c r="H63" s="40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9217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921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fitToPage="1"/>
  </sheetPr>
  <dimension ref="A1:BB117"/>
  <sheetViews>
    <sheetView showGridLines="0" tabSelected="1" zoomScaleNormal="100" workbookViewId="0">
      <selection activeCell="O12" sqref="O12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54" ht="16.5" customHeight="1">
      <c r="A1" s="879" t="s">
        <v>1310</v>
      </c>
      <c r="B1" s="880"/>
      <c r="C1" s="880"/>
      <c r="D1" s="880"/>
      <c r="E1" s="880"/>
      <c r="F1" s="880"/>
      <c r="G1" s="880"/>
      <c r="H1" s="880"/>
      <c r="I1" s="880"/>
      <c r="J1" s="880"/>
      <c r="K1" s="880"/>
      <c r="L1" s="880"/>
      <c r="M1" s="880"/>
      <c r="N1" s="880"/>
      <c r="O1" s="880"/>
      <c r="P1" s="605" t="s">
        <v>52</v>
      </c>
      <c r="Q1" s="883" t="s">
        <v>124</v>
      </c>
      <c r="R1" s="884"/>
      <c r="S1" s="883" t="s">
        <v>53</v>
      </c>
      <c r="T1" s="884"/>
      <c r="U1" s="885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888" t="s">
        <v>1311</v>
      </c>
      <c r="AH1" s="888"/>
      <c r="AI1" s="888"/>
      <c r="AJ1" s="888"/>
      <c r="AK1" s="888"/>
      <c r="AL1" s="888"/>
      <c r="AM1" s="889"/>
      <c r="AN1" s="884" t="s">
        <v>124</v>
      </c>
      <c r="AO1" s="856"/>
      <c r="AP1" s="856"/>
      <c r="AQ1" s="856" t="s">
        <v>1322</v>
      </c>
      <c r="AR1" s="856"/>
      <c r="AS1" s="856"/>
      <c r="AT1" s="520" t="s">
        <v>1318</v>
      </c>
      <c r="AU1" s="857" t="s">
        <v>127</v>
      </c>
      <c r="AV1" s="858"/>
      <c r="AW1" s="859"/>
    </row>
    <row r="2" spans="1:54" ht="16.5" customHeight="1">
      <c r="A2" s="881"/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  <c r="M2" s="882"/>
      <c r="N2" s="882"/>
      <c r="O2" s="882"/>
      <c r="P2" s="866"/>
      <c r="Q2" s="867"/>
      <c r="R2" s="868"/>
      <c r="S2" s="871" t="s">
        <v>1476</v>
      </c>
      <c r="T2" s="872"/>
      <c r="U2" s="886"/>
      <c r="V2" s="4"/>
      <c r="W2" s="551"/>
      <c r="X2" s="551"/>
      <c r="Y2" s="551"/>
      <c r="Z2" s="551"/>
      <c r="AA2" s="551"/>
      <c r="AB2" s="551"/>
      <c r="AC2" s="551"/>
      <c r="AD2" s="551"/>
      <c r="AE2" s="551"/>
      <c r="AF2" s="5"/>
      <c r="AG2" s="890"/>
      <c r="AH2" s="890"/>
      <c r="AI2" s="890"/>
      <c r="AJ2" s="890"/>
      <c r="AK2" s="890"/>
      <c r="AL2" s="890"/>
      <c r="AM2" s="891"/>
      <c r="AN2" s="875"/>
      <c r="AO2" s="876"/>
      <c r="AP2" s="876"/>
      <c r="AQ2" s="876"/>
      <c r="AR2" s="876"/>
      <c r="AS2" s="876"/>
      <c r="AT2" s="877" t="s">
        <v>1456</v>
      </c>
      <c r="AU2" s="860"/>
      <c r="AV2" s="861"/>
      <c r="AW2" s="862"/>
    </row>
    <row r="3" spans="1:54" ht="16.5" customHeight="1">
      <c r="A3" s="881"/>
      <c r="B3" s="882"/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66"/>
      <c r="Q3" s="869"/>
      <c r="R3" s="870"/>
      <c r="S3" s="873"/>
      <c r="T3" s="874"/>
      <c r="U3" s="886"/>
      <c r="V3" s="4"/>
      <c r="W3" s="551"/>
      <c r="X3" s="551"/>
      <c r="Y3" s="551"/>
      <c r="Z3" s="551"/>
      <c r="AA3" s="551"/>
      <c r="AB3" s="545"/>
      <c r="AC3" s="551"/>
      <c r="AD3" s="551"/>
      <c r="AE3" s="551"/>
      <c r="AF3" s="551"/>
      <c r="AG3" s="892"/>
      <c r="AH3" s="892"/>
      <c r="AI3" s="892"/>
      <c r="AJ3" s="892"/>
      <c r="AK3" s="892"/>
      <c r="AL3" s="892"/>
      <c r="AM3" s="893"/>
      <c r="AN3" s="875"/>
      <c r="AO3" s="876"/>
      <c r="AP3" s="876"/>
      <c r="AQ3" s="876"/>
      <c r="AR3" s="876"/>
      <c r="AS3" s="876"/>
      <c r="AT3" s="878"/>
      <c r="AU3" s="863"/>
      <c r="AV3" s="864"/>
      <c r="AW3" s="865"/>
    </row>
    <row r="4" spans="1:54" ht="21" customHeight="1">
      <c r="A4" s="653" t="s">
        <v>1440</v>
      </c>
      <c r="B4" s="894"/>
      <c r="C4" s="894"/>
      <c r="D4" s="897" t="s">
        <v>1522</v>
      </c>
      <c r="E4" s="897"/>
      <c r="F4" s="897"/>
      <c r="G4" s="898"/>
      <c r="H4" s="799" t="s">
        <v>1442</v>
      </c>
      <c r="I4" s="901"/>
      <c r="J4" s="904" t="s">
        <v>1500</v>
      </c>
      <c r="K4" s="905"/>
      <c r="L4" s="905"/>
      <c r="M4" s="905"/>
      <c r="N4" s="905"/>
      <c r="O4" s="905"/>
      <c r="P4" s="905"/>
      <c r="Q4" s="905"/>
      <c r="R4" s="906"/>
      <c r="S4" s="909" t="s">
        <v>1319</v>
      </c>
      <c r="T4" s="875"/>
      <c r="U4" s="886"/>
      <c r="V4" s="910" t="s">
        <v>131</v>
      </c>
      <c r="W4" s="878"/>
      <c r="X4" s="6" t="s">
        <v>54</v>
      </c>
      <c r="Y4" s="7"/>
      <c r="Z4" s="7"/>
      <c r="AA4" s="7"/>
      <c r="AB4" s="911">
        <v>0.01</v>
      </c>
      <c r="AC4" s="911"/>
      <c r="AD4" s="911"/>
      <c r="AE4" s="911"/>
      <c r="AF4" s="911"/>
      <c r="AG4" s="566" t="s">
        <v>1438</v>
      </c>
      <c r="AH4" s="566"/>
      <c r="AI4" s="9"/>
      <c r="AJ4" s="9"/>
      <c r="AK4" s="912" t="s">
        <v>1312</v>
      </c>
      <c r="AL4" s="912"/>
      <c r="AM4" s="912"/>
      <c r="AN4" s="912"/>
      <c r="AO4" s="912"/>
      <c r="AP4" s="912"/>
      <c r="AQ4" s="912"/>
      <c r="AR4" s="913">
        <f>((E8*G8*O8*S8)/(E9*AB4+E9))*60</f>
        <v>33.4739560912613</v>
      </c>
      <c r="AS4" s="913"/>
      <c r="AT4" s="9" t="s">
        <v>47</v>
      </c>
      <c r="AU4" s="526" t="s">
        <v>1313</v>
      </c>
      <c r="AV4" s="526" t="s">
        <v>48</v>
      </c>
      <c r="AW4" s="552" t="s">
        <v>79</v>
      </c>
    </row>
    <row r="5" spans="1:54" ht="21" customHeight="1">
      <c r="A5" s="895"/>
      <c r="B5" s="896"/>
      <c r="C5" s="896"/>
      <c r="D5" s="899"/>
      <c r="E5" s="899"/>
      <c r="F5" s="899"/>
      <c r="G5" s="900"/>
      <c r="H5" s="902"/>
      <c r="I5" s="903"/>
      <c r="J5" s="907"/>
      <c r="K5" s="907"/>
      <c r="L5" s="907"/>
      <c r="M5" s="907"/>
      <c r="N5" s="907"/>
      <c r="O5" s="907"/>
      <c r="P5" s="907"/>
      <c r="Q5" s="907"/>
      <c r="R5" s="908"/>
      <c r="S5" s="10">
        <v>1</v>
      </c>
      <c r="T5" s="11" t="s">
        <v>1314</v>
      </c>
      <c r="U5" s="886"/>
      <c r="V5" s="878"/>
      <c r="W5" s="878"/>
      <c r="X5" s="12" t="s">
        <v>80</v>
      </c>
      <c r="Y5" s="13"/>
      <c r="Z5" s="13"/>
      <c r="AA5" s="13"/>
      <c r="AB5" s="914">
        <f>G8*60</f>
        <v>480</v>
      </c>
      <c r="AC5" s="914"/>
      <c r="AD5" s="915" t="s">
        <v>1323</v>
      </c>
      <c r="AE5" s="915"/>
      <c r="AF5" s="915"/>
      <c r="AG5" s="914">
        <f>E8/12</f>
        <v>20</v>
      </c>
      <c r="AH5" s="914"/>
      <c r="AI5" s="534" t="s">
        <v>1324</v>
      </c>
      <c r="AJ5" s="551"/>
      <c r="AK5" s="551"/>
      <c r="AL5" s="916">
        <f>AB5*AG5</f>
        <v>9600</v>
      </c>
      <c r="AM5" s="916"/>
      <c r="AN5" s="916"/>
      <c r="AO5" s="14" t="s">
        <v>1325</v>
      </c>
      <c r="AP5" s="917" t="s">
        <v>81</v>
      </c>
      <c r="AQ5" s="600" t="s">
        <v>1485</v>
      </c>
      <c r="AR5" s="920" t="s">
        <v>1</v>
      </c>
      <c r="AS5" s="920"/>
      <c r="AT5" s="16" t="s">
        <v>2</v>
      </c>
      <c r="AU5" s="921"/>
      <c r="AV5" s="922"/>
      <c r="AW5" s="926"/>
    </row>
    <row r="6" spans="1:54" ht="16.5" customHeight="1">
      <c r="A6" s="927" t="s">
        <v>1320</v>
      </c>
      <c r="B6" s="606" t="s">
        <v>1326</v>
      </c>
      <c r="C6" s="930" t="s">
        <v>1501</v>
      </c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2"/>
      <c r="U6" s="886"/>
      <c r="V6" s="878"/>
      <c r="W6" s="878"/>
      <c r="X6" s="12" t="s">
        <v>1321</v>
      </c>
      <c r="Y6" s="13"/>
      <c r="Z6" s="13"/>
      <c r="AA6" s="13"/>
      <c r="AB6" s="933">
        <f>AL5*60/AR4</f>
        <v>17207.407407407409</v>
      </c>
      <c r="AC6" s="933"/>
      <c r="AD6" s="933"/>
      <c r="AE6" s="933"/>
      <c r="AF6" s="933"/>
      <c r="AG6" s="17" t="s">
        <v>1327</v>
      </c>
      <c r="AH6" s="528"/>
      <c r="AI6" s="17"/>
      <c r="AJ6" s="17"/>
      <c r="AK6" s="17"/>
      <c r="AL6" s="17"/>
      <c r="AM6" s="17"/>
      <c r="AN6" s="17"/>
      <c r="AO6" s="17"/>
      <c r="AP6" s="918"/>
      <c r="AQ6" s="571" t="s">
        <v>1462</v>
      </c>
      <c r="AR6" s="934" t="s">
        <v>3</v>
      </c>
      <c r="AS6" s="934"/>
      <c r="AT6" s="18" t="s">
        <v>4</v>
      </c>
      <c r="AU6" s="923"/>
      <c r="AV6" s="887"/>
      <c r="AW6" s="926"/>
    </row>
    <row r="7" spans="1:54" ht="16.5" customHeight="1">
      <c r="A7" s="928"/>
      <c r="B7" s="606" t="s">
        <v>140</v>
      </c>
      <c r="C7" s="930"/>
      <c r="D7" s="931"/>
      <c r="E7" s="931"/>
      <c r="F7" s="931"/>
      <c r="G7" s="931"/>
      <c r="H7" s="931"/>
      <c r="I7" s="931"/>
      <c r="J7" s="931"/>
      <c r="K7" s="931"/>
      <c r="L7" s="931"/>
      <c r="M7" s="931"/>
      <c r="N7" s="931"/>
      <c r="O7" s="931"/>
      <c r="P7" s="931"/>
      <c r="Q7" s="931"/>
      <c r="R7" s="931"/>
      <c r="S7" s="931"/>
      <c r="T7" s="932"/>
      <c r="U7" s="886"/>
      <c r="V7" s="878"/>
      <c r="W7" s="878"/>
      <c r="X7" s="12" t="s">
        <v>1328</v>
      </c>
      <c r="Y7" s="19"/>
      <c r="Z7" s="19"/>
      <c r="AA7" s="19"/>
      <c r="AB7" s="935">
        <f>AB6*12</f>
        <v>206488.88888888891</v>
      </c>
      <c r="AC7" s="935"/>
      <c r="AD7" s="935"/>
      <c r="AE7" s="935"/>
      <c r="AF7" s="935"/>
      <c r="AG7" s="20" t="s">
        <v>25</v>
      </c>
      <c r="AH7" s="551"/>
      <c r="AI7" s="20"/>
      <c r="AJ7" s="20"/>
      <c r="AK7" s="20"/>
      <c r="AL7" s="20"/>
      <c r="AM7" s="20"/>
      <c r="AN7" s="20"/>
      <c r="AO7" s="20"/>
      <c r="AP7" s="919"/>
      <c r="AQ7" s="555" t="s">
        <v>26</v>
      </c>
      <c r="AR7" s="21" t="s">
        <v>1423</v>
      </c>
      <c r="AS7" s="21"/>
      <c r="AT7" s="22"/>
      <c r="AU7" s="924"/>
      <c r="AV7" s="925"/>
      <c r="AW7" s="926"/>
    </row>
    <row r="8" spans="1:54" ht="16.5" customHeight="1">
      <c r="A8" s="928"/>
      <c r="B8" s="936" t="s">
        <v>1305</v>
      </c>
      <c r="C8" s="938" t="s">
        <v>1329</v>
      </c>
      <c r="D8" s="939"/>
      <c r="E8" s="23">
        <v>240</v>
      </c>
      <c r="F8" s="24" t="s">
        <v>27</v>
      </c>
      <c r="G8" s="909">
        <v>8</v>
      </c>
      <c r="H8" s="915"/>
      <c r="I8" s="931" t="s">
        <v>15</v>
      </c>
      <c r="J8" s="931"/>
      <c r="K8" s="931"/>
      <c r="L8" s="931"/>
      <c r="M8" s="931"/>
      <c r="N8" s="932"/>
      <c r="O8" s="608">
        <v>60</v>
      </c>
      <c r="P8" s="25" t="s">
        <v>1330</v>
      </c>
      <c r="Q8" s="952" t="s">
        <v>28</v>
      </c>
      <c r="R8" s="953"/>
      <c r="S8" s="954">
        <v>0.9</v>
      </c>
      <c r="T8" s="955"/>
      <c r="U8" s="886"/>
      <c r="V8" s="910" t="s">
        <v>1331</v>
      </c>
      <c r="W8" s="910"/>
      <c r="X8" s="959" t="s">
        <v>1332</v>
      </c>
      <c r="Y8" s="960"/>
      <c r="Z8" s="960"/>
      <c r="AA8" s="960"/>
      <c r="AB8" s="960"/>
      <c r="AC8" s="960"/>
      <c r="AD8" s="960"/>
      <c r="AE8" s="960"/>
      <c r="AF8" s="960"/>
      <c r="AG8" s="961"/>
      <c r="AH8" s="962">
        <v>30</v>
      </c>
      <c r="AI8" s="963"/>
      <c r="AJ8" s="963"/>
      <c r="AK8" s="963"/>
      <c r="AL8" s="26" t="s">
        <v>1441</v>
      </c>
      <c r="AM8" s="26"/>
      <c r="AN8" s="27"/>
      <c r="AO8" s="532"/>
      <c r="AP8" s="936" t="s">
        <v>1333</v>
      </c>
      <c r="AQ8" s="220" t="s">
        <v>1424</v>
      </c>
      <c r="AR8" s="26"/>
      <c r="AS8" s="26" t="s">
        <v>1460</v>
      </c>
      <c r="AT8" s="29"/>
      <c r="AU8" s="876"/>
      <c r="AV8" s="876"/>
      <c r="AW8" s="30"/>
    </row>
    <row r="9" spans="1:54" ht="16.5" customHeight="1">
      <c r="A9" s="929"/>
      <c r="B9" s="937"/>
      <c r="C9" s="938" t="s">
        <v>1334</v>
      </c>
      <c r="D9" s="939"/>
      <c r="E9" s="940">
        <v>184000</v>
      </c>
      <c r="F9" s="941"/>
      <c r="G9" s="942" t="s">
        <v>1335</v>
      </c>
      <c r="H9" s="943"/>
      <c r="I9" s="944" t="s">
        <v>5</v>
      </c>
      <c r="J9" s="945"/>
      <c r="K9" s="945"/>
      <c r="L9" s="945"/>
      <c r="M9" s="945"/>
      <c r="N9" s="945"/>
      <c r="O9" s="945"/>
      <c r="P9" s="946"/>
      <c r="Q9" s="947">
        <f>((E8*G8*O8*S8)/E9)*60</f>
        <v>33.80869565217391</v>
      </c>
      <c r="R9" s="948"/>
      <c r="S9" s="9" t="s">
        <v>1336</v>
      </c>
      <c r="T9" s="31"/>
      <c r="U9" s="886"/>
      <c r="V9" s="910"/>
      <c r="W9" s="910"/>
      <c r="X9" s="949" t="s">
        <v>1337</v>
      </c>
      <c r="Y9" s="950"/>
      <c r="Z9" s="950"/>
      <c r="AA9" s="950"/>
      <c r="AB9" s="950"/>
      <c r="AC9" s="950"/>
      <c r="AD9" s="950"/>
      <c r="AE9" s="950"/>
      <c r="AF9" s="950"/>
      <c r="AG9" s="951"/>
      <c r="AH9" s="956">
        <f>AH8/AR4</f>
        <v>0.89621913580246915</v>
      </c>
      <c r="AI9" s="957"/>
      <c r="AJ9" s="957"/>
      <c r="AK9" s="957"/>
      <c r="AL9" s="32" t="s">
        <v>1338</v>
      </c>
      <c r="AM9" s="32"/>
      <c r="AN9" s="32"/>
      <c r="AO9" s="523"/>
      <c r="AP9" s="964"/>
      <c r="AQ9" s="224" t="s">
        <v>1459</v>
      </c>
      <c r="AR9" s="26"/>
      <c r="AS9" s="26" t="s">
        <v>1460</v>
      </c>
      <c r="AT9" s="29"/>
      <c r="AU9" s="876"/>
      <c r="AV9" s="876"/>
      <c r="AW9" s="30"/>
      <c r="BB9" s="4"/>
    </row>
    <row r="10" spans="1:54" ht="16.5" customHeight="1">
      <c r="A10" s="34" t="s">
        <v>1339</v>
      </c>
      <c r="B10" s="35"/>
      <c r="C10" s="36"/>
      <c r="D10" s="36"/>
      <c r="E10" s="36"/>
      <c r="F10" s="36" t="s">
        <v>0</v>
      </c>
      <c r="G10" s="36"/>
      <c r="H10" s="36"/>
      <c r="I10" s="37"/>
      <c r="J10" s="4"/>
      <c r="K10" s="56"/>
      <c r="L10" s="4"/>
      <c r="M10" s="4"/>
      <c r="N10" s="38"/>
      <c r="O10" s="41"/>
      <c r="P10" s="36"/>
      <c r="Q10" s="36"/>
      <c r="R10" s="36"/>
      <c r="S10" s="36"/>
      <c r="T10" s="42"/>
      <c r="U10" s="887"/>
      <c r="V10" s="910"/>
      <c r="W10" s="910"/>
      <c r="X10" s="43" t="s">
        <v>1340</v>
      </c>
      <c r="Y10" s="44"/>
      <c r="Z10" s="44"/>
      <c r="AA10" s="44"/>
      <c r="AB10" s="958">
        <f>AL5*60*S8/AH8</f>
        <v>17280</v>
      </c>
      <c r="AC10" s="958"/>
      <c r="AD10" s="958"/>
      <c r="AE10" s="958"/>
      <c r="AF10" s="958"/>
      <c r="AG10" s="45" t="s">
        <v>1341</v>
      </c>
      <c r="AH10" s="44"/>
      <c r="AI10" s="958">
        <f>AB10*12</f>
        <v>207360</v>
      </c>
      <c r="AJ10" s="958"/>
      <c r="AK10" s="958"/>
      <c r="AL10" s="958"/>
      <c r="AM10" s="46"/>
      <c r="AN10" s="550" t="s">
        <v>1342</v>
      </c>
      <c r="AO10" s="551"/>
      <c r="AP10" s="965"/>
      <c r="AQ10" s="224" t="s">
        <v>1461</v>
      </c>
      <c r="AR10" s="26"/>
      <c r="AS10" s="26" t="s">
        <v>1460</v>
      </c>
      <c r="AT10" s="29"/>
      <c r="AU10" s="876"/>
      <c r="AV10" s="876"/>
      <c r="AW10" s="30"/>
    </row>
    <row r="11" spans="1:54" ht="16.5" customHeight="1">
      <c r="A11" s="47"/>
      <c r="B11" s="4"/>
      <c r="C11" s="4"/>
      <c r="D11" s="4"/>
      <c r="E11" s="4"/>
      <c r="F11" s="4"/>
      <c r="G11" s="4"/>
      <c r="H11" s="4"/>
      <c r="I11" s="4"/>
      <c r="J11" s="4"/>
      <c r="K11" s="4"/>
      <c r="L11" s="142"/>
      <c r="M11" s="55"/>
      <c r="N11" s="4"/>
      <c r="O11" s="40"/>
      <c r="P11" s="607"/>
      <c r="Q11" s="48"/>
      <c r="R11" s="48"/>
      <c r="S11" s="48"/>
      <c r="T11" s="49"/>
      <c r="U11" s="887"/>
      <c r="V11" s="876" t="s">
        <v>1343</v>
      </c>
      <c r="W11" s="876"/>
      <c r="X11" s="580" t="s">
        <v>1463</v>
      </c>
      <c r="Y11" s="32" t="s">
        <v>1306</v>
      </c>
      <c r="Z11" s="32"/>
      <c r="AA11" s="32"/>
      <c r="AB11" s="579"/>
      <c r="AC11" s="48" t="s">
        <v>1344</v>
      </c>
      <c r="AD11" s="48"/>
      <c r="AE11" s="551"/>
      <c r="AF11" s="48"/>
      <c r="AG11" s="48"/>
      <c r="AH11" s="527"/>
      <c r="AI11" s="48" t="s">
        <v>14</v>
      </c>
      <c r="AJ11" s="48"/>
      <c r="AK11" s="51"/>
      <c r="AL11" s="51"/>
      <c r="AM11" s="51"/>
      <c r="AN11" s="51"/>
      <c r="AO11" s="523"/>
      <c r="AP11" s="52" t="s">
        <v>1345</v>
      </c>
      <c r="AQ11" s="26"/>
      <c r="AR11" s="915"/>
      <c r="AS11" s="915"/>
      <c r="AT11" s="875"/>
      <c r="AU11" s="876"/>
      <c r="AV11" s="876"/>
      <c r="AW11" s="30"/>
    </row>
    <row r="12" spans="1:54" ht="16.5" customHeight="1">
      <c r="A12" s="47"/>
      <c r="B12" s="934"/>
      <c r="C12" s="934"/>
      <c r="D12" s="934"/>
      <c r="E12" s="4"/>
      <c r="F12" s="934"/>
      <c r="G12" s="934"/>
      <c r="H12" s="934"/>
      <c r="I12" s="4"/>
      <c r="J12" s="4"/>
      <c r="K12" s="4"/>
      <c r="L12" s="144"/>
      <c r="M12" s="513"/>
      <c r="N12" s="4"/>
      <c r="O12" s="40"/>
      <c r="P12" s="607"/>
      <c r="Q12" s="48"/>
      <c r="R12" s="48"/>
      <c r="S12" s="48"/>
      <c r="T12" s="49"/>
      <c r="U12" s="887"/>
      <c r="V12" s="878" t="s">
        <v>1346</v>
      </c>
      <c r="W12" s="878"/>
      <c r="X12" s="53" t="s">
        <v>1347</v>
      </c>
      <c r="Y12" s="54"/>
      <c r="Z12" s="54" t="s">
        <v>1348</v>
      </c>
      <c r="AA12" s="54"/>
      <c r="AB12" s="54"/>
      <c r="AC12" s="54"/>
      <c r="AD12" s="54"/>
      <c r="AE12" s="54" t="s">
        <v>1349</v>
      </c>
      <c r="AF12" s="54"/>
      <c r="AG12" s="54"/>
      <c r="AH12" s="26"/>
      <c r="AI12" s="26"/>
      <c r="AJ12" s="26"/>
      <c r="AK12" s="54"/>
      <c r="AL12" s="54"/>
      <c r="AM12" s="54"/>
      <c r="AN12" s="528"/>
      <c r="AO12" s="523"/>
      <c r="AP12" s="967" t="s">
        <v>1350</v>
      </c>
      <c r="AQ12" s="968"/>
      <c r="AR12" s="971">
        <v>43990</v>
      </c>
      <c r="AS12" s="972"/>
      <c r="AT12" s="973"/>
      <c r="AU12" s="876"/>
      <c r="AV12" s="876"/>
      <c r="AW12" s="926"/>
    </row>
    <row r="13" spans="1:54" ht="16.5" customHeight="1" thickBot="1">
      <c r="A13" s="47"/>
      <c r="B13" s="48"/>
      <c r="C13" s="48"/>
      <c r="D13" s="48"/>
      <c r="E13" s="48"/>
      <c r="F13" s="55"/>
      <c r="G13" s="55"/>
      <c r="H13" s="48"/>
      <c r="I13" s="4"/>
      <c r="J13" s="4"/>
      <c r="K13" s="4"/>
      <c r="L13" s="144"/>
      <c r="M13" s="513"/>
      <c r="N13" s="4"/>
      <c r="O13" s="40"/>
      <c r="P13" s="607"/>
      <c r="Q13" s="48"/>
      <c r="R13" s="48"/>
      <c r="S13" s="48"/>
      <c r="T13" s="49"/>
      <c r="U13" s="887"/>
      <c r="V13" s="966"/>
      <c r="W13" s="966"/>
      <c r="X13" s="978" t="s">
        <v>1351</v>
      </c>
      <c r="Y13" s="979"/>
      <c r="Z13" s="980">
        <v>1000</v>
      </c>
      <c r="AA13" s="980"/>
      <c r="AB13" s="980"/>
      <c r="AC13" s="979" t="s">
        <v>1352</v>
      </c>
      <c r="AD13" s="979"/>
      <c r="AE13" s="979"/>
      <c r="AF13" s="980">
        <v>1300</v>
      </c>
      <c r="AG13" s="980"/>
      <c r="AH13" s="980"/>
      <c r="AI13" s="538" t="s">
        <v>1353</v>
      </c>
      <c r="AJ13" s="57"/>
      <c r="AK13" s="981">
        <v>1800</v>
      </c>
      <c r="AL13" s="981"/>
      <c r="AM13" s="981"/>
      <c r="AN13" s="981"/>
      <c r="AO13" s="58"/>
      <c r="AP13" s="969"/>
      <c r="AQ13" s="970"/>
      <c r="AR13" s="974"/>
      <c r="AS13" s="974"/>
      <c r="AT13" s="975"/>
      <c r="AU13" s="976"/>
      <c r="AV13" s="976"/>
      <c r="AW13" s="977"/>
    </row>
    <row r="14" spans="1:54" ht="16.5" customHeight="1" thickTop="1">
      <c r="A14" s="47"/>
      <c r="B14" s="48"/>
      <c r="C14" s="48"/>
      <c r="D14" s="581"/>
      <c r="E14" s="4"/>
      <c r="F14" s="48"/>
      <c r="G14" s="48"/>
      <c r="H14" s="48"/>
      <c r="I14" s="4"/>
      <c r="J14" s="4"/>
      <c r="K14" s="4"/>
      <c r="L14" s="144"/>
      <c r="M14" s="513"/>
      <c r="N14" s="5"/>
      <c r="O14" s="55"/>
      <c r="P14" s="607"/>
      <c r="Q14" s="48"/>
      <c r="R14" s="48"/>
      <c r="S14" s="48"/>
      <c r="T14" s="49"/>
      <c r="U14" s="4"/>
      <c r="V14" s="982" t="s">
        <v>1354</v>
      </c>
      <c r="W14" s="964">
        <v>1</v>
      </c>
      <c r="X14" s="984" t="s">
        <v>1355</v>
      </c>
      <c r="Y14" s="985"/>
      <c r="Z14" s="986"/>
      <c r="AA14" s="59"/>
      <c r="AB14" s="990" t="s">
        <v>1433</v>
      </c>
      <c r="AC14" s="990"/>
      <c r="AD14" s="990"/>
      <c r="AE14" s="990"/>
      <c r="AF14" s="584" t="s">
        <v>1516</v>
      </c>
      <c r="AG14" s="60" t="s">
        <v>1356</v>
      </c>
      <c r="AH14" s="551"/>
      <c r="AI14" s="61"/>
      <c r="AJ14" s="62"/>
      <c r="AK14" s="63" t="s">
        <v>1357</v>
      </c>
      <c r="AL14" s="551"/>
      <c r="AM14" s="551"/>
      <c r="AN14" s="64"/>
      <c r="AO14" s="991" t="s">
        <v>1432</v>
      </c>
      <c r="AP14" s="992"/>
      <c r="AQ14" s="992"/>
      <c r="AR14" s="992"/>
      <c r="AS14" s="992"/>
      <c r="AT14" s="993"/>
      <c r="AU14" s="997"/>
      <c r="AV14" s="997"/>
      <c r="AW14" s="1041"/>
    </row>
    <row r="15" spans="1:54" ht="16.5" customHeight="1">
      <c r="A15" s="47"/>
      <c r="B15" s="48"/>
      <c r="C15" s="48"/>
      <c r="D15" s="48"/>
      <c r="E15" s="48"/>
      <c r="F15" s="48"/>
      <c r="G15" s="48"/>
      <c r="H15" s="48"/>
      <c r="I15" s="4"/>
      <c r="J15" s="4"/>
      <c r="K15" s="4"/>
      <c r="L15" s="144"/>
      <c r="M15" s="513"/>
      <c r="N15" s="5"/>
      <c r="O15" s="55"/>
      <c r="P15" s="607"/>
      <c r="Q15" s="48"/>
      <c r="R15" s="48"/>
      <c r="S15" s="48"/>
      <c r="T15" s="49"/>
      <c r="U15" s="4"/>
      <c r="V15" s="983"/>
      <c r="W15" s="965"/>
      <c r="X15" s="987"/>
      <c r="Y15" s="988"/>
      <c r="Z15" s="989"/>
      <c r="AA15" s="522"/>
      <c r="AB15" s="1042" t="s">
        <v>1358</v>
      </c>
      <c r="AC15" s="1042"/>
      <c r="AD15" s="1042"/>
      <c r="AE15" s="1042"/>
      <c r="AF15" s="65"/>
      <c r="AG15" s="535" t="s">
        <v>1356</v>
      </c>
      <c r="AH15" s="545"/>
      <c r="AI15" s="66"/>
      <c r="AJ15" s="67"/>
      <c r="AK15" s="68" t="s">
        <v>1359</v>
      </c>
      <c r="AL15" s="69"/>
      <c r="AM15" s="69"/>
      <c r="AN15" s="70"/>
      <c r="AO15" s="994"/>
      <c r="AP15" s="995"/>
      <c r="AQ15" s="995"/>
      <c r="AR15" s="995"/>
      <c r="AS15" s="995"/>
      <c r="AT15" s="996"/>
      <c r="AU15" s="876"/>
      <c r="AV15" s="876"/>
      <c r="AW15" s="926"/>
    </row>
    <row r="16" spans="1:54" ht="18" customHeight="1">
      <c r="A16" s="47"/>
      <c r="B16" s="48"/>
      <c r="C16" s="48"/>
      <c r="D16" s="48"/>
      <c r="E16" s="48"/>
      <c r="F16" s="48"/>
      <c r="G16" s="48"/>
      <c r="H16" s="48"/>
      <c r="I16" s="4"/>
      <c r="J16" s="4"/>
      <c r="K16" s="4"/>
      <c r="L16" s="509"/>
      <c r="M16" s="513"/>
      <c r="N16" s="5"/>
      <c r="O16" s="55"/>
      <c r="P16" s="607"/>
      <c r="Q16" s="48"/>
      <c r="R16" s="48"/>
      <c r="S16" s="48"/>
      <c r="T16" s="49"/>
      <c r="U16" s="4"/>
      <c r="V16" s="983" t="s">
        <v>1360</v>
      </c>
      <c r="W16" s="524">
        <v>2</v>
      </c>
      <c r="X16" s="909" t="s">
        <v>1361</v>
      </c>
      <c r="Y16" s="915"/>
      <c r="Z16" s="875"/>
      <c r="AA16" s="522"/>
      <c r="AB16" s="14" t="s">
        <v>1362</v>
      </c>
      <c r="AC16" s="14"/>
      <c r="AD16" s="14"/>
      <c r="AE16" s="14"/>
      <c r="AF16" s="529"/>
      <c r="AG16" s="14" t="s">
        <v>1363</v>
      </c>
      <c r="AH16" s="14"/>
      <c r="AI16" s="14"/>
      <c r="AJ16" s="14"/>
      <c r="AK16" s="569"/>
      <c r="AL16" s="14" t="s">
        <v>1364</v>
      </c>
      <c r="AM16" s="14"/>
      <c r="AN16" s="71"/>
      <c r="AO16" s="718" t="s">
        <v>1477</v>
      </c>
      <c r="AP16" s="719"/>
      <c r="AQ16" s="719"/>
      <c r="AR16" s="719"/>
      <c r="AS16" s="719"/>
      <c r="AT16" s="720"/>
      <c r="AU16" s="72"/>
      <c r="AV16" s="72"/>
      <c r="AW16" s="30"/>
    </row>
    <row r="17" spans="1:49" ht="16.5" customHeight="1">
      <c r="A17" s="609"/>
      <c r="B17" s="48"/>
      <c r="C17" s="48"/>
      <c r="D17" s="48"/>
      <c r="E17" s="48"/>
      <c r="F17" s="48"/>
      <c r="G17" s="48"/>
      <c r="H17" s="48"/>
      <c r="I17" s="4"/>
      <c r="J17" s="4"/>
      <c r="K17" s="4"/>
      <c r="L17" s="144"/>
      <c r="M17" s="513"/>
      <c r="N17" s="5"/>
      <c r="O17" s="55"/>
      <c r="P17" s="607"/>
      <c r="Q17" s="48"/>
      <c r="R17" s="48"/>
      <c r="S17" s="48"/>
      <c r="T17" s="49"/>
      <c r="U17" s="4"/>
      <c r="V17" s="983"/>
      <c r="W17" s="878">
        <v>3</v>
      </c>
      <c r="X17" s="998" t="s">
        <v>1365</v>
      </c>
      <c r="Y17" s="972"/>
      <c r="Z17" s="973"/>
      <c r="AA17" s="562"/>
      <c r="AB17" s="41" t="s">
        <v>1367</v>
      </c>
      <c r="AC17" s="41"/>
      <c r="AD17" s="41"/>
      <c r="AE17" s="41"/>
      <c r="AF17" s="570"/>
      <c r="AG17" s="41" t="s">
        <v>34</v>
      </c>
      <c r="AH17" s="41"/>
      <c r="AI17" s="41"/>
      <c r="AJ17" s="41"/>
      <c r="AK17" s="16"/>
      <c r="AL17" s="202" t="s">
        <v>1467</v>
      </c>
      <c r="AM17" s="14"/>
      <c r="AN17" s="71"/>
      <c r="AO17" s="1011" t="s">
        <v>1439</v>
      </c>
      <c r="AP17" s="1012"/>
      <c r="AQ17" s="1012"/>
      <c r="AR17" s="1012"/>
      <c r="AS17" s="1012"/>
      <c r="AT17" s="1013"/>
      <c r="AU17" s="876"/>
      <c r="AV17" s="876"/>
      <c r="AW17" s="926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J18" s="4"/>
      <c r="K18" s="4"/>
      <c r="L18" s="142"/>
      <c r="M18" s="513"/>
      <c r="N18" s="5"/>
      <c r="O18" s="55"/>
      <c r="P18" s="607"/>
      <c r="Q18" s="48"/>
      <c r="R18" s="48"/>
      <c r="S18" s="48"/>
      <c r="T18" s="49"/>
      <c r="U18" s="4"/>
      <c r="V18" s="983"/>
      <c r="W18" s="878"/>
      <c r="X18" s="1008"/>
      <c r="Y18" s="1009"/>
      <c r="Z18" s="1010"/>
      <c r="AA18" s="557"/>
      <c r="AB18" s="74" t="s">
        <v>176</v>
      </c>
      <c r="AC18" s="74"/>
      <c r="AD18" s="74"/>
      <c r="AE18" s="74"/>
      <c r="AF18" s="586" t="s">
        <v>1470</v>
      </c>
      <c r="AG18" s="75" t="s">
        <v>32</v>
      </c>
      <c r="AH18" s="75"/>
      <c r="AI18" s="561"/>
      <c r="AJ18" s="75"/>
      <c r="AK18" s="75"/>
      <c r="AL18" s="541"/>
      <c r="AM18" s="541"/>
      <c r="AN18" s="542"/>
      <c r="AO18" s="1014"/>
      <c r="AP18" s="1015"/>
      <c r="AQ18" s="1015"/>
      <c r="AR18" s="1015"/>
      <c r="AS18" s="1015"/>
      <c r="AT18" s="1016"/>
      <c r="AU18" s="876"/>
      <c r="AV18" s="876"/>
      <c r="AW18" s="926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J19" s="4"/>
      <c r="K19" s="4"/>
      <c r="L19" s="142"/>
      <c r="M19" s="513"/>
      <c r="N19" s="5"/>
      <c r="O19" s="55"/>
      <c r="P19" s="607"/>
      <c r="Q19" s="48"/>
      <c r="R19" s="48"/>
      <c r="S19" s="48"/>
      <c r="T19" s="49"/>
      <c r="U19" s="4"/>
      <c r="V19" s="983"/>
      <c r="W19" s="878"/>
      <c r="X19" s="987"/>
      <c r="Y19" s="988"/>
      <c r="Z19" s="989"/>
      <c r="AA19" s="59"/>
      <c r="AB19" s="9" t="s">
        <v>1369</v>
      </c>
      <c r="AC19" s="9"/>
      <c r="AD19" s="9"/>
      <c r="AE19" s="9"/>
      <c r="AF19" s="529"/>
      <c r="AG19" s="9" t="s">
        <v>34</v>
      </c>
      <c r="AH19" s="9"/>
      <c r="AI19" s="9"/>
      <c r="AJ19" s="9"/>
      <c r="AK19" s="585" t="s">
        <v>1469</v>
      </c>
      <c r="AL19" s="195" t="s">
        <v>1468</v>
      </c>
      <c r="AM19" s="541"/>
      <c r="AN19" s="542"/>
      <c r="AO19" s="959" t="s">
        <v>1370</v>
      </c>
      <c r="AP19" s="960"/>
      <c r="AQ19" s="960"/>
      <c r="AR19" s="960"/>
      <c r="AS19" s="960"/>
      <c r="AT19" s="961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J20" s="4"/>
      <c r="K20" s="4"/>
      <c r="L20" s="142"/>
      <c r="M20" s="513"/>
      <c r="N20" s="5"/>
      <c r="O20" s="55"/>
      <c r="P20" s="607"/>
      <c r="Q20" s="48"/>
      <c r="R20" s="48"/>
      <c r="S20" s="48"/>
      <c r="T20" s="49"/>
      <c r="U20" s="4"/>
      <c r="V20" s="983"/>
      <c r="W20" s="878">
        <v>4</v>
      </c>
      <c r="X20" s="998" t="s">
        <v>12</v>
      </c>
      <c r="Y20" s="972"/>
      <c r="Z20" s="973"/>
      <c r="AA20" s="521"/>
      <c r="AB20" s="41" t="s">
        <v>6</v>
      </c>
      <c r="AC20" s="41"/>
      <c r="AD20" s="41"/>
      <c r="AE20" s="41"/>
      <c r="AF20" s="529"/>
      <c r="AG20" s="41" t="s">
        <v>1371</v>
      </c>
      <c r="AH20" s="5"/>
      <c r="AI20" s="5"/>
      <c r="AJ20" s="5"/>
      <c r="AK20" s="18"/>
      <c r="AL20" s="14" t="s">
        <v>1368</v>
      </c>
      <c r="AM20" s="14"/>
      <c r="AN20" s="71"/>
      <c r="AO20" s="999"/>
      <c r="AP20" s="1000"/>
      <c r="AQ20" s="1000"/>
      <c r="AR20" s="1000"/>
      <c r="AS20" s="1000"/>
      <c r="AT20" s="1001"/>
      <c r="AU20" s="876"/>
      <c r="AV20" s="876"/>
      <c r="AW20" s="926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I21" s="4"/>
      <c r="J21" s="4"/>
      <c r="K21" s="4"/>
      <c r="L21" s="142"/>
      <c r="M21" s="513"/>
      <c r="N21" s="5"/>
      <c r="O21" s="55"/>
      <c r="P21" s="76"/>
      <c r="Q21" s="48"/>
      <c r="R21" s="48"/>
      <c r="S21" s="48"/>
      <c r="T21" s="49"/>
      <c r="U21" s="4"/>
      <c r="V21" s="983"/>
      <c r="W21" s="878"/>
      <c r="X21" s="987"/>
      <c r="Y21" s="988"/>
      <c r="Z21" s="989"/>
      <c r="AA21" s="557" t="s">
        <v>1447</v>
      </c>
      <c r="AB21" s="74" t="s">
        <v>34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572" t="s">
        <v>1443</v>
      </c>
      <c r="AM21" s="541"/>
      <c r="AN21" s="542"/>
      <c r="AO21" s="1002"/>
      <c r="AP21" s="1003"/>
      <c r="AQ21" s="1003"/>
      <c r="AR21" s="1003"/>
      <c r="AS21" s="1003"/>
      <c r="AT21" s="1004"/>
      <c r="AU21" s="876"/>
      <c r="AV21" s="876"/>
      <c r="AW21" s="926"/>
    </row>
    <row r="22" spans="1:49" ht="16.5" customHeight="1">
      <c r="A22" s="47"/>
      <c r="B22" s="73"/>
      <c r="C22" s="73"/>
      <c r="D22" s="4"/>
      <c r="E22" s="48"/>
      <c r="F22" s="48"/>
      <c r="G22" s="48"/>
      <c r="H22" s="48"/>
      <c r="I22" s="4"/>
      <c r="J22" s="144"/>
      <c r="K22" s="4"/>
      <c r="L22" s="142"/>
      <c r="M22" s="513"/>
      <c r="N22" s="5"/>
      <c r="O22" s="55"/>
      <c r="P22" s="76"/>
      <c r="Q22" s="48"/>
      <c r="R22" s="48"/>
      <c r="S22" s="48"/>
      <c r="T22" s="49"/>
      <c r="U22" s="4"/>
      <c r="V22" s="983"/>
      <c r="W22" s="524">
        <v>5</v>
      </c>
      <c r="X22" s="1005" t="s">
        <v>1372</v>
      </c>
      <c r="Y22" s="1006"/>
      <c r="Z22" s="1007"/>
      <c r="AA22" s="533"/>
      <c r="AB22" s="5" t="s">
        <v>31</v>
      </c>
      <c r="AC22" s="5"/>
      <c r="AD22" s="5"/>
      <c r="AE22" s="5"/>
      <c r="AF22" s="529"/>
      <c r="AG22" s="5" t="s">
        <v>34</v>
      </c>
      <c r="AH22" s="5"/>
      <c r="AI22" s="5"/>
      <c r="AJ22" s="5"/>
      <c r="AK22" s="51"/>
      <c r="AL22" s="26" t="s">
        <v>32</v>
      </c>
      <c r="AM22" s="26"/>
      <c r="AN22" s="29"/>
      <c r="AO22" s="959"/>
      <c r="AP22" s="960"/>
      <c r="AQ22" s="960"/>
      <c r="AR22" s="960"/>
      <c r="AS22" s="960"/>
      <c r="AT22" s="961"/>
      <c r="AU22" s="72"/>
      <c r="AV22" s="72"/>
      <c r="AW22" s="30"/>
    </row>
    <row r="23" spans="1:49" ht="16.5" customHeight="1">
      <c r="A23" s="47"/>
      <c r="B23" s="4"/>
      <c r="C23" s="48"/>
      <c r="D23" s="48"/>
      <c r="E23" s="48"/>
      <c r="F23" s="4"/>
      <c r="G23" s="48"/>
      <c r="H23" s="48"/>
      <c r="I23" s="4"/>
      <c r="J23" s="149"/>
      <c r="K23" s="4"/>
      <c r="L23" s="509"/>
      <c r="M23" s="513"/>
      <c r="N23" s="5"/>
      <c r="O23" s="55"/>
      <c r="P23" s="76"/>
      <c r="Q23" s="48"/>
      <c r="R23" s="48"/>
      <c r="S23" s="48"/>
      <c r="T23" s="49"/>
      <c r="U23" s="4"/>
      <c r="V23" s="983"/>
      <c r="W23" s="524">
        <v>6</v>
      </c>
      <c r="X23" s="1005" t="s">
        <v>1373</v>
      </c>
      <c r="Y23" s="1006"/>
      <c r="Z23" s="1007"/>
      <c r="AA23" s="527"/>
      <c r="AB23" s="9" t="s">
        <v>183</v>
      </c>
      <c r="AC23" s="9"/>
      <c r="AD23" s="9"/>
      <c r="AE23" s="9"/>
      <c r="AF23" s="529"/>
      <c r="AG23" s="9" t="s">
        <v>1374</v>
      </c>
      <c r="AH23" s="9"/>
      <c r="AI23" s="9"/>
      <c r="AJ23" s="9"/>
      <c r="AK23" s="51"/>
      <c r="AL23" s="26" t="s">
        <v>1375</v>
      </c>
      <c r="AM23" s="26"/>
      <c r="AN23" s="29"/>
      <c r="AO23" s="909"/>
      <c r="AP23" s="915"/>
      <c r="AQ23" s="915"/>
      <c r="AR23" s="915"/>
      <c r="AS23" s="915"/>
      <c r="AT23" s="875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I24" s="4"/>
      <c r="J24" s="4"/>
      <c r="K24" s="4"/>
      <c r="L24" s="509"/>
      <c r="M24" s="4"/>
      <c r="N24" s="4"/>
      <c r="O24" s="55"/>
      <c r="P24" s="607"/>
      <c r="Q24" s="48"/>
      <c r="R24" s="48"/>
      <c r="S24" s="48"/>
      <c r="T24" s="49"/>
      <c r="U24" s="4"/>
      <c r="V24" s="983"/>
      <c r="W24" s="524">
        <v>7</v>
      </c>
      <c r="X24" s="909" t="s">
        <v>1376</v>
      </c>
      <c r="Y24" s="915"/>
      <c r="Z24" s="875"/>
      <c r="AA24" s="522"/>
      <c r="AB24" s="4" t="s">
        <v>1377</v>
      </c>
      <c r="AC24" s="4"/>
      <c r="AD24" s="4"/>
      <c r="AE24" s="4"/>
      <c r="AF24" s="584" t="s">
        <v>1466</v>
      </c>
      <c r="AG24" s="4" t="s">
        <v>1378</v>
      </c>
      <c r="AH24" s="4"/>
      <c r="AI24" s="4"/>
      <c r="AJ24" s="4"/>
      <c r="AK24" s="77"/>
      <c r="AL24" s="78"/>
      <c r="AM24" s="78"/>
      <c r="AN24" s="530"/>
      <c r="AO24" s="909"/>
      <c r="AP24" s="915"/>
      <c r="AQ24" s="915"/>
      <c r="AR24" s="915"/>
      <c r="AS24" s="915"/>
      <c r="AT24" s="875"/>
      <c r="AU24" s="72"/>
      <c r="AV24" s="72"/>
      <c r="AW24" s="30"/>
    </row>
    <row r="25" spans="1:49" ht="16.5" customHeight="1">
      <c r="A25" s="47"/>
      <c r="B25" s="4"/>
      <c r="C25" s="4"/>
      <c r="D25" s="4"/>
      <c r="E25" s="4"/>
      <c r="F25" s="48"/>
      <c r="G25" s="48"/>
      <c r="H25" s="48"/>
      <c r="I25" s="4"/>
      <c r="J25" s="4"/>
      <c r="K25" s="56"/>
      <c r="L25" s="4"/>
      <c r="M25" s="4"/>
      <c r="N25" s="5"/>
      <c r="O25" s="55"/>
      <c r="P25" s="48"/>
      <c r="Q25" s="48"/>
      <c r="R25" s="48"/>
      <c r="S25" s="48"/>
      <c r="T25" s="49"/>
      <c r="U25" s="4"/>
      <c r="V25" s="983"/>
      <c r="W25" s="878">
        <v>8</v>
      </c>
      <c r="X25" s="998" t="s">
        <v>1380</v>
      </c>
      <c r="Y25" s="972"/>
      <c r="Z25" s="973"/>
      <c r="AA25" s="554" t="s">
        <v>1465</v>
      </c>
      <c r="AB25" s="35" t="s">
        <v>8</v>
      </c>
      <c r="AC25" s="35"/>
      <c r="AD25" s="35"/>
      <c r="AE25" s="35"/>
      <c r="AF25" s="529"/>
      <c r="AG25" s="35" t="s">
        <v>1381</v>
      </c>
      <c r="AH25" s="35"/>
      <c r="AI25" s="35"/>
      <c r="AJ25" s="35"/>
      <c r="AK25" s="16"/>
      <c r="AL25" s="35" t="s">
        <v>1382</v>
      </c>
      <c r="AM25" s="35"/>
      <c r="AN25" s="79"/>
      <c r="AO25" s="1022" t="s">
        <v>1429</v>
      </c>
      <c r="AP25" s="1023"/>
      <c r="AQ25" s="1023"/>
      <c r="AR25" s="1023"/>
      <c r="AS25" s="1023"/>
      <c r="AT25" s="1024"/>
      <c r="AU25" s="876"/>
      <c r="AV25" s="876"/>
      <c r="AW25" s="1025"/>
    </row>
    <row r="26" spans="1:49" ht="16.5" customHeight="1">
      <c r="A26" s="609"/>
      <c r="B26" s="4"/>
      <c r="C26" s="4"/>
      <c r="D26" s="4"/>
      <c r="E26" s="4"/>
      <c r="F26" s="48"/>
      <c r="G26" s="48"/>
      <c r="H26" s="48"/>
      <c r="I26" s="4"/>
      <c r="J26" s="4"/>
      <c r="K26" s="4"/>
      <c r="L26" s="509"/>
      <c r="M26" s="4"/>
      <c r="N26" s="5"/>
      <c r="O26" s="55"/>
      <c r="P26" s="48"/>
      <c r="Q26" s="48"/>
      <c r="R26" s="48"/>
      <c r="S26" s="48"/>
      <c r="T26" s="49"/>
      <c r="U26" s="4"/>
      <c r="V26" s="983"/>
      <c r="W26" s="878"/>
      <c r="X26" s="987"/>
      <c r="Y26" s="988"/>
      <c r="Z26" s="989"/>
      <c r="AA26" s="522"/>
      <c r="AB26" s="80" t="s">
        <v>1383</v>
      </c>
      <c r="AC26" s="80"/>
      <c r="AD26" s="80"/>
      <c r="AE26" s="80"/>
      <c r="AF26" s="65"/>
      <c r="AG26" s="75" t="s">
        <v>1384</v>
      </c>
      <c r="AH26" s="75"/>
      <c r="AI26" s="75"/>
      <c r="AJ26" s="75"/>
      <c r="AK26" s="32"/>
      <c r="AL26" s="75" t="s">
        <v>1375</v>
      </c>
      <c r="AM26" s="75"/>
      <c r="AN26" s="81"/>
      <c r="AO26" s="949" t="s">
        <v>1517</v>
      </c>
      <c r="AP26" s="950"/>
      <c r="AQ26" s="950"/>
      <c r="AR26" s="950"/>
      <c r="AS26" s="950"/>
      <c r="AT26" s="951"/>
      <c r="AU26" s="876"/>
      <c r="AV26" s="876"/>
      <c r="AW26" s="1025"/>
    </row>
    <row r="27" spans="1:49" ht="16.5" customHeight="1">
      <c r="A27" s="47"/>
      <c r="B27" s="4"/>
      <c r="C27" s="4"/>
      <c r="D27" s="4"/>
      <c r="E27" s="4"/>
      <c r="F27" s="142"/>
      <c r="G27" s="142"/>
      <c r="H27" s="142"/>
      <c r="I27" s="509"/>
      <c r="J27" s="4"/>
      <c r="K27" s="4"/>
      <c r="L27" s="509"/>
      <c r="M27" s="4"/>
      <c r="N27" s="5"/>
      <c r="O27" s="55"/>
      <c r="P27" s="48"/>
      <c r="Q27" s="48"/>
      <c r="R27" s="48"/>
      <c r="S27" s="48"/>
      <c r="T27" s="49"/>
      <c r="U27" s="4"/>
      <c r="V27" s="983"/>
      <c r="W27" s="1017">
        <v>9</v>
      </c>
      <c r="X27" s="917" t="s">
        <v>195</v>
      </c>
      <c r="Y27" s="1018"/>
      <c r="Z27" s="1019"/>
      <c r="AA27" s="521"/>
      <c r="AB27" s="35" t="s">
        <v>1385</v>
      </c>
      <c r="AC27" s="35"/>
      <c r="AD27" s="35"/>
      <c r="AE27" s="35"/>
      <c r="AF27" s="529"/>
      <c r="AG27" s="35" t="s">
        <v>1386</v>
      </c>
      <c r="AH27" s="35"/>
      <c r="AI27" s="35"/>
      <c r="AJ27" s="35"/>
      <c r="AK27" s="16"/>
      <c r="AL27" s="35"/>
      <c r="AM27" s="35"/>
      <c r="AN27" s="79"/>
      <c r="AO27" s="1022" t="s">
        <v>1387</v>
      </c>
      <c r="AP27" s="1023"/>
      <c r="AQ27" s="1023"/>
      <c r="AR27" s="1023"/>
      <c r="AS27" s="1023"/>
      <c r="AT27" s="1024"/>
      <c r="AU27" s="876"/>
      <c r="AV27" s="876"/>
      <c r="AW27" s="1025"/>
    </row>
    <row r="28" spans="1:49" ht="16.5">
      <c r="A28" s="609"/>
      <c r="B28" s="39"/>
      <c r="C28" s="4"/>
      <c r="D28" s="48"/>
      <c r="E28" s="48"/>
      <c r="F28" s="142"/>
      <c r="G28" s="142"/>
      <c r="H28" s="142"/>
      <c r="I28" s="509"/>
      <c r="J28" s="4"/>
      <c r="K28" s="4"/>
      <c r="L28" s="553"/>
      <c r="M28" s="4"/>
      <c r="N28" s="5"/>
      <c r="O28" s="55"/>
      <c r="P28" s="48"/>
      <c r="Q28" s="48"/>
      <c r="R28" s="48"/>
      <c r="S28" s="48"/>
      <c r="T28" s="49"/>
      <c r="U28" s="4"/>
      <c r="V28" s="983"/>
      <c r="W28" s="965"/>
      <c r="X28" s="919"/>
      <c r="Y28" s="1020"/>
      <c r="Z28" s="1021"/>
      <c r="AA28" s="557" t="s">
        <v>1427</v>
      </c>
      <c r="AB28" s="80" t="s">
        <v>1388</v>
      </c>
      <c r="AC28" s="80"/>
      <c r="AD28" s="80"/>
      <c r="AE28" s="80"/>
      <c r="AF28" s="65"/>
      <c r="AG28" s="75" t="s">
        <v>32</v>
      </c>
      <c r="AH28" s="75"/>
      <c r="AI28" s="75"/>
      <c r="AJ28" s="75"/>
      <c r="AK28" s="74"/>
      <c r="AL28" s="541"/>
      <c r="AM28" s="541"/>
      <c r="AN28" s="542"/>
      <c r="AO28" s="949" t="s">
        <v>1428</v>
      </c>
      <c r="AP28" s="950"/>
      <c r="AQ28" s="950"/>
      <c r="AR28" s="950"/>
      <c r="AS28" s="950"/>
      <c r="AT28" s="951"/>
      <c r="AU28" s="876"/>
      <c r="AV28" s="876"/>
      <c r="AW28" s="1025"/>
    </row>
    <row r="29" spans="1:49" ht="16.5" customHeight="1">
      <c r="A29" s="609"/>
      <c r="B29" s="4"/>
      <c r="C29" s="4"/>
      <c r="D29" s="48"/>
      <c r="E29" s="48"/>
      <c r="F29" s="142"/>
      <c r="G29" s="142"/>
      <c r="H29" s="142"/>
      <c r="I29" s="509"/>
      <c r="J29" s="327"/>
      <c r="K29" s="38"/>
      <c r="L29" s="82"/>
      <c r="M29" s="4"/>
      <c r="N29" s="4"/>
      <c r="O29" s="55"/>
      <c r="P29" s="4"/>
      <c r="Q29" s="48"/>
      <c r="R29" s="48"/>
      <c r="S29" s="48"/>
      <c r="T29" s="49"/>
      <c r="U29" s="4"/>
      <c r="V29" s="983"/>
      <c r="W29" s="878">
        <v>10</v>
      </c>
      <c r="X29" s="998" t="s">
        <v>1389</v>
      </c>
      <c r="Y29" s="972"/>
      <c r="Z29" s="973"/>
      <c r="AA29" s="533"/>
      <c r="AB29" s="4" t="s">
        <v>9</v>
      </c>
      <c r="AC29" s="4"/>
      <c r="AD29" s="4"/>
      <c r="AE29" s="4"/>
      <c r="AF29" s="529"/>
      <c r="AG29" s="4" t="s">
        <v>1390</v>
      </c>
      <c r="AH29" s="4"/>
      <c r="AI29" s="4"/>
      <c r="AJ29" s="4"/>
      <c r="AK29" s="5"/>
      <c r="AL29" s="539"/>
      <c r="AM29" s="539"/>
      <c r="AN29" s="540"/>
      <c r="AO29" s="1036"/>
      <c r="AP29" s="1037"/>
      <c r="AQ29" s="1037"/>
      <c r="AR29" s="1037"/>
      <c r="AS29" s="1037"/>
      <c r="AT29" s="1038"/>
      <c r="AU29" s="876"/>
      <c r="AV29" s="876"/>
      <c r="AW29" s="1025"/>
    </row>
    <row r="30" spans="1:49" ht="16.5">
      <c r="A30" s="610"/>
      <c r="B30" s="509"/>
      <c r="C30" s="509"/>
      <c r="D30" s="142"/>
      <c r="E30" s="142"/>
      <c r="F30" s="142"/>
      <c r="G30" s="142"/>
      <c r="H30" s="142"/>
      <c r="I30" s="509"/>
      <c r="J30" s="325"/>
      <c r="K30" s="4"/>
      <c r="L30" s="509"/>
      <c r="M30" s="101"/>
      <c r="N30" s="509"/>
      <c r="O30" s="55"/>
      <c r="P30" s="4"/>
      <c r="Q30" s="48"/>
      <c r="R30" s="48"/>
      <c r="S30" s="48"/>
      <c r="T30" s="49"/>
      <c r="U30" s="4"/>
      <c r="V30" s="983"/>
      <c r="W30" s="878"/>
      <c r="X30" s="987"/>
      <c r="Y30" s="988"/>
      <c r="Z30" s="989"/>
      <c r="AA30" s="65"/>
      <c r="AB30" s="75" t="s">
        <v>1375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541"/>
      <c r="AM30" s="541"/>
      <c r="AN30" s="542"/>
      <c r="AO30" s="994"/>
      <c r="AP30" s="995"/>
      <c r="AQ30" s="995"/>
      <c r="AR30" s="995"/>
      <c r="AS30" s="995"/>
      <c r="AT30" s="996"/>
      <c r="AU30" s="876"/>
      <c r="AV30" s="876"/>
      <c r="AW30" s="1025"/>
    </row>
    <row r="31" spans="1:49" ht="16.5" customHeight="1">
      <c r="A31" s="133"/>
      <c r="B31" s="140"/>
      <c r="C31" s="509"/>
      <c r="D31" s="142"/>
      <c r="E31" s="142"/>
      <c r="F31" s="142"/>
      <c r="G31" s="142"/>
      <c r="H31" s="142"/>
      <c r="I31" s="509"/>
      <c r="J31" s="325"/>
      <c r="K31" s="4"/>
      <c r="L31" s="101"/>
      <c r="M31" s="509"/>
      <c r="N31" s="509"/>
      <c r="O31" s="83"/>
      <c r="P31" s="84"/>
      <c r="Q31" s="84"/>
      <c r="R31" s="48"/>
      <c r="S31" s="48"/>
      <c r="T31" s="49"/>
      <c r="U31" s="4"/>
      <c r="V31" s="983"/>
      <c r="W31" s="1017">
        <v>11</v>
      </c>
      <c r="X31" s="917" t="s">
        <v>1391</v>
      </c>
      <c r="Y31" s="1018"/>
      <c r="Z31" s="1019"/>
      <c r="AA31" s="521"/>
      <c r="AB31" s="35" t="s">
        <v>1392</v>
      </c>
      <c r="AC31" s="35"/>
      <c r="AD31" s="35"/>
      <c r="AE31" s="35"/>
      <c r="AF31" s="568" t="s">
        <v>1444</v>
      </c>
      <c r="AG31" s="225" t="s">
        <v>1464</v>
      </c>
      <c r="AH31" s="78"/>
      <c r="AI31" s="35"/>
      <c r="AJ31" s="35"/>
      <c r="AK31" s="14"/>
      <c r="AL31" s="35"/>
      <c r="AM31" s="35"/>
      <c r="AN31" s="79"/>
      <c r="AO31" s="1036" t="s">
        <v>1422</v>
      </c>
      <c r="AP31" s="1037"/>
      <c r="AQ31" s="1037"/>
      <c r="AR31" s="1037"/>
      <c r="AS31" s="1037"/>
      <c r="AT31" s="1038"/>
      <c r="AU31" s="876"/>
      <c r="AV31" s="876"/>
      <c r="AW31" s="926"/>
    </row>
    <row r="32" spans="1:49" ht="16.5" customHeight="1">
      <c r="A32" s="134"/>
      <c r="B32" s="140"/>
      <c r="C32" s="509"/>
      <c r="D32" s="142"/>
      <c r="E32" s="142"/>
      <c r="F32" s="142"/>
      <c r="G32" s="142"/>
      <c r="H32" s="142"/>
      <c r="I32" s="509"/>
      <c r="J32" s="4"/>
      <c r="K32" s="4"/>
      <c r="L32" s="101"/>
      <c r="M32" s="4"/>
      <c r="N32" s="509"/>
      <c r="O32" s="607"/>
      <c r="P32" s="84"/>
      <c r="Q32" s="84"/>
      <c r="R32" s="48"/>
      <c r="S32" s="48"/>
      <c r="T32" s="49"/>
      <c r="U32" s="4"/>
      <c r="V32" s="983"/>
      <c r="W32" s="964"/>
      <c r="X32" s="918"/>
      <c r="Y32" s="1048"/>
      <c r="Z32" s="1049"/>
      <c r="AA32" s="573" t="s">
        <v>1445</v>
      </c>
      <c r="AB32" s="4" t="s">
        <v>1393</v>
      </c>
      <c r="AC32" s="4"/>
      <c r="AD32" s="4"/>
      <c r="AE32" s="4"/>
      <c r="AF32" s="533"/>
      <c r="AG32" s="4" t="s">
        <v>1394</v>
      </c>
      <c r="AH32" s="4"/>
      <c r="AI32" s="85"/>
      <c r="AJ32" s="85"/>
      <c r="AK32" s="77"/>
      <c r="AL32" s="551"/>
      <c r="AM32" s="551"/>
      <c r="AN32" s="525"/>
      <c r="AO32" s="1050"/>
      <c r="AP32" s="1051"/>
      <c r="AQ32" s="1051"/>
      <c r="AR32" s="1051"/>
      <c r="AS32" s="1051"/>
      <c r="AT32" s="1052"/>
      <c r="AU32" s="876"/>
      <c r="AV32" s="876"/>
      <c r="AW32" s="926"/>
    </row>
    <row r="33" spans="1:49" ht="16.5" customHeight="1">
      <c r="A33" s="610"/>
      <c r="B33" s="140"/>
      <c r="C33" s="509"/>
      <c r="D33" s="142"/>
      <c r="E33" s="142"/>
      <c r="F33" s="142"/>
      <c r="G33" s="142"/>
      <c r="H33" s="142"/>
      <c r="I33" s="101"/>
      <c r="J33" s="18"/>
      <c r="K33" s="4"/>
      <c r="L33" s="101"/>
      <c r="M33" s="101"/>
      <c r="N33" s="509"/>
      <c r="O33" s="86"/>
      <c r="P33" s="4"/>
      <c r="Q33" s="48"/>
      <c r="R33" s="48"/>
      <c r="S33" s="48"/>
      <c r="T33" s="49"/>
      <c r="U33" s="4"/>
      <c r="V33" s="983"/>
      <c r="W33" s="964"/>
      <c r="X33" s="918"/>
      <c r="Y33" s="1048"/>
      <c r="Z33" s="1049"/>
      <c r="AA33" s="59"/>
      <c r="AB33" s="4" t="s">
        <v>1395</v>
      </c>
      <c r="AC33" s="4"/>
      <c r="AD33" s="4"/>
      <c r="AE33" s="4"/>
      <c r="AF33" s="4"/>
      <c r="AG33" s="546"/>
      <c r="AH33" s="546"/>
      <c r="AI33" s="546"/>
      <c r="AJ33" s="546"/>
      <c r="AK33" s="87"/>
      <c r="AL33" s="546"/>
      <c r="AM33" s="546"/>
      <c r="AN33" s="547"/>
      <c r="AO33" s="1050"/>
      <c r="AP33" s="1051"/>
      <c r="AQ33" s="1051"/>
      <c r="AR33" s="1051"/>
      <c r="AS33" s="1051"/>
      <c r="AT33" s="1052"/>
      <c r="AU33" s="876"/>
      <c r="AV33" s="876"/>
      <c r="AW33" s="926"/>
    </row>
    <row r="34" spans="1:49" ht="16.5">
      <c r="A34" s="609"/>
      <c r="B34" s="140"/>
      <c r="C34" s="509"/>
      <c r="D34" s="142"/>
      <c r="E34" s="142"/>
      <c r="F34" s="509"/>
      <c r="G34" s="509"/>
      <c r="H34" s="142"/>
      <c r="I34" s="147"/>
      <c r="J34" s="86"/>
      <c r="K34" s="4"/>
      <c r="L34" s="101"/>
      <c r="M34" s="101"/>
      <c r="N34" s="4"/>
      <c r="O34" s="86"/>
      <c r="P34" s="4"/>
      <c r="Q34" s="48"/>
      <c r="R34" s="48"/>
      <c r="S34" s="48"/>
      <c r="T34" s="49"/>
      <c r="U34" s="4"/>
      <c r="V34" s="983"/>
      <c r="W34" s="964"/>
      <c r="X34" s="918"/>
      <c r="Y34" s="1048"/>
      <c r="Z34" s="1049"/>
      <c r="AA34" s="573"/>
      <c r="AB34" s="286" t="s">
        <v>1453</v>
      </c>
      <c r="AC34" s="88"/>
      <c r="AD34" s="88"/>
      <c r="AE34" s="88"/>
      <c r="AF34" s="88"/>
      <c r="AG34" s="546"/>
      <c r="AH34" s="546"/>
      <c r="AI34" s="546"/>
      <c r="AJ34" s="546"/>
      <c r="AK34" s="87"/>
      <c r="AL34" s="546"/>
      <c r="AM34" s="546"/>
      <c r="AN34" s="547"/>
      <c r="AO34" s="1050"/>
      <c r="AP34" s="1051"/>
      <c r="AQ34" s="1051"/>
      <c r="AR34" s="1051"/>
      <c r="AS34" s="1051"/>
      <c r="AT34" s="1052"/>
      <c r="AU34" s="876"/>
      <c r="AV34" s="876"/>
      <c r="AW34" s="926"/>
    </row>
    <row r="35" spans="1:49" ht="16.5" customHeight="1">
      <c r="A35" s="609"/>
      <c r="B35" s="140"/>
      <c r="C35" s="509"/>
      <c r="D35" s="142"/>
      <c r="E35" s="142"/>
      <c r="F35" s="142"/>
      <c r="G35" s="142"/>
      <c r="H35" s="142"/>
      <c r="I35" s="142"/>
      <c r="J35" s="48"/>
      <c r="K35" s="4"/>
      <c r="L35" s="509"/>
      <c r="M35" s="101"/>
      <c r="N35" s="4"/>
      <c r="O35" s="86"/>
      <c r="P35" s="4"/>
      <c r="Q35" s="48"/>
      <c r="R35" s="48"/>
      <c r="S35" s="48"/>
      <c r="T35" s="49"/>
      <c r="U35" s="4"/>
      <c r="V35" s="983"/>
      <c r="W35" s="965"/>
      <c r="X35" s="919"/>
      <c r="Y35" s="1020"/>
      <c r="Z35" s="1021"/>
      <c r="AA35" s="557"/>
      <c r="AB35" s="268" t="s">
        <v>1478</v>
      </c>
      <c r="AC35" s="75"/>
      <c r="AD35" s="268"/>
      <c r="AE35" s="75"/>
      <c r="AF35" s="75"/>
      <c r="AG35" s="543"/>
      <c r="AH35" s="543"/>
      <c r="AI35" s="543"/>
      <c r="AJ35" s="543"/>
      <c r="AK35" s="89"/>
      <c r="AL35" s="543"/>
      <c r="AM35" s="543"/>
      <c r="AN35" s="544"/>
      <c r="AO35" s="994"/>
      <c r="AP35" s="995"/>
      <c r="AQ35" s="995"/>
      <c r="AR35" s="995"/>
      <c r="AS35" s="995"/>
      <c r="AT35" s="996"/>
      <c r="AU35" s="876"/>
      <c r="AV35" s="876"/>
      <c r="AW35" s="926"/>
    </row>
    <row r="36" spans="1:49" ht="16.5">
      <c r="A36" s="609"/>
      <c r="B36" s="4"/>
      <c r="C36" s="4"/>
      <c r="D36" s="4"/>
      <c r="E36" s="4"/>
      <c r="F36" s="4"/>
      <c r="G36" s="4"/>
      <c r="H36" s="4"/>
      <c r="I36" s="4"/>
      <c r="J36" s="4"/>
      <c r="K36" s="4"/>
      <c r="L36" s="509"/>
      <c r="M36" s="101"/>
      <c r="N36" s="4"/>
      <c r="O36" s="4"/>
      <c r="P36" s="4"/>
      <c r="Q36" s="48"/>
      <c r="R36" s="48"/>
      <c r="S36" s="48"/>
      <c r="T36" s="49"/>
      <c r="U36" s="4"/>
      <c r="V36" s="983" t="s">
        <v>1396</v>
      </c>
      <c r="W36" s="878">
        <v>12</v>
      </c>
      <c r="X36" s="998" t="s">
        <v>1397</v>
      </c>
      <c r="Y36" s="972"/>
      <c r="Z36" s="973"/>
      <c r="AA36" s="90" t="s">
        <v>1398</v>
      </c>
      <c r="AB36" s="91"/>
      <c r="AC36" s="91"/>
      <c r="AD36" s="1029" t="s">
        <v>1457</v>
      </c>
      <c r="AE36" s="1030"/>
      <c r="AF36" s="1030"/>
      <c r="AG36" s="1030"/>
      <c r="AH36" s="1030"/>
      <c r="AI36" s="1030"/>
      <c r="AJ36" s="1030"/>
      <c r="AK36" s="1030"/>
      <c r="AL36" s="1030"/>
      <c r="AM36" s="1030"/>
      <c r="AN36" s="1031"/>
      <c r="AO36" s="1022" t="s">
        <v>1399</v>
      </c>
      <c r="AP36" s="1023"/>
      <c r="AQ36" s="1023"/>
      <c r="AR36" s="1023"/>
      <c r="AS36" s="1023"/>
      <c r="AT36" s="1024"/>
      <c r="AU36" s="876"/>
      <c r="AV36" s="876"/>
      <c r="AW36" s="926"/>
    </row>
    <row r="37" spans="1:49" ht="16.5" customHeight="1">
      <c r="A37" s="60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16"/>
      <c r="N37" s="509"/>
      <c r="O37" s="4"/>
      <c r="P37" s="4"/>
      <c r="Q37" s="48"/>
      <c r="R37" s="48"/>
      <c r="S37" s="48"/>
      <c r="T37" s="49"/>
      <c r="U37" s="4"/>
      <c r="V37" s="983"/>
      <c r="W37" s="878"/>
      <c r="X37" s="987"/>
      <c r="Y37" s="988"/>
      <c r="Z37" s="989"/>
      <c r="AA37" s="564" t="s">
        <v>1510</v>
      </c>
      <c r="AB37" s="95"/>
      <c r="AC37" s="95"/>
      <c r="AD37" s="95"/>
      <c r="AE37" s="95"/>
      <c r="AF37" s="95"/>
      <c r="AG37" s="563"/>
      <c r="AH37" s="582"/>
      <c r="AI37" s="96" t="s">
        <v>1400</v>
      </c>
      <c r="AJ37" s="96"/>
      <c r="AK37" s="97"/>
      <c r="AL37" s="95"/>
      <c r="AM37" s="95"/>
      <c r="AN37" s="98"/>
      <c r="AO37" s="1053" t="s">
        <v>1430</v>
      </c>
      <c r="AP37" s="1054"/>
      <c r="AQ37" s="1055"/>
      <c r="AR37" s="1055"/>
      <c r="AS37" s="1055"/>
      <c r="AT37" s="1056"/>
      <c r="AU37" s="876"/>
      <c r="AV37" s="876"/>
      <c r="AW37" s="926"/>
    </row>
    <row r="38" spans="1:49" ht="16.5" customHeight="1">
      <c r="A38" s="60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9"/>
      <c r="O38" s="4"/>
      <c r="P38" s="4"/>
      <c r="Q38" s="4"/>
      <c r="R38" s="48"/>
      <c r="S38" s="48"/>
      <c r="T38" s="49"/>
      <c r="U38" s="4"/>
      <c r="V38" s="983"/>
      <c r="W38" s="878">
        <v>13</v>
      </c>
      <c r="X38" s="998" t="s">
        <v>1401</v>
      </c>
      <c r="Y38" s="972"/>
      <c r="Z38" s="973"/>
      <c r="AA38" s="533" t="s">
        <v>1402</v>
      </c>
      <c r="AB38" s="4" t="s">
        <v>1403</v>
      </c>
      <c r="AC38" s="4"/>
      <c r="AD38" s="4"/>
      <c r="AE38" s="4"/>
      <c r="AF38" s="551"/>
      <c r="AG38" s="551"/>
      <c r="AH38" s="4"/>
      <c r="AI38" s="4"/>
      <c r="AJ38" s="4"/>
      <c r="AK38" s="5"/>
      <c r="AL38" s="539"/>
      <c r="AM38" s="539"/>
      <c r="AN38" s="540"/>
      <c r="AO38" s="781"/>
      <c r="AP38" s="1077"/>
      <c r="AQ38" s="1077"/>
      <c r="AR38" s="1077"/>
      <c r="AS38" s="1077"/>
      <c r="AT38" s="1078"/>
      <c r="AU38" s="876"/>
      <c r="AV38" s="876"/>
      <c r="AW38" s="926"/>
    </row>
    <row r="39" spans="1:49" ht="16.5" customHeight="1">
      <c r="A39" s="60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09"/>
      <c r="O39" s="4"/>
      <c r="P39" s="4"/>
      <c r="Q39" s="4"/>
      <c r="R39" s="48"/>
      <c r="S39" s="48"/>
      <c r="T39" s="49"/>
      <c r="U39" s="4"/>
      <c r="V39" s="983"/>
      <c r="W39" s="878"/>
      <c r="X39" s="987"/>
      <c r="Y39" s="988"/>
      <c r="Z39" s="989"/>
      <c r="AA39" s="556" t="s">
        <v>1402</v>
      </c>
      <c r="AB39" s="277" t="s">
        <v>1509</v>
      </c>
      <c r="AC39" s="80"/>
      <c r="AD39" s="80"/>
      <c r="AE39" s="80"/>
      <c r="AF39" s="80"/>
      <c r="AG39" s="541"/>
      <c r="AH39" s="541"/>
      <c r="AI39" s="541"/>
      <c r="AJ39" s="541"/>
      <c r="AK39" s="74"/>
      <c r="AL39" s="541"/>
      <c r="AM39" s="541"/>
      <c r="AN39" s="542"/>
      <c r="AO39" s="758"/>
      <c r="AP39" s="759"/>
      <c r="AQ39" s="759"/>
      <c r="AR39" s="759"/>
      <c r="AS39" s="759"/>
      <c r="AT39" s="760"/>
      <c r="AU39" s="876"/>
      <c r="AV39" s="876"/>
      <c r="AW39" s="926"/>
    </row>
    <row r="40" spans="1:49" ht="16.5">
      <c r="A40" s="60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01"/>
      <c r="N40" s="4"/>
      <c r="O40" s="4"/>
      <c r="P40" s="4"/>
      <c r="Q40" s="4"/>
      <c r="R40" s="48"/>
      <c r="S40" s="48"/>
      <c r="T40" s="49"/>
      <c r="U40" s="4"/>
      <c r="V40" s="983"/>
      <c r="W40" s="878">
        <v>14</v>
      </c>
      <c r="X40" s="998" t="s">
        <v>1404</v>
      </c>
      <c r="Y40" s="972"/>
      <c r="Z40" s="973"/>
      <c r="AA40" s="529"/>
      <c r="AB40" s="14" t="s">
        <v>1405</v>
      </c>
      <c r="AC40" s="14"/>
      <c r="AD40" s="14"/>
      <c r="AE40" s="14"/>
      <c r="AF40" s="14"/>
      <c r="AG40" s="14"/>
      <c r="AH40" s="14"/>
      <c r="AI40" s="14"/>
      <c r="AJ40" s="551"/>
      <c r="AK40" s="16"/>
      <c r="AL40" s="71" t="s">
        <v>1406</v>
      </c>
      <c r="AM40" s="14"/>
      <c r="AN40" s="14"/>
      <c r="AO40" s="14"/>
      <c r="AP40" s="14"/>
      <c r="AQ40" s="14"/>
      <c r="AR40" s="529" t="s">
        <v>1366</v>
      </c>
      <c r="AS40" s="14" t="s">
        <v>1407</v>
      </c>
      <c r="AT40" s="71"/>
      <c r="AU40" s="876"/>
      <c r="AV40" s="876"/>
      <c r="AW40" s="926"/>
    </row>
    <row r="41" spans="1:49" ht="16.5">
      <c r="A41" s="60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09"/>
      <c r="N41" s="4"/>
      <c r="O41" s="4"/>
      <c r="P41" s="4"/>
      <c r="Q41" s="4"/>
      <c r="R41" s="48"/>
      <c r="S41" s="48"/>
      <c r="T41" s="49"/>
      <c r="U41" s="4"/>
      <c r="V41" s="983"/>
      <c r="W41" s="878"/>
      <c r="X41" s="987"/>
      <c r="Y41" s="988"/>
      <c r="Z41" s="989"/>
      <c r="AA41" s="65"/>
      <c r="AB41" s="75" t="s">
        <v>1408</v>
      </c>
      <c r="AC41" s="75"/>
      <c r="AD41" s="75"/>
      <c r="AE41" s="75"/>
      <c r="AF41" s="75"/>
      <c r="AG41" s="75"/>
      <c r="AH41" s="75"/>
      <c r="AI41" s="75"/>
      <c r="AJ41" s="551"/>
      <c r="AK41" s="32"/>
      <c r="AL41" s="81" t="s">
        <v>1409</v>
      </c>
      <c r="AM41" s="75"/>
      <c r="AN41" s="75"/>
      <c r="AO41" s="75"/>
      <c r="AP41" s="75"/>
      <c r="AQ41" s="75"/>
      <c r="AR41" s="65" t="s">
        <v>1366</v>
      </c>
      <c r="AS41" s="535" t="s">
        <v>1316</v>
      </c>
      <c r="AT41" s="81"/>
      <c r="AU41" s="876"/>
      <c r="AV41" s="876"/>
      <c r="AW41" s="926"/>
    </row>
    <row r="42" spans="1:49" ht="16.5">
      <c r="A42" s="60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01"/>
      <c r="N42" s="509"/>
      <c r="O42" s="4"/>
      <c r="P42" s="4"/>
      <c r="Q42" s="4"/>
      <c r="R42" s="48"/>
      <c r="S42" s="48"/>
      <c r="T42" s="102"/>
      <c r="U42" s="4"/>
      <c r="V42" s="983"/>
      <c r="W42" s="878">
        <v>15</v>
      </c>
      <c r="X42" s="1008" t="s">
        <v>1317</v>
      </c>
      <c r="Y42" s="1009"/>
      <c r="Z42" s="1010"/>
      <c r="AA42" s="103" t="s">
        <v>1410</v>
      </c>
      <c r="AB42" s="536"/>
      <c r="AC42" s="536"/>
      <c r="AD42" s="536"/>
      <c r="AE42" s="536"/>
      <c r="AF42" s="536"/>
      <c r="AG42" s="536"/>
      <c r="AH42" s="536"/>
      <c r="AI42" s="536"/>
      <c r="AJ42" s="536"/>
      <c r="AK42" s="41"/>
      <c r="AL42" s="551"/>
      <c r="AM42" s="35" t="s">
        <v>1411</v>
      </c>
      <c r="AO42" s="548"/>
      <c r="AP42" s="35"/>
      <c r="AQ42" s="35"/>
      <c r="AR42" s="35"/>
      <c r="AS42" s="35"/>
      <c r="AT42" s="79"/>
      <c r="AU42" s="876"/>
      <c r="AV42" s="876"/>
      <c r="AW42" s="926"/>
    </row>
    <row r="43" spans="1:49" ht="16.5" customHeight="1">
      <c r="A43" s="60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01"/>
      <c r="N43" s="509"/>
      <c r="O43" s="4"/>
      <c r="P43" s="4"/>
      <c r="Q43" s="4"/>
      <c r="R43" s="4"/>
      <c r="S43" s="4"/>
      <c r="T43" s="102"/>
      <c r="U43" s="4"/>
      <c r="V43" s="983"/>
      <c r="W43" s="878"/>
      <c r="X43" s="1008"/>
      <c r="Y43" s="1009"/>
      <c r="Z43" s="1010"/>
      <c r="AA43" s="104" t="s">
        <v>1425</v>
      </c>
      <c r="AB43" s="539"/>
      <c r="AC43" s="539"/>
      <c r="AD43" s="539"/>
      <c r="AE43" s="539"/>
      <c r="AF43" s="539"/>
      <c r="AH43" s="539"/>
      <c r="AI43" s="539"/>
      <c r="AJ43" s="539"/>
      <c r="AK43" s="5"/>
      <c r="AL43" s="551"/>
      <c r="AM43" s="4" t="s">
        <v>1434</v>
      </c>
      <c r="AO43" s="549"/>
      <c r="AP43" s="4"/>
      <c r="AQ43" s="4"/>
      <c r="AR43" s="4"/>
      <c r="AS43" s="4"/>
      <c r="AT43" s="102"/>
      <c r="AU43" s="876"/>
      <c r="AV43" s="876"/>
      <c r="AW43" s="926"/>
    </row>
    <row r="44" spans="1:49" ht="16.5" customHeight="1">
      <c r="A44" s="60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09"/>
      <c r="N44" s="509"/>
      <c r="O44" s="18"/>
      <c r="P44" s="4"/>
      <c r="Q44" s="4"/>
      <c r="R44" s="4"/>
      <c r="S44" s="4"/>
      <c r="T44" s="102"/>
      <c r="U44" s="4"/>
      <c r="V44" s="983"/>
      <c r="W44" s="878"/>
      <c r="X44" s="1008"/>
      <c r="Y44" s="1009"/>
      <c r="Z44" s="1010"/>
      <c r="AA44" s="104" t="s">
        <v>1426</v>
      </c>
      <c r="AB44" s="105"/>
      <c r="AC44" s="539"/>
      <c r="AD44" s="539"/>
      <c r="AE44" s="539"/>
      <c r="AF44" s="539"/>
      <c r="AG44" s="539"/>
      <c r="AH44" s="539"/>
      <c r="AI44" s="539"/>
      <c r="AJ44" s="539"/>
      <c r="AK44" s="5"/>
      <c r="AL44" s="551"/>
      <c r="AM44" s="4" t="s">
        <v>1435</v>
      </c>
      <c r="AO44" s="551"/>
      <c r="AP44" s="551"/>
      <c r="AQ44" s="551"/>
      <c r="AR44" s="551"/>
      <c r="AS44" s="551"/>
      <c r="AT44" s="102"/>
      <c r="AU44" s="876"/>
      <c r="AV44" s="876"/>
      <c r="AW44" s="926"/>
    </row>
    <row r="45" spans="1:49" ht="16.5" customHeight="1">
      <c r="A45" s="609"/>
      <c r="B45" s="4"/>
      <c r="C45" s="4"/>
      <c r="D45" s="4"/>
      <c r="E45" s="4"/>
      <c r="F45" s="4"/>
      <c r="G45" s="4"/>
      <c r="H45" s="4"/>
      <c r="I45" s="4"/>
      <c r="J45" s="4"/>
      <c r="K45" s="4"/>
      <c r="L45" s="147"/>
      <c r="M45" s="101"/>
      <c r="N45" s="509"/>
      <c r="O45" s="86"/>
      <c r="P45" s="4"/>
      <c r="Q45" s="4"/>
      <c r="R45" s="4"/>
      <c r="S45" s="18"/>
      <c r="T45" s="102"/>
      <c r="U45" s="4"/>
      <c r="V45" s="983"/>
      <c r="W45" s="878"/>
      <c r="X45" s="1008"/>
      <c r="Y45" s="1009"/>
      <c r="Z45" s="1010"/>
      <c r="AA45" s="104"/>
      <c r="AB45" s="105"/>
      <c r="AC45" s="539"/>
      <c r="AD45" s="539"/>
      <c r="AE45" s="539"/>
      <c r="AF45" s="539"/>
      <c r="AG45" s="106"/>
      <c r="AH45" s="106"/>
      <c r="AI45" s="106"/>
      <c r="AJ45" s="106"/>
      <c r="AK45" s="5"/>
      <c r="AL45" s="551"/>
      <c r="AM45" s="1026" t="s">
        <v>1436</v>
      </c>
      <c r="AN45" s="1027"/>
      <c r="AO45" s="1027"/>
      <c r="AP45" s="1027"/>
      <c r="AQ45" s="1027"/>
      <c r="AR45" s="1027"/>
      <c r="AS45" s="1027"/>
      <c r="AT45" s="1028"/>
      <c r="AU45" s="876"/>
      <c r="AV45" s="876"/>
      <c r="AW45" s="926"/>
    </row>
    <row r="46" spans="1:49" ht="16.5">
      <c r="A46" s="609"/>
      <c r="B46" s="4"/>
      <c r="C46" s="4"/>
      <c r="D46" s="4"/>
      <c r="E46" s="4"/>
      <c r="F46" s="4"/>
      <c r="G46" s="4"/>
      <c r="H46" s="4"/>
      <c r="I46" s="4"/>
      <c r="J46" s="4"/>
      <c r="K46" s="4"/>
      <c r="L46" s="146"/>
      <c r="M46" s="509"/>
      <c r="N46" s="509"/>
      <c r="O46" s="48"/>
      <c r="P46" s="4"/>
      <c r="Q46" s="4"/>
      <c r="R46" s="4"/>
      <c r="S46" s="18"/>
      <c r="T46" s="102"/>
      <c r="U46" s="4"/>
      <c r="V46" s="983"/>
      <c r="W46" s="878"/>
      <c r="X46" s="1008"/>
      <c r="Y46" s="1009"/>
      <c r="Z46" s="1010"/>
      <c r="AA46" s="531"/>
      <c r="AB46" s="105"/>
      <c r="AC46" s="539"/>
      <c r="AD46" s="539"/>
      <c r="AE46" s="539"/>
      <c r="AF46" s="539"/>
      <c r="AG46" s="539"/>
      <c r="AH46" s="539"/>
      <c r="AI46" s="539"/>
      <c r="AJ46" s="539"/>
      <c r="AK46" s="5"/>
      <c r="AL46" s="551"/>
      <c r="AM46" s="4" t="s">
        <v>1437</v>
      </c>
      <c r="AO46" s="48"/>
      <c r="AP46" s="4"/>
      <c r="AQ46" s="4"/>
      <c r="AR46" s="4"/>
      <c r="AS46" s="4"/>
      <c r="AT46" s="102"/>
      <c r="AU46" s="876"/>
      <c r="AV46" s="876"/>
      <c r="AW46" s="926"/>
    </row>
    <row r="47" spans="1:49" ht="16.5" customHeight="1">
      <c r="A47" s="611" t="s">
        <v>1379</v>
      </c>
      <c r="B47" s="140"/>
      <c r="C47" s="509"/>
      <c r="D47" s="142"/>
      <c r="E47" s="142"/>
      <c r="F47" s="142"/>
      <c r="G47" s="142"/>
      <c r="H47" s="142"/>
      <c r="I47" s="147"/>
      <c r="J47" s="86"/>
      <c r="K47" s="4"/>
      <c r="L47" s="509"/>
      <c r="M47" s="146"/>
      <c r="N47" s="509"/>
      <c r="O47" s="86"/>
      <c r="P47" s="4"/>
      <c r="Q47" s="4"/>
      <c r="R47" s="4"/>
      <c r="S47" s="60"/>
      <c r="T47" s="102"/>
      <c r="U47" s="4"/>
      <c r="V47" s="983"/>
      <c r="W47" s="878"/>
      <c r="X47" s="1008"/>
      <c r="Y47" s="1009"/>
      <c r="Z47" s="1010"/>
      <c r="AG47" s="539"/>
      <c r="AH47" s="539"/>
      <c r="AI47" s="539"/>
      <c r="AJ47" s="539"/>
      <c r="AK47" s="5"/>
      <c r="AL47" s="551"/>
      <c r="AM47" s="583" t="s">
        <v>1484</v>
      </c>
      <c r="AO47" s="551"/>
      <c r="AP47" s="551"/>
      <c r="AQ47" s="551"/>
      <c r="AR47" s="551"/>
      <c r="AS47" s="551"/>
      <c r="AT47" s="102"/>
      <c r="AU47" s="876"/>
      <c r="AV47" s="876"/>
      <c r="AW47" s="926"/>
    </row>
    <row r="48" spans="1:49" ht="17.25" customHeight="1" thickBot="1">
      <c r="A48" s="131" t="s">
        <v>1448</v>
      </c>
      <c r="B48" s="140"/>
      <c r="C48" s="515"/>
      <c r="D48" s="142"/>
      <c r="E48" s="509"/>
      <c r="F48" s="142"/>
      <c r="G48" s="142"/>
      <c r="H48" s="142"/>
      <c r="I48" s="147"/>
      <c r="J48" s="578" t="s">
        <v>1450</v>
      </c>
      <c r="K48" s="4"/>
      <c r="L48" s="509"/>
      <c r="M48" s="101"/>
      <c r="N48" s="509"/>
      <c r="O48" s="86"/>
      <c r="P48" s="4"/>
      <c r="Q48" s="4"/>
      <c r="R48" s="4"/>
      <c r="S48" s="60"/>
      <c r="T48" s="102"/>
      <c r="U48" s="4"/>
      <c r="V48" s="1047"/>
      <c r="W48" s="966"/>
      <c r="X48" s="1032"/>
      <c r="Y48" s="974"/>
      <c r="Z48" s="975"/>
      <c r="AB48" s="537"/>
      <c r="AC48" s="537"/>
      <c r="AD48" s="537"/>
      <c r="AE48" s="537"/>
      <c r="AF48" s="537"/>
      <c r="AG48" s="537"/>
      <c r="AH48" s="537"/>
      <c r="AI48" s="537"/>
      <c r="AJ48" s="537"/>
      <c r="AK48" s="108"/>
      <c r="AL48" s="109"/>
      <c r="AM48" s="1033" t="s">
        <v>1483</v>
      </c>
      <c r="AN48" s="1034"/>
      <c r="AO48" s="1034"/>
      <c r="AP48" s="1034"/>
      <c r="AQ48" s="1034"/>
      <c r="AR48" s="1034"/>
      <c r="AS48" s="1034"/>
      <c r="AT48" s="1035"/>
      <c r="AU48" s="876"/>
      <c r="AV48" s="876"/>
      <c r="AW48" s="926"/>
    </row>
    <row r="49" spans="1:49" ht="17.25" customHeight="1" thickTop="1">
      <c r="A49" s="612"/>
      <c r="B49" s="514" t="s">
        <v>1452</v>
      </c>
      <c r="C49" s="509"/>
      <c r="D49" s="140"/>
      <c r="E49" s="142"/>
      <c r="F49" s="48"/>
      <c r="G49" s="48"/>
      <c r="H49" s="48"/>
      <c r="I49" s="4"/>
      <c r="J49" s="577" t="s">
        <v>1454</v>
      </c>
      <c r="K49" s="4"/>
      <c r="L49" s="148"/>
      <c r="M49" s="4"/>
      <c r="N49" s="509"/>
      <c r="O49" s="4"/>
      <c r="P49" s="4"/>
      <c r="Q49" s="4"/>
      <c r="R49" s="4"/>
      <c r="S49" s="60"/>
      <c r="T49" s="102"/>
      <c r="U49" s="4"/>
      <c r="V49" s="1043" t="s">
        <v>1412</v>
      </c>
      <c r="W49" s="1045">
        <v>16</v>
      </c>
      <c r="X49" s="1057" t="s">
        <v>1413</v>
      </c>
      <c r="Y49" s="1058"/>
      <c r="Z49" s="1059"/>
      <c r="AA49" s="110"/>
      <c r="AB49" s="598" t="s">
        <v>1481</v>
      </c>
      <c r="AC49" s="111"/>
      <c r="AD49" s="597"/>
      <c r="AE49" s="597"/>
      <c r="AF49" s="112"/>
      <c r="AG49" s="112"/>
      <c r="AH49" s="112"/>
      <c r="AI49" s="112"/>
      <c r="AJ49" s="112"/>
      <c r="AK49" s="112"/>
      <c r="AL49" s="597"/>
      <c r="AM49" s="597"/>
      <c r="AN49" s="597"/>
      <c r="AO49" s="597"/>
      <c r="AP49" s="597"/>
      <c r="AQ49" s="597"/>
      <c r="AR49" s="113"/>
      <c r="AS49" s="1063" t="s">
        <v>1414</v>
      </c>
      <c r="AT49" s="1066" t="s">
        <v>1446</v>
      </c>
      <c r="AU49" s="1067"/>
      <c r="AV49" s="985"/>
      <c r="AW49" s="1070"/>
    </row>
    <row r="50" spans="1:49" ht="16.5">
      <c r="A50" s="610"/>
      <c r="B50" s="509" t="s">
        <v>1471</v>
      </c>
      <c r="C50" s="509"/>
      <c r="D50" s="140"/>
      <c r="E50" s="142"/>
      <c r="F50" s="142"/>
      <c r="G50" s="142"/>
      <c r="H50" s="142"/>
      <c r="I50" s="48"/>
      <c r="J50" s="86" t="s">
        <v>1455</v>
      </c>
      <c r="K50" s="4"/>
      <c r="L50" s="509"/>
      <c r="M50" s="147"/>
      <c r="N50" s="509"/>
      <c r="O50" s="100"/>
      <c r="P50" s="4"/>
      <c r="Q50" s="4"/>
      <c r="R50" s="4"/>
      <c r="S50" s="86"/>
      <c r="T50" s="102"/>
      <c r="U50" s="4"/>
      <c r="V50" s="1043"/>
      <c r="W50" s="964"/>
      <c r="X50" s="1060"/>
      <c r="Y50" s="1061"/>
      <c r="Z50" s="1062"/>
      <c r="AA50" s="59" t="s">
        <v>63</v>
      </c>
      <c r="AB50" s="5" t="s">
        <v>1415</v>
      </c>
      <c r="AC50" s="5"/>
      <c r="AD50" s="596"/>
      <c r="AE50" s="596"/>
      <c r="AF50" s="4"/>
      <c r="AG50" s="4"/>
      <c r="AH50" s="4"/>
      <c r="AI50" s="4"/>
      <c r="AJ50" s="4"/>
      <c r="AK50" s="4"/>
      <c r="AL50" s="596"/>
      <c r="AM50" s="596"/>
      <c r="AN50" s="596"/>
      <c r="AO50" s="596"/>
      <c r="AP50" s="596"/>
      <c r="AQ50" s="596"/>
      <c r="AR50" s="102"/>
      <c r="AS50" s="1064"/>
      <c r="AT50" s="1068"/>
      <c r="AU50" s="1069"/>
      <c r="AV50" s="988"/>
      <c r="AW50" s="1040"/>
    </row>
    <row r="51" spans="1:49" ht="16.5" customHeight="1">
      <c r="A51" s="612"/>
      <c r="B51" s="514" t="s">
        <v>1492</v>
      </c>
      <c r="C51" s="4"/>
      <c r="D51" s="55"/>
      <c r="E51" s="142"/>
      <c r="F51" s="142"/>
      <c r="G51" s="142"/>
      <c r="H51" s="142"/>
      <c r="I51" s="48"/>
      <c r="J51" s="86" t="s">
        <v>1499</v>
      </c>
      <c r="K51" s="4"/>
      <c r="L51" s="509"/>
      <c r="M51" s="509"/>
      <c r="N51" s="509"/>
      <c r="O51" s="86"/>
      <c r="P51" s="4"/>
      <c r="Q51" s="4"/>
      <c r="R51" s="4"/>
      <c r="S51" s="114"/>
      <c r="T51" s="102"/>
      <c r="U51" s="4"/>
      <c r="V51" s="1043"/>
      <c r="W51" s="964"/>
      <c r="X51" s="1060"/>
      <c r="Y51" s="1061"/>
      <c r="Z51" s="1062"/>
      <c r="AA51" s="59" t="s">
        <v>63</v>
      </c>
      <c r="AB51" s="105" t="s">
        <v>1482</v>
      </c>
      <c r="AC51" s="596"/>
      <c r="AD51" s="596"/>
      <c r="AE51" s="4"/>
      <c r="AF51" s="4"/>
      <c r="AG51" s="4"/>
      <c r="AH51" s="4"/>
      <c r="AI51" s="4"/>
      <c r="AJ51" s="4"/>
      <c r="AK51" s="596"/>
      <c r="AL51" s="596"/>
      <c r="AM51" s="596"/>
      <c r="AN51" s="596"/>
      <c r="AO51" s="596"/>
      <c r="AP51" s="596"/>
      <c r="AQ51" s="596"/>
      <c r="AR51" s="102"/>
      <c r="AS51" s="1064"/>
      <c r="AT51" s="967" t="s">
        <v>1416</v>
      </c>
      <c r="AU51" s="968"/>
      <c r="AV51" s="972"/>
      <c r="AW51" s="1039"/>
    </row>
    <row r="52" spans="1:49" ht="16.5">
      <c r="A52" s="609"/>
      <c r="B52" s="142" t="s">
        <v>1487</v>
      </c>
      <c r="C52" s="4"/>
      <c r="D52" s="4"/>
      <c r="E52" s="48"/>
      <c r="F52" s="142"/>
      <c r="G52" s="142"/>
      <c r="H52" s="142"/>
      <c r="I52" s="48"/>
      <c r="J52" s="86" t="s">
        <v>1498</v>
      </c>
      <c r="K52" s="4"/>
      <c r="L52" s="509"/>
      <c r="M52" s="146"/>
      <c r="N52" s="509"/>
      <c r="O52" s="86"/>
      <c r="P52" s="4"/>
      <c r="Q52" s="4"/>
      <c r="R52" s="4"/>
      <c r="S52" s="86"/>
      <c r="T52" s="102"/>
      <c r="U52" s="4"/>
      <c r="V52" s="1043"/>
      <c r="W52" s="964"/>
      <c r="X52" s="1060"/>
      <c r="Y52" s="1061"/>
      <c r="Z52" s="1062"/>
      <c r="AA52" s="59" t="s">
        <v>63</v>
      </c>
      <c r="AB52" s="574" t="s">
        <v>1480</v>
      </c>
      <c r="AC52" s="596"/>
      <c r="AD52" s="596"/>
      <c r="AE52" s="596"/>
      <c r="AF52" s="596"/>
      <c r="AG52" s="596"/>
      <c r="AH52" s="596"/>
      <c r="AI52" s="596"/>
      <c r="AJ52" s="596"/>
      <c r="AK52" s="596"/>
      <c r="AL52" s="596"/>
      <c r="AM52" s="596"/>
      <c r="AN52" s="596"/>
      <c r="AO52" s="596"/>
      <c r="AP52" s="596"/>
      <c r="AQ52" s="596"/>
      <c r="AR52" s="102"/>
      <c r="AS52" s="1064"/>
      <c r="AT52" s="1068"/>
      <c r="AU52" s="1069"/>
      <c r="AV52" s="988"/>
      <c r="AW52" s="1040"/>
    </row>
    <row r="53" spans="1:49" ht="16.5">
      <c r="A53" s="609"/>
      <c r="B53" s="4" t="s">
        <v>1490</v>
      </c>
      <c r="C53" s="140"/>
      <c r="D53" s="509"/>
      <c r="E53" s="142"/>
      <c r="F53" s="142"/>
      <c r="G53" s="142"/>
      <c r="H53" s="142"/>
      <c r="I53" s="48"/>
      <c r="J53" s="86" t="s">
        <v>1521</v>
      </c>
      <c r="K53" s="4"/>
      <c r="L53" s="509"/>
      <c r="M53" s="146"/>
      <c r="N53" s="509"/>
      <c r="O53" s="18"/>
      <c r="P53" s="4"/>
      <c r="Q53" s="4"/>
      <c r="R53" s="4"/>
      <c r="S53" s="86"/>
      <c r="T53" s="102"/>
      <c r="U53" s="4"/>
      <c r="V53" s="1043"/>
      <c r="W53" s="964"/>
      <c r="X53" s="1060"/>
      <c r="Y53" s="1061"/>
      <c r="Z53" s="1062"/>
      <c r="AA53" s="59" t="s">
        <v>63</v>
      </c>
      <c r="AB53" s="599" t="s">
        <v>1479</v>
      </c>
      <c r="AC53" s="105"/>
      <c r="AD53" s="118"/>
      <c r="AE53" s="105"/>
      <c r="AF53" s="4"/>
      <c r="AG53" s="4"/>
      <c r="AH53" s="4"/>
      <c r="AI53" s="4"/>
      <c r="AJ53" s="4"/>
      <c r="AK53" s="596"/>
      <c r="AL53" s="596"/>
      <c r="AM53" s="596"/>
      <c r="AN53" s="596"/>
      <c r="AO53" s="596"/>
      <c r="AP53" s="596"/>
      <c r="AQ53" s="596"/>
      <c r="AR53" s="102"/>
      <c r="AS53" s="1064"/>
      <c r="AT53" s="967" t="s">
        <v>1417</v>
      </c>
      <c r="AU53" s="968"/>
      <c r="AV53" s="972"/>
      <c r="AW53" s="1039"/>
    </row>
    <row r="54" spans="1:49" ht="16.5">
      <c r="A54" s="610"/>
      <c r="B54" s="4" t="s">
        <v>1486</v>
      </c>
      <c r="C54" s="140"/>
      <c r="D54" s="142"/>
      <c r="E54" s="142"/>
      <c r="F54" s="142"/>
      <c r="G54" s="142"/>
      <c r="H54" s="142"/>
      <c r="I54" s="48"/>
      <c r="J54" s="86" t="s">
        <v>1520</v>
      </c>
      <c r="K54" s="4"/>
      <c r="L54" s="147"/>
      <c r="M54" s="147"/>
      <c r="N54" s="509"/>
      <c r="O54" s="4"/>
      <c r="P54" s="4"/>
      <c r="Q54" s="4"/>
      <c r="R54" s="4"/>
      <c r="S54" s="86"/>
      <c r="T54" s="102"/>
      <c r="U54" s="4"/>
      <c r="V54" s="1043"/>
      <c r="W54" s="964"/>
      <c r="X54" s="1060"/>
      <c r="Y54" s="1061"/>
      <c r="Z54" s="1062"/>
      <c r="AA54" s="59" t="s">
        <v>63</v>
      </c>
      <c r="AB54" s="105" t="s">
        <v>1507</v>
      </c>
      <c r="AC54" s="596"/>
      <c r="AD54" s="587"/>
      <c r="AE54" s="105"/>
      <c r="AF54" s="4"/>
      <c r="AG54" s="4"/>
      <c r="AH54" s="4"/>
      <c r="AI54" s="4"/>
      <c r="AJ54" s="4"/>
      <c r="AK54" s="596"/>
      <c r="AL54" s="596"/>
      <c r="AM54" s="596"/>
      <c r="AN54" s="596"/>
      <c r="AO54" s="596"/>
      <c r="AP54" s="596"/>
      <c r="AQ54" s="596"/>
      <c r="AR54" s="102"/>
      <c r="AS54" s="1064"/>
      <c r="AT54" s="1068"/>
      <c r="AU54" s="1069"/>
      <c r="AV54" s="988"/>
      <c r="AW54" s="1040"/>
    </row>
    <row r="55" spans="1:49" ht="16.5">
      <c r="A55" s="612"/>
      <c r="B55" s="60" t="s">
        <v>1491</v>
      </c>
      <c r="C55" s="140"/>
      <c r="D55" s="142"/>
      <c r="E55" s="142"/>
      <c r="F55" s="142"/>
      <c r="G55" s="142"/>
      <c r="H55" s="142"/>
      <c r="I55" s="48"/>
      <c r="J55" s="86" t="s">
        <v>1519</v>
      </c>
      <c r="K55" s="4"/>
      <c r="L55" s="509"/>
      <c r="M55" s="509"/>
      <c r="N55" s="509"/>
      <c r="O55" s="4"/>
      <c r="P55" s="4"/>
      <c r="Q55" s="4"/>
      <c r="R55" s="4"/>
      <c r="S55" s="86"/>
      <c r="T55" s="102"/>
      <c r="U55" s="4"/>
      <c r="V55" s="1043"/>
      <c r="W55" s="964"/>
      <c r="X55" s="595"/>
      <c r="Y55" s="589"/>
      <c r="Z55" s="590"/>
      <c r="AA55" s="596"/>
      <c r="AB55" s="596"/>
      <c r="AC55" s="596"/>
      <c r="AD55" s="596"/>
      <c r="AE55" s="4"/>
      <c r="AF55" s="4"/>
      <c r="AG55" s="4"/>
      <c r="AH55" s="4"/>
      <c r="AI55" s="4"/>
      <c r="AJ55" s="4"/>
      <c r="AK55" s="596"/>
      <c r="AL55" s="596"/>
      <c r="AM55" s="596"/>
      <c r="AN55" s="596"/>
      <c r="AO55" s="596"/>
      <c r="AP55" s="596"/>
      <c r="AQ55" s="596"/>
      <c r="AR55" s="102"/>
      <c r="AS55" s="1064"/>
      <c r="AT55" s="998"/>
      <c r="AU55" s="973"/>
      <c r="AV55" s="1081" t="s">
        <v>1419</v>
      </c>
      <c r="AW55" s="926"/>
    </row>
    <row r="56" spans="1:49" ht="16.5">
      <c r="A56" s="133"/>
      <c r="B56" s="576" t="s">
        <v>1472</v>
      </c>
      <c r="C56" s="140"/>
      <c r="D56" s="142"/>
      <c r="E56" s="142"/>
      <c r="F56" s="511"/>
      <c r="G56" s="515"/>
      <c r="H56" s="142"/>
      <c r="I56" s="48"/>
      <c r="J56" s="86" t="s">
        <v>1518</v>
      </c>
      <c r="K56" s="4"/>
      <c r="L56" s="146"/>
      <c r="M56" s="146"/>
      <c r="N56" s="4"/>
      <c r="O56" s="18"/>
      <c r="P56" s="86"/>
      <c r="Q56" s="4"/>
      <c r="R56" s="4"/>
      <c r="S56" s="86"/>
      <c r="T56" s="102"/>
      <c r="U56" s="4"/>
      <c r="V56" s="1043"/>
      <c r="W56" s="964"/>
      <c r="X56" s="588"/>
      <c r="Y56" s="589"/>
      <c r="Z56" s="590"/>
      <c r="AA56" s="596"/>
      <c r="AB56" s="596"/>
      <c r="AC56" s="596"/>
      <c r="AD56" s="596"/>
      <c r="AE56" s="4"/>
      <c r="AF56" s="4"/>
      <c r="AG56" s="4"/>
      <c r="AH56" s="4"/>
      <c r="AI56" s="4"/>
      <c r="AJ56" s="4"/>
      <c r="AK56" s="596"/>
      <c r="AL56" s="596"/>
      <c r="AM56" s="596"/>
      <c r="AN56" s="596"/>
      <c r="AO56" s="596"/>
      <c r="AP56" s="596"/>
      <c r="AQ56" s="596"/>
      <c r="AR56" s="102"/>
      <c r="AS56" s="1064"/>
      <c r="AT56" s="1008"/>
      <c r="AU56" s="1010"/>
      <c r="AV56" s="1081"/>
      <c r="AW56" s="926"/>
    </row>
    <row r="57" spans="1:49" ht="16.5">
      <c r="A57" s="134"/>
      <c r="B57" s="140" t="s">
        <v>1489</v>
      </c>
      <c r="C57" s="140"/>
      <c r="D57" s="142"/>
      <c r="E57" s="142"/>
      <c r="F57" s="140"/>
      <c r="G57" s="140"/>
      <c r="H57" s="140"/>
      <c r="I57" s="55"/>
      <c r="J57" s="39" t="s">
        <v>1451</v>
      </c>
      <c r="K57" s="4"/>
      <c r="L57" s="509"/>
      <c r="M57" s="147"/>
      <c r="N57" s="4"/>
      <c r="O57" s="18"/>
      <c r="P57" s="4"/>
      <c r="Q57" s="4"/>
      <c r="R57" s="4"/>
      <c r="S57" s="86"/>
      <c r="T57" s="102"/>
      <c r="U57" s="4"/>
      <c r="V57" s="1043"/>
      <c r="W57" s="964"/>
      <c r="X57" s="591"/>
      <c r="Y57" s="592"/>
      <c r="Z57" s="593"/>
      <c r="AA57" s="594"/>
      <c r="AB57" s="594"/>
      <c r="AC57" s="594"/>
      <c r="AD57" s="594"/>
      <c r="AE57" s="594"/>
      <c r="AF57" s="594"/>
      <c r="AG57" s="594"/>
      <c r="AH57" s="594"/>
      <c r="AI57" s="594"/>
      <c r="AJ57" s="594"/>
      <c r="AK57" s="594"/>
      <c r="AL57" s="594"/>
      <c r="AM57" s="594"/>
      <c r="AN57" s="594"/>
      <c r="AO57" s="594"/>
      <c r="AP57" s="594"/>
      <c r="AQ57" s="594"/>
      <c r="AR57" s="121"/>
      <c r="AS57" s="1064"/>
      <c r="AT57" s="1008"/>
      <c r="AU57" s="1010"/>
      <c r="AV57" s="1081"/>
      <c r="AW57" s="926"/>
    </row>
    <row r="58" spans="1:49" ht="16.5">
      <c r="A58" s="609"/>
      <c r="B58" s="142" t="s">
        <v>1473</v>
      </c>
      <c r="C58" s="140"/>
      <c r="D58" s="142"/>
      <c r="E58" s="142"/>
      <c r="F58" s="140"/>
      <c r="G58" s="140"/>
      <c r="H58" s="140"/>
      <c r="I58" s="55"/>
      <c r="J58" s="93" t="s">
        <v>1511</v>
      </c>
      <c r="K58" s="4"/>
      <c r="L58" s="509"/>
      <c r="M58" s="147"/>
      <c r="N58" s="4"/>
      <c r="O58" s="4"/>
      <c r="P58" s="4"/>
      <c r="Q58" s="4"/>
      <c r="R58" s="4"/>
      <c r="S58" s="4"/>
      <c r="T58" s="102"/>
      <c r="U58" s="4"/>
      <c r="V58" s="1043"/>
      <c r="W58" s="964"/>
      <c r="X58" s="918" t="s">
        <v>1418</v>
      </c>
      <c r="Y58" s="1071"/>
      <c r="Z58" s="1072"/>
      <c r="AA58" s="59" t="s">
        <v>63</v>
      </c>
      <c r="AB58" s="565" t="s">
        <v>1508</v>
      </c>
      <c r="AC58" s="551"/>
      <c r="AD58" s="551"/>
      <c r="AE58" s="551"/>
      <c r="AF58" s="551"/>
      <c r="AG58" s="551"/>
      <c r="AH58" s="551"/>
      <c r="AI58" s="551"/>
      <c r="AJ58" s="551"/>
      <c r="AK58" s="551"/>
      <c r="AL58" s="551"/>
      <c r="AM58" s="551"/>
      <c r="AN58" s="551"/>
      <c r="AO58" s="551"/>
      <c r="AP58" s="551"/>
      <c r="AQ58" s="551"/>
      <c r="AR58" s="4"/>
      <c r="AS58" s="1064"/>
      <c r="AT58" s="1008"/>
      <c r="AU58" s="1010"/>
      <c r="AV58" s="1081" t="s">
        <v>1420</v>
      </c>
      <c r="AW58" s="1084"/>
    </row>
    <row r="59" spans="1:49" ht="16.5">
      <c r="A59" s="609"/>
      <c r="B59" s="4" t="s">
        <v>1493</v>
      </c>
      <c r="C59" s="140"/>
      <c r="D59" s="511"/>
      <c r="E59" s="511"/>
      <c r="F59" s="140"/>
      <c r="G59" s="140"/>
      <c r="H59" s="140"/>
      <c r="I59" s="55"/>
      <c r="J59" s="86" t="s">
        <v>1512</v>
      </c>
      <c r="K59" s="4"/>
      <c r="L59" s="509"/>
      <c r="M59" s="190"/>
      <c r="N59" s="4"/>
      <c r="O59" s="4"/>
      <c r="P59" s="4"/>
      <c r="Q59" s="4"/>
      <c r="R59" s="4"/>
      <c r="S59" s="4"/>
      <c r="T59" s="102"/>
      <c r="U59" s="4"/>
      <c r="V59" s="1043"/>
      <c r="W59" s="964"/>
      <c r="X59" s="1073"/>
      <c r="Y59" s="1071"/>
      <c r="Z59" s="1072"/>
      <c r="AA59" s="59" t="s">
        <v>63</v>
      </c>
      <c r="AB59" s="575" t="s">
        <v>1479</v>
      </c>
      <c r="AC59" s="596"/>
      <c r="AD59" s="596"/>
      <c r="AE59" s="596"/>
      <c r="AF59" s="596"/>
      <c r="AG59" s="596"/>
      <c r="AH59" s="596"/>
      <c r="AN59" s="551"/>
      <c r="AO59" s="551"/>
      <c r="AP59" s="551"/>
      <c r="AQ59" s="551"/>
      <c r="AR59" s="4"/>
      <c r="AS59" s="1064"/>
      <c r="AT59" s="1008"/>
      <c r="AU59" s="1010"/>
      <c r="AV59" s="1081"/>
      <c r="AW59" s="1084"/>
    </row>
    <row r="60" spans="1:49" ht="16.5">
      <c r="A60" s="133"/>
      <c r="B60" s="601" t="s">
        <v>1474</v>
      </c>
      <c r="C60" s="140"/>
      <c r="D60" s="140"/>
      <c r="E60" s="140"/>
      <c r="F60" s="511"/>
      <c r="G60" s="511"/>
      <c r="H60" s="142"/>
      <c r="I60" s="48"/>
      <c r="J60" s="86" t="s">
        <v>1513</v>
      </c>
      <c r="K60" s="4"/>
      <c r="L60" s="4"/>
      <c r="M60" s="602"/>
      <c r="N60" s="519"/>
      <c r="O60" s="4"/>
      <c r="P60" s="4"/>
      <c r="Q60" s="4"/>
      <c r="R60" s="4"/>
      <c r="S60" s="4"/>
      <c r="T60" s="102"/>
      <c r="U60" s="4"/>
      <c r="V60" s="1043"/>
      <c r="W60" s="964"/>
      <c r="X60" s="1073"/>
      <c r="Y60" s="1071"/>
      <c r="Z60" s="1072"/>
      <c r="AA60" s="59" t="s">
        <v>63</v>
      </c>
      <c r="AB60" s="575" t="s">
        <v>1480</v>
      </c>
      <c r="AC60" s="551"/>
      <c r="AD60" s="551"/>
      <c r="AE60" s="551"/>
      <c r="AF60" s="551"/>
      <c r="AG60" s="551"/>
      <c r="AH60" s="551"/>
      <c r="AI60" s="551"/>
      <c r="AJ60" s="551"/>
      <c r="AK60" s="551"/>
      <c r="AL60" s="551"/>
      <c r="AM60" s="551"/>
      <c r="AN60" s="551"/>
      <c r="AO60" s="551"/>
      <c r="AP60" s="551"/>
      <c r="AQ60" s="551"/>
      <c r="AR60" s="4"/>
      <c r="AS60" s="1064"/>
      <c r="AT60" s="1008"/>
      <c r="AU60" s="1010"/>
      <c r="AV60" s="1081"/>
      <c r="AW60" s="1084"/>
    </row>
    <row r="61" spans="1:49" ht="16.5" customHeight="1">
      <c r="A61" s="134"/>
      <c r="B61" s="4" t="s">
        <v>1496</v>
      </c>
      <c r="C61" s="140"/>
      <c r="D61" s="140"/>
      <c r="E61" s="140"/>
      <c r="F61" s="511"/>
      <c r="G61" s="511"/>
      <c r="H61" s="142"/>
      <c r="I61" s="48"/>
      <c r="J61" s="60" t="s">
        <v>1514</v>
      </c>
      <c r="K61" s="4"/>
      <c r="L61" s="4"/>
      <c r="M61" s="519"/>
      <c r="N61" s="4"/>
      <c r="O61" s="4"/>
      <c r="P61" s="4"/>
      <c r="Q61" s="4"/>
      <c r="R61" s="4"/>
      <c r="S61" s="4"/>
      <c r="T61" s="102"/>
      <c r="U61" s="102"/>
      <c r="V61" s="1043"/>
      <c r="W61" s="964"/>
      <c r="X61" s="1073"/>
      <c r="Y61" s="1071"/>
      <c r="Z61" s="1072"/>
      <c r="AA61" s="59" t="s">
        <v>63</v>
      </c>
      <c r="AB61" s="567" t="s">
        <v>1458</v>
      </c>
      <c r="AC61" s="551"/>
      <c r="AD61" s="551"/>
      <c r="AE61" s="551"/>
      <c r="AF61" s="551"/>
      <c r="AG61" s="551"/>
      <c r="AH61" s="551"/>
      <c r="AI61" s="551"/>
      <c r="AJ61" s="551"/>
      <c r="AK61" s="551"/>
      <c r="AL61" s="551"/>
      <c r="AM61" s="551"/>
      <c r="AN61" s="551"/>
      <c r="AO61" s="551"/>
      <c r="AP61" s="551"/>
      <c r="AQ61" s="551"/>
      <c r="AR61" s="4"/>
      <c r="AS61" s="1064"/>
      <c r="AT61" s="1008"/>
      <c r="AU61" s="1010"/>
      <c r="AV61" s="1081"/>
      <c r="AW61" s="1084"/>
    </row>
    <row r="62" spans="1:49" ht="16.5" customHeight="1">
      <c r="A62" s="609"/>
      <c r="B62" s="601" t="s">
        <v>1488</v>
      </c>
      <c r="C62" s="140"/>
      <c r="D62" s="140"/>
      <c r="E62" s="140"/>
      <c r="F62" s="4"/>
      <c r="G62" s="511"/>
      <c r="H62" s="142"/>
      <c r="I62" s="48"/>
      <c r="J62" s="4" t="s">
        <v>1503</v>
      </c>
      <c r="K62" s="4"/>
      <c r="L62" s="4"/>
      <c r="M62" s="603"/>
      <c r="N62" s="4"/>
      <c r="O62" s="509"/>
      <c r="P62" s="4"/>
      <c r="Q62" s="4"/>
      <c r="R62" s="4"/>
      <c r="S62" s="4"/>
      <c r="T62" s="102"/>
      <c r="U62" s="102"/>
      <c r="V62" s="1043"/>
      <c r="W62" s="964"/>
      <c r="X62" s="1073"/>
      <c r="Y62" s="1071"/>
      <c r="Z62" s="1072"/>
      <c r="AC62" s="551"/>
      <c r="AD62" s="551"/>
      <c r="AE62" s="551"/>
      <c r="AF62" s="551"/>
      <c r="AG62" s="551"/>
      <c r="AH62" s="551"/>
      <c r="AI62" s="551"/>
      <c r="AJ62" s="551"/>
      <c r="AK62" s="551"/>
      <c r="AL62" s="551"/>
      <c r="AM62" s="551"/>
      <c r="AN62" s="551"/>
      <c r="AO62" s="551"/>
      <c r="AP62" s="551"/>
      <c r="AQ62" s="551"/>
      <c r="AR62" s="4"/>
      <c r="AS62" s="1064"/>
      <c r="AT62" s="1008"/>
      <c r="AU62" s="1010"/>
      <c r="AV62" s="1082"/>
      <c r="AW62" s="1085"/>
    </row>
    <row r="63" spans="1:49" ht="16.5" customHeight="1">
      <c r="A63" s="609"/>
      <c r="B63" s="4" t="s">
        <v>1497</v>
      </c>
      <c r="C63" s="140"/>
      <c r="D63" s="511"/>
      <c r="E63" s="511"/>
      <c r="F63" s="4"/>
      <c r="G63" s="142"/>
      <c r="H63" s="142"/>
      <c r="I63" s="48"/>
      <c r="J63" s="4" t="s">
        <v>1504</v>
      </c>
      <c r="K63" s="4"/>
      <c r="L63" s="56"/>
      <c r="M63" s="4"/>
      <c r="N63" s="4"/>
      <c r="O63" s="4"/>
      <c r="P63" s="4"/>
      <c r="Q63" s="4"/>
      <c r="R63" s="4"/>
      <c r="S63" s="4"/>
      <c r="T63" s="102"/>
      <c r="U63" s="102"/>
      <c r="V63" s="1043"/>
      <c r="W63" s="964"/>
      <c r="X63" s="1073"/>
      <c r="Y63" s="1071"/>
      <c r="Z63" s="1072"/>
      <c r="AC63" s="551"/>
      <c r="AD63" s="551"/>
      <c r="AE63" s="551"/>
      <c r="AF63" s="551"/>
      <c r="AG63" s="551"/>
      <c r="AH63" s="551"/>
      <c r="AI63" s="551"/>
      <c r="AJ63" s="551"/>
      <c r="AK63" s="551"/>
      <c r="AL63" s="551"/>
      <c r="AM63" s="551"/>
      <c r="AN63" s="551"/>
      <c r="AO63" s="551"/>
      <c r="AP63" s="551"/>
      <c r="AQ63" s="551"/>
      <c r="AR63" s="4"/>
      <c r="AS63" s="1064"/>
      <c r="AT63" s="1008"/>
      <c r="AU63" s="1010"/>
      <c r="AV63" s="1082"/>
      <c r="AW63" s="1085"/>
    </row>
    <row r="64" spans="1:49" ht="16.5" customHeight="1">
      <c r="A64" s="609"/>
      <c r="B64" s="4" t="s">
        <v>1506</v>
      </c>
      <c r="C64" s="142"/>
      <c r="D64" s="511"/>
      <c r="E64" s="511"/>
      <c r="F64" s="4"/>
      <c r="G64" s="142"/>
      <c r="H64" s="142"/>
      <c r="I64" s="48"/>
      <c r="J64" s="4" t="s">
        <v>1505</v>
      </c>
      <c r="K64" s="604"/>
      <c r="L64" s="4"/>
      <c r="M64" s="519"/>
      <c r="N64" s="4"/>
      <c r="O64" s="4"/>
      <c r="P64" s="4"/>
      <c r="Q64" s="4"/>
      <c r="R64" s="4"/>
      <c r="S64" s="4"/>
      <c r="T64" s="102"/>
      <c r="U64" s="102"/>
      <c r="V64" s="1043"/>
      <c r="W64" s="964"/>
      <c r="X64" s="1073"/>
      <c r="Y64" s="1071"/>
      <c r="Z64" s="1072"/>
      <c r="AA64" s="551"/>
      <c r="AB64" s="551"/>
      <c r="AC64" s="551"/>
      <c r="AD64" s="551"/>
      <c r="AE64" s="551"/>
      <c r="AF64" s="551"/>
      <c r="AG64" s="551"/>
      <c r="AH64" s="551"/>
      <c r="AI64" s="551"/>
      <c r="AJ64" s="551"/>
      <c r="AK64" s="551"/>
      <c r="AL64" s="551"/>
      <c r="AM64" s="551"/>
      <c r="AN64" s="551"/>
      <c r="AO64" s="551"/>
      <c r="AP64" s="551"/>
      <c r="AQ64" s="551"/>
      <c r="AR64" s="4"/>
      <c r="AS64" s="1064"/>
      <c r="AT64" s="1008"/>
      <c r="AU64" s="1010"/>
      <c r="AV64" s="1082"/>
      <c r="AW64" s="1085"/>
    </row>
    <row r="65" spans="1:49" ht="16.5" customHeight="1">
      <c r="A65" s="609"/>
      <c r="B65" s="4" t="s">
        <v>1502</v>
      </c>
      <c r="C65" s="140"/>
      <c r="D65" s="511"/>
      <c r="E65" s="511"/>
      <c r="F65" s="4"/>
      <c r="G65" s="512"/>
      <c r="H65" s="142"/>
      <c r="I65" s="48"/>
      <c r="J65" s="48" t="s">
        <v>1515</v>
      </c>
      <c r="K65" s="558"/>
      <c r="L65" s="4"/>
      <c r="M65" s="519"/>
      <c r="N65" s="4"/>
      <c r="O65" s="4"/>
      <c r="P65" s="4"/>
      <c r="Q65" s="4"/>
      <c r="R65" s="4"/>
      <c r="S65" s="4"/>
      <c r="T65" s="102"/>
      <c r="U65" s="102"/>
      <c r="V65" s="1043"/>
      <c r="W65" s="964"/>
      <c r="X65" s="1073"/>
      <c r="Y65" s="1071"/>
      <c r="Z65" s="1072"/>
      <c r="AA65" s="551"/>
      <c r="AB65" s="551"/>
      <c r="AC65" s="551"/>
      <c r="AD65" s="551"/>
      <c r="AE65" s="551"/>
      <c r="AF65" s="551"/>
      <c r="AG65" s="551"/>
      <c r="AH65" s="551"/>
      <c r="AI65" s="551"/>
      <c r="AJ65" s="551"/>
      <c r="AK65" s="551"/>
      <c r="AL65" s="551"/>
      <c r="AM65" s="551"/>
      <c r="AN65" s="551"/>
      <c r="AO65" s="551"/>
      <c r="AP65" s="551"/>
      <c r="AQ65" s="551"/>
      <c r="AR65" s="4"/>
      <c r="AS65" s="1064"/>
      <c r="AT65" s="1008"/>
      <c r="AU65" s="1010"/>
      <c r="AV65" s="1082"/>
      <c r="AW65" s="1085"/>
    </row>
    <row r="66" spans="1:49" ht="16.5" customHeight="1">
      <c r="A66" s="131" t="s">
        <v>1449</v>
      </c>
      <c r="B66" s="4"/>
      <c r="C66" s="559"/>
      <c r="D66" s="142"/>
      <c r="E66" s="142"/>
      <c r="F66" s="101"/>
      <c r="G66" s="512"/>
      <c r="H66" s="142"/>
      <c r="I66" s="48"/>
      <c r="J66" s="4"/>
      <c r="K66" s="558"/>
      <c r="L66" s="4"/>
      <c r="M66" s="519"/>
      <c r="N66" s="4"/>
      <c r="O66" s="4"/>
      <c r="P66" s="4"/>
      <c r="Q66" s="4"/>
      <c r="R66" s="4"/>
      <c r="S66" s="4"/>
      <c r="T66" s="102"/>
      <c r="U66" s="102"/>
      <c r="V66" s="1043"/>
      <c r="W66" s="964"/>
      <c r="X66" s="1073"/>
      <c r="Y66" s="1071"/>
      <c r="Z66" s="1072"/>
      <c r="AA66" s="551"/>
      <c r="AB66" s="551"/>
      <c r="AC66" s="551"/>
      <c r="AD66" s="551"/>
      <c r="AE66" s="551"/>
      <c r="AF66" s="551"/>
      <c r="AG66" s="551"/>
      <c r="AH66" s="551"/>
      <c r="AI66" s="551"/>
      <c r="AJ66" s="551"/>
      <c r="AK66" s="551"/>
      <c r="AL66" s="551"/>
      <c r="AM66" s="551"/>
      <c r="AN66" s="551"/>
      <c r="AO66" s="551"/>
      <c r="AP66" s="551"/>
      <c r="AQ66" s="551"/>
      <c r="AR66" s="4"/>
      <c r="AS66" s="1064"/>
      <c r="AT66" s="1008"/>
      <c r="AU66" s="1010"/>
      <c r="AV66" s="1082"/>
      <c r="AW66" s="1085"/>
    </row>
    <row r="67" spans="1:49" ht="16.5" customHeight="1">
      <c r="A67" s="609"/>
      <c r="B67" s="142" t="s">
        <v>1495</v>
      </c>
      <c r="C67" s="4"/>
      <c r="D67" s="142"/>
      <c r="E67" s="560"/>
      <c r="F67" s="76"/>
      <c r="G67" s="76"/>
      <c r="H67" s="142"/>
      <c r="I67" s="56"/>
      <c r="J67" s="56"/>
      <c r="K67" s="4"/>
      <c r="L67" s="146"/>
      <c r="M67" s="509"/>
      <c r="N67" s="4"/>
      <c r="O67" s="4"/>
      <c r="P67" s="4"/>
      <c r="Q67" s="4"/>
      <c r="R67" s="4"/>
      <c r="S67" s="4"/>
      <c r="T67" s="102"/>
      <c r="U67" s="102"/>
      <c r="V67" s="1043"/>
      <c r="W67" s="964"/>
      <c r="X67" s="1073"/>
      <c r="Y67" s="1071"/>
      <c r="Z67" s="1072"/>
      <c r="AA67" s="551"/>
      <c r="AB67" s="551"/>
      <c r="AC67" s="551"/>
      <c r="AD67" s="551"/>
      <c r="AE67" s="551"/>
      <c r="AF67" s="551"/>
      <c r="AG67" s="551"/>
      <c r="AH67" s="551"/>
      <c r="AI67" s="551"/>
      <c r="AJ67" s="551"/>
      <c r="AK67" s="551"/>
      <c r="AL67" s="551"/>
      <c r="AM67" s="551"/>
      <c r="AN67" s="551"/>
      <c r="AO67" s="551"/>
      <c r="AP67" s="551"/>
      <c r="AQ67" s="551"/>
      <c r="AR67" s="4"/>
      <c r="AS67" s="1064"/>
      <c r="AT67" s="1008"/>
      <c r="AU67" s="1010"/>
      <c r="AV67" s="1082"/>
      <c r="AW67" s="1085"/>
    </row>
    <row r="68" spans="1:49" ht="16.5" customHeight="1">
      <c r="A68" s="612"/>
      <c r="B68" s="323" t="s">
        <v>1475</v>
      </c>
      <c r="C68" s="40"/>
      <c r="D68" s="146"/>
      <c r="E68" s="607"/>
      <c r="F68" s="607"/>
      <c r="G68" s="48"/>
      <c r="H68" s="607"/>
      <c r="I68" s="48"/>
      <c r="J68" s="607"/>
      <c r="K68" s="4"/>
      <c r="L68" s="101"/>
      <c r="M68" s="4"/>
      <c r="N68" s="4"/>
      <c r="O68" s="4"/>
      <c r="P68" s="4"/>
      <c r="Q68" s="4"/>
      <c r="R68" s="4"/>
      <c r="S68" s="4"/>
      <c r="T68" s="102"/>
      <c r="U68" s="102"/>
      <c r="V68" s="1043"/>
      <c r="W68" s="964"/>
      <c r="X68" s="1073"/>
      <c r="Y68" s="1071"/>
      <c r="Z68" s="1072"/>
      <c r="AA68" s="551"/>
      <c r="AB68" s="551"/>
      <c r="AC68" s="551"/>
      <c r="AD68" s="551"/>
      <c r="AE68" s="551"/>
      <c r="AF68" s="551"/>
      <c r="AG68" s="551"/>
      <c r="AH68" s="551"/>
      <c r="AI68" s="551"/>
      <c r="AJ68" s="551"/>
      <c r="AK68" s="551"/>
      <c r="AL68" s="551"/>
      <c r="AM68" s="551"/>
      <c r="AN68" s="551"/>
      <c r="AO68" s="551"/>
      <c r="AP68" s="551"/>
      <c r="AQ68" s="551"/>
      <c r="AR68" s="4"/>
      <c r="AS68" s="1064"/>
      <c r="AT68" s="1008"/>
      <c r="AU68" s="1010"/>
      <c r="AV68" s="1082"/>
      <c r="AW68" s="1085"/>
    </row>
    <row r="69" spans="1:49" ht="16.5" customHeight="1">
      <c r="A69" s="609" t="s">
        <v>1431</v>
      </c>
      <c r="B69" s="140" t="s">
        <v>1494</v>
      </c>
      <c r="C69" s="48"/>
      <c r="D69" s="140"/>
      <c r="E69" s="607"/>
      <c r="F69" s="607"/>
      <c r="G69" s="48"/>
      <c r="H69" s="607"/>
      <c r="I69" s="48"/>
      <c r="J69" s="607"/>
      <c r="K69" s="4"/>
      <c r="L69" s="509"/>
      <c r="M69" s="4"/>
      <c r="N69" s="4"/>
      <c r="O69" s="4"/>
      <c r="P69" s="4"/>
      <c r="Q69" s="4"/>
      <c r="R69" s="4"/>
      <c r="S69" s="4"/>
      <c r="T69" s="102"/>
      <c r="U69" s="102"/>
      <c r="V69" s="1043"/>
      <c r="W69" s="964"/>
      <c r="X69" s="1073"/>
      <c r="Y69" s="1071"/>
      <c r="Z69" s="1072"/>
      <c r="AA69" s="551"/>
      <c r="AB69" s="551"/>
      <c r="AC69" s="551"/>
      <c r="AD69" s="551"/>
      <c r="AE69" s="551"/>
      <c r="AF69" s="551"/>
      <c r="AG69" s="551"/>
      <c r="AH69" s="551"/>
      <c r="AI69" s="551"/>
      <c r="AJ69" s="551"/>
      <c r="AK69" s="551"/>
      <c r="AL69" s="551"/>
      <c r="AM69" s="551"/>
      <c r="AN69" s="551"/>
      <c r="AO69" s="551"/>
      <c r="AP69" s="551"/>
      <c r="AQ69" s="551"/>
      <c r="AR69" s="4"/>
      <c r="AS69" s="1064"/>
      <c r="AT69" s="1008"/>
      <c r="AU69" s="1010"/>
      <c r="AV69" s="1082"/>
      <c r="AW69" s="1085"/>
    </row>
    <row r="70" spans="1:49" ht="17.25" thickBot="1">
      <c r="A70" s="613"/>
      <c r="B70" s="614"/>
      <c r="C70" s="125"/>
      <c r="D70" s="615"/>
      <c r="E70" s="125"/>
      <c r="F70" s="125"/>
      <c r="G70" s="125"/>
      <c r="H70" s="125"/>
      <c r="I70" s="125"/>
      <c r="J70" s="125"/>
      <c r="K70" s="123"/>
      <c r="L70" s="616"/>
      <c r="M70" s="125"/>
      <c r="N70" s="123"/>
      <c r="O70" s="123"/>
      <c r="P70" s="125"/>
      <c r="Q70" s="125"/>
      <c r="R70" s="125"/>
      <c r="S70" s="125"/>
      <c r="T70" s="126"/>
      <c r="U70" s="126"/>
      <c r="V70" s="1044"/>
      <c r="W70" s="1046"/>
      <c r="X70" s="1074"/>
      <c r="Y70" s="1075"/>
      <c r="Z70" s="1076"/>
      <c r="AA70" s="127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5"/>
      <c r="AR70" s="125"/>
      <c r="AS70" s="1065"/>
      <c r="AT70" s="1079"/>
      <c r="AU70" s="1080"/>
      <c r="AV70" s="1083"/>
      <c r="AW70" s="1086"/>
    </row>
    <row r="71" spans="1:49">
      <c r="A71" s="48"/>
      <c r="B71" s="4"/>
      <c r="C71" s="4"/>
      <c r="D71" s="4"/>
      <c r="H71" s="48"/>
      <c r="I71" s="518"/>
      <c r="J71" s="518"/>
      <c r="K71" s="518"/>
      <c r="L71" s="518"/>
      <c r="N71" s="518"/>
      <c r="Q71" s="4"/>
      <c r="R71" s="4"/>
      <c r="S71" s="4"/>
      <c r="V71" s="4"/>
      <c r="W71" s="518"/>
      <c r="AA71" s="518"/>
      <c r="AB71" s="518"/>
      <c r="AC71" s="518"/>
      <c r="AD71" s="518"/>
      <c r="AE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518"/>
      <c r="AW71" s="129" t="s">
        <v>11</v>
      </c>
    </row>
    <row r="72" spans="1:49">
      <c r="A72" s="39"/>
      <c r="B72" s="39"/>
      <c r="C72" s="4"/>
      <c r="D72" s="517"/>
      <c r="E72" s="517"/>
      <c r="F72" s="86"/>
      <c r="G72" s="517"/>
      <c r="H72" s="48"/>
      <c r="I72" s="518"/>
      <c r="J72" s="518"/>
      <c r="K72" s="518"/>
      <c r="L72" s="518"/>
      <c r="M72" s="518"/>
      <c r="N72" s="518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A74" s="4"/>
      <c r="B74" s="48"/>
      <c r="C74" s="4"/>
      <c r="D74" s="4"/>
      <c r="E74" s="4"/>
      <c r="F74" s="4"/>
      <c r="G74" s="4"/>
      <c r="H74" s="4"/>
      <c r="I74" s="4"/>
      <c r="J74" s="5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5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9"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3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3" spans="1:49" s="116" customFormat="1">
      <c r="A83" s="3"/>
      <c r="B83" s="4"/>
      <c r="C83" s="4"/>
      <c r="D83" s="4"/>
      <c r="E83" s="4"/>
      <c r="F83" s="4"/>
      <c r="G83" s="4"/>
      <c r="H83" s="4"/>
      <c r="I83" s="4"/>
      <c r="P83" s="4"/>
      <c r="Q83" s="4"/>
      <c r="R83" s="4"/>
      <c r="S83" s="4"/>
      <c r="T83" s="4"/>
      <c r="U83" s="4"/>
      <c r="V83" s="4"/>
      <c r="AR83" s="3"/>
      <c r="AS83" s="3"/>
      <c r="AT83" s="3"/>
      <c r="AU83" s="3"/>
      <c r="AV83" s="3"/>
      <c r="AW83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86" spans="1:49" s="116" customFormat="1">
      <c r="A86" s="3"/>
      <c r="B86" s="3"/>
      <c r="C86" s="3"/>
      <c r="D86" s="3"/>
      <c r="E86" s="3"/>
      <c r="F86" s="3"/>
      <c r="G86" s="3"/>
      <c r="H86" s="3"/>
      <c r="I86" s="3"/>
      <c r="P86" s="3"/>
      <c r="Q86" s="3"/>
      <c r="R86" s="3"/>
      <c r="S86" s="3"/>
      <c r="T86" s="4"/>
      <c r="U86" s="3"/>
      <c r="V86" s="3"/>
      <c r="AR86" s="3"/>
      <c r="AS86" s="3"/>
      <c r="AT86" s="3"/>
      <c r="AU86" s="3"/>
      <c r="AV86" s="3"/>
      <c r="AW86" s="3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86"/>
    </row>
    <row r="98" spans="10:13">
      <c r="M98" s="55"/>
    </row>
    <row r="99" spans="10:13">
      <c r="M99" s="55"/>
    </row>
    <row r="100" spans="10:13">
      <c r="M100" s="93"/>
    </row>
    <row r="101" spans="10:13">
      <c r="M101" s="86"/>
    </row>
    <row r="102" spans="10:13">
      <c r="M102" s="86"/>
    </row>
    <row r="103" spans="10:13">
      <c r="M103" s="93"/>
    </row>
    <row r="104" spans="10:13">
      <c r="M104" s="93"/>
    </row>
    <row r="105" spans="10:13">
      <c r="M105" s="56"/>
    </row>
    <row r="106" spans="10:13">
      <c r="M106" s="119"/>
    </row>
    <row r="107" spans="10:13">
      <c r="J107" s="93" t="s">
        <v>21</v>
      </c>
      <c r="K107" s="93"/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48"/>
    </row>
    <row r="114" spans="12:13">
      <c r="M114" s="56"/>
    </row>
    <row r="115" spans="12:13">
      <c r="L115" s="86"/>
      <c r="M115" s="56"/>
    </row>
    <row r="116" spans="12:13">
      <c r="L116" s="86"/>
      <c r="M116" s="56"/>
    </row>
    <row r="117" spans="12:13">
      <c r="L117" s="86"/>
      <c r="M117" s="56"/>
    </row>
  </sheetData>
  <mergeCells count="174">
    <mergeCell ref="W38:W39"/>
    <mergeCell ref="X38:Z39"/>
    <mergeCell ref="AO38:AT39"/>
    <mergeCell ref="AU38:AU39"/>
    <mergeCell ref="AT55:AU70"/>
    <mergeCell ref="AV55:AV57"/>
    <mergeCell ref="AW55:AW57"/>
    <mergeCell ref="AV58:AV70"/>
    <mergeCell ref="AW58:AW70"/>
    <mergeCell ref="AV40:AV41"/>
    <mergeCell ref="AW40:AW41"/>
    <mergeCell ref="X49:Z54"/>
    <mergeCell ref="AS49:AS70"/>
    <mergeCell ref="AT49:AU50"/>
    <mergeCell ref="AV49:AW50"/>
    <mergeCell ref="AT51:AU52"/>
    <mergeCell ref="AV51:AW52"/>
    <mergeCell ref="AT53:AU54"/>
    <mergeCell ref="X58:Z70"/>
    <mergeCell ref="X36:Z37"/>
    <mergeCell ref="AO36:AT36"/>
    <mergeCell ref="W29:W30"/>
    <mergeCell ref="X29:Z30"/>
    <mergeCell ref="AO29:AT30"/>
    <mergeCell ref="AU29:AU30"/>
    <mergeCell ref="AV29:AV30"/>
    <mergeCell ref="AW29:AW30"/>
    <mergeCell ref="F12:H12"/>
    <mergeCell ref="B12:D12"/>
    <mergeCell ref="AV53:AW54"/>
    <mergeCell ref="AV14:AV15"/>
    <mergeCell ref="AW14:AW15"/>
    <mergeCell ref="AB15:AE15"/>
    <mergeCell ref="AV17:AV18"/>
    <mergeCell ref="AW17:AW18"/>
    <mergeCell ref="AO19:AT19"/>
    <mergeCell ref="W42:W48"/>
    <mergeCell ref="V49:V70"/>
    <mergeCell ref="W49:W70"/>
    <mergeCell ref="V36:V48"/>
    <mergeCell ref="W36:W37"/>
    <mergeCell ref="AU36:AU37"/>
    <mergeCell ref="W40:W41"/>
    <mergeCell ref="X40:Z41"/>
    <mergeCell ref="AU40:AU41"/>
    <mergeCell ref="X25:Z26"/>
    <mergeCell ref="AO25:AT25"/>
    <mergeCell ref="AU25:AU26"/>
    <mergeCell ref="AV25:AV26"/>
    <mergeCell ref="AW25:AW26"/>
    <mergeCell ref="AO26:AT26"/>
    <mergeCell ref="AV38:AV39"/>
    <mergeCell ref="AW38:AW39"/>
    <mergeCell ref="AM45:AT45"/>
    <mergeCell ref="AD36:AN36"/>
    <mergeCell ref="X42:Z48"/>
    <mergeCell ref="AV42:AV48"/>
    <mergeCell ref="AW42:AW48"/>
    <mergeCell ref="AV36:AV37"/>
    <mergeCell ref="AU42:AU48"/>
    <mergeCell ref="AM48:AT48"/>
    <mergeCell ref="X31:Z35"/>
    <mergeCell ref="AO31:AT35"/>
    <mergeCell ref="AU31:AU35"/>
    <mergeCell ref="AV31:AV35"/>
    <mergeCell ref="AW31:AW35"/>
    <mergeCell ref="AO37:AT37"/>
    <mergeCell ref="AW36:AW37"/>
    <mergeCell ref="AV20:AV21"/>
    <mergeCell ref="AW20:AW21"/>
    <mergeCell ref="X22:Z22"/>
    <mergeCell ref="AO22:AT22"/>
    <mergeCell ref="X23:Z23"/>
    <mergeCell ref="AO23:AT23"/>
    <mergeCell ref="V16:V35"/>
    <mergeCell ref="X16:Z16"/>
    <mergeCell ref="AO16:AT16"/>
    <mergeCell ref="W17:W19"/>
    <mergeCell ref="X17:Z19"/>
    <mergeCell ref="AO17:AT18"/>
    <mergeCell ref="AU17:AU18"/>
    <mergeCell ref="X24:Z24"/>
    <mergeCell ref="AO24:AT24"/>
    <mergeCell ref="W27:W28"/>
    <mergeCell ref="X27:Z28"/>
    <mergeCell ref="AO27:AT27"/>
    <mergeCell ref="AU27:AU28"/>
    <mergeCell ref="W31:W35"/>
    <mergeCell ref="AV27:AV28"/>
    <mergeCell ref="AW27:AW28"/>
    <mergeCell ref="AO28:AT28"/>
    <mergeCell ref="W25:W26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6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theme="0" tint="-0.34998626667073579"/>
    <pageSetUpPr fitToPage="1"/>
  </sheetPr>
  <dimension ref="A1:AW116"/>
  <sheetViews>
    <sheetView workbookViewId="0">
      <selection sqref="A1:O3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49" ht="16.5" customHeight="1">
      <c r="A1" s="879" t="s">
        <v>123</v>
      </c>
      <c r="B1" s="880"/>
      <c r="C1" s="880"/>
      <c r="D1" s="880"/>
      <c r="E1" s="880"/>
      <c r="F1" s="880"/>
      <c r="G1" s="880"/>
      <c r="H1" s="880"/>
      <c r="I1" s="880"/>
      <c r="J1" s="880"/>
      <c r="K1" s="880"/>
      <c r="L1" s="880"/>
      <c r="M1" s="880"/>
      <c r="N1" s="880"/>
      <c r="O1" s="880"/>
      <c r="P1" s="160" t="s">
        <v>52</v>
      </c>
      <c r="Q1" s="883" t="s">
        <v>124</v>
      </c>
      <c r="R1" s="884"/>
      <c r="S1" s="883" t="s">
        <v>53</v>
      </c>
      <c r="T1" s="884"/>
      <c r="U1" s="885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888" t="s">
        <v>125</v>
      </c>
      <c r="AH1" s="888"/>
      <c r="AI1" s="888"/>
      <c r="AJ1" s="888"/>
      <c r="AK1" s="888"/>
      <c r="AL1" s="888"/>
      <c r="AM1" s="889"/>
      <c r="AN1" s="884" t="s">
        <v>126</v>
      </c>
      <c r="AO1" s="856"/>
      <c r="AP1" s="856"/>
      <c r="AQ1" s="856" t="s">
        <v>77</v>
      </c>
      <c r="AR1" s="856"/>
      <c r="AS1" s="856"/>
      <c r="AT1" s="160" t="s">
        <v>103</v>
      </c>
      <c r="AU1" s="857" t="s">
        <v>127</v>
      </c>
      <c r="AV1" s="858"/>
      <c r="AW1" s="859"/>
    </row>
    <row r="2" spans="1:49" ht="16.5" customHeight="1">
      <c r="A2" s="881"/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  <c r="M2" s="882"/>
      <c r="N2" s="882"/>
      <c r="O2" s="882"/>
      <c r="P2" s="866"/>
      <c r="Q2" s="867"/>
      <c r="R2" s="868"/>
      <c r="S2" s="1087" t="s">
        <v>78</v>
      </c>
      <c r="T2" s="872"/>
      <c r="U2" s="886"/>
      <c r="V2" s="4"/>
      <c r="W2" s="186"/>
      <c r="X2" s="186"/>
      <c r="Y2" s="186"/>
      <c r="Z2" s="186"/>
      <c r="AA2" s="186"/>
      <c r="AB2" s="186"/>
      <c r="AC2" s="186"/>
      <c r="AD2" s="186"/>
      <c r="AE2" s="186"/>
      <c r="AF2" s="5"/>
      <c r="AG2" s="890"/>
      <c r="AH2" s="890"/>
      <c r="AI2" s="890"/>
      <c r="AJ2" s="890"/>
      <c r="AK2" s="890"/>
      <c r="AL2" s="890"/>
      <c r="AM2" s="891"/>
      <c r="AN2" s="875"/>
      <c r="AO2" s="876"/>
      <c r="AP2" s="876"/>
      <c r="AQ2" s="876"/>
      <c r="AR2" s="876"/>
      <c r="AS2" s="876"/>
      <c r="AT2" s="876"/>
      <c r="AU2" s="860"/>
      <c r="AV2" s="861"/>
      <c r="AW2" s="862"/>
    </row>
    <row r="3" spans="1:49" ht="16.5" customHeight="1">
      <c r="A3" s="881"/>
      <c r="B3" s="882"/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66"/>
      <c r="Q3" s="869"/>
      <c r="R3" s="870"/>
      <c r="S3" s="873"/>
      <c r="T3" s="874"/>
      <c r="U3" s="886"/>
      <c r="V3" s="4"/>
      <c r="W3" s="186"/>
      <c r="X3" s="186"/>
      <c r="Y3" s="186"/>
      <c r="Z3" s="186"/>
      <c r="AA3" s="186"/>
      <c r="AB3" s="173"/>
      <c r="AC3" s="186"/>
      <c r="AD3" s="186"/>
      <c r="AE3" s="186"/>
      <c r="AF3" s="186"/>
      <c r="AG3" s="892"/>
      <c r="AH3" s="892"/>
      <c r="AI3" s="892"/>
      <c r="AJ3" s="892"/>
      <c r="AK3" s="892"/>
      <c r="AL3" s="892"/>
      <c r="AM3" s="893"/>
      <c r="AN3" s="875"/>
      <c r="AO3" s="876"/>
      <c r="AP3" s="876"/>
      <c r="AQ3" s="876"/>
      <c r="AR3" s="876"/>
      <c r="AS3" s="876"/>
      <c r="AT3" s="876"/>
      <c r="AU3" s="863"/>
      <c r="AV3" s="864"/>
      <c r="AW3" s="865"/>
    </row>
    <row r="4" spans="1:49" ht="21" customHeight="1">
      <c r="A4" s="1088" t="s">
        <v>104</v>
      </c>
      <c r="B4" s="894"/>
      <c r="C4" s="894"/>
      <c r="D4" s="897" t="s">
        <v>20</v>
      </c>
      <c r="E4" s="897"/>
      <c r="F4" s="897"/>
      <c r="G4" s="898"/>
      <c r="H4" s="1089" t="s">
        <v>128</v>
      </c>
      <c r="I4" s="901"/>
      <c r="J4" s="905" t="s">
        <v>129</v>
      </c>
      <c r="K4" s="905"/>
      <c r="L4" s="905"/>
      <c r="M4" s="905"/>
      <c r="N4" s="905"/>
      <c r="O4" s="905"/>
      <c r="P4" s="905"/>
      <c r="Q4" s="905"/>
      <c r="R4" s="906"/>
      <c r="S4" s="909" t="s">
        <v>130</v>
      </c>
      <c r="T4" s="875"/>
      <c r="U4" s="886"/>
      <c r="V4" s="910" t="s">
        <v>131</v>
      </c>
      <c r="W4" s="878"/>
      <c r="X4" s="6" t="s">
        <v>54</v>
      </c>
      <c r="Y4" s="7"/>
      <c r="Z4" s="7"/>
      <c r="AA4" s="7"/>
      <c r="AB4" s="911">
        <v>5.0000000000000001E-3</v>
      </c>
      <c r="AC4" s="911"/>
      <c r="AD4" s="911"/>
      <c r="AE4" s="911"/>
      <c r="AF4" s="1090"/>
      <c r="AG4" s="8"/>
      <c r="AH4" s="9"/>
      <c r="AI4" s="9"/>
      <c r="AJ4" s="9"/>
      <c r="AK4" s="912" t="s">
        <v>132</v>
      </c>
      <c r="AL4" s="912"/>
      <c r="AM4" s="912"/>
      <c r="AN4" s="912"/>
      <c r="AO4" s="912"/>
      <c r="AP4" s="912"/>
      <c r="AQ4" s="912"/>
      <c r="AR4" s="913">
        <f>((E8*G8*O8*S8)/(E9*AB4+E9))*60</f>
        <v>19.486567164179103</v>
      </c>
      <c r="AS4" s="913"/>
      <c r="AT4" s="9" t="s">
        <v>133</v>
      </c>
      <c r="AU4" s="161" t="s">
        <v>134</v>
      </c>
      <c r="AV4" s="161" t="s">
        <v>48</v>
      </c>
      <c r="AW4" s="187" t="s">
        <v>79</v>
      </c>
    </row>
    <row r="5" spans="1:49" ht="21" customHeight="1">
      <c r="A5" s="895"/>
      <c r="B5" s="896"/>
      <c r="C5" s="896"/>
      <c r="D5" s="899"/>
      <c r="E5" s="899"/>
      <c r="F5" s="899"/>
      <c r="G5" s="900"/>
      <c r="H5" s="902"/>
      <c r="I5" s="903"/>
      <c r="J5" s="907"/>
      <c r="K5" s="907"/>
      <c r="L5" s="907"/>
      <c r="M5" s="907"/>
      <c r="N5" s="907"/>
      <c r="O5" s="907"/>
      <c r="P5" s="907"/>
      <c r="Q5" s="907"/>
      <c r="R5" s="908"/>
      <c r="S5" s="10">
        <v>1</v>
      </c>
      <c r="T5" s="11" t="s">
        <v>23</v>
      </c>
      <c r="U5" s="886"/>
      <c r="V5" s="878"/>
      <c r="W5" s="878"/>
      <c r="X5" s="12" t="s">
        <v>80</v>
      </c>
      <c r="Y5" s="13"/>
      <c r="Z5" s="13"/>
      <c r="AA5" s="13"/>
      <c r="AB5" s="914">
        <f>G8*60</f>
        <v>1200</v>
      </c>
      <c r="AC5" s="914"/>
      <c r="AD5" s="915" t="s">
        <v>24</v>
      </c>
      <c r="AE5" s="915"/>
      <c r="AF5" s="915"/>
      <c r="AG5" s="914">
        <f>E8/12</f>
        <v>20</v>
      </c>
      <c r="AH5" s="914"/>
      <c r="AI5" s="169" t="s">
        <v>135</v>
      </c>
      <c r="AJ5" s="186"/>
      <c r="AK5" s="186"/>
      <c r="AL5" s="916">
        <f>AB5*AG5</f>
        <v>24000</v>
      </c>
      <c r="AM5" s="916"/>
      <c r="AN5" s="916"/>
      <c r="AO5" s="14" t="s">
        <v>136</v>
      </c>
      <c r="AP5" s="917" t="s">
        <v>81</v>
      </c>
      <c r="AQ5" s="15" t="s">
        <v>55</v>
      </c>
      <c r="AR5" s="920" t="s">
        <v>1</v>
      </c>
      <c r="AS5" s="920"/>
      <c r="AT5" s="16" t="s">
        <v>2</v>
      </c>
      <c r="AU5" s="921"/>
      <c r="AV5" s="922"/>
      <c r="AW5" s="926"/>
    </row>
    <row r="6" spans="1:49" ht="16.5" customHeight="1">
      <c r="A6" s="927" t="s">
        <v>82</v>
      </c>
      <c r="B6" s="159" t="s">
        <v>83</v>
      </c>
      <c r="C6" s="930" t="s">
        <v>137</v>
      </c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2"/>
      <c r="U6" s="886"/>
      <c r="V6" s="878"/>
      <c r="W6" s="878"/>
      <c r="X6" s="12" t="s">
        <v>138</v>
      </c>
      <c r="Y6" s="13"/>
      <c r="Z6" s="13"/>
      <c r="AA6" s="13"/>
      <c r="AB6" s="933">
        <f>AL5*60/AR4</f>
        <v>73897.058823529413</v>
      </c>
      <c r="AC6" s="933"/>
      <c r="AD6" s="933"/>
      <c r="AE6" s="933"/>
      <c r="AF6" s="933"/>
      <c r="AG6" s="17" t="s">
        <v>139</v>
      </c>
      <c r="AH6" s="152"/>
      <c r="AI6" s="17"/>
      <c r="AJ6" s="17"/>
      <c r="AK6" s="17"/>
      <c r="AL6" s="17"/>
      <c r="AM6" s="17"/>
      <c r="AN6" s="17"/>
      <c r="AO6" s="17"/>
      <c r="AP6" s="918"/>
      <c r="AQ6" s="163" t="s">
        <v>26</v>
      </c>
      <c r="AR6" s="934" t="s">
        <v>3</v>
      </c>
      <c r="AS6" s="934"/>
      <c r="AT6" s="18" t="s">
        <v>4</v>
      </c>
      <c r="AU6" s="923"/>
      <c r="AV6" s="887"/>
      <c r="AW6" s="926"/>
    </row>
    <row r="7" spans="1:49" ht="16.5" customHeight="1">
      <c r="A7" s="928"/>
      <c r="B7" s="159" t="s">
        <v>140</v>
      </c>
      <c r="C7" s="930"/>
      <c r="D7" s="931"/>
      <c r="E7" s="931"/>
      <c r="F7" s="931"/>
      <c r="G7" s="931"/>
      <c r="H7" s="931"/>
      <c r="I7" s="931"/>
      <c r="J7" s="931"/>
      <c r="K7" s="931"/>
      <c r="L7" s="931"/>
      <c r="M7" s="931"/>
      <c r="N7" s="931"/>
      <c r="O7" s="931"/>
      <c r="P7" s="931"/>
      <c r="Q7" s="931"/>
      <c r="R7" s="931"/>
      <c r="S7" s="931"/>
      <c r="T7" s="932"/>
      <c r="U7" s="886"/>
      <c r="V7" s="878"/>
      <c r="W7" s="878"/>
      <c r="X7" s="12" t="s">
        <v>84</v>
      </c>
      <c r="Y7" s="19"/>
      <c r="Z7" s="19"/>
      <c r="AA7" s="19"/>
      <c r="AB7" s="935">
        <f>AB6*12</f>
        <v>886764.70588235301</v>
      </c>
      <c r="AC7" s="935"/>
      <c r="AD7" s="935"/>
      <c r="AE7" s="935"/>
      <c r="AF7" s="935"/>
      <c r="AG7" s="20" t="s">
        <v>25</v>
      </c>
      <c r="AH7" s="186"/>
      <c r="AI7" s="20"/>
      <c r="AJ7" s="20"/>
      <c r="AK7" s="20"/>
      <c r="AL7" s="20"/>
      <c r="AM7" s="20"/>
      <c r="AN7" s="20"/>
      <c r="AO7" s="20"/>
      <c r="AP7" s="919"/>
      <c r="AQ7" s="164" t="s">
        <v>26</v>
      </c>
      <c r="AR7" s="21" t="s">
        <v>56</v>
      </c>
      <c r="AS7" s="21"/>
      <c r="AT7" s="22"/>
      <c r="AU7" s="924"/>
      <c r="AV7" s="925"/>
      <c r="AW7" s="926"/>
    </row>
    <row r="8" spans="1:49" ht="16.5" customHeight="1">
      <c r="A8" s="928"/>
      <c r="B8" s="936" t="s">
        <v>141</v>
      </c>
      <c r="C8" s="938" t="s">
        <v>57</v>
      </c>
      <c r="D8" s="939"/>
      <c r="E8" s="23">
        <v>240</v>
      </c>
      <c r="F8" s="24" t="s">
        <v>27</v>
      </c>
      <c r="G8" s="909">
        <v>20</v>
      </c>
      <c r="H8" s="915"/>
      <c r="I8" s="931" t="s">
        <v>15</v>
      </c>
      <c r="J8" s="931"/>
      <c r="K8" s="931"/>
      <c r="L8" s="931"/>
      <c r="M8" s="931"/>
      <c r="N8" s="932"/>
      <c r="O8" s="154">
        <v>60</v>
      </c>
      <c r="P8" s="25" t="s">
        <v>142</v>
      </c>
      <c r="Q8" s="952" t="s">
        <v>28</v>
      </c>
      <c r="R8" s="953"/>
      <c r="S8" s="954">
        <v>0.85</v>
      </c>
      <c r="T8" s="955"/>
      <c r="U8" s="886"/>
      <c r="V8" s="910" t="s">
        <v>58</v>
      </c>
      <c r="W8" s="910"/>
      <c r="X8" s="959" t="s">
        <v>105</v>
      </c>
      <c r="Y8" s="960"/>
      <c r="Z8" s="960"/>
      <c r="AA8" s="960"/>
      <c r="AB8" s="960"/>
      <c r="AC8" s="960"/>
      <c r="AD8" s="960"/>
      <c r="AE8" s="960"/>
      <c r="AF8" s="960"/>
      <c r="AG8" s="961"/>
      <c r="AH8" s="1092">
        <v>21.5</v>
      </c>
      <c r="AI8" s="1093"/>
      <c r="AJ8" s="1093"/>
      <c r="AK8" s="1093"/>
      <c r="AL8" s="26" t="s">
        <v>143</v>
      </c>
      <c r="AM8" s="26"/>
      <c r="AN8" s="27"/>
      <c r="AO8" s="165"/>
      <c r="AP8" s="936" t="s">
        <v>144</v>
      </c>
      <c r="AQ8" s="28" t="s">
        <v>145</v>
      </c>
      <c r="AR8" s="26"/>
      <c r="AS8" s="26"/>
      <c r="AT8" s="29"/>
      <c r="AU8" s="876"/>
      <c r="AV8" s="876"/>
      <c r="AW8" s="30"/>
    </row>
    <row r="9" spans="1:49" ht="16.5" customHeight="1">
      <c r="A9" s="929"/>
      <c r="B9" s="937"/>
      <c r="C9" s="938" t="s">
        <v>59</v>
      </c>
      <c r="D9" s="939"/>
      <c r="E9" s="1091">
        <v>750000</v>
      </c>
      <c r="F9" s="941"/>
      <c r="G9" s="942" t="s">
        <v>85</v>
      </c>
      <c r="H9" s="943"/>
      <c r="I9" s="944" t="s">
        <v>5</v>
      </c>
      <c r="J9" s="945"/>
      <c r="K9" s="945"/>
      <c r="L9" s="945"/>
      <c r="M9" s="945"/>
      <c r="N9" s="945"/>
      <c r="O9" s="945"/>
      <c r="P9" s="946"/>
      <c r="Q9" s="947">
        <f>((E8*G8*O8*S8)/E9)*60</f>
        <v>19.584000000000003</v>
      </c>
      <c r="R9" s="948"/>
      <c r="S9" s="9" t="s">
        <v>47</v>
      </c>
      <c r="T9" s="31"/>
      <c r="U9" s="886"/>
      <c r="V9" s="910"/>
      <c r="W9" s="910"/>
      <c r="X9" s="949" t="s">
        <v>86</v>
      </c>
      <c r="Y9" s="950"/>
      <c r="Z9" s="950"/>
      <c r="AA9" s="950"/>
      <c r="AB9" s="950"/>
      <c r="AC9" s="950"/>
      <c r="AD9" s="950"/>
      <c r="AE9" s="950"/>
      <c r="AF9" s="950"/>
      <c r="AG9" s="951"/>
      <c r="AH9" s="956">
        <f>AH8/AR4</f>
        <v>1.1033241421568629</v>
      </c>
      <c r="AI9" s="957"/>
      <c r="AJ9" s="957"/>
      <c r="AK9" s="957"/>
      <c r="AL9" s="32" t="s">
        <v>60</v>
      </c>
      <c r="AM9" s="32"/>
      <c r="AN9" s="32"/>
      <c r="AO9" s="158"/>
      <c r="AP9" s="964"/>
      <c r="AQ9" s="33" t="s">
        <v>61</v>
      </c>
      <c r="AR9" s="26"/>
      <c r="AS9" s="26"/>
      <c r="AT9" s="29"/>
      <c r="AU9" s="876"/>
      <c r="AV9" s="876"/>
      <c r="AW9" s="30"/>
    </row>
    <row r="10" spans="1:49" ht="16.5" customHeight="1">
      <c r="A10" s="34" t="s">
        <v>106</v>
      </c>
      <c r="B10" s="35"/>
      <c r="C10" s="36"/>
      <c r="D10" s="36"/>
      <c r="E10" s="36"/>
      <c r="F10" s="36" t="s">
        <v>0</v>
      </c>
      <c r="G10" s="36"/>
      <c r="H10" s="36"/>
      <c r="I10" s="37"/>
      <c r="K10" s="56" t="s">
        <v>17</v>
      </c>
      <c r="N10" s="38"/>
      <c r="O10" s="41"/>
      <c r="P10" s="36"/>
      <c r="Q10" s="36"/>
      <c r="R10" s="36"/>
      <c r="S10" s="36"/>
      <c r="T10" s="42"/>
      <c r="U10" s="887"/>
      <c r="V10" s="910"/>
      <c r="W10" s="910"/>
      <c r="X10" s="43" t="s">
        <v>146</v>
      </c>
      <c r="Y10" s="44"/>
      <c r="Z10" s="44"/>
      <c r="AA10" s="44"/>
      <c r="AB10" s="958">
        <f>AL5*60*S8/AH8</f>
        <v>56930.232558139534</v>
      </c>
      <c r="AC10" s="958"/>
      <c r="AD10" s="958"/>
      <c r="AE10" s="958"/>
      <c r="AF10" s="958"/>
      <c r="AG10" s="45" t="s">
        <v>29</v>
      </c>
      <c r="AH10" s="44"/>
      <c r="AI10" s="958">
        <f>AB10*12</f>
        <v>683162.79069767438</v>
      </c>
      <c r="AJ10" s="958"/>
      <c r="AK10" s="958"/>
      <c r="AL10" s="958"/>
      <c r="AM10" s="46"/>
      <c r="AN10" s="185" t="s">
        <v>147</v>
      </c>
      <c r="AO10" s="186"/>
      <c r="AP10" s="965"/>
      <c r="AQ10" s="33" t="s">
        <v>107</v>
      </c>
      <c r="AR10" s="26"/>
      <c r="AS10" s="26"/>
      <c r="AT10" s="29"/>
      <c r="AU10" s="876"/>
      <c r="AV10" s="876"/>
      <c r="AW10" s="30"/>
    </row>
    <row r="11" spans="1:49" ht="16.5" customHeight="1">
      <c r="A11" s="47"/>
      <c r="B11" s="18"/>
      <c r="C11" s="18"/>
      <c r="D11" s="18"/>
      <c r="F11" s="18"/>
      <c r="G11" s="18"/>
      <c r="H11" s="18"/>
      <c r="L11" s="142" t="s">
        <v>116</v>
      </c>
      <c r="M11" s="55"/>
      <c r="O11" s="40"/>
      <c r="P11" s="166"/>
      <c r="Q11" s="48"/>
      <c r="R11" s="48"/>
      <c r="S11" s="48"/>
      <c r="T11" s="49"/>
      <c r="U11" s="887"/>
      <c r="V11" s="876" t="s">
        <v>148</v>
      </c>
      <c r="W11" s="876"/>
      <c r="X11" s="50"/>
      <c r="Y11" s="32" t="s">
        <v>149</v>
      </c>
      <c r="Z11" s="32"/>
      <c r="AA11" s="32"/>
      <c r="AB11" s="151" t="s">
        <v>112</v>
      </c>
      <c r="AC11" s="48" t="s">
        <v>30</v>
      </c>
      <c r="AD11" s="48"/>
      <c r="AE11" s="186"/>
      <c r="AF11" s="48"/>
      <c r="AG11" s="48"/>
      <c r="AH11" s="48"/>
      <c r="AI11" s="48" t="s">
        <v>14</v>
      </c>
      <c r="AJ11" s="48"/>
      <c r="AK11" s="51"/>
      <c r="AL11" s="51"/>
      <c r="AM11" s="51"/>
      <c r="AN11" s="51"/>
      <c r="AO11" s="158"/>
      <c r="AP11" s="52" t="s">
        <v>87</v>
      </c>
      <c r="AQ11" s="26"/>
      <c r="AR11" s="915"/>
      <c r="AS11" s="915"/>
      <c r="AT11" s="875"/>
      <c r="AU11" s="876"/>
      <c r="AV11" s="876"/>
      <c r="AW11" s="30"/>
    </row>
    <row r="12" spans="1:49" ht="16.5" customHeight="1">
      <c r="A12" s="47"/>
      <c r="C12" s="48"/>
      <c r="D12" s="48" t="s">
        <v>0</v>
      </c>
      <c r="G12" s="48"/>
      <c r="H12" s="48"/>
      <c r="L12" s="144" t="s">
        <v>117</v>
      </c>
      <c r="M12" s="145"/>
      <c r="N12" s="4"/>
      <c r="O12" s="40"/>
      <c r="P12" s="166"/>
      <c r="Q12" s="48"/>
      <c r="R12" s="48"/>
      <c r="S12" s="48"/>
      <c r="T12" s="49"/>
      <c r="U12" s="887"/>
      <c r="V12" s="878" t="s">
        <v>150</v>
      </c>
      <c r="W12" s="878"/>
      <c r="X12" s="53" t="s">
        <v>88</v>
      </c>
      <c r="Y12" s="54"/>
      <c r="Z12" s="54" t="s">
        <v>62</v>
      </c>
      <c r="AA12" s="54"/>
      <c r="AB12" s="54"/>
      <c r="AC12" s="54"/>
      <c r="AD12" s="54"/>
      <c r="AE12" s="54" t="s">
        <v>151</v>
      </c>
      <c r="AF12" s="54"/>
      <c r="AG12" s="54"/>
      <c r="AH12" s="26"/>
      <c r="AI12" s="26"/>
      <c r="AJ12" s="26"/>
      <c r="AK12" s="54"/>
      <c r="AL12" s="54"/>
      <c r="AM12" s="54"/>
      <c r="AN12" s="152"/>
      <c r="AO12" s="158"/>
      <c r="AP12" s="967" t="s">
        <v>108</v>
      </c>
      <c r="AQ12" s="968"/>
      <c r="AR12" s="971">
        <v>43342</v>
      </c>
      <c r="AS12" s="972"/>
      <c r="AT12" s="973"/>
      <c r="AU12" s="876"/>
      <c r="AV12" s="876"/>
      <c r="AW12" s="926"/>
    </row>
    <row r="13" spans="1:49" ht="16.5" customHeight="1" thickBot="1">
      <c r="A13" s="47"/>
      <c r="B13" s="48"/>
      <c r="C13" s="48"/>
      <c r="D13" s="48"/>
      <c r="E13" s="48"/>
      <c r="F13" s="55"/>
      <c r="G13" s="55"/>
      <c r="H13" s="48"/>
      <c r="L13" s="144" t="s">
        <v>152</v>
      </c>
      <c r="M13" s="145"/>
      <c r="N13" s="4"/>
      <c r="O13" s="40"/>
      <c r="P13" s="166"/>
      <c r="Q13" s="48"/>
      <c r="R13" s="48"/>
      <c r="S13" s="48"/>
      <c r="T13" s="49"/>
      <c r="U13" s="887"/>
      <c r="V13" s="966"/>
      <c r="W13" s="966"/>
      <c r="X13" s="978" t="s">
        <v>153</v>
      </c>
      <c r="Y13" s="979"/>
      <c r="Z13" s="980">
        <v>1080</v>
      </c>
      <c r="AA13" s="980"/>
      <c r="AB13" s="980"/>
      <c r="AC13" s="979" t="s">
        <v>109</v>
      </c>
      <c r="AD13" s="979"/>
      <c r="AE13" s="979"/>
      <c r="AF13" s="980">
        <v>560</v>
      </c>
      <c r="AG13" s="980"/>
      <c r="AH13" s="980"/>
      <c r="AI13" s="170" t="s">
        <v>154</v>
      </c>
      <c r="AJ13" s="57"/>
      <c r="AK13" s="981">
        <v>1850</v>
      </c>
      <c r="AL13" s="981"/>
      <c r="AM13" s="981"/>
      <c r="AN13" s="981"/>
      <c r="AO13" s="58"/>
      <c r="AP13" s="969"/>
      <c r="AQ13" s="970"/>
      <c r="AR13" s="974"/>
      <c r="AS13" s="974"/>
      <c r="AT13" s="975"/>
      <c r="AU13" s="976"/>
      <c r="AV13" s="976"/>
      <c r="AW13" s="977"/>
    </row>
    <row r="14" spans="1:49" ht="16.5" customHeight="1" thickTop="1">
      <c r="A14" s="47"/>
      <c r="B14" s="48"/>
      <c r="C14" s="48"/>
      <c r="D14" s="48"/>
      <c r="E14" s="48"/>
      <c r="F14" s="48"/>
      <c r="G14" s="48"/>
      <c r="H14" s="48"/>
      <c r="L14" s="144" t="s">
        <v>155</v>
      </c>
      <c r="M14" s="145"/>
      <c r="N14" s="143"/>
      <c r="O14" s="55"/>
      <c r="P14" s="166"/>
      <c r="Q14" s="48"/>
      <c r="R14" s="48"/>
      <c r="S14" s="48"/>
      <c r="T14" s="49"/>
      <c r="U14" s="4"/>
      <c r="V14" s="982" t="s">
        <v>156</v>
      </c>
      <c r="W14" s="964">
        <v>1</v>
      </c>
      <c r="X14" s="984" t="s">
        <v>157</v>
      </c>
      <c r="Y14" s="985"/>
      <c r="Z14" s="986"/>
      <c r="AA14" s="59" t="s">
        <v>158</v>
      </c>
      <c r="AB14" s="1094" t="s">
        <v>89</v>
      </c>
      <c r="AC14" s="1094"/>
      <c r="AD14" s="1094"/>
      <c r="AE14" s="1094"/>
      <c r="AF14" s="167"/>
      <c r="AG14" s="60" t="s">
        <v>159</v>
      </c>
      <c r="AH14" s="186"/>
      <c r="AI14" s="61"/>
      <c r="AJ14" s="62"/>
      <c r="AK14" s="63" t="s">
        <v>160</v>
      </c>
      <c r="AL14" s="186"/>
      <c r="AM14" s="186"/>
      <c r="AN14" s="64"/>
      <c r="AO14" s="991" t="s">
        <v>161</v>
      </c>
      <c r="AP14" s="992"/>
      <c r="AQ14" s="992"/>
      <c r="AR14" s="992"/>
      <c r="AS14" s="992"/>
      <c r="AT14" s="993"/>
      <c r="AU14" s="997"/>
      <c r="AV14" s="997"/>
      <c r="AW14" s="1041"/>
    </row>
    <row r="15" spans="1:49" ht="16.5" customHeight="1">
      <c r="A15" s="47"/>
      <c r="B15" s="48"/>
      <c r="C15" s="48"/>
      <c r="D15" s="48"/>
      <c r="E15" s="48"/>
      <c r="F15" s="48"/>
      <c r="G15" s="48"/>
      <c r="H15" s="48"/>
      <c r="L15" s="144" t="s">
        <v>162</v>
      </c>
      <c r="M15" s="145"/>
      <c r="N15" s="143"/>
      <c r="O15" s="55"/>
      <c r="P15" s="166"/>
      <c r="Q15" s="48"/>
      <c r="R15" s="48"/>
      <c r="S15" s="48"/>
      <c r="T15" s="49"/>
      <c r="U15" s="4"/>
      <c r="V15" s="983"/>
      <c r="W15" s="965"/>
      <c r="X15" s="987"/>
      <c r="Y15" s="988"/>
      <c r="Z15" s="989"/>
      <c r="AA15" s="157"/>
      <c r="AB15" s="1042" t="s">
        <v>163</v>
      </c>
      <c r="AC15" s="1042"/>
      <c r="AD15" s="1042"/>
      <c r="AE15" s="1042"/>
      <c r="AF15" s="65"/>
      <c r="AG15" s="168" t="s">
        <v>164</v>
      </c>
      <c r="AH15" s="173"/>
      <c r="AI15" s="66"/>
      <c r="AJ15" s="67"/>
      <c r="AK15" s="68" t="s">
        <v>90</v>
      </c>
      <c r="AL15" s="69"/>
      <c r="AM15" s="69"/>
      <c r="AN15" s="70"/>
      <c r="AO15" s="994"/>
      <c r="AP15" s="995"/>
      <c r="AQ15" s="995"/>
      <c r="AR15" s="995"/>
      <c r="AS15" s="995"/>
      <c r="AT15" s="996"/>
      <c r="AU15" s="876"/>
      <c r="AV15" s="876"/>
      <c r="AW15" s="926"/>
    </row>
    <row r="16" spans="1:49" ht="18" customHeight="1">
      <c r="A16" s="47"/>
      <c r="B16" s="48"/>
      <c r="C16" s="48"/>
      <c r="D16" s="48"/>
      <c r="E16" s="48"/>
      <c r="F16" s="48"/>
      <c r="G16" s="48"/>
      <c r="H16" s="48"/>
      <c r="L16" s="141" t="s">
        <v>165</v>
      </c>
      <c r="M16" s="145"/>
      <c r="N16" s="143"/>
      <c r="O16" s="55"/>
      <c r="P16" s="166"/>
      <c r="Q16" s="48"/>
      <c r="R16" s="48"/>
      <c r="S16" s="48"/>
      <c r="T16" s="49"/>
      <c r="U16" s="4"/>
      <c r="V16" s="983" t="s">
        <v>166</v>
      </c>
      <c r="W16" s="159">
        <v>2</v>
      </c>
      <c r="X16" s="909" t="s">
        <v>167</v>
      </c>
      <c r="Y16" s="915"/>
      <c r="Z16" s="875"/>
      <c r="AA16" s="157"/>
      <c r="AB16" s="14" t="s">
        <v>91</v>
      </c>
      <c r="AC16" s="14"/>
      <c r="AD16" s="14"/>
      <c r="AE16" s="14"/>
      <c r="AF16" s="167"/>
      <c r="AG16" s="14" t="s">
        <v>168</v>
      </c>
      <c r="AH16" s="14"/>
      <c r="AI16" s="14"/>
      <c r="AJ16" s="14"/>
      <c r="AK16" s="59" t="s">
        <v>169</v>
      </c>
      <c r="AL16" s="14" t="s">
        <v>34</v>
      </c>
      <c r="AM16" s="14"/>
      <c r="AN16" s="71"/>
      <c r="AO16" s="959"/>
      <c r="AP16" s="960"/>
      <c r="AQ16" s="960"/>
      <c r="AR16" s="960"/>
      <c r="AS16" s="960"/>
      <c r="AT16" s="961"/>
      <c r="AU16" s="72"/>
      <c r="AV16" s="72"/>
      <c r="AW16" s="30"/>
    </row>
    <row r="17" spans="1:49" ht="16.5" customHeight="1">
      <c r="A17" s="47"/>
      <c r="B17" s="48"/>
      <c r="C17" s="48"/>
      <c r="D17" s="48"/>
      <c r="E17" s="48"/>
      <c r="F17" s="48"/>
      <c r="G17" s="48"/>
      <c r="H17" s="48"/>
      <c r="I17" s="4"/>
      <c r="L17" s="144" t="s">
        <v>170</v>
      </c>
      <c r="M17" s="145"/>
      <c r="N17" s="143"/>
      <c r="O17" s="55"/>
      <c r="P17" s="166"/>
      <c r="Q17" s="48"/>
      <c r="R17" s="48"/>
      <c r="S17" s="48"/>
      <c r="T17" s="49"/>
      <c r="U17" s="4"/>
      <c r="V17" s="983"/>
      <c r="W17" s="878">
        <v>3</v>
      </c>
      <c r="X17" s="998" t="s">
        <v>171</v>
      </c>
      <c r="Y17" s="972"/>
      <c r="Z17" s="973"/>
      <c r="AA17" s="156" t="s">
        <v>172</v>
      </c>
      <c r="AB17" s="41" t="s">
        <v>173</v>
      </c>
      <c r="AC17" s="41"/>
      <c r="AD17" s="41"/>
      <c r="AE17" s="41"/>
      <c r="AF17" s="167"/>
      <c r="AG17" s="41" t="s">
        <v>110</v>
      </c>
      <c r="AH17" s="41"/>
      <c r="AI17" s="41"/>
      <c r="AJ17" s="41"/>
      <c r="AK17" s="16"/>
      <c r="AL17" s="14" t="s">
        <v>174</v>
      </c>
      <c r="AM17" s="14"/>
      <c r="AN17" s="71"/>
      <c r="AO17" s="1011" t="s">
        <v>175</v>
      </c>
      <c r="AP17" s="1012"/>
      <c r="AQ17" s="1012"/>
      <c r="AR17" s="1012"/>
      <c r="AS17" s="1012"/>
      <c r="AT17" s="1013"/>
      <c r="AU17" s="876"/>
      <c r="AV17" s="876"/>
      <c r="AW17" s="926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L18" s="142" t="s">
        <v>118</v>
      </c>
      <c r="M18" s="145"/>
      <c r="N18" s="143"/>
      <c r="O18" s="55"/>
      <c r="P18" s="166"/>
      <c r="Q18" s="48"/>
      <c r="R18" s="48"/>
      <c r="S18" s="48"/>
      <c r="T18" s="49"/>
      <c r="U18" s="4"/>
      <c r="V18" s="983"/>
      <c r="W18" s="878"/>
      <c r="X18" s="1008"/>
      <c r="Y18" s="1009"/>
      <c r="Z18" s="1010"/>
      <c r="AA18" s="157"/>
      <c r="AB18" s="74" t="s">
        <v>176</v>
      </c>
      <c r="AC18" s="74"/>
      <c r="AD18" s="74"/>
      <c r="AE18" s="74"/>
      <c r="AF18" s="65"/>
      <c r="AG18" s="75" t="s">
        <v>32</v>
      </c>
      <c r="AH18" s="75"/>
      <c r="AI18" s="75"/>
      <c r="AJ18" s="75"/>
      <c r="AK18" s="75"/>
      <c r="AL18" s="176"/>
      <c r="AM18" s="176"/>
      <c r="AN18" s="177"/>
      <c r="AO18" s="1014"/>
      <c r="AP18" s="1015"/>
      <c r="AQ18" s="1015"/>
      <c r="AR18" s="1015"/>
      <c r="AS18" s="1015"/>
      <c r="AT18" s="1016"/>
      <c r="AU18" s="876"/>
      <c r="AV18" s="876"/>
      <c r="AW18" s="926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L19" s="142" t="s">
        <v>119</v>
      </c>
      <c r="M19" s="145"/>
      <c r="N19" s="143"/>
      <c r="O19" s="55"/>
      <c r="P19" s="166"/>
      <c r="Q19" s="48"/>
      <c r="R19" s="48"/>
      <c r="S19" s="48"/>
      <c r="T19" s="49"/>
      <c r="U19" s="4"/>
      <c r="V19" s="983"/>
      <c r="W19" s="878"/>
      <c r="X19" s="987"/>
      <c r="Y19" s="988"/>
      <c r="Z19" s="989"/>
      <c r="AA19" s="157" t="s">
        <v>112</v>
      </c>
      <c r="AB19" s="9" t="s">
        <v>31</v>
      </c>
      <c r="AC19" s="9"/>
      <c r="AD19" s="9"/>
      <c r="AE19" s="9"/>
      <c r="AF19" s="167"/>
      <c r="AG19" s="9" t="s">
        <v>110</v>
      </c>
      <c r="AH19" s="9"/>
      <c r="AI19" s="9"/>
      <c r="AJ19" s="9"/>
      <c r="AK19" s="26"/>
      <c r="AL19" s="155"/>
      <c r="AM19" s="176"/>
      <c r="AN19" s="177"/>
      <c r="AO19" s="959" t="s">
        <v>33</v>
      </c>
      <c r="AP19" s="960"/>
      <c r="AQ19" s="960"/>
      <c r="AR19" s="960"/>
      <c r="AS19" s="960"/>
      <c r="AT19" s="961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L20" s="142" t="s">
        <v>177</v>
      </c>
      <c r="M20" s="145"/>
      <c r="N20" s="143"/>
      <c r="O20" s="55"/>
      <c r="P20" s="166"/>
      <c r="Q20" s="48"/>
      <c r="R20" s="48"/>
      <c r="S20" s="48"/>
      <c r="T20" s="49"/>
      <c r="U20" s="4"/>
      <c r="V20" s="983"/>
      <c r="W20" s="878">
        <v>4</v>
      </c>
      <c r="X20" s="998" t="s">
        <v>12</v>
      </c>
      <c r="Y20" s="972"/>
      <c r="Z20" s="973"/>
      <c r="AA20" s="156"/>
      <c r="AB20" s="41" t="s">
        <v>6</v>
      </c>
      <c r="AC20" s="41"/>
      <c r="AD20" s="41"/>
      <c r="AE20" s="41"/>
      <c r="AF20" s="167"/>
      <c r="AG20" s="41" t="s">
        <v>178</v>
      </c>
      <c r="AH20" s="5"/>
      <c r="AI20" s="5"/>
      <c r="AJ20" s="5"/>
      <c r="AK20" s="18"/>
      <c r="AL20" s="14" t="s">
        <v>179</v>
      </c>
      <c r="AM20" s="14"/>
      <c r="AN20" s="71"/>
      <c r="AO20" s="999" t="s">
        <v>180</v>
      </c>
      <c r="AP20" s="1000"/>
      <c r="AQ20" s="1000"/>
      <c r="AR20" s="1000"/>
      <c r="AS20" s="1000"/>
      <c r="AT20" s="1001"/>
      <c r="AU20" s="876"/>
      <c r="AV20" s="876"/>
      <c r="AW20" s="926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L21" s="142" t="s">
        <v>181</v>
      </c>
      <c r="M21" s="145"/>
      <c r="N21" s="143"/>
      <c r="O21" s="55"/>
      <c r="P21" s="76"/>
      <c r="Q21" s="48"/>
      <c r="R21" s="48"/>
      <c r="S21" s="48"/>
      <c r="T21" s="49"/>
      <c r="U21" s="4"/>
      <c r="V21" s="983"/>
      <c r="W21" s="878"/>
      <c r="X21" s="987"/>
      <c r="Y21" s="988"/>
      <c r="Z21" s="989"/>
      <c r="AA21" s="157"/>
      <c r="AB21" s="74" t="s">
        <v>182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176"/>
      <c r="AM21" s="176"/>
      <c r="AN21" s="177"/>
      <c r="AO21" s="1002"/>
      <c r="AP21" s="1003"/>
      <c r="AQ21" s="1003"/>
      <c r="AR21" s="1003"/>
      <c r="AS21" s="1003"/>
      <c r="AT21" s="1004"/>
      <c r="AU21" s="876"/>
      <c r="AV21" s="876"/>
      <c r="AW21" s="926"/>
    </row>
    <row r="22" spans="1:49" ht="16.5" customHeight="1">
      <c r="A22" s="47"/>
      <c r="B22" s="73"/>
      <c r="C22" s="73"/>
      <c r="E22" s="48"/>
      <c r="F22" s="48"/>
      <c r="G22" s="48"/>
      <c r="H22" s="48"/>
      <c r="J22" s="144"/>
      <c r="L22" s="142" t="s">
        <v>120</v>
      </c>
      <c r="M22" s="145"/>
      <c r="N22" s="143"/>
      <c r="O22" s="55"/>
      <c r="P22" s="76"/>
      <c r="Q22" s="48"/>
      <c r="R22" s="48"/>
      <c r="S22" s="48"/>
      <c r="T22" s="49"/>
      <c r="U22" s="4"/>
      <c r="V22" s="983"/>
      <c r="W22" s="159">
        <v>5</v>
      </c>
      <c r="X22" s="1005" t="s">
        <v>111</v>
      </c>
      <c r="Y22" s="1006"/>
      <c r="Z22" s="1007"/>
      <c r="AA22" s="166"/>
      <c r="AB22" s="5" t="s">
        <v>31</v>
      </c>
      <c r="AC22" s="5"/>
      <c r="AD22" s="5"/>
      <c r="AE22" s="5"/>
      <c r="AF22" s="167"/>
      <c r="AG22" s="5" t="s">
        <v>110</v>
      </c>
      <c r="AH22" s="5"/>
      <c r="AI22" s="5"/>
      <c r="AJ22" s="5"/>
      <c r="AK22" s="51"/>
      <c r="AL22" s="26" t="s">
        <v>32</v>
      </c>
      <c r="AM22" s="26"/>
      <c r="AN22" s="29"/>
      <c r="AO22" s="959"/>
      <c r="AP22" s="960"/>
      <c r="AQ22" s="960"/>
      <c r="AR22" s="960"/>
      <c r="AS22" s="960"/>
      <c r="AT22" s="961"/>
      <c r="AU22" s="72"/>
      <c r="AV22" s="72"/>
      <c r="AW22" s="30"/>
    </row>
    <row r="23" spans="1:49" ht="16.5" customHeight="1">
      <c r="A23" s="47"/>
      <c r="C23" s="48"/>
      <c r="D23" s="48"/>
      <c r="E23" s="48"/>
      <c r="G23" s="48"/>
      <c r="H23" s="48"/>
      <c r="J23" s="149"/>
      <c r="L23" s="143"/>
      <c r="M23" s="145"/>
      <c r="N23" s="143"/>
      <c r="O23" s="55"/>
      <c r="P23" s="76"/>
      <c r="Q23" s="48"/>
      <c r="R23" s="48"/>
      <c r="S23" s="48"/>
      <c r="T23" s="49"/>
      <c r="U23" s="4"/>
      <c r="V23" s="983"/>
      <c r="W23" s="159">
        <v>6</v>
      </c>
      <c r="X23" s="1005" t="s">
        <v>35</v>
      </c>
      <c r="Y23" s="1006"/>
      <c r="Z23" s="1007"/>
      <c r="AA23" s="151"/>
      <c r="AB23" s="9" t="s">
        <v>183</v>
      </c>
      <c r="AC23" s="9"/>
      <c r="AD23" s="9"/>
      <c r="AE23" s="9"/>
      <c r="AF23" s="167"/>
      <c r="AG23" s="9" t="s">
        <v>36</v>
      </c>
      <c r="AH23" s="9"/>
      <c r="AI23" s="9"/>
      <c r="AJ23" s="9"/>
      <c r="AK23" s="51"/>
      <c r="AL23" s="26" t="s">
        <v>184</v>
      </c>
      <c r="AM23" s="26"/>
      <c r="AN23" s="29"/>
      <c r="AO23" s="909"/>
      <c r="AP23" s="915"/>
      <c r="AQ23" s="915"/>
      <c r="AR23" s="915"/>
      <c r="AS23" s="915"/>
      <c r="AT23" s="875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K24" s="56" t="s">
        <v>185</v>
      </c>
      <c r="N24" s="143"/>
      <c r="O24" s="55"/>
      <c r="P24" s="166"/>
      <c r="Q24" s="48"/>
      <c r="R24" s="48"/>
      <c r="S24" s="48"/>
      <c r="T24" s="49"/>
      <c r="U24" s="4"/>
      <c r="V24" s="983"/>
      <c r="W24" s="159">
        <v>7</v>
      </c>
      <c r="X24" s="909" t="s">
        <v>186</v>
      </c>
      <c r="Y24" s="915"/>
      <c r="Z24" s="875"/>
      <c r="AA24" s="157" t="s">
        <v>63</v>
      </c>
      <c r="AB24" s="4" t="s">
        <v>37</v>
      </c>
      <c r="AC24" s="4"/>
      <c r="AD24" s="4"/>
      <c r="AE24" s="4"/>
      <c r="AF24" s="167"/>
      <c r="AG24" s="4" t="s">
        <v>32</v>
      </c>
      <c r="AH24" s="4"/>
      <c r="AI24" s="4"/>
      <c r="AJ24" s="4"/>
      <c r="AK24" s="77"/>
      <c r="AL24" s="78"/>
      <c r="AM24" s="78"/>
      <c r="AN24" s="162"/>
      <c r="AO24" s="909"/>
      <c r="AP24" s="915"/>
      <c r="AQ24" s="915"/>
      <c r="AR24" s="915"/>
      <c r="AS24" s="915"/>
      <c r="AT24" s="875"/>
      <c r="AU24" s="72"/>
      <c r="AV24" s="72"/>
      <c r="AW24" s="30"/>
    </row>
    <row r="25" spans="1:49" ht="16.5" customHeight="1">
      <c r="A25" s="130" t="s">
        <v>187</v>
      </c>
      <c r="D25" s="48"/>
      <c r="E25" s="48"/>
      <c r="F25" s="48"/>
      <c r="G25" s="48"/>
      <c r="H25" s="48"/>
      <c r="L25" s="141" t="s">
        <v>188</v>
      </c>
      <c r="N25" s="143"/>
      <c r="O25" s="55"/>
      <c r="P25" s="48"/>
      <c r="Q25" s="48"/>
      <c r="R25" s="48"/>
      <c r="S25" s="48"/>
      <c r="T25" s="49"/>
      <c r="U25" s="4"/>
      <c r="V25" s="983"/>
      <c r="W25" s="878">
        <v>8</v>
      </c>
      <c r="X25" s="998" t="s">
        <v>189</v>
      </c>
      <c r="Y25" s="972"/>
      <c r="Z25" s="973"/>
      <c r="AA25" s="156" t="s">
        <v>63</v>
      </c>
      <c r="AB25" s="35" t="s">
        <v>8</v>
      </c>
      <c r="AC25" s="35"/>
      <c r="AD25" s="35"/>
      <c r="AE25" s="35"/>
      <c r="AF25" s="167"/>
      <c r="AG25" s="35" t="s">
        <v>190</v>
      </c>
      <c r="AH25" s="35"/>
      <c r="AI25" s="35"/>
      <c r="AJ25" s="35"/>
      <c r="AK25" s="16"/>
      <c r="AL25" s="35" t="s">
        <v>191</v>
      </c>
      <c r="AM25" s="35"/>
      <c r="AN25" s="79"/>
      <c r="AO25" s="1022" t="s">
        <v>192</v>
      </c>
      <c r="AP25" s="1023"/>
      <c r="AQ25" s="1023"/>
      <c r="AR25" s="1023"/>
      <c r="AS25" s="1023"/>
      <c r="AT25" s="1024"/>
      <c r="AU25" s="876"/>
      <c r="AV25" s="876"/>
      <c r="AW25" s="1025"/>
    </row>
    <row r="26" spans="1:49" ht="16.5" customHeight="1">
      <c r="A26" s="131" t="s">
        <v>18</v>
      </c>
      <c r="B26" s="4"/>
      <c r="D26" s="48"/>
      <c r="E26" s="48"/>
      <c r="F26" s="48"/>
      <c r="G26" s="48"/>
      <c r="H26" s="48"/>
      <c r="I26" s="4"/>
      <c r="J26" s="4"/>
      <c r="L26" s="141" t="s">
        <v>121</v>
      </c>
      <c r="N26" s="143"/>
      <c r="O26" s="55"/>
      <c r="P26" s="48"/>
      <c r="Q26" s="48"/>
      <c r="R26" s="48"/>
      <c r="S26" s="48"/>
      <c r="T26" s="49"/>
      <c r="U26" s="4"/>
      <c r="V26" s="983"/>
      <c r="W26" s="878"/>
      <c r="X26" s="987"/>
      <c r="Y26" s="988"/>
      <c r="Z26" s="989"/>
      <c r="AA26" s="157"/>
      <c r="AB26" s="80" t="s">
        <v>92</v>
      </c>
      <c r="AC26" s="80"/>
      <c r="AD26" s="80"/>
      <c r="AE26" s="80"/>
      <c r="AF26" s="65"/>
      <c r="AG26" s="75" t="s">
        <v>193</v>
      </c>
      <c r="AH26" s="75"/>
      <c r="AI26" s="75"/>
      <c r="AJ26" s="75"/>
      <c r="AK26" s="32"/>
      <c r="AL26" s="75" t="s">
        <v>194</v>
      </c>
      <c r="AM26" s="75"/>
      <c r="AN26" s="81"/>
      <c r="AO26" s="949" t="s">
        <v>38</v>
      </c>
      <c r="AP26" s="950"/>
      <c r="AQ26" s="950"/>
      <c r="AR26" s="950"/>
      <c r="AS26" s="950"/>
      <c r="AT26" s="951"/>
      <c r="AU26" s="876"/>
      <c r="AV26" s="876"/>
      <c r="AW26" s="1025"/>
    </row>
    <row r="27" spans="1:49" ht="16.5" customHeight="1">
      <c r="A27" s="55"/>
      <c r="D27" s="48"/>
      <c r="E27" s="48"/>
      <c r="F27" s="48"/>
      <c r="G27" s="48"/>
      <c r="H27" s="48"/>
      <c r="I27" s="4"/>
      <c r="J27" s="4"/>
      <c r="N27" s="143"/>
      <c r="O27" s="55"/>
      <c r="P27" s="48"/>
      <c r="Q27" s="48"/>
      <c r="R27" s="48"/>
      <c r="S27" s="48"/>
      <c r="T27" s="49"/>
      <c r="U27" s="4"/>
      <c r="V27" s="983"/>
      <c r="W27" s="1017">
        <v>9</v>
      </c>
      <c r="X27" s="917" t="s">
        <v>195</v>
      </c>
      <c r="Y27" s="1018"/>
      <c r="Z27" s="1019"/>
      <c r="AA27" s="156" t="s">
        <v>112</v>
      </c>
      <c r="AB27" s="35" t="s">
        <v>196</v>
      </c>
      <c r="AC27" s="35"/>
      <c r="AD27" s="35"/>
      <c r="AE27" s="35"/>
      <c r="AF27" s="167"/>
      <c r="AG27" s="35" t="s">
        <v>64</v>
      </c>
      <c r="AH27" s="35"/>
      <c r="AI27" s="35"/>
      <c r="AJ27" s="35"/>
      <c r="AK27" s="16"/>
      <c r="AL27" s="35"/>
      <c r="AM27" s="35"/>
      <c r="AN27" s="79"/>
      <c r="AO27" s="1022" t="s">
        <v>197</v>
      </c>
      <c r="AP27" s="1023"/>
      <c r="AQ27" s="1023"/>
      <c r="AR27" s="1023"/>
      <c r="AS27" s="1023"/>
      <c r="AT27" s="1024"/>
      <c r="AU27" s="876"/>
      <c r="AV27" s="876"/>
      <c r="AW27" s="1025"/>
    </row>
    <row r="28" spans="1:49" ht="18.75">
      <c r="A28" s="133"/>
      <c r="B28" s="140"/>
      <c r="D28" s="48"/>
      <c r="E28" s="48"/>
      <c r="F28" s="48"/>
      <c r="G28" s="48"/>
      <c r="H28" s="48"/>
      <c r="I28" s="4"/>
      <c r="J28" s="4"/>
      <c r="K28" s="38" t="s">
        <v>198</v>
      </c>
      <c r="L28" s="82"/>
      <c r="O28" s="55"/>
      <c r="P28" s="48"/>
      <c r="Q28" s="48"/>
      <c r="R28" s="48"/>
      <c r="S28" s="48"/>
      <c r="T28" s="49"/>
      <c r="U28" s="4"/>
      <c r="V28" s="983"/>
      <c r="W28" s="965"/>
      <c r="X28" s="919"/>
      <c r="Y28" s="1020"/>
      <c r="Z28" s="1021"/>
      <c r="AA28" s="157"/>
      <c r="AB28" s="80" t="s">
        <v>199</v>
      </c>
      <c r="AC28" s="80"/>
      <c r="AD28" s="80"/>
      <c r="AE28" s="80"/>
      <c r="AF28" s="65"/>
      <c r="AG28" s="75" t="s">
        <v>194</v>
      </c>
      <c r="AH28" s="75"/>
      <c r="AI28" s="75"/>
      <c r="AJ28" s="75"/>
      <c r="AK28" s="74"/>
      <c r="AL28" s="176"/>
      <c r="AM28" s="176"/>
      <c r="AN28" s="177"/>
      <c r="AO28" s="949" t="s">
        <v>200</v>
      </c>
      <c r="AP28" s="950"/>
      <c r="AQ28" s="950"/>
      <c r="AR28" s="950"/>
      <c r="AS28" s="950"/>
      <c r="AT28" s="951"/>
      <c r="AU28" s="876"/>
      <c r="AV28" s="876"/>
      <c r="AW28" s="1025"/>
    </row>
    <row r="29" spans="1:49" ht="16.5" customHeight="1">
      <c r="A29" s="134"/>
      <c r="B29" s="140"/>
      <c r="D29" s="48"/>
      <c r="E29" s="48"/>
      <c r="F29" s="48"/>
      <c r="G29" s="48"/>
      <c r="H29" s="48"/>
      <c r="I29" s="4"/>
      <c r="J29" s="327"/>
      <c r="L29" s="101" t="s">
        <v>201</v>
      </c>
      <c r="M29" s="101"/>
      <c r="O29" s="55"/>
      <c r="P29" s="4"/>
      <c r="Q29" s="48"/>
      <c r="R29" s="48"/>
      <c r="S29" s="48"/>
      <c r="T29" s="49"/>
      <c r="U29" s="4"/>
      <c r="V29" s="983"/>
      <c r="W29" s="878">
        <v>10</v>
      </c>
      <c r="X29" s="998" t="s">
        <v>202</v>
      </c>
      <c r="Y29" s="972"/>
      <c r="Z29" s="973"/>
      <c r="AA29" s="166"/>
      <c r="AB29" s="4" t="s">
        <v>9</v>
      </c>
      <c r="AC29" s="4"/>
      <c r="AD29" s="4"/>
      <c r="AE29" s="4"/>
      <c r="AF29" s="167"/>
      <c r="AG29" s="4" t="s">
        <v>39</v>
      </c>
      <c r="AH29" s="4"/>
      <c r="AI29" s="4"/>
      <c r="AJ29" s="4"/>
      <c r="AK29" s="5"/>
      <c r="AL29" s="174"/>
      <c r="AM29" s="174"/>
      <c r="AN29" s="175"/>
      <c r="AO29" s="1036" t="s">
        <v>203</v>
      </c>
      <c r="AP29" s="1037"/>
      <c r="AQ29" s="1037"/>
      <c r="AR29" s="1037"/>
      <c r="AS29" s="1037"/>
      <c r="AT29" s="1038"/>
      <c r="AU29" s="876"/>
      <c r="AV29" s="876"/>
      <c r="AW29" s="1025"/>
    </row>
    <row r="30" spans="1:49" ht="16.5">
      <c r="A30" s="136"/>
      <c r="B30" s="140"/>
      <c r="D30" s="48"/>
      <c r="E30" s="48"/>
      <c r="F30" s="48"/>
      <c r="G30" s="48"/>
      <c r="H30" s="48"/>
      <c r="I30" s="4"/>
      <c r="J30" s="325"/>
      <c r="L30" s="101" t="s">
        <v>204</v>
      </c>
      <c r="M30" s="101"/>
      <c r="O30" s="55"/>
      <c r="P30" s="4"/>
      <c r="Q30" s="48"/>
      <c r="R30" s="48"/>
      <c r="S30" s="48"/>
      <c r="T30" s="49"/>
      <c r="U30" s="4"/>
      <c r="V30" s="983"/>
      <c r="W30" s="878"/>
      <c r="X30" s="987"/>
      <c r="Y30" s="988"/>
      <c r="Z30" s="989"/>
      <c r="AA30" s="65"/>
      <c r="AB30" s="75" t="s">
        <v>184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176"/>
      <c r="AM30" s="176"/>
      <c r="AN30" s="177"/>
      <c r="AO30" s="994"/>
      <c r="AP30" s="995"/>
      <c r="AQ30" s="995"/>
      <c r="AR30" s="995"/>
      <c r="AS30" s="995"/>
      <c r="AT30" s="996"/>
      <c r="AU30" s="876"/>
      <c r="AV30" s="876"/>
      <c r="AW30" s="1025"/>
    </row>
    <row r="31" spans="1:49" ht="16.5" customHeight="1">
      <c r="B31" s="140"/>
      <c r="D31" s="48"/>
      <c r="E31" s="48"/>
      <c r="F31" s="48"/>
      <c r="G31" s="48"/>
      <c r="H31" s="48"/>
      <c r="I31" s="4"/>
      <c r="J31" s="325"/>
      <c r="L31" s="3" t="s">
        <v>205</v>
      </c>
      <c r="O31" s="83"/>
      <c r="P31" s="84"/>
      <c r="Q31" s="84"/>
      <c r="R31" s="48"/>
      <c r="S31" s="48"/>
      <c r="T31" s="49"/>
      <c r="U31" s="4"/>
      <c r="V31" s="983"/>
      <c r="W31" s="1017">
        <v>11</v>
      </c>
      <c r="X31" s="917" t="s">
        <v>206</v>
      </c>
      <c r="Y31" s="1018"/>
      <c r="Z31" s="1019"/>
      <c r="AA31" s="156"/>
      <c r="AB31" s="35" t="s">
        <v>207</v>
      </c>
      <c r="AC31" s="35"/>
      <c r="AD31" s="35"/>
      <c r="AE31" s="35"/>
      <c r="AF31" s="167" t="s">
        <v>208</v>
      </c>
      <c r="AG31" s="35" t="s">
        <v>209</v>
      </c>
      <c r="AH31" s="78"/>
      <c r="AI31" s="35"/>
      <c r="AJ31" s="35"/>
      <c r="AK31" s="14"/>
      <c r="AL31" s="35"/>
      <c r="AM31" s="35"/>
      <c r="AN31" s="79"/>
      <c r="AO31" s="1036" t="s">
        <v>41</v>
      </c>
      <c r="AP31" s="1037"/>
      <c r="AQ31" s="1037"/>
      <c r="AR31" s="1037"/>
      <c r="AS31" s="1037"/>
      <c r="AT31" s="1038"/>
      <c r="AU31" s="876"/>
      <c r="AV31" s="876"/>
      <c r="AW31" s="926"/>
    </row>
    <row r="32" spans="1:49" ht="16.5" customHeight="1">
      <c r="A32" s="47"/>
      <c r="B32" s="140"/>
      <c r="D32" s="48"/>
      <c r="E32" s="48"/>
      <c r="F32" s="48"/>
      <c r="G32" s="48"/>
      <c r="H32" s="48"/>
      <c r="I32" s="4"/>
      <c r="J32" s="4"/>
      <c r="L32" s="101" t="s">
        <v>210</v>
      </c>
      <c r="M32" s="101"/>
      <c r="O32" s="166"/>
      <c r="P32" s="84"/>
      <c r="Q32" s="84"/>
      <c r="R32" s="48"/>
      <c r="S32" s="48"/>
      <c r="T32" s="49"/>
      <c r="U32" s="4"/>
      <c r="V32" s="983"/>
      <c r="W32" s="964"/>
      <c r="X32" s="918"/>
      <c r="Y32" s="1048"/>
      <c r="Z32" s="1049"/>
      <c r="AA32" s="59"/>
      <c r="AB32" s="4" t="s">
        <v>211</v>
      </c>
      <c r="AC32" s="4"/>
      <c r="AD32" s="4"/>
      <c r="AE32" s="4"/>
      <c r="AF32" s="167" t="s">
        <v>40</v>
      </c>
      <c r="AG32" s="35" t="s">
        <v>212</v>
      </c>
      <c r="AH32" s="35"/>
      <c r="AI32" s="85"/>
      <c r="AJ32" s="85"/>
      <c r="AK32" s="77"/>
      <c r="AL32" s="186"/>
      <c r="AM32" s="186"/>
      <c r="AN32" s="153"/>
      <c r="AO32" s="1050"/>
      <c r="AP32" s="1051"/>
      <c r="AQ32" s="1051"/>
      <c r="AR32" s="1051"/>
      <c r="AS32" s="1051"/>
      <c r="AT32" s="1052"/>
      <c r="AU32" s="876"/>
      <c r="AV32" s="876"/>
      <c r="AW32" s="926"/>
    </row>
    <row r="33" spans="1:49" ht="16.5" customHeight="1">
      <c r="A33" s="133"/>
      <c r="B33" s="140"/>
      <c r="D33" s="48"/>
      <c r="E33" s="48"/>
      <c r="F33" s="48"/>
      <c r="G33" s="48"/>
      <c r="H33" s="48"/>
      <c r="I33" s="18"/>
      <c r="J33" s="18"/>
      <c r="L33" s="101" t="s">
        <v>213</v>
      </c>
      <c r="M33" s="101"/>
      <c r="O33" s="86"/>
      <c r="P33" s="4"/>
      <c r="Q33" s="48"/>
      <c r="R33" s="48"/>
      <c r="S33" s="48"/>
      <c r="T33" s="49"/>
      <c r="U33" s="4"/>
      <c r="V33" s="983"/>
      <c r="W33" s="964"/>
      <c r="X33" s="918"/>
      <c r="Y33" s="1048"/>
      <c r="Z33" s="1049"/>
      <c r="AA33" s="59"/>
      <c r="AB33" s="4" t="s">
        <v>214</v>
      </c>
      <c r="AC33" s="4"/>
      <c r="AD33" s="4"/>
      <c r="AE33" s="4"/>
      <c r="AF33" s="4"/>
      <c r="AG33" s="181"/>
      <c r="AH33" s="181"/>
      <c r="AI33" s="181"/>
      <c r="AJ33" s="181"/>
      <c r="AK33" s="87"/>
      <c r="AL33" s="181"/>
      <c r="AM33" s="181"/>
      <c r="AN33" s="182"/>
      <c r="AO33" s="1050"/>
      <c r="AP33" s="1051"/>
      <c r="AQ33" s="1051"/>
      <c r="AR33" s="1051"/>
      <c r="AS33" s="1051"/>
      <c r="AT33" s="1052"/>
      <c r="AU33" s="876"/>
      <c r="AV33" s="876"/>
      <c r="AW33" s="926"/>
    </row>
    <row r="34" spans="1:49" ht="16.5">
      <c r="B34" s="140"/>
      <c r="D34" s="55"/>
      <c r="E34" s="4"/>
      <c r="F34" s="4"/>
      <c r="G34" s="4"/>
      <c r="H34" s="48"/>
      <c r="I34" s="86"/>
      <c r="J34" s="86"/>
      <c r="L34" s="141"/>
      <c r="M34" s="101" t="s">
        <v>215</v>
      </c>
      <c r="O34" s="86"/>
      <c r="Q34" s="48"/>
      <c r="R34" s="48"/>
      <c r="S34" s="48"/>
      <c r="T34" s="49"/>
      <c r="U34" s="4"/>
      <c r="V34" s="983"/>
      <c r="W34" s="964"/>
      <c r="X34" s="918"/>
      <c r="Y34" s="1048"/>
      <c r="Z34" s="1049"/>
      <c r="AA34" s="59"/>
      <c r="AB34" s="88" t="s">
        <v>49</v>
      </c>
      <c r="AC34" s="88"/>
      <c r="AD34" s="88"/>
      <c r="AE34" s="88"/>
      <c r="AF34" s="88"/>
      <c r="AG34" s="181"/>
      <c r="AH34" s="181"/>
      <c r="AI34" s="181"/>
      <c r="AJ34" s="181"/>
      <c r="AK34" s="87"/>
      <c r="AL34" s="181"/>
      <c r="AM34" s="181"/>
      <c r="AN34" s="182"/>
      <c r="AO34" s="1050"/>
      <c r="AP34" s="1051"/>
      <c r="AQ34" s="1051"/>
      <c r="AR34" s="1051"/>
      <c r="AS34" s="1051"/>
      <c r="AT34" s="1052"/>
      <c r="AU34" s="876"/>
      <c r="AV34" s="876"/>
      <c r="AW34" s="926"/>
    </row>
    <row r="35" spans="1:49" ht="16.5" customHeight="1">
      <c r="A35" s="132"/>
      <c r="B35" s="140"/>
      <c r="D35" s="55"/>
      <c r="E35" s="48"/>
      <c r="F35" s="48"/>
      <c r="G35" s="48"/>
      <c r="H35" s="48"/>
      <c r="I35" s="48"/>
      <c r="J35" s="48"/>
      <c r="L35" s="141"/>
      <c r="M35" s="101" t="s">
        <v>113</v>
      </c>
      <c r="O35" s="86"/>
      <c r="Q35" s="48"/>
      <c r="R35" s="48"/>
      <c r="S35" s="48"/>
      <c r="T35" s="49"/>
      <c r="U35" s="4"/>
      <c r="V35" s="983"/>
      <c r="W35" s="965"/>
      <c r="X35" s="919"/>
      <c r="Y35" s="1020"/>
      <c r="Z35" s="1021"/>
      <c r="AA35" s="157"/>
      <c r="AB35" s="75" t="s">
        <v>32</v>
      </c>
      <c r="AC35" s="75"/>
      <c r="AD35" s="75"/>
      <c r="AE35" s="75"/>
      <c r="AF35" s="75"/>
      <c r="AG35" s="179"/>
      <c r="AH35" s="179"/>
      <c r="AI35" s="179"/>
      <c r="AJ35" s="179"/>
      <c r="AK35" s="89"/>
      <c r="AL35" s="179"/>
      <c r="AM35" s="179"/>
      <c r="AN35" s="180"/>
      <c r="AO35" s="994"/>
      <c r="AP35" s="995"/>
      <c r="AQ35" s="995"/>
      <c r="AR35" s="995"/>
      <c r="AS35" s="995"/>
      <c r="AT35" s="996"/>
      <c r="AU35" s="876"/>
      <c r="AV35" s="876"/>
      <c r="AW35" s="926"/>
    </row>
    <row r="36" spans="1:49" ht="16.5">
      <c r="A36" s="133"/>
      <c r="B36" s="140"/>
      <c r="D36" s="55"/>
      <c r="E36" s="48"/>
      <c r="F36" s="48"/>
      <c r="G36" s="48"/>
      <c r="H36" s="48"/>
      <c r="I36" s="86"/>
      <c r="J36" s="86"/>
      <c r="L36" s="328" t="s">
        <v>216</v>
      </c>
      <c r="M36" s="329"/>
      <c r="Q36" s="48"/>
      <c r="R36" s="48"/>
      <c r="S36" s="48"/>
      <c r="T36" s="49"/>
      <c r="U36" s="4"/>
      <c r="V36" s="983" t="s">
        <v>217</v>
      </c>
      <c r="W36" s="878">
        <v>12</v>
      </c>
      <c r="X36" s="998" t="s">
        <v>218</v>
      </c>
      <c r="Y36" s="972"/>
      <c r="Z36" s="973"/>
      <c r="AA36" s="90" t="s">
        <v>278</v>
      </c>
      <c r="AB36" s="91"/>
      <c r="AC36" s="91"/>
      <c r="AD36" s="91"/>
      <c r="AE36" s="1095">
        <v>43342</v>
      </c>
      <c r="AF36" s="1096"/>
      <c r="AG36" s="1096"/>
      <c r="AH36" s="1096"/>
      <c r="AI36" s="1096"/>
      <c r="AJ36" s="1096"/>
      <c r="AK36" s="1096"/>
      <c r="AL36" s="1096"/>
      <c r="AM36" s="1096"/>
      <c r="AN36" s="1097"/>
      <c r="AO36" s="1022" t="s">
        <v>219</v>
      </c>
      <c r="AP36" s="1023"/>
      <c r="AQ36" s="1023"/>
      <c r="AR36" s="1023"/>
      <c r="AS36" s="1023"/>
      <c r="AT36" s="1024"/>
      <c r="AU36" s="876"/>
      <c r="AV36" s="876"/>
      <c r="AW36" s="926"/>
    </row>
    <row r="37" spans="1:49" ht="16.5" customHeight="1">
      <c r="A37" s="132"/>
      <c r="B37" s="140"/>
      <c r="D37" s="55"/>
      <c r="E37" s="48"/>
      <c r="F37" s="48"/>
      <c r="G37" s="48"/>
      <c r="H37" s="48"/>
      <c r="I37" s="86"/>
      <c r="J37" s="86"/>
      <c r="M37" s="101" t="s">
        <v>220</v>
      </c>
      <c r="Q37" s="48"/>
      <c r="R37" s="48"/>
      <c r="S37" s="48"/>
      <c r="T37" s="49"/>
      <c r="U37" s="4"/>
      <c r="V37" s="983"/>
      <c r="W37" s="878"/>
      <c r="X37" s="987"/>
      <c r="Y37" s="988"/>
      <c r="Z37" s="989"/>
      <c r="AA37" s="94" t="s">
        <v>50</v>
      </c>
      <c r="AB37" s="95"/>
      <c r="AC37" s="95"/>
      <c r="AD37" s="95"/>
      <c r="AE37" s="95"/>
      <c r="AF37" s="95"/>
      <c r="AG37" s="95"/>
      <c r="AH37" s="96" t="s">
        <v>221</v>
      </c>
      <c r="AI37" s="96"/>
      <c r="AJ37" s="96"/>
      <c r="AK37" s="97"/>
      <c r="AL37" s="95"/>
      <c r="AM37" s="95"/>
      <c r="AN37" s="98"/>
      <c r="AO37" s="1054" t="s">
        <v>222</v>
      </c>
      <c r="AP37" s="1054"/>
      <c r="AQ37" s="1042"/>
      <c r="AR37" s="1042"/>
      <c r="AS37" s="1042"/>
      <c r="AT37" s="925"/>
      <c r="AU37" s="876"/>
      <c r="AV37" s="876"/>
      <c r="AW37" s="926"/>
    </row>
    <row r="38" spans="1:49" ht="16.5" customHeight="1">
      <c r="A38" s="135" t="s">
        <v>19</v>
      </c>
      <c r="D38" s="55"/>
      <c r="E38" s="48"/>
      <c r="F38" s="48"/>
      <c r="G38" s="48"/>
      <c r="H38" s="48"/>
      <c r="I38" s="4"/>
      <c r="J38" s="4"/>
      <c r="M38" s="101" t="s">
        <v>223</v>
      </c>
      <c r="P38" s="4"/>
      <c r="Q38" s="4"/>
      <c r="R38" s="48"/>
      <c r="S38" s="48"/>
      <c r="T38" s="49"/>
      <c r="U38" s="4"/>
      <c r="V38" s="983"/>
      <c r="W38" s="878">
        <v>13</v>
      </c>
      <c r="X38" s="998" t="s">
        <v>224</v>
      </c>
      <c r="Y38" s="972"/>
      <c r="Z38" s="973"/>
      <c r="AA38" s="166" t="s">
        <v>63</v>
      </c>
      <c r="AB38" s="4" t="s">
        <v>225</v>
      </c>
      <c r="AC38" s="4"/>
      <c r="AD38" s="4"/>
      <c r="AE38" s="4"/>
      <c r="AF38" s="186"/>
      <c r="AG38" s="186"/>
      <c r="AH38" s="4"/>
      <c r="AI38" s="4"/>
      <c r="AJ38" s="4"/>
      <c r="AK38" s="5"/>
      <c r="AL38" s="174"/>
      <c r="AM38" s="174"/>
      <c r="AN38" s="175"/>
      <c r="AO38" s="923"/>
      <c r="AP38" s="1098"/>
      <c r="AQ38" s="1098"/>
      <c r="AR38" s="1098"/>
      <c r="AS38" s="1098"/>
      <c r="AT38" s="887"/>
      <c r="AU38" s="876"/>
      <c r="AV38" s="876"/>
      <c r="AW38" s="926"/>
    </row>
    <row r="39" spans="1:49" ht="16.5" customHeight="1">
      <c r="A39" s="48" t="s">
        <v>226</v>
      </c>
      <c r="C39" s="99"/>
      <c r="D39" s="4"/>
      <c r="E39" s="48"/>
      <c r="F39" s="48"/>
      <c r="G39" s="48"/>
      <c r="H39" s="48"/>
      <c r="I39" s="48"/>
      <c r="J39" s="100"/>
      <c r="M39" s="101" t="s">
        <v>227</v>
      </c>
      <c r="P39" s="4"/>
      <c r="Q39" s="4"/>
      <c r="R39" s="48"/>
      <c r="S39" s="48"/>
      <c r="T39" s="49"/>
      <c r="U39" s="4"/>
      <c r="V39" s="983"/>
      <c r="W39" s="878"/>
      <c r="X39" s="987"/>
      <c r="Y39" s="988"/>
      <c r="Z39" s="989"/>
      <c r="AA39" s="157"/>
      <c r="AB39" s="80"/>
      <c r="AC39" s="80"/>
      <c r="AD39" s="80"/>
      <c r="AE39" s="80"/>
      <c r="AF39" s="80"/>
      <c r="AG39" s="176"/>
      <c r="AH39" s="176"/>
      <c r="AI39" s="176"/>
      <c r="AJ39" s="176"/>
      <c r="AK39" s="74"/>
      <c r="AL39" s="176"/>
      <c r="AM39" s="176"/>
      <c r="AN39" s="177"/>
      <c r="AO39" s="924"/>
      <c r="AP39" s="1042"/>
      <c r="AQ39" s="1042"/>
      <c r="AR39" s="1042"/>
      <c r="AS39" s="1042"/>
      <c r="AT39" s="925"/>
      <c r="AU39" s="876"/>
      <c r="AV39" s="876"/>
      <c r="AW39" s="926"/>
    </row>
    <row r="40" spans="1:49" ht="16.5">
      <c r="A40" s="99" t="s">
        <v>228</v>
      </c>
      <c r="C40" s="99"/>
      <c r="D40" s="48"/>
      <c r="E40" s="48"/>
      <c r="F40" s="48"/>
      <c r="G40" s="48"/>
      <c r="H40" s="48"/>
      <c r="I40" s="48"/>
      <c r="J40" s="86"/>
      <c r="L40" s="101" t="s">
        <v>122</v>
      </c>
      <c r="M40" s="101"/>
      <c r="P40" s="4"/>
      <c r="Q40" s="4"/>
      <c r="R40" s="48"/>
      <c r="S40" s="48"/>
      <c r="T40" s="49"/>
      <c r="U40" s="4"/>
      <c r="V40" s="983"/>
      <c r="W40" s="878">
        <v>14</v>
      </c>
      <c r="X40" s="998" t="s">
        <v>229</v>
      </c>
      <c r="Y40" s="972"/>
      <c r="Z40" s="973"/>
      <c r="AA40" s="167"/>
      <c r="AB40" s="14" t="s">
        <v>42</v>
      </c>
      <c r="AC40" s="14"/>
      <c r="AD40" s="14"/>
      <c r="AE40" s="14"/>
      <c r="AF40" s="14"/>
      <c r="AG40" s="14"/>
      <c r="AH40" s="14"/>
      <c r="AI40" s="14"/>
      <c r="AJ40" s="186"/>
      <c r="AK40" s="16"/>
      <c r="AL40" s="71" t="s">
        <v>65</v>
      </c>
      <c r="AM40" s="14"/>
      <c r="AN40" s="14"/>
      <c r="AO40" s="14"/>
      <c r="AP40" s="14"/>
      <c r="AQ40" s="14"/>
      <c r="AR40" s="167" t="s">
        <v>230</v>
      </c>
      <c r="AS40" s="14" t="s">
        <v>231</v>
      </c>
      <c r="AT40" s="71"/>
      <c r="AU40" s="876"/>
      <c r="AV40" s="876"/>
      <c r="AW40" s="926"/>
    </row>
    <row r="41" spans="1:49" ht="16.5">
      <c r="B41" s="99"/>
      <c r="C41" s="99"/>
      <c r="D41" s="48"/>
      <c r="E41" s="48"/>
      <c r="F41" s="48"/>
      <c r="G41" s="48"/>
      <c r="H41" s="48"/>
      <c r="I41" s="48"/>
      <c r="J41" s="86"/>
      <c r="L41" s="101" t="s">
        <v>232</v>
      </c>
      <c r="P41" s="4"/>
      <c r="Q41" s="4"/>
      <c r="R41" s="48"/>
      <c r="S41" s="48"/>
      <c r="T41" s="49"/>
      <c r="U41" s="4"/>
      <c r="V41" s="983"/>
      <c r="W41" s="878"/>
      <c r="X41" s="987"/>
      <c r="Y41" s="988"/>
      <c r="Z41" s="989"/>
      <c r="AA41" s="65"/>
      <c r="AB41" s="75" t="s">
        <v>43</v>
      </c>
      <c r="AC41" s="75"/>
      <c r="AD41" s="75"/>
      <c r="AE41" s="75"/>
      <c r="AF41" s="75"/>
      <c r="AG41" s="75"/>
      <c r="AH41" s="75"/>
      <c r="AI41" s="75"/>
      <c r="AJ41" s="186"/>
      <c r="AK41" s="32"/>
      <c r="AL41" s="81" t="s">
        <v>233</v>
      </c>
      <c r="AM41" s="75"/>
      <c r="AN41" s="75"/>
      <c r="AO41" s="75"/>
      <c r="AP41" s="75"/>
      <c r="AQ41" s="75"/>
      <c r="AR41" s="65" t="s">
        <v>234</v>
      </c>
      <c r="AS41" s="168" t="s">
        <v>235</v>
      </c>
      <c r="AT41" s="81"/>
      <c r="AU41" s="876"/>
      <c r="AV41" s="876"/>
      <c r="AW41" s="926"/>
    </row>
    <row r="42" spans="1:49" ht="16.5">
      <c r="A42" s="133"/>
      <c r="B42" s="142"/>
      <c r="C42" s="55"/>
      <c r="D42" s="48"/>
      <c r="E42" s="48"/>
      <c r="F42" s="48"/>
      <c r="G42" s="48"/>
      <c r="H42" s="48"/>
      <c r="I42" s="48"/>
      <c r="J42" s="86"/>
      <c r="L42" s="101" t="s">
        <v>236</v>
      </c>
      <c r="M42" s="101"/>
      <c r="R42" s="48"/>
      <c r="S42" s="48"/>
      <c r="T42" s="102"/>
      <c r="U42" s="4"/>
      <c r="V42" s="983"/>
      <c r="W42" s="878">
        <v>15</v>
      </c>
      <c r="X42" s="1008" t="s">
        <v>93</v>
      </c>
      <c r="Y42" s="1009"/>
      <c r="Z42" s="1010"/>
      <c r="AA42" s="103" t="s">
        <v>51</v>
      </c>
      <c r="AB42" s="171"/>
      <c r="AC42" s="171"/>
      <c r="AD42" s="171"/>
      <c r="AE42" s="171"/>
      <c r="AF42" s="171"/>
      <c r="AG42" s="171"/>
      <c r="AH42" s="171"/>
      <c r="AI42" s="171"/>
      <c r="AJ42" s="171"/>
      <c r="AK42" s="41"/>
      <c r="AL42" s="186"/>
      <c r="AM42" s="186"/>
      <c r="AN42" s="35" t="s">
        <v>66</v>
      </c>
      <c r="AO42" s="183"/>
      <c r="AP42" s="35"/>
      <c r="AQ42" s="35"/>
      <c r="AR42" s="35"/>
      <c r="AS42" s="35"/>
      <c r="AT42" s="79"/>
      <c r="AU42" s="876"/>
      <c r="AV42" s="876"/>
      <c r="AW42" s="926"/>
    </row>
    <row r="43" spans="1:49" ht="16.5" customHeight="1">
      <c r="A43" s="132"/>
      <c r="B43" s="142"/>
      <c r="C43" s="140"/>
      <c r="D43" s="48"/>
      <c r="E43" s="48"/>
      <c r="F43" s="48"/>
      <c r="G43" s="48"/>
      <c r="H43" s="48"/>
      <c r="I43" s="48"/>
      <c r="J43" s="86"/>
      <c r="L43" s="101" t="s">
        <v>237</v>
      </c>
      <c r="M43" s="101"/>
      <c r="R43" s="4"/>
      <c r="S43" s="4"/>
      <c r="T43" s="102"/>
      <c r="U43" s="4"/>
      <c r="V43" s="983"/>
      <c r="W43" s="878"/>
      <c r="X43" s="1008"/>
      <c r="Y43" s="1009"/>
      <c r="Z43" s="1010"/>
      <c r="AA43" s="104" t="s">
        <v>238</v>
      </c>
      <c r="AB43" s="174"/>
      <c r="AC43" s="174"/>
      <c r="AD43" s="174"/>
      <c r="AE43" s="174"/>
      <c r="AF43" s="174"/>
      <c r="AG43" s="174"/>
      <c r="AH43" s="174"/>
      <c r="AI43" s="174"/>
      <c r="AJ43" s="174"/>
      <c r="AK43" s="5"/>
      <c r="AL43" s="186"/>
      <c r="AM43" s="186"/>
      <c r="AN43" s="4" t="s">
        <v>239</v>
      </c>
      <c r="AO43" s="184"/>
      <c r="AP43" s="4"/>
      <c r="AQ43" s="4"/>
      <c r="AR43" s="4"/>
      <c r="AS43" s="4"/>
      <c r="AT43" s="102"/>
      <c r="AU43" s="876"/>
      <c r="AV43" s="876"/>
      <c r="AW43" s="926"/>
    </row>
    <row r="44" spans="1:49" ht="16.5" customHeight="1">
      <c r="A44" s="133"/>
      <c r="B44" s="140"/>
      <c r="C44" s="140"/>
      <c r="D44" s="48"/>
      <c r="E44" s="48"/>
      <c r="F44" s="48"/>
      <c r="G44" s="48"/>
      <c r="H44" s="48"/>
      <c r="I44" s="48"/>
      <c r="J44" s="86"/>
      <c r="L44" s="330" t="s">
        <v>240</v>
      </c>
      <c r="N44" s="141"/>
      <c r="O44" s="18"/>
      <c r="R44" s="4"/>
      <c r="S44" s="4"/>
      <c r="T44" s="102"/>
      <c r="U44" s="4"/>
      <c r="V44" s="983"/>
      <c r="W44" s="878"/>
      <c r="X44" s="1008"/>
      <c r="Y44" s="1009"/>
      <c r="Z44" s="1010"/>
      <c r="AA44" s="104" t="s">
        <v>10</v>
      </c>
      <c r="AB44" s="105" t="s">
        <v>114</v>
      </c>
      <c r="AC44" s="174"/>
      <c r="AD44" s="174"/>
      <c r="AE44" s="174"/>
      <c r="AF44" s="174"/>
      <c r="AG44" s="174"/>
      <c r="AH44" s="174"/>
      <c r="AI44" s="174"/>
      <c r="AJ44" s="174"/>
      <c r="AK44" s="5"/>
      <c r="AL44" s="186"/>
      <c r="AM44" s="186"/>
      <c r="AN44" s="4" t="s">
        <v>241</v>
      </c>
      <c r="AO44" s="186"/>
      <c r="AP44" s="186"/>
      <c r="AQ44" s="186"/>
      <c r="AR44" s="186"/>
      <c r="AS44" s="186"/>
      <c r="AT44" s="102"/>
      <c r="AU44" s="876"/>
      <c r="AV44" s="876"/>
      <c r="AW44" s="926"/>
    </row>
    <row r="45" spans="1:49" ht="16.5" customHeight="1">
      <c r="A45" s="133"/>
      <c r="B45" s="142"/>
      <c r="C45" s="140"/>
      <c r="D45" s="324"/>
      <c r="E45" s="324"/>
      <c r="F45" s="324"/>
      <c r="G45" s="40"/>
      <c r="H45" s="48"/>
      <c r="I45" s="48"/>
      <c r="J45" s="55"/>
      <c r="L45" s="147" t="s">
        <v>242</v>
      </c>
      <c r="M45" s="101"/>
      <c r="N45" s="141"/>
      <c r="O45" s="86"/>
      <c r="R45" s="4"/>
      <c r="S45" s="18"/>
      <c r="T45" s="102"/>
      <c r="U45" s="4"/>
      <c r="V45" s="983"/>
      <c r="W45" s="878"/>
      <c r="X45" s="1008"/>
      <c r="Y45" s="1009"/>
      <c r="Z45" s="1010"/>
      <c r="AA45" s="104"/>
      <c r="AB45" s="105" t="s">
        <v>243</v>
      </c>
      <c r="AC45" s="174"/>
      <c r="AD45" s="174"/>
      <c r="AE45" s="174"/>
      <c r="AF45" s="174"/>
      <c r="AG45" s="106"/>
      <c r="AH45" s="106"/>
      <c r="AI45" s="106"/>
      <c r="AJ45" s="106"/>
      <c r="AK45" s="5"/>
      <c r="AL45" s="186"/>
      <c r="AM45" s="186"/>
      <c r="AN45" s="1026" t="s">
        <v>44</v>
      </c>
      <c r="AO45" s="1026"/>
      <c r="AP45" s="1026"/>
      <c r="AQ45" s="1026"/>
      <c r="AR45" s="1026"/>
      <c r="AS45" s="1026"/>
      <c r="AT45" s="1099"/>
      <c r="AU45" s="876"/>
      <c r="AV45" s="876"/>
      <c r="AW45" s="926"/>
    </row>
    <row r="46" spans="1:49" ht="16.5">
      <c r="A46" s="132"/>
      <c r="B46" s="140"/>
      <c r="C46" s="140"/>
      <c r="D46" s="99"/>
      <c r="E46" s="99"/>
      <c r="F46" s="99"/>
      <c r="G46" s="99"/>
      <c r="H46" s="99"/>
      <c r="I46" s="99"/>
      <c r="J46" s="55"/>
      <c r="L46" s="146" t="s">
        <v>244</v>
      </c>
      <c r="M46" s="141"/>
      <c r="N46" s="141"/>
      <c r="O46" s="48"/>
      <c r="R46" s="4"/>
      <c r="S46" s="18"/>
      <c r="T46" s="102"/>
      <c r="U46" s="4"/>
      <c r="V46" s="983"/>
      <c r="W46" s="878"/>
      <c r="X46" s="1008"/>
      <c r="Y46" s="1009"/>
      <c r="Z46" s="1010"/>
      <c r="AA46" s="163"/>
      <c r="AB46" s="105" t="s">
        <v>67</v>
      </c>
      <c r="AC46" s="174"/>
      <c r="AD46" s="174"/>
      <c r="AE46" s="174"/>
      <c r="AF46" s="174"/>
      <c r="AG46" s="174"/>
      <c r="AH46" s="174"/>
      <c r="AI46" s="174"/>
      <c r="AJ46" s="174"/>
      <c r="AK46" s="5"/>
      <c r="AL46" s="186"/>
      <c r="AM46" s="186"/>
      <c r="AN46" s="4" t="s">
        <v>245</v>
      </c>
      <c r="AO46" s="48"/>
      <c r="AP46" s="4"/>
      <c r="AQ46" s="4"/>
      <c r="AR46" s="4"/>
      <c r="AS46" s="4"/>
      <c r="AT46" s="102"/>
      <c r="AU46" s="876"/>
      <c r="AV46" s="876"/>
      <c r="AW46" s="926"/>
    </row>
    <row r="47" spans="1:49" ht="16.5" customHeight="1">
      <c r="A47" s="133"/>
      <c r="B47" s="142"/>
      <c r="C47" s="140"/>
      <c r="D47" s="99"/>
      <c r="E47" s="99"/>
      <c r="F47" s="99"/>
      <c r="G47" s="99"/>
      <c r="H47" s="99"/>
      <c r="I47" s="99"/>
      <c r="J47" s="93"/>
      <c r="L47" s="141"/>
      <c r="M47" s="146" t="s">
        <v>246</v>
      </c>
      <c r="N47" s="141"/>
      <c r="O47" s="86"/>
      <c r="R47" s="4"/>
      <c r="S47" s="60"/>
      <c r="T47" s="102"/>
      <c r="U47" s="4"/>
      <c r="V47" s="983"/>
      <c r="W47" s="878"/>
      <c r="X47" s="1008"/>
      <c r="Y47" s="1009"/>
      <c r="Z47" s="1010"/>
      <c r="AA47" s="104" t="s">
        <v>115</v>
      </c>
      <c r="AB47" s="174"/>
      <c r="AC47" s="174"/>
      <c r="AD47" s="174"/>
      <c r="AE47" s="174"/>
      <c r="AF47" s="174"/>
      <c r="AG47" s="174"/>
      <c r="AH47" s="174"/>
      <c r="AI47" s="174"/>
      <c r="AJ47" s="174"/>
      <c r="AK47" s="5"/>
      <c r="AL47" s="186"/>
      <c r="AM47" s="186"/>
      <c r="AN47" s="4" t="s">
        <v>247</v>
      </c>
      <c r="AO47" s="186"/>
      <c r="AP47" s="186"/>
      <c r="AQ47" s="186"/>
      <c r="AR47" s="186"/>
      <c r="AS47" s="186"/>
      <c r="AT47" s="102"/>
      <c r="AU47" s="876"/>
      <c r="AV47" s="876"/>
      <c r="AW47" s="926"/>
    </row>
    <row r="48" spans="1:49" ht="17.25" customHeight="1" thickBot="1">
      <c r="A48" s="133"/>
      <c r="B48" s="142"/>
      <c r="C48" s="99"/>
      <c r="D48" s="99"/>
      <c r="E48" s="99"/>
      <c r="F48" s="99"/>
      <c r="G48" s="99"/>
      <c r="H48" s="99"/>
      <c r="I48" s="99"/>
      <c r="J48" s="86"/>
      <c r="L48" s="141"/>
      <c r="M48" s="101" t="s">
        <v>248</v>
      </c>
      <c r="N48" s="141"/>
      <c r="O48" s="86"/>
      <c r="R48" s="4"/>
      <c r="S48" s="60"/>
      <c r="T48" s="102"/>
      <c r="U48" s="4"/>
      <c r="V48" s="1047"/>
      <c r="W48" s="966"/>
      <c r="X48" s="1032"/>
      <c r="Y48" s="974"/>
      <c r="Z48" s="975"/>
      <c r="AA48" s="107" t="s">
        <v>249</v>
      </c>
      <c r="AB48" s="172"/>
      <c r="AC48" s="172"/>
      <c r="AD48" s="172"/>
      <c r="AE48" s="172"/>
      <c r="AF48" s="172"/>
      <c r="AG48" s="172"/>
      <c r="AH48" s="172"/>
      <c r="AI48" s="172"/>
      <c r="AJ48" s="172"/>
      <c r="AK48" s="108"/>
      <c r="AL48" s="109"/>
      <c r="AM48" s="109"/>
      <c r="AN48" s="1100" t="s">
        <v>250</v>
      </c>
      <c r="AO48" s="1100"/>
      <c r="AP48" s="1100"/>
      <c r="AQ48" s="1100"/>
      <c r="AR48" s="1100"/>
      <c r="AS48" s="1100"/>
      <c r="AT48" s="1101"/>
      <c r="AU48" s="876"/>
      <c r="AV48" s="876"/>
      <c r="AW48" s="926"/>
    </row>
    <row r="49" spans="1:49" ht="17.25" customHeight="1" thickTop="1">
      <c r="A49" s="133"/>
      <c r="B49" s="142"/>
      <c r="C49" s="140"/>
      <c r="D49" s="324"/>
      <c r="E49" s="324"/>
      <c r="F49" s="324"/>
      <c r="G49" s="324"/>
      <c r="H49" s="48"/>
      <c r="I49" s="48"/>
      <c r="J49" s="86"/>
      <c r="L49" s="148"/>
      <c r="M49" s="101" t="s">
        <v>251</v>
      </c>
      <c r="N49" s="141"/>
      <c r="O49" s="4"/>
      <c r="R49" s="4"/>
      <c r="S49" s="60"/>
      <c r="T49" s="102"/>
      <c r="U49" s="4"/>
      <c r="V49" s="1043" t="s">
        <v>252</v>
      </c>
      <c r="W49" s="1045">
        <v>16</v>
      </c>
      <c r="X49" s="1057" t="s">
        <v>94</v>
      </c>
      <c r="Y49" s="1058"/>
      <c r="Z49" s="1059"/>
      <c r="AA49" s="110"/>
      <c r="AB49" s="111" t="s">
        <v>253</v>
      </c>
      <c r="AC49" s="178"/>
      <c r="AD49" s="178"/>
      <c r="AE49" s="112"/>
      <c r="AF49" s="112"/>
      <c r="AG49" s="112"/>
      <c r="AH49" s="112"/>
      <c r="AI49" s="112"/>
      <c r="AJ49" s="112"/>
      <c r="AK49" s="178"/>
      <c r="AL49" s="178"/>
      <c r="AM49" s="178"/>
      <c r="AN49" s="178"/>
      <c r="AO49" s="178"/>
      <c r="AP49" s="178"/>
      <c r="AQ49" s="178"/>
      <c r="AR49" s="113"/>
      <c r="AS49" s="1063" t="s">
        <v>45</v>
      </c>
      <c r="AT49" s="1008" t="s">
        <v>254</v>
      </c>
      <c r="AU49" s="985"/>
      <c r="AV49" s="985"/>
      <c r="AW49" s="1070"/>
    </row>
    <row r="50" spans="1:49" ht="16.5">
      <c r="A50" s="137"/>
      <c r="B50" s="142"/>
      <c r="C50" s="99"/>
      <c r="D50" s="324"/>
      <c r="E50" s="324"/>
      <c r="F50" s="324"/>
      <c r="G50" s="324"/>
      <c r="H50" s="48"/>
      <c r="I50" s="48"/>
      <c r="J50" s="93"/>
      <c r="L50" s="141"/>
      <c r="M50" s="147" t="s">
        <v>255</v>
      </c>
      <c r="N50" s="141"/>
      <c r="O50" s="100"/>
      <c r="R50" s="4"/>
      <c r="S50" s="86"/>
      <c r="T50" s="102"/>
      <c r="U50" s="4"/>
      <c r="V50" s="1043"/>
      <c r="W50" s="964"/>
      <c r="X50" s="1060"/>
      <c r="Y50" s="1061"/>
      <c r="Z50" s="1062"/>
      <c r="AA50" s="59" t="s">
        <v>63</v>
      </c>
      <c r="AB50" s="5" t="s">
        <v>256</v>
      </c>
      <c r="AC50" s="186"/>
      <c r="AD50" s="186"/>
      <c r="AE50" s="4"/>
      <c r="AF50" s="4"/>
      <c r="AG50" s="4"/>
      <c r="AH50" s="4"/>
      <c r="AI50" s="4"/>
      <c r="AJ50" s="4"/>
      <c r="AK50" s="186"/>
      <c r="AL50" s="186"/>
      <c r="AM50" s="186"/>
      <c r="AN50" s="186"/>
      <c r="AO50" s="186"/>
      <c r="AP50" s="186"/>
      <c r="AQ50" s="186"/>
      <c r="AR50" s="102"/>
      <c r="AS50" s="1064"/>
      <c r="AT50" s="987"/>
      <c r="AU50" s="988"/>
      <c r="AV50" s="988"/>
      <c r="AW50" s="1040"/>
    </row>
    <row r="51" spans="1:49" ht="16.5" customHeight="1">
      <c r="A51" s="133"/>
      <c r="B51" s="142"/>
      <c r="C51" s="55"/>
      <c r="D51" s="324"/>
      <c r="E51" s="324"/>
      <c r="F51" s="324"/>
      <c r="G51" s="324"/>
      <c r="H51" s="48"/>
      <c r="I51" s="48"/>
      <c r="J51" s="93"/>
      <c r="L51" s="141"/>
      <c r="M51" s="141" t="s">
        <v>257</v>
      </c>
      <c r="N51" s="141"/>
      <c r="O51" s="86"/>
      <c r="Q51" s="4"/>
      <c r="R51" s="4"/>
      <c r="S51" s="114"/>
      <c r="T51" s="102"/>
      <c r="U51" s="4"/>
      <c r="V51" s="1043"/>
      <c r="W51" s="964"/>
      <c r="X51" s="1060"/>
      <c r="Y51" s="1061"/>
      <c r="Z51" s="1062"/>
      <c r="AA51" s="59" t="s">
        <v>172</v>
      </c>
      <c r="AB51" s="115" t="s">
        <v>68</v>
      </c>
      <c r="AC51" s="186"/>
      <c r="AD51" s="186"/>
      <c r="AE51" s="4"/>
      <c r="AF51" s="4"/>
      <c r="AG51" s="4"/>
      <c r="AH51" s="4"/>
      <c r="AI51" s="4"/>
      <c r="AJ51" s="4"/>
      <c r="AK51" s="186"/>
      <c r="AL51" s="186"/>
      <c r="AM51" s="186"/>
      <c r="AN51" s="186"/>
      <c r="AP51" s="186"/>
      <c r="AQ51" s="186"/>
      <c r="AR51" s="102"/>
      <c r="AS51" s="1064"/>
      <c r="AT51" s="998" t="s">
        <v>95</v>
      </c>
      <c r="AU51" s="972"/>
      <c r="AV51" s="972"/>
      <c r="AW51" s="1039"/>
    </row>
    <row r="52" spans="1:49">
      <c r="A52" s="138"/>
      <c r="B52" s="142"/>
      <c r="C52" s="55"/>
      <c r="D52" s="48"/>
      <c r="E52" s="48"/>
      <c r="F52" s="48"/>
      <c r="G52" s="48"/>
      <c r="H52" s="48"/>
      <c r="I52" s="48"/>
      <c r="J52" s="56"/>
      <c r="L52" s="141" t="s">
        <v>258</v>
      </c>
      <c r="M52" s="146"/>
      <c r="N52" s="141"/>
      <c r="O52" s="86"/>
      <c r="Q52" s="4"/>
      <c r="R52" s="4"/>
      <c r="S52" s="86"/>
      <c r="T52" s="102"/>
      <c r="U52" s="4"/>
      <c r="V52" s="1043"/>
      <c r="W52" s="964"/>
      <c r="X52" s="1060"/>
      <c r="Y52" s="1061"/>
      <c r="Z52" s="1062"/>
      <c r="AA52" s="186"/>
      <c r="AB52" s="117"/>
      <c r="AD52" s="118"/>
      <c r="AF52" s="4"/>
      <c r="AG52" s="4"/>
      <c r="AH52" s="4"/>
      <c r="AI52" s="4"/>
      <c r="AJ52" s="4"/>
      <c r="AK52" s="186"/>
      <c r="AL52" s="186"/>
      <c r="AM52" s="186"/>
      <c r="AN52" s="186"/>
      <c r="AO52" s="186"/>
      <c r="AP52" s="186"/>
      <c r="AQ52" s="186"/>
      <c r="AR52" s="102"/>
      <c r="AS52" s="1064"/>
      <c r="AT52" s="987"/>
      <c r="AU52" s="988"/>
      <c r="AV52" s="988"/>
      <c r="AW52" s="1040"/>
    </row>
    <row r="53" spans="1:49" ht="16.5">
      <c r="A53" s="133"/>
      <c r="B53" s="323"/>
      <c r="C53" s="18"/>
      <c r="D53" s="48"/>
      <c r="E53" s="48"/>
      <c r="F53" s="48"/>
      <c r="G53" s="48"/>
      <c r="H53" s="48"/>
      <c r="I53" s="48"/>
      <c r="J53" s="119"/>
      <c r="L53" s="141"/>
      <c r="M53" s="146" t="s">
        <v>259</v>
      </c>
      <c r="N53" s="141"/>
      <c r="O53" s="18"/>
      <c r="P53" s="4"/>
      <c r="Q53" s="4"/>
      <c r="R53" s="4"/>
      <c r="S53" s="86"/>
      <c r="T53" s="102"/>
      <c r="U53" s="4"/>
      <c r="V53" s="1043"/>
      <c r="W53" s="964"/>
      <c r="X53" s="1060"/>
      <c r="Y53" s="1061"/>
      <c r="Z53" s="1062"/>
      <c r="AB53" s="1009" t="s">
        <v>96</v>
      </c>
      <c r="AC53" s="1009"/>
      <c r="AD53" s="118"/>
      <c r="AE53" s="105"/>
      <c r="AF53" s="4"/>
      <c r="AG53" s="4"/>
      <c r="AH53" s="4"/>
      <c r="AI53" s="4"/>
      <c r="AJ53" s="4"/>
      <c r="AK53" s="186"/>
      <c r="AL53" s="186"/>
      <c r="AM53" s="186"/>
      <c r="AN53" s="186"/>
      <c r="AO53" s="186"/>
      <c r="AP53" s="186"/>
      <c r="AQ53" s="186"/>
      <c r="AR53" s="102"/>
      <c r="AS53" s="1064"/>
      <c r="AT53" s="998" t="s">
        <v>260</v>
      </c>
      <c r="AU53" s="972"/>
      <c r="AV53" s="972"/>
      <c r="AW53" s="1039"/>
    </row>
    <row r="54" spans="1:49">
      <c r="A54" s="139"/>
      <c r="B54" s="140"/>
      <c r="C54" s="55"/>
      <c r="D54" s="48"/>
      <c r="E54" s="48"/>
      <c r="F54" s="48"/>
      <c r="G54" s="48"/>
      <c r="H54" s="48"/>
      <c r="I54" s="48"/>
      <c r="J54" s="48"/>
      <c r="L54" s="147" t="s">
        <v>22</v>
      </c>
      <c r="M54" s="147" t="s">
        <v>261</v>
      </c>
      <c r="N54" s="141"/>
      <c r="O54" s="4"/>
      <c r="P54" s="4"/>
      <c r="Q54" s="4"/>
      <c r="R54" s="4"/>
      <c r="S54" s="86"/>
      <c r="T54" s="102"/>
      <c r="U54" s="4"/>
      <c r="V54" s="1043"/>
      <c r="W54" s="964"/>
      <c r="X54" s="1108"/>
      <c r="Y54" s="1109"/>
      <c r="Z54" s="1110"/>
      <c r="AA54" s="157"/>
      <c r="AB54" s="74"/>
      <c r="AC54" s="173"/>
      <c r="AD54" s="176"/>
      <c r="AE54" s="120"/>
      <c r="AF54" s="80"/>
      <c r="AG54" s="80"/>
      <c r="AH54" s="80"/>
      <c r="AI54" s="80"/>
      <c r="AJ54" s="80"/>
      <c r="AK54" s="173"/>
      <c r="AL54" s="173"/>
      <c r="AM54" s="173"/>
      <c r="AN54" s="173"/>
      <c r="AO54" s="173"/>
      <c r="AP54" s="173"/>
      <c r="AQ54" s="173"/>
      <c r="AR54" s="121"/>
      <c r="AS54" s="1064"/>
      <c r="AT54" s="987"/>
      <c r="AU54" s="988"/>
      <c r="AV54" s="988"/>
      <c r="AW54" s="1040"/>
    </row>
    <row r="55" spans="1:49" ht="16.5">
      <c r="B55" s="141"/>
      <c r="C55" s="48"/>
      <c r="D55" s="48"/>
      <c r="E55" s="48"/>
      <c r="F55" s="48"/>
      <c r="G55" s="48"/>
      <c r="H55" s="48"/>
      <c r="I55" s="48"/>
      <c r="J55" s="48"/>
      <c r="L55" s="141"/>
      <c r="M55" s="141" t="s">
        <v>46</v>
      </c>
      <c r="N55" s="141"/>
      <c r="O55" s="4"/>
      <c r="P55" s="4"/>
      <c r="Q55" s="4"/>
      <c r="R55" s="4"/>
      <c r="S55" s="86"/>
      <c r="T55" s="102"/>
      <c r="U55" s="4"/>
      <c r="V55" s="1043"/>
      <c r="W55" s="964"/>
      <c r="X55" s="1102" t="s">
        <v>262</v>
      </c>
      <c r="Y55" s="1103"/>
      <c r="Z55" s="1104"/>
      <c r="AA55" s="59" t="s">
        <v>234</v>
      </c>
      <c r="AB55" s="115" t="s">
        <v>263</v>
      </c>
      <c r="AC55" s="186"/>
      <c r="AD55" s="186"/>
      <c r="AE55" s="4"/>
      <c r="AF55" s="4"/>
      <c r="AG55" s="4"/>
      <c r="AH55" s="4"/>
      <c r="AI55" s="4"/>
      <c r="AJ55" s="4"/>
      <c r="AK55" s="186"/>
      <c r="AL55" s="186"/>
      <c r="AM55" s="186"/>
      <c r="AN55" s="186"/>
      <c r="AO55" s="186"/>
      <c r="AP55" s="186"/>
      <c r="AQ55" s="186"/>
      <c r="AR55" s="4"/>
      <c r="AS55" s="1064"/>
      <c r="AT55" s="998"/>
      <c r="AU55" s="973"/>
      <c r="AV55" s="1081" t="s">
        <v>264</v>
      </c>
      <c r="AW55" s="926"/>
    </row>
    <row r="56" spans="1:49" ht="16.5">
      <c r="A56" s="55" t="s">
        <v>99</v>
      </c>
      <c r="B56" s="55"/>
      <c r="C56" s="55"/>
      <c r="D56" s="48"/>
      <c r="E56" s="166"/>
      <c r="F56" s="166"/>
      <c r="G56" s="186"/>
      <c r="H56" s="48"/>
      <c r="I56" s="48"/>
      <c r="J56" s="48"/>
      <c r="L56" s="146" t="s">
        <v>265</v>
      </c>
      <c r="M56" s="146"/>
      <c r="N56" s="141"/>
      <c r="O56" s="18"/>
      <c r="P56" s="86"/>
      <c r="Q56" s="4"/>
      <c r="R56" s="4"/>
      <c r="S56" s="86"/>
      <c r="T56" s="102"/>
      <c r="U56" s="4"/>
      <c r="V56" s="1043"/>
      <c r="W56" s="964"/>
      <c r="X56" s="1060"/>
      <c r="Y56" s="1061"/>
      <c r="Z56" s="1062"/>
      <c r="AA56" s="186"/>
      <c r="AB56" s="122" t="s">
        <v>13</v>
      </c>
      <c r="AD56" s="118"/>
      <c r="AE56" s="105"/>
      <c r="AF56" s="4"/>
      <c r="AG56" s="4"/>
      <c r="AH56" s="4"/>
      <c r="AI56" s="4"/>
      <c r="AJ56" s="4"/>
      <c r="AK56" s="186"/>
      <c r="AL56" s="186"/>
      <c r="AM56" s="186"/>
      <c r="AN56" s="186"/>
      <c r="AO56" s="186"/>
      <c r="AP56" s="186"/>
      <c r="AQ56" s="186"/>
      <c r="AR56" s="4"/>
      <c r="AS56" s="1064"/>
      <c r="AT56" s="1008"/>
      <c r="AU56" s="1010"/>
      <c r="AV56" s="1081"/>
      <c r="AW56" s="926"/>
    </row>
    <row r="57" spans="1:49" ht="16.5">
      <c r="B57" s="140"/>
      <c r="C57" s="55"/>
      <c r="D57" s="48"/>
      <c r="E57" s="166"/>
      <c r="F57" s="166"/>
      <c r="G57" s="186"/>
      <c r="H57" s="48"/>
      <c r="I57" s="48"/>
      <c r="J57" s="48"/>
      <c r="L57" s="141"/>
      <c r="M57" s="147" t="s">
        <v>266</v>
      </c>
      <c r="N57" s="141"/>
      <c r="O57" s="18"/>
      <c r="P57" s="4"/>
      <c r="Q57" s="4"/>
      <c r="R57" s="4"/>
      <c r="S57" s="86"/>
      <c r="T57" s="102"/>
      <c r="U57" s="4"/>
      <c r="V57" s="1043"/>
      <c r="W57" s="964"/>
      <c r="X57" s="1060"/>
      <c r="Y57" s="1061"/>
      <c r="Z57" s="1062"/>
      <c r="AA57" s="186"/>
      <c r="AB57" s="1009" t="s">
        <v>267</v>
      </c>
      <c r="AC57" s="1009"/>
      <c r="AD57" s="118"/>
      <c r="AE57" s="105"/>
      <c r="AF57" s="4"/>
      <c r="AG57" s="4"/>
      <c r="AH57" s="4"/>
      <c r="AI57" s="4"/>
      <c r="AJ57" s="4"/>
      <c r="AK57" s="186"/>
      <c r="AL57" s="186"/>
      <c r="AM57" s="186"/>
      <c r="AN57" s="186"/>
      <c r="AO57" s="186"/>
      <c r="AP57" s="186"/>
      <c r="AQ57" s="186"/>
      <c r="AR57" s="4"/>
      <c r="AS57" s="1064"/>
      <c r="AT57" s="1008"/>
      <c r="AU57" s="1010"/>
      <c r="AV57" s="1081"/>
      <c r="AW57" s="926"/>
    </row>
    <row r="58" spans="1:49">
      <c r="B58" s="140"/>
      <c r="C58" s="55"/>
      <c r="D58" s="48"/>
      <c r="E58" s="4"/>
      <c r="F58" s="4"/>
      <c r="G58" s="4"/>
      <c r="H58" s="4"/>
      <c r="I58" s="48"/>
      <c r="J58" s="48"/>
      <c r="L58" s="141"/>
      <c r="M58" s="147" t="s">
        <v>268</v>
      </c>
      <c r="O58" s="4"/>
      <c r="P58" s="4"/>
      <c r="Q58" s="4"/>
      <c r="R58" s="4"/>
      <c r="S58" s="4"/>
      <c r="T58" s="102"/>
      <c r="U58" s="4"/>
      <c r="V58" s="1043"/>
      <c r="W58" s="964"/>
      <c r="X58" s="1060"/>
      <c r="Y58" s="1061"/>
      <c r="Z58" s="1062"/>
      <c r="AA58" s="59"/>
      <c r="AB58" s="105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4"/>
      <c r="AS58" s="1064"/>
      <c r="AT58" s="1008"/>
      <c r="AU58" s="1010"/>
      <c r="AV58" s="1081" t="s">
        <v>269</v>
      </c>
      <c r="AW58" s="1084"/>
    </row>
    <row r="59" spans="1:49" ht="16.5">
      <c r="B59" s="142"/>
      <c r="C59" s="55"/>
      <c r="D59" s="48"/>
      <c r="E59" s="166"/>
      <c r="F59" s="166"/>
      <c r="G59" s="166"/>
      <c r="H59" s="48"/>
      <c r="I59" s="48"/>
      <c r="J59" s="48"/>
      <c r="M59" s="331" t="s">
        <v>270</v>
      </c>
      <c r="O59" s="4"/>
      <c r="P59" s="4"/>
      <c r="Q59" s="4"/>
      <c r="R59" s="4"/>
      <c r="S59" s="4"/>
      <c r="T59" s="102"/>
      <c r="U59" s="4"/>
      <c r="V59" s="1043"/>
      <c r="W59" s="964"/>
      <c r="X59" s="1060"/>
      <c r="Y59" s="1061"/>
      <c r="Z59" s="1062"/>
      <c r="AA59" s="59" t="s">
        <v>112</v>
      </c>
      <c r="AB59" s="105" t="s">
        <v>271</v>
      </c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4"/>
      <c r="AS59" s="1064"/>
      <c r="AT59" s="1008"/>
      <c r="AU59" s="1010"/>
      <c r="AV59" s="1081"/>
      <c r="AW59" s="1084"/>
    </row>
    <row r="60" spans="1:49" ht="16.5">
      <c r="B60" s="140"/>
      <c r="C60" s="40"/>
      <c r="D60" s="48"/>
      <c r="E60" s="166"/>
      <c r="F60" s="166"/>
      <c r="G60" s="166"/>
      <c r="H60" s="48"/>
      <c r="I60" s="48"/>
      <c r="J60" s="48"/>
      <c r="L60" s="93" t="s">
        <v>272</v>
      </c>
      <c r="M60" s="93"/>
      <c r="O60" s="4"/>
      <c r="P60" s="4"/>
      <c r="Q60" s="4"/>
      <c r="R60" s="4"/>
      <c r="S60" s="4"/>
      <c r="T60" s="102"/>
      <c r="U60" s="4"/>
      <c r="V60" s="1043"/>
      <c r="W60" s="964"/>
      <c r="X60" s="1060"/>
      <c r="Y60" s="1061"/>
      <c r="Z60" s="1062"/>
      <c r="AA60" s="166"/>
      <c r="AB60" s="105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4"/>
      <c r="AS60" s="1064"/>
      <c r="AT60" s="1008"/>
      <c r="AU60" s="1010"/>
      <c r="AV60" s="1081"/>
      <c r="AW60" s="1084"/>
    </row>
    <row r="61" spans="1:49" ht="16.5" customHeight="1">
      <c r="B61" s="140"/>
      <c r="C61" s="48"/>
      <c r="D61" s="48"/>
      <c r="E61" s="166"/>
      <c r="F61" s="166"/>
      <c r="G61" s="166"/>
      <c r="H61" s="48"/>
      <c r="I61" s="56"/>
      <c r="J61" s="56"/>
      <c r="M61" s="146" t="s">
        <v>273</v>
      </c>
      <c r="O61" s="4"/>
      <c r="P61" s="4"/>
      <c r="Q61" s="4"/>
      <c r="R61" s="4"/>
      <c r="S61" s="4"/>
      <c r="T61" s="102"/>
      <c r="U61" s="102"/>
      <c r="V61" s="1043"/>
      <c r="W61" s="964"/>
      <c r="X61" s="1060"/>
      <c r="Y61" s="1061"/>
      <c r="Z61" s="1062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4"/>
      <c r="AS61" s="1064"/>
      <c r="AT61" s="1008"/>
      <c r="AU61" s="1010"/>
      <c r="AV61" s="1081"/>
      <c r="AW61" s="1084"/>
    </row>
    <row r="62" spans="1:49" ht="16.5" customHeight="1">
      <c r="A62" s="55" t="s">
        <v>274</v>
      </c>
      <c r="B62" s="40"/>
      <c r="C62" s="48"/>
      <c r="D62" s="166"/>
      <c r="E62" s="166"/>
      <c r="F62" s="166"/>
      <c r="G62" s="166"/>
      <c r="H62" s="48"/>
      <c r="I62" s="56"/>
      <c r="J62" s="56"/>
      <c r="M62" s="146" t="s">
        <v>275</v>
      </c>
      <c r="O62" s="4"/>
      <c r="P62" s="4"/>
      <c r="Q62" s="4"/>
      <c r="R62" s="4"/>
      <c r="S62" s="4"/>
      <c r="T62" s="102"/>
      <c r="U62" s="102"/>
      <c r="V62" s="1043"/>
      <c r="W62" s="964"/>
      <c r="X62" s="1060"/>
      <c r="Y62" s="1061"/>
      <c r="Z62" s="1062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4"/>
      <c r="AS62" s="1064"/>
      <c r="AT62" s="1008"/>
      <c r="AU62" s="1010"/>
      <c r="AV62" s="1082"/>
      <c r="AW62" s="1085"/>
    </row>
    <row r="63" spans="1:49" ht="16.5" customHeight="1">
      <c r="C63" s="48"/>
      <c r="D63" s="166"/>
      <c r="E63" s="166"/>
      <c r="F63" s="166"/>
      <c r="G63" s="166"/>
      <c r="H63" s="48"/>
      <c r="I63" s="56"/>
      <c r="J63" s="56"/>
      <c r="L63" s="86" t="s">
        <v>69</v>
      </c>
      <c r="M63" s="86"/>
      <c r="O63" s="4"/>
      <c r="P63" s="4"/>
      <c r="Q63" s="4"/>
      <c r="R63" s="4"/>
      <c r="S63" s="4"/>
      <c r="T63" s="102"/>
      <c r="U63" s="102"/>
      <c r="V63" s="1043"/>
      <c r="W63" s="964"/>
      <c r="X63" s="1060"/>
      <c r="Y63" s="1061"/>
      <c r="Z63" s="1062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4"/>
      <c r="AS63" s="1064"/>
      <c r="AT63" s="1008"/>
      <c r="AU63" s="1010"/>
      <c r="AV63" s="1082"/>
      <c r="AW63" s="1085"/>
    </row>
    <row r="64" spans="1:49" ht="16.5" customHeight="1">
      <c r="A64" s="47" t="s">
        <v>276</v>
      </c>
      <c r="B64" s="92"/>
      <c r="C64" s="48"/>
      <c r="D64" s="166"/>
      <c r="E64" s="166"/>
      <c r="F64" s="166"/>
      <c r="G64" s="166"/>
      <c r="H64" s="48"/>
      <c r="I64" s="56"/>
      <c r="J64" s="56"/>
      <c r="L64" s="48" t="s">
        <v>97</v>
      </c>
      <c r="O64" s="4"/>
      <c r="P64" s="4"/>
      <c r="Q64" s="4"/>
      <c r="R64" s="4"/>
      <c r="S64" s="4"/>
      <c r="T64" s="102"/>
      <c r="U64" s="102"/>
      <c r="V64" s="1043"/>
      <c r="W64" s="964"/>
      <c r="X64" s="1060"/>
      <c r="Y64" s="1061"/>
      <c r="Z64" s="1062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4"/>
      <c r="AS64" s="1064"/>
      <c r="AT64" s="1008"/>
      <c r="AU64" s="1010"/>
      <c r="AV64" s="1082"/>
      <c r="AW64" s="1085"/>
    </row>
    <row r="65" spans="1:49" ht="16.5" customHeight="1">
      <c r="A65" s="48"/>
      <c r="B65" s="92" t="s">
        <v>277</v>
      </c>
      <c r="C65" s="48"/>
      <c r="D65" s="166"/>
      <c r="E65" s="166"/>
      <c r="F65" s="166"/>
      <c r="G65" s="166"/>
      <c r="H65" s="48"/>
      <c r="I65" s="56"/>
      <c r="J65" s="56"/>
      <c r="O65" s="4"/>
      <c r="P65" s="4"/>
      <c r="Q65" s="4"/>
      <c r="R65" s="4"/>
      <c r="S65" s="4"/>
      <c r="T65" s="102"/>
      <c r="U65" s="102"/>
      <c r="V65" s="1043"/>
      <c r="W65" s="964"/>
      <c r="X65" s="1060"/>
      <c r="Y65" s="1061"/>
      <c r="Z65" s="1062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4"/>
      <c r="AS65" s="1064"/>
      <c r="AT65" s="1008"/>
      <c r="AU65" s="1010"/>
      <c r="AV65" s="1082"/>
      <c r="AW65" s="1085"/>
    </row>
    <row r="66" spans="1:49" ht="16.5" customHeight="1">
      <c r="C66" s="40"/>
      <c r="D66" s="166"/>
      <c r="E66" s="166"/>
      <c r="F66" s="166"/>
      <c r="G66" s="166"/>
      <c r="H66" s="48"/>
      <c r="I66" s="56"/>
      <c r="J66" s="56"/>
      <c r="O66" s="4"/>
      <c r="P66" s="4"/>
      <c r="Q66" s="4"/>
      <c r="R66" s="4"/>
      <c r="S66" s="4"/>
      <c r="T66" s="102"/>
      <c r="U66" s="102"/>
      <c r="V66" s="1043"/>
      <c r="W66" s="964"/>
      <c r="X66" s="1060"/>
      <c r="Y66" s="1061"/>
      <c r="Z66" s="1062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4"/>
      <c r="AS66" s="1064"/>
      <c r="AT66" s="1008"/>
      <c r="AU66" s="1010"/>
      <c r="AV66" s="1082"/>
      <c r="AW66" s="1085"/>
    </row>
    <row r="67" spans="1:49" ht="16.5" customHeight="1">
      <c r="A67" s="39" t="s">
        <v>16</v>
      </c>
      <c r="B67" s="39"/>
      <c r="C67" s="40"/>
      <c r="D67" s="166"/>
      <c r="E67" s="166"/>
      <c r="F67" s="166"/>
      <c r="G67" s="166"/>
      <c r="H67" s="48"/>
      <c r="I67" s="56"/>
      <c r="J67" s="56"/>
      <c r="O67" s="4"/>
      <c r="P67" s="4"/>
      <c r="Q67" s="4"/>
      <c r="R67" s="4"/>
      <c r="S67" s="4"/>
      <c r="T67" s="102"/>
      <c r="U67" s="102"/>
      <c r="V67" s="1043"/>
      <c r="W67" s="964"/>
      <c r="X67" s="1060"/>
      <c r="Y67" s="1061"/>
      <c r="Z67" s="1062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4"/>
      <c r="AS67" s="1064"/>
      <c r="AT67" s="1008"/>
      <c r="AU67" s="1010"/>
      <c r="AV67" s="1082"/>
      <c r="AW67" s="1085"/>
    </row>
    <row r="68" spans="1:49" ht="16.5" customHeight="1">
      <c r="A68" s="48"/>
      <c r="C68" s="48"/>
      <c r="D68" s="166"/>
      <c r="E68" s="166"/>
      <c r="F68" s="166"/>
      <c r="G68" s="166"/>
      <c r="H68" s="48"/>
      <c r="I68" s="56"/>
      <c r="J68" s="56"/>
      <c r="N68" s="4"/>
      <c r="O68" s="4"/>
      <c r="P68" s="4"/>
      <c r="Q68" s="4"/>
      <c r="R68" s="4"/>
      <c r="S68" s="4"/>
      <c r="T68" s="102"/>
      <c r="U68" s="102"/>
      <c r="V68" s="1043"/>
      <c r="W68" s="964"/>
      <c r="X68" s="1060"/>
      <c r="Y68" s="1061"/>
      <c r="Z68" s="1062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4"/>
      <c r="AS68" s="1064"/>
      <c r="AT68" s="1008"/>
      <c r="AU68" s="1010"/>
      <c r="AV68" s="1082"/>
      <c r="AW68" s="1085"/>
    </row>
    <row r="69" spans="1:49" ht="16.5" thickBot="1">
      <c r="A69" s="123"/>
      <c r="B69" s="123"/>
      <c r="C69" s="123"/>
      <c r="D69" s="124"/>
      <c r="E69" s="123"/>
      <c r="F69" s="124"/>
      <c r="G69" s="123"/>
      <c r="H69" s="124"/>
      <c r="I69" s="123"/>
      <c r="J69" s="124"/>
      <c r="K69" s="123"/>
      <c r="L69" s="123"/>
      <c r="M69" s="125"/>
      <c r="N69" s="123"/>
      <c r="O69" s="123"/>
      <c r="P69" s="125"/>
      <c r="Q69" s="125"/>
      <c r="R69" s="125"/>
      <c r="S69" s="125"/>
      <c r="T69" s="126"/>
      <c r="U69" s="126"/>
      <c r="V69" s="1044"/>
      <c r="W69" s="1046"/>
      <c r="X69" s="1105"/>
      <c r="Y69" s="1106"/>
      <c r="Z69" s="1107"/>
      <c r="AA69" s="127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5"/>
      <c r="AR69" s="125"/>
      <c r="AS69" s="1065"/>
      <c r="AT69" s="1079"/>
      <c r="AU69" s="1080"/>
      <c r="AV69" s="1083"/>
      <c r="AW69" s="1086"/>
    </row>
    <row r="70" spans="1:49">
      <c r="A70" s="47"/>
      <c r="H70" s="48"/>
      <c r="I70" s="186"/>
      <c r="J70" s="186"/>
      <c r="K70" s="186"/>
      <c r="L70" s="186"/>
      <c r="N70" s="186"/>
      <c r="Q70" s="4"/>
      <c r="R70" s="4"/>
      <c r="S70" s="4"/>
      <c r="V70" s="4"/>
      <c r="W70" s="186"/>
      <c r="AA70" s="186"/>
      <c r="AB70" s="186"/>
      <c r="AC70" s="186"/>
      <c r="AD70" s="186"/>
      <c r="AE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W70" s="129" t="s">
        <v>11</v>
      </c>
    </row>
    <row r="71" spans="1:49">
      <c r="A71" s="131"/>
      <c r="B71" s="39"/>
      <c r="D71" s="166"/>
      <c r="E71" s="166"/>
      <c r="F71" s="86"/>
      <c r="G71" s="166"/>
      <c r="H71" s="48"/>
      <c r="I71" s="186"/>
      <c r="J71" s="186"/>
      <c r="K71" s="186"/>
      <c r="L71" s="186"/>
      <c r="M71" s="186"/>
      <c r="N71" s="186"/>
      <c r="O71" s="4"/>
      <c r="P71" s="4"/>
      <c r="Q71" s="4"/>
      <c r="R71" s="4"/>
      <c r="S71" s="4"/>
      <c r="T71" s="4"/>
      <c r="U71" s="4"/>
    </row>
    <row r="72" spans="1:49">
      <c r="A72" s="4"/>
      <c r="B72" s="4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D73" s="4"/>
      <c r="E73" s="4"/>
      <c r="F73" s="4"/>
      <c r="G73" s="4"/>
      <c r="H73" s="4"/>
      <c r="I73" s="4"/>
      <c r="J73" s="18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B74" s="4"/>
      <c r="C74" s="4"/>
      <c r="D74" s="4"/>
      <c r="E74" s="4"/>
      <c r="F74" s="4"/>
      <c r="G74" s="4"/>
      <c r="H74" s="4"/>
      <c r="I74" s="4"/>
      <c r="J74" s="18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B79" s="4"/>
      <c r="C79" s="4"/>
      <c r="D79" s="4"/>
      <c r="E79" s="4"/>
      <c r="F79" s="4"/>
      <c r="G79" s="4"/>
      <c r="H79" s="4"/>
      <c r="I79" s="4"/>
      <c r="P79" s="4"/>
      <c r="Q79" s="4"/>
      <c r="R79" s="4"/>
      <c r="S79" s="4"/>
      <c r="T79" s="4"/>
      <c r="U79" s="4"/>
    </row>
    <row r="80" spans="1:49" s="116" customFormat="1">
      <c r="A80" s="3"/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  <c r="V80" s="3"/>
      <c r="AR80" s="3"/>
      <c r="AS80" s="3"/>
      <c r="AT80" s="3"/>
      <c r="AU80" s="3"/>
      <c r="AV80" s="3"/>
      <c r="AW80" s="3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4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4" spans="1:49" s="116" customFormat="1">
      <c r="A84" s="3"/>
      <c r="B84" s="3"/>
      <c r="C84" s="3"/>
      <c r="D84" s="3"/>
      <c r="E84" s="3"/>
      <c r="F84" s="3"/>
      <c r="G84" s="3"/>
      <c r="H84" s="3"/>
      <c r="I84" s="3"/>
      <c r="P84" s="3"/>
      <c r="Q84" s="3"/>
      <c r="R84" s="3"/>
      <c r="S84" s="3"/>
      <c r="T84" s="4"/>
      <c r="U84" s="3"/>
      <c r="V84" s="3"/>
      <c r="AR84" s="3"/>
      <c r="AS84" s="3"/>
      <c r="AT84" s="3"/>
      <c r="AU84" s="3"/>
      <c r="AV84" s="3"/>
      <c r="AW84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92" spans="1:49">
      <c r="M92" s="86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55"/>
    </row>
    <row r="98" spans="10:13">
      <c r="M98" s="55"/>
    </row>
    <row r="99" spans="10:13">
      <c r="M99" s="93"/>
    </row>
    <row r="100" spans="10:13">
      <c r="M100" s="86"/>
    </row>
    <row r="101" spans="10:13">
      <c r="M101" s="86"/>
    </row>
    <row r="102" spans="10:13">
      <c r="M102" s="93"/>
    </row>
    <row r="103" spans="10:13">
      <c r="M103" s="93"/>
    </row>
    <row r="104" spans="10:13">
      <c r="M104" s="56"/>
    </row>
    <row r="105" spans="10:13">
      <c r="M105" s="119"/>
    </row>
    <row r="106" spans="10:13">
      <c r="J106" s="93" t="s">
        <v>21</v>
      </c>
      <c r="K106" s="93"/>
      <c r="M106" s="48"/>
    </row>
    <row r="107" spans="10:13"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56"/>
    </row>
    <row r="114" spans="12:13">
      <c r="L114" s="86"/>
      <c r="M114" s="56"/>
    </row>
    <row r="115" spans="12:13">
      <c r="L115" s="86"/>
      <c r="M115" s="56"/>
    </row>
    <row r="116" spans="12:13">
      <c r="L116" s="86"/>
      <c r="M116" s="56"/>
    </row>
  </sheetData>
  <mergeCells count="175">
    <mergeCell ref="AV53:AW54"/>
    <mergeCell ref="X55:Z69"/>
    <mergeCell ref="AT55:AU69"/>
    <mergeCell ref="AV55:AV57"/>
    <mergeCell ref="AW55:AW57"/>
    <mergeCell ref="AB57:AC57"/>
    <mergeCell ref="AV58:AV69"/>
    <mergeCell ref="AW58:AW69"/>
    <mergeCell ref="V49:V69"/>
    <mergeCell ref="W49:W69"/>
    <mergeCell ref="X49:Z54"/>
    <mergeCell ref="AS49:AS69"/>
    <mergeCell ref="AT49:AU50"/>
    <mergeCell ref="AV49:AW50"/>
    <mergeCell ref="AT51:AU52"/>
    <mergeCell ref="AV51:AW52"/>
    <mergeCell ref="AB53:AC53"/>
    <mergeCell ref="AT53:AU54"/>
    <mergeCell ref="AV40:AV41"/>
    <mergeCell ref="AW40:AW41"/>
    <mergeCell ref="W42:W48"/>
    <mergeCell ref="X42:Z48"/>
    <mergeCell ref="AU42:AU48"/>
    <mergeCell ref="AV42:AV48"/>
    <mergeCell ref="AW42:AW48"/>
    <mergeCell ref="AN45:AT45"/>
    <mergeCell ref="AN48:AT48"/>
    <mergeCell ref="AV36:AV37"/>
    <mergeCell ref="AW36:AW37"/>
    <mergeCell ref="AO37:AP37"/>
    <mergeCell ref="AQ37:AT37"/>
    <mergeCell ref="W38:W39"/>
    <mergeCell ref="X38:Z39"/>
    <mergeCell ref="AO38:AT39"/>
    <mergeCell ref="AU38:AU39"/>
    <mergeCell ref="AV38:AV39"/>
    <mergeCell ref="AW38:AW39"/>
    <mergeCell ref="V36:V48"/>
    <mergeCell ref="W36:W37"/>
    <mergeCell ref="X36:Z37"/>
    <mergeCell ref="AE36:AN36"/>
    <mergeCell ref="AO36:AT36"/>
    <mergeCell ref="AU36:AU37"/>
    <mergeCell ref="W40:W41"/>
    <mergeCell ref="X40:Z41"/>
    <mergeCell ref="AU40:AU41"/>
    <mergeCell ref="X31:Z35"/>
    <mergeCell ref="AO31:AT35"/>
    <mergeCell ref="AU31:AU35"/>
    <mergeCell ref="AV31:AV35"/>
    <mergeCell ref="AW31:AW35"/>
    <mergeCell ref="W29:W30"/>
    <mergeCell ref="X29:Z30"/>
    <mergeCell ref="AO29:AT30"/>
    <mergeCell ref="AU29:AU30"/>
    <mergeCell ref="AV29:AV30"/>
    <mergeCell ref="AW29:AW30"/>
    <mergeCell ref="AV27:AV28"/>
    <mergeCell ref="AW27:AW28"/>
    <mergeCell ref="AO28:AT28"/>
    <mergeCell ref="W25:W26"/>
    <mergeCell ref="X25:Z26"/>
    <mergeCell ref="AO25:AT25"/>
    <mergeCell ref="AU25:AU26"/>
    <mergeCell ref="AV25:AV26"/>
    <mergeCell ref="AW25:AW26"/>
    <mergeCell ref="AO26:AT26"/>
    <mergeCell ref="AV20:AV21"/>
    <mergeCell ref="AW20:AW21"/>
    <mergeCell ref="AV14:AV15"/>
    <mergeCell ref="AW14:AW15"/>
    <mergeCell ref="AB15:AE15"/>
    <mergeCell ref="X22:Z22"/>
    <mergeCell ref="AO22:AT22"/>
    <mergeCell ref="X23:Z23"/>
    <mergeCell ref="AO23:AT23"/>
    <mergeCell ref="AV17:AV18"/>
    <mergeCell ref="AW17:AW18"/>
    <mergeCell ref="AO19:AT19"/>
    <mergeCell ref="V16:V35"/>
    <mergeCell ref="X16:Z16"/>
    <mergeCell ref="AO16:AT16"/>
    <mergeCell ref="W17:W19"/>
    <mergeCell ref="X17:Z19"/>
    <mergeCell ref="AO17:AT18"/>
    <mergeCell ref="AU17:AU18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X24:Z24"/>
    <mergeCell ref="AO24:AT24"/>
    <mergeCell ref="W27:W28"/>
    <mergeCell ref="X27:Z28"/>
    <mergeCell ref="AO27:AT27"/>
    <mergeCell ref="AU27:AU28"/>
    <mergeCell ref="W31:W35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68" orientation="landscape" blackAndWhite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8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6" width="4.8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2" width="4.8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8" width="4.8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4" width="4.8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40" width="4.8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6" width="4.8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2" width="4.8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8" width="4.8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4" width="4.8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20" width="4.8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6" width="4.8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2" width="4.8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8" width="4.8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4" width="4.8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600" width="4.8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6" width="4.8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2" width="4.8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8" width="4.8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4" width="4.8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80" width="4.8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6" width="4.8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2" width="4.8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8" width="4.8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4" width="4.8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60" width="4.8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6" width="4.8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2" width="4.8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8" width="4.8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4" width="4.8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40" width="4.8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6" width="4.8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2" width="4.8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8" width="4.8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4" width="4.8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20" width="4.8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6" width="4.8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2" width="4.8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8" width="4.8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4" width="4.8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10000" width="4.8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6" width="4.8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2" width="4.8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8" width="4.8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4" width="4.8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80" width="4.8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6" width="4.8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2" width="4.8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8" width="4.8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4" width="4.8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60" width="4.8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6" width="4.8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2" width="4.8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8" width="4.8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4" width="4.8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40" width="4.8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6" width="4.8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2" width="4.8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8" width="4.8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4" width="4.8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20" width="4.8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6" width="4.8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2" width="4.8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8" width="4.8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4" width="4.8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1215</v>
      </c>
      <c r="E4" s="657"/>
      <c r="F4" s="657"/>
      <c r="G4" s="658"/>
      <c r="H4" s="799" t="s">
        <v>551</v>
      </c>
      <c r="I4" s="837"/>
      <c r="J4" s="1111" t="s">
        <v>1216</v>
      </c>
      <c r="K4" s="1111"/>
      <c r="L4" s="1111"/>
      <c r="M4" s="1111"/>
      <c r="N4" s="1112"/>
      <c r="O4" s="661" t="s">
        <v>553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1217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1113"/>
      <c r="K5" s="1113"/>
      <c r="L5" s="1113"/>
      <c r="M5" s="1113"/>
      <c r="N5" s="1114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1039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563</v>
      </c>
      <c r="AO5" s="675"/>
      <c r="AP5" s="204" t="s">
        <v>1218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1309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566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899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902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572</v>
      </c>
      <c r="D8" s="687"/>
      <c r="E8" s="214">
        <v>240</v>
      </c>
      <c r="F8" s="215" t="s">
        <v>1219</v>
      </c>
      <c r="G8" s="661">
        <v>20</v>
      </c>
      <c r="H8" s="670"/>
      <c r="I8" s="669" t="s">
        <v>70</v>
      </c>
      <c r="J8" s="702"/>
      <c r="K8" s="216">
        <v>60</v>
      </c>
      <c r="L8" s="217" t="s">
        <v>753</v>
      </c>
      <c r="M8" s="703" t="s">
        <v>1220</v>
      </c>
      <c r="N8" s="704"/>
      <c r="O8" s="705">
        <v>0.85</v>
      </c>
      <c r="P8" s="706"/>
      <c r="Q8" s="645"/>
      <c r="R8" s="663" t="s">
        <v>575</v>
      </c>
      <c r="S8" s="663"/>
      <c r="T8" s="718" t="s">
        <v>576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1221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331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1222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1223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1224</v>
      </c>
      <c r="B10" s="225"/>
      <c r="C10" s="226"/>
      <c r="D10" s="226"/>
      <c r="E10" s="226"/>
      <c r="F10" s="36" t="s">
        <v>347</v>
      </c>
      <c r="G10" s="36"/>
      <c r="H10" s="345"/>
      <c r="I10" s="227" t="s">
        <v>359</v>
      </c>
      <c r="J10" s="326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584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I11" s="208" t="s">
        <v>1225</v>
      </c>
      <c r="J11" s="326"/>
      <c r="K11" s="239"/>
      <c r="L11" s="239"/>
      <c r="M11" s="237"/>
      <c r="N11" s="237"/>
      <c r="O11" s="237"/>
      <c r="P11" s="240"/>
      <c r="Q11" s="646"/>
      <c r="R11" s="710" t="s">
        <v>1152</v>
      </c>
      <c r="S11" s="710"/>
      <c r="T11" s="241"/>
      <c r="U11" s="223" t="s">
        <v>343</v>
      </c>
      <c r="V11" s="223"/>
      <c r="W11" s="223"/>
      <c r="X11" s="346" t="s">
        <v>344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I12" s="208" t="s">
        <v>1226</v>
      </c>
      <c r="J12" s="326"/>
      <c r="K12" s="239"/>
      <c r="L12" s="239"/>
      <c r="M12" s="237"/>
      <c r="N12" s="237"/>
      <c r="O12" s="237"/>
      <c r="P12" s="240"/>
      <c r="Q12" s="646"/>
      <c r="R12" s="664" t="s">
        <v>591</v>
      </c>
      <c r="S12" s="664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1227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1228</v>
      </c>
      <c r="AM12" s="713"/>
      <c r="AN12" s="714">
        <v>17.5</v>
      </c>
      <c r="AO12" s="714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I13" s="208" t="s">
        <v>1229</v>
      </c>
      <c r="J13" s="326"/>
      <c r="K13" s="239"/>
      <c r="L13" s="239"/>
      <c r="M13" s="237"/>
      <c r="N13" s="237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560</v>
      </c>
      <c r="AC13" s="717"/>
      <c r="AD13" s="717"/>
      <c r="AE13" s="249" t="s">
        <v>597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08" t="s">
        <v>1230</v>
      </c>
      <c r="J14" s="326"/>
      <c r="K14" s="239"/>
      <c r="L14" s="239"/>
      <c r="M14" s="237"/>
      <c r="N14" s="237"/>
      <c r="O14" s="237"/>
      <c r="P14" s="240"/>
      <c r="Q14" s="190"/>
      <c r="R14" s="744" t="s">
        <v>361</v>
      </c>
      <c r="S14" s="723">
        <v>1</v>
      </c>
      <c r="T14" s="745" t="s">
        <v>1231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9" t="s">
        <v>366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305" t="s">
        <v>1232</v>
      </c>
      <c r="J15" s="326"/>
      <c r="K15" s="239"/>
      <c r="L15" s="239"/>
      <c r="M15" s="237"/>
      <c r="N15" s="237"/>
      <c r="O15" s="237"/>
      <c r="P15" s="240"/>
      <c r="Q15" s="190"/>
      <c r="R15" s="725"/>
      <c r="S15" s="724"/>
      <c r="T15" s="730"/>
      <c r="U15" s="731"/>
      <c r="V15" s="732"/>
      <c r="W15" s="353" t="s">
        <v>344</v>
      </c>
      <c r="X15" s="767" t="s">
        <v>605</v>
      </c>
      <c r="Y15" s="767"/>
      <c r="Z15" s="767"/>
      <c r="AA15" s="767"/>
      <c r="AB15" s="258"/>
      <c r="AC15" s="259" t="s">
        <v>1233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1234</v>
      </c>
      <c r="J16" s="326"/>
      <c r="K16" s="239"/>
      <c r="L16" s="239"/>
      <c r="M16" s="237"/>
      <c r="N16" s="237"/>
      <c r="O16" s="237"/>
      <c r="P16" s="240"/>
      <c r="Q16" s="190"/>
      <c r="R16" s="725" t="s">
        <v>373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1235</v>
      </c>
      <c r="AD16" s="202"/>
      <c r="AE16" s="202"/>
      <c r="AF16" s="202"/>
      <c r="AG16" s="346"/>
      <c r="AH16" s="202" t="s">
        <v>377</v>
      </c>
      <c r="AI16" s="202"/>
      <c r="AJ16" s="265"/>
      <c r="AK16" s="718"/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305" t="s">
        <v>1236</v>
      </c>
      <c r="J17" s="326"/>
      <c r="K17" s="239"/>
      <c r="L17" s="239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344</v>
      </c>
      <c r="X17" s="229" t="s">
        <v>1237</v>
      </c>
      <c r="Y17" s="229"/>
      <c r="Z17" s="229"/>
      <c r="AA17" s="229"/>
      <c r="AB17" s="252"/>
      <c r="AC17" s="229" t="s">
        <v>1238</v>
      </c>
      <c r="AD17" s="229"/>
      <c r="AE17" s="229"/>
      <c r="AF17" s="229"/>
      <c r="AG17" s="204"/>
      <c r="AH17" s="202" t="s">
        <v>394</v>
      </c>
      <c r="AI17" s="202"/>
      <c r="AJ17" s="265"/>
      <c r="AK17" s="733" t="s">
        <v>612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1115"/>
      <c r="C18" s="1115"/>
      <c r="D18" s="237"/>
      <c r="E18" s="237"/>
      <c r="F18" s="237"/>
      <c r="G18" s="237"/>
      <c r="H18" s="237"/>
      <c r="I18" s="208" t="s">
        <v>1239</v>
      </c>
      <c r="J18" s="326"/>
      <c r="K18" s="239"/>
      <c r="L18" s="239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1115"/>
      <c r="C19" s="1115"/>
      <c r="D19" s="237"/>
      <c r="E19" s="237"/>
      <c r="F19" s="237"/>
      <c r="G19" s="237"/>
      <c r="H19" s="237"/>
      <c r="I19" s="282"/>
      <c r="J19" s="326"/>
      <c r="K19" s="239"/>
      <c r="L19" s="239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1240</v>
      </c>
      <c r="X19" s="195" t="s">
        <v>402</v>
      </c>
      <c r="Y19" s="195"/>
      <c r="Z19" s="195"/>
      <c r="AA19" s="195"/>
      <c r="AB19" s="252"/>
      <c r="AC19" s="195" t="s">
        <v>1241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1115"/>
      <c r="C20" s="1115"/>
      <c r="D20" s="237"/>
      <c r="E20" s="237"/>
      <c r="F20" s="237"/>
      <c r="G20" s="237"/>
      <c r="H20" s="237"/>
      <c r="I20" s="282" t="s">
        <v>1242</v>
      </c>
      <c r="J20" s="326"/>
      <c r="K20" s="239"/>
      <c r="L20" s="239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1243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1244</v>
      </c>
      <c r="AI20" s="202"/>
      <c r="AJ20" s="265"/>
      <c r="AK20" s="755" t="s">
        <v>619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1115"/>
      <c r="C21" s="1115"/>
      <c r="D21" s="237"/>
      <c r="E21" s="237"/>
      <c r="F21" s="237"/>
      <c r="G21" s="237"/>
      <c r="H21" s="237"/>
      <c r="I21" s="282" t="s">
        <v>1245</v>
      </c>
      <c r="J21" s="326"/>
      <c r="K21" s="272"/>
      <c r="L21" s="272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368</v>
      </c>
      <c r="X21" s="267" t="s">
        <v>377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1115"/>
      <c r="C22" s="1115"/>
      <c r="D22" s="237"/>
      <c r="E22" s="237"/>
      <c r="F22" s="237"/>
      <c r="G22" s="237"/>
      <c r="H22" s="237"/>
      <c r="I22" s="282" t="s">
        <v>1246</v>
      </c>
      <c r="J22" s="326"/>
      <c r="K22" s="272"/>
      <c r="L22" s="272"/>
      <c r="M22" s="237"/>
      <c r="N22" s="237"/>
      <c r="O22" s="237"/>
      <c r="P22" s="240"/>
      <c r="Q22" s="190"/>
      <c r="R22" s="725"/>
      <c r="S22" s="205">
        <v>5</v>
      </c>
      <c r="T22" s="761" t="s">
        <v>1247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377</v>
      </c>
      <c r="AD22" s="191"/>
      <c r="AE22" s="191"/>
      <c r="AF22" s="191"/>
      <c r="AG22" s="243"/>
      <c r="AH22" s="218" t="s">
        <v>388</v>
      </c>
      <c r="AI22" s="218"/>
      <c r="AJ22" s="221"/>
      <c r="AK22" s="718"/>
      <c r="AL22" s="719"/>
      <c r="AM22" s="719"/>
      <c r="AN22" s="719"/>
      <c r="AO22" s="719"/>
      <c r="AP22" s="720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82" t="s">
        <v>1248</v>
      </c>
      <c r="J23" s="326"/>
      <c r="K23" s="272"/>
      <c r="L23" s="272"/>
      <c r="M23" s="237"/>
      <c r="N23" s="237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802</v>
      </c>
      <c r="Y23" s="195"/>
      <c r="Z23" s="195"/>
      <c r="AA23" s="195"/>
      <c r="AB23" s="252"/>
      <c r="AC23" s="195" t="s">
        <v>1249</v>
      </c>
      <c r="AD23" s="195"/>
      <c r="AE23" s="195"/>
      <c r="AF23" s="195"/>
      <c r="AG23" s="243"/>
      <c r="AH23" s="218" t="s">
        <v>428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282"/>
      <c r="J24" s="326"/>
      <c r="K24" s="239"/>
      <c r="L24" s="239"/>
      <c r="M24" s="237"/>
      <c r="N24" s="237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1250</v>
      </c>
      <c r="X24" s="190" t="s">
        <v>1251</v>
      </c>
      <c r="Y24" s="190"/>
      <c r="Z24" s="190"/>
      <c r="AA24" s="190"/>
      <c r="AB24" s="252"/>
      <c r="AC24" s="190" t="s">
        <v>1252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237"/>
      <c r="I25" s="282"/>
      <c r="J25" s="326"/>
      <c r="K25" s="237"/>
      <c r="L25" s="237"/>
      <c r="M25" s="237"/>
      <c r="N25" s="237"/>
      <c r="O25" s="237"/>
      <c r="P25" s="240"/>
      <c r="Q25" s="190"/>
      <c r="R25" s="725"/>
      <c r="S25" s="664">
        <v>8</v>
      </c>
      <c r="T25" s="712" t="s">
        <v>412</v>
      </c>
      <c r="U25" s="713"/>
      <c r="V25" s="726"/>
      <c r="W25" s="355" t="s">
        <v>344</v>
      </c>
      <c r="X25" s="35" t="s">
        <v>1253</v>
      </c>
      <c r="Y25" s="225"/>
      <c r="Z25" s="225"/>
      <c r="AA25" s="225"/>
      <c r="AB25" s="252"/>
      <c r="AC25" s="225" t="s">
        <v>1308</v>
      </c>
      <c r="AD25" s="35"/>
      <c r="AE25" s="35"/>
      <c r="AF25" s="35"/>
      <c r="AG25" s="16"/>
      <c r="AH25" s="225" t="s">
        <v>1307</v>
      </c>
      <c r="AI25" s="35"/>
      <c r="AJ25" s="276"/>
      <c r="AK25" s="772" t="s">
        <v>1254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326"/>
      <c r="C26" s="237"/>
      <c r="D26" s="237"/>
      <c r="E26" s="237"/>
      <c r="F26" s="237"/>
      <c r="G26" s="237"/>
      <c r="H26" s="237"/>
      <c r="I26" s="305" t="s">
        <v>1255</v>
      </c>
      <c r="J26" s="326"/>
      <c r="K26" s="237"/>
      <c r="L26" s="237"/>
      <c r="M26" s="237"/>
      <c r="N26" s="237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418</v>
      </c>
      <c r="Y26" s="277"/>
      <c r="Z26" s="277"/>
      <c r="AA26" s="277"/>
      <c r="AB26" s="258"/>
      <c r="AC26" s="268" t="s">
        <v>1256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326"/>
      <c r="C27" s="237"/>
      <c r="D27" s="237"/>
      <c r="E27" s="237"/>
      <c r="F27" s="237"/>
      <c r="G27" s="237"/>
      <c r="H27" s="237"/>
      <c r="I27" s="305" t="s">
        <v>1257</v>
      </c>
      <c r="J27" s="326"/>
      <c r="K27" s="326"/>
      <c r="L27" s="237"/>
      <c r="M27" s="237"/>
      <c r="N27" s="237"/>
      <c r="O27" s="237"/>
      <c r="P27" s="240"/>
      <c r="Q27" s="190"/>
      <c r="R27" s="725"/>
      <c r="S27" s="764">
        <v>9</v>
      </c>
      <c r="T27" s="672" t="s">
        <v>1258</v>
      </c>
      <c r="U27" s="768"/>
      <c r="V27" s="769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1259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6"/>
      <c r="C28" s="321"/>
      <c r="D28" s="237"/>
      <c r="E28" s="237"/>
      <c r="F28" s="237"/>
      <c r="G28" s="237"/>
      <c r="H28" s="237"/>
      <c r="I28" s="208" t="s">
        <v>1260</v>
      </c>
      <c r="J28" s="282"/>
      <c r="K28" s="237"/>
      <c r="L28" s="237"/>
      <c r="M28" s="237"/>
      <c r="N28" s="237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6"/>
      <c r="C29" s="321"/>
      <c r="D29" s="237"/>
      <c r="E29" s="237"/>
      <c r="F29" s="237"/>
      <c r="G29" s="237"/>
      <c r="H29" s="237"/>
      <c r="I29" s="208"/>
      <c r="J29" s="282"/>
      <c r="K29" s="237"/>
      <c r="L29" s="326"/>
      <c r="M29" s="237"/>
      <c r="N29" s="237"/>
      <c r="O29" s="237"/>
      <c r="P29" s="240"/>
      <c r="Q29" s="190"/>
      <c r="R29" s="725"/>
      <c r="S29" s="664">
        <v>10</v>
      </c>
      <c r="T29" s="712" t="s">
        <v>1261</v>
      </c>
      <c r="U29" s="713"/>
      <c r="V29" s="726"/>
      <c r="W29" s="239"/>
      <c r="X29" s="4" t="s">
        <v>647</v>
      </c>
      <c r="Y29" s="190"/>
      <c r="Z29" s="190"/>
      <c r="AA29" s="190"/>
      <c r="AB29" s="252"/>
      <c r="AC29" s="190" t="s">
        <v>1262</v>
      </c>
      <c r="AD29" s="190"/>
      <c r="AE29" s="190"/>
      <c r="AF29" s="190"/>
      <c r="AG29" s="191"/>
      <c r="AH29" s="279"/>
      <c r="AI29" s="279"/>
      <c r="AJ29" s="280"/>
      <c r="AK29" s="778" t="s">
        <v>649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6"/>
      <c r="C30" s="321"/>
      <c r="D30" s="237"/>
      <c r="E30" s="237"/>
      <c r="F30" s="237"/>
      <c r="G30" s="237"/>
      <c r="H30" s="237"/>
      <c r="I30" s="498"/>
      <c r="J30" s="282"/>
      <c r="K30" s="237"/>
      <c r="L30" s="326"/>
      <c r="M30" s="237"/>
      <c r="N30" s="237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237"/>
      <c r="I31" s="208"/>
      <c r="J31" s="1116"/>
      <c r="K31" s="1116"/>
      <c r="L31" s="1116"/>
      <c r="M31" s="1116"/>
      <c r="N31" s="237"/>
      <c r="O31" s="237"/>
      <c r="P31" s="240"/>
      <c r="Q31" s="190"/>
      <c r="R31" s="725"/>
      <c r="S31" s="764">
        <v>11</v>
      </c>
      <c r="T31" s="672" t="s">
        <v>1263</v>
      </c>
      <c r="U31" s="768"/>
      <c r="V31" s="769"/>
      <c r="W31" s="266"/>
      <c r="X31" s="225" t="s">
        <v>1264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78" t="s">
        <v>653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360" t="s">
        <v>436</v>
      </c>
      <c r="C32" s="321"/>
      <c r="D32" s="237"/>
      <c r="E32" s="237"/>
      <c r="F32" s="237"/>
      <c r="G32" s="237"/>
      <c r="H32" s="237"/>
      <c r="I32" s="208"/>
      <c r="J32" s="1116"/>
      <c r="K32" s="1116"/>
      <c r="L32" s="1116"/>
      <c r="M32" s="1116"/>
      <c r="N32" s="237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1265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236"/>
      <c r="B33" s="190" t="s">
        <v>658</v>
      </c>
      <c r="C33" s="321"/>
      <c r="D33" s="237"/>
      <c r="E33" s="237"/>
      <c r="F33" s="237"/>
      <c r="G33" s="237"/>
      <c r="H33" s="237"/>
      <c r="I33" s="208"/>
      <c r="J33" s="326"/>
      <c r="K33" s="326"/>
      <c r="L33" s="326"/>
      <c r="M33" s="237"/>
      <c r="N33" s="237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1266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236"/>
      <c r="B34" s="190"/>
      <c r="C34" s="321"/>
      <c r="D34" s="321"/>
      <c r="E34" s="190"/>
      <c r="F34" s="190"/>
      <c r="G34" s="190"/>
      <c r="H34" s="237"/>
      <c r="I34" s="282"/>
      <c r="J34" s="326"/>
      <c r="K34" s="326"/>
      <c r="L34" s="317"/>
      <c r="M34" s="237"/>
      <c r="N34" s="237"/>
      <c r="O34" s="237"/>
      <c r="P34" s="240"/>
      <c r="Q34" s="190"/>
      <c r="R34" s="725"/>
      <c r="S34" s="723"/>
      <c r="T34" s="673"/>
      <c r="U34" s="776"/>
      <c r="V34" s="777"/>
      <c r="W34" s="251"/>
      <c r="X34" s="286" t="s">
        <v>1267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236"/>
      <c r="B35" s="402" t="s">
        <v>1268</v>
      </c>
      <c r="C35" s="321"/>
      <c r="D35" s="321"/>
      <c r="E35" s="237"/>
      <c r="F35" s="237"/>
      <c r="G35" s="237"/>
      <c r="H35" s="237"/>
      <c r="I35" s="431"/>
      <c r="J35" s="326"/>
      <c r="K35" s="326"/>
      <c r="L35" s="326"/>
      <c r="M35" s="237"/>
      <c r="N35" s="237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236"/>
      <c r="B36" s="319" t="s">
        <v>1269</v>
      </c>
      <c r="C36" s="321"/>
      <c r="D36" s="321"/>
      <c r="E36" s="237"/>
      <c r="F36" s="237"/>
      <c r="G36" s="237"/>
      <c r="H36" s="237"/>
      <c r="I36" s="499"/>
      <c r="J36" s="326"/>
      <c r="K36" s="326"/>
      <c r="L36" s="237"/>
      <c r="M36" s="237"/>
      <c r="N36" s="237"/>
      <c r="O36" s="237"/>
      <c r="P36" s="240"/>
      <c r="Q36" s="190"/>
      <c r="R36" s="725" t="s">
        <v>1270</v>
      </c>
      <c r="S36" s="664">
        <v>12</v>
      </c>
      <c r="T36" s="712" t="s">
        <v>1271</v>
      </c>
      <c r="U36" s="713"/>
      <c r="V36" s="726"/>
      <c r="W36" s="290" t="s">
        <v>1272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1273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236"/>
      <c r="B37" s="237" t="s">
        <v>1274</v>
      </c>
      <c r="C37" s="321"/>
      <c r="D37" s="321"/>
      <c r="E37" s="237"/>
      <c r="F37" s="237"/>
      <c r="G37" s="237"/>
      <c r="H37" s="237"/>
      <c r="I37" s="499"/>
      <c r="J37" s="326"/>
      <c r="K37" s="237"/>
      <c r="L37" s="237"/>
      <c r="M37" s="237"/>
      <c r="N37" s="237"/>
      <c r="O37" s="237"/>
      <c r="P37" s="240"/>
      <c r="Q37" s="190"/>
      <c r="R37" s="725"/>
      <c r="S37" s="664"/>
      <c r="T37" s="730"/>
      <c r="U37" s="731"/>
      <c r="V37" s="732"/>
      <c r="W37" s="293" t="s">
        <v>1275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236"/>
      <c r="B38" s="237" t="s">
        <v>1276</v>
      </c>
      <c r="C38" s="321"/>
      <c r="D38" s="321"/>
      <c r="E38" s="237"/>
      <c r="F38" s="237"/>
      <c r="G38" s="237"/>
      <c r="H38" s="237"/>
      <c r="I38" s="326"/>
      <c r="J38" s="326"/>
      <c r="K38" s="376"/>
      <c r="L38" s="237"/>
      <c r="M38" s="237"/>
      <c r="N38" s="237"/>
      <c r="O38" s="237"/>
      <c r="P38" s="240"/>
      <c r="Q38" s="190"/>
      <c r="R38" s="725"/>
      <c r="S38" s="664">
        <v>13</v>
      </c>
      <c r="T38" s="712" t="s">
        <v>1277</v>
      </c>
      <c r="U38" s="713"/>
      <c r="V38" s="726"/>
      <c r="W38" s="371" t="s">
        <v>344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236"/>
      <c r="B39" s="247" t="s">
        <v>1278</v>
      </c>
      <c r="C39" s="321"/>
      <c r="D39" s="321"/>
      <c r="E39" s="237"/>
      <c r="F39" s="237"/>
      <c r="G39" s="237"/>
      <c r="H39" s="239"/>
      <c r="I39" s="500"/>
      <c r="J39" s="237"/>
      <c r="K39" s="402"/>
      <c r="L39" s="237"/>
      <c r="M39" s="237"/>
      <c r="N39" s="237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236"/>
      <c r="B40" s="190" t="s">
        <v>1279</v>
      </c>
      <c r="C40" s="321"/>
      <c r="D40" s="321"/>
      <c r="E40" s="237"/>
      <c r="F40" s="237"/>
      <c r="G40" s="237"/>
      <c r="H40" s="326"/>
      <c r="I40" s="499"/>
      <c r="J40" s="376"/>
      <c r="K40" s="501"/>
      <c r="L40" s="237"/>
      <c r="M40" s="237"/>
      <c r="N40" s="237"/>
      <c r="O40" s="237"/>
      <c r="P40" s="240"/>
      <c r="Q40" s="190"/>
      <c r="R40" s="725"/>
      <c r="S40" s="664">
        <v>14</v>
      </c>
      <c r="T40" s="712" t="s">
        <v>678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1280</v>
      </c>
      <c r="AP40" s="265"/>
      <c r="AQ40" s="637"/>
      <c r="AR40" s="637"/>
      <c r="AS40" s="676"/>
    </row>
    <row r="41" spans="1:45">
      <c r="A41" s="236"/>
      <c r="B41" s="247" t="s">
        <v>1281</v>
      </c>
      <c r="C41" s="321"/>
      <c r="D41" s="321"/>
      <c r="E41" s="237"/>
      <c r="F41" s="237"/>
      <c r="G41" s="237"/>
      <c r="H41" s="326"/>
      <c r="I41" s="499"/>
      <c r="J41" s="376"/>
      <c r="K41" s="501"/>
      <c r="L41" s="237"/>
      <c r="M41" s="237"/>
      <c r="N41" s="237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344</v>
      </c>
      <c r="AO41" s="259" t="s">
        <v>480</v>
      </c>
      <c r="AP41" s="278"/>
      <c r="AQ41" s="637"/>
      <c r="AR41" s="637"/>
      <c r="AS41" s="676"/>
    </row>
    <row r="42" spans="1:45">
      <c r="A42" s="236"/>
      <c r="B42" s="237" t="s">
        <v>1282</v>
      </c>
      <c r="C42" s="321"/>
      <c r="D42" s="321"/>
      <c r="E42" s="237"/>
      <c r="F42" s="237"/>
      <c r="G42" s="237"/>
      <c r="H42" s="292"/>
      <c r="I42" s="499"/>
      <c r="J42" s="376"/>
      <c r="K42" s="501"/>
      <c r="L42" s="237"/>
      <c r="M42" s="237"/>
      <c r="N42" s="237"/>
      <c r="O42" s="237"/>
      <c r="P42" s="378"/>
      <c r="Q42" s="190"/>
      <c r="R42" s="725"/>
      <c r="S42" s="664">
        <v>15</v>
      </c>
      <c r="T42" s="727" t="s">
        <v>686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236"/>
      <c r="B43" s="237" t="s">
        <v>1283</v>
      </c>
      <c r="C43" s="321"/>
      <c r="D43" s="321"/>
      <c r="E43" s="237"/>
      <c r="F43" s="237"/>
      <c r="G43" s="237"/>
      <c r="H43" s="387"/>
      <c r="I43" s="499"/>
      <c r="J43" s="326"/>
      <c r="K43" s="502"/>
      <c r="L43" s="239"/>
      <c r="M43" s="237"/>
      <c r="N43" s="381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236"/>
      <c r="B44" s="237" t="s">
        <v>1284</v>
      </c>
      <c r="C44" s="321"/>
      <c r="D44" s="321"/>
      <c r="E44" s="237"/>
      <c r="F44" s="237"/>
      <c r="G44" s="237"/>
      <c r="H44" s="383"/>
      <c r="I44" s="499"/>
      <c r="J44" s="326"/>
      <c r="K44" s="499"/>
      <c r="L44" s="282"/>
      <c r="M44" s="237"/>
      <c r="N44" s="381"/>
      <c r="O44" s="381"/>
      <c r="P44" s="378"/>
      <c r="Q44" s="326"/>
      <c r="R44" s="725"/>
      <c r="S44" s="664"/>
      <c r="T44" s="727"/>
      <c r="U44" s="728"/>
      <c r="V44" s="729"/>
      <c r="W44" s="301" t="s">
        <v>98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236"/>
      <c r="B45" s="237" t="s">
        <v>1285</v>
      </c>
      <c r="C45" s="321"/>
      <c r="D45" s="321"/>
      <c r="E45" s="237"/>
      <c r="F45" s="237"/>
      <c r="G45" s="237"/>
      <c r="H45" s="387"/>
      <c r="I45" s="503"/>
      <c r="J45" s="326"/>
      <c r="K45" s="430"/>
      <c r="L45" s="381"/>
      <c r="M45" s="381"/>
      <c r="N45" s="381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236"/>
      <c r="B46" s="237" t="s">
        <v>1286</v>
      </c>
      <c r="C46" s="321"/>
      <c r="D46" s="321"/>
      <c r="E46" s="237"/>
      <c r="F46" s="237"/>
      <c r="G46" s="237"/>
      <c r="H46" s="383"/>
      <c r="I46" s="503"/>
      <c r="J46" s="326"/>
      <c r="K46" s="376"/>
      <c r="L46" s="381"/>
      <c r="M46" s="381"/>
      <c r="N46" s="381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236"/>
      <c r="B47" s="237" t="s">
        <v>1287</v>
      </c>
      <c r="C47" s="321"/>
      <c r="D47" s="321"/>
      <c r="E47" s="237"/>
      <c r="F47" s="237"/>
      <c r="G47" s="237"/>
      <c r="H47" s="383"/>
      <c r="I47" s="504"/>
      <c r="J47" s="326"/>
      <c r="K47" s="376"/>
      <c r="L47" s="381"/>
      <c r="M47" s="381"/>
      <c r="N47" s="381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236"/>
      <c r="B48" s="237" t="s">
        <v>1288</v>
      </c>
      <c r="C48" s="321"/>
      <c r="D48" s="321"/>
      <c r="E48" s="237"/>
      <c r="F48" s="237"/>
      <c r="G48" s="237"/>
      <c r="H48" s="383"/>
      <c r="I48" s="499"/>
      <c r="J48" s="326"/>
      <c r="K48" s="376"/>
      <c r="L48" s="381"/>
      <c r="M48" s="381"/>
      <c r="N48" s="381"/>
      <c r="O48" s="385"/>
      <c r="P48" s="378"/>
      <c r="Q48" s="326"/>
      <c r="R48" s="788"/>
      <c r="S48" s="711"/>
      <c r="T48" s="740"/>
      <c r="U48" s="741"/>
      <c r="V48" s="836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386"/>
      <c r="B49" s="237" t="s">
        <v>1289</v>
      </c>
      <c r="C49" s="321"/>
      <c r="D49" s="387"/>
      <c r="E49" s="387"/>
      <c r="F49" s="322"/>
      <c r="G49" s="383"/>
      <c r="H49" s="388"/>
      <c r="I49" s="499"/>
      <c r="J49" s="326"/>
      <c r="K49" s="376"/>
      <c r="L49" s="381"/>
      <c r="M49" s="381"/>
      <c r="N49" s="381"/>
      <c r="O49" s="385"/>
      <c r="P49" s="378"/>
      <c r="Q49" s="326"/>
      <c r="R49" s="822" t="s">
        <v>513</v>
      </c>
      <c r="S49" s="824">
        <v>16</v>
      </c>
      <c r="T49" s="826" t="s">
        <v>514</v>
      </c>
      <c r="U49" s="827"/>
      <c r="V49" s="828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237" t="s">
        <v>1290</v>
      </c>
      <c r="C50" s="321"/>
      <c r="D50" s="387"/>
      <c r="E50" s="387"/>
      <c r="F50" s="322"/>
      <c r="G50" s="383"/>
      <c r="H50" s="388"/>
      <c r="I50" s="504"/>
      <c r="J50" s="326"/>
      <c r="K50" s="208"/>
      <c r="L50" s="381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344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57"/>
      <c r="B51" s="237" t="s">
        <v>1291</v>
      </c>
      <c r="C51" s="321"/>
      <c r="D51" s="387"/>
      <c r="E51" s="387"/>
      <c r="F51" s="322"/>
      <c r="G51" s="383"/>
      <c r="H51" s="388"/>
      <c r="I51" s="504"/>
      <c r="J51" s="326"/>
      <c r="K51" s="208"/>
      <c r="L51" s="381"/>
      <c r="M51" s="381"/>
      <c r="N51" s="381"/>
      <c r="O51" s="395"/>
      <c r="P51" s="378"/>
      <c r="Q51" s="326"/>
      <c r="R51" s="822"/>
      <c r="S51" s="723"/>
      <c r="T51" s="806"/>
      <c r="U51" s="807"/>
      <c r="V51" s="808"/>
      <c r="W51" s="369" t="s">
        <v>344</v>
      </c>
      <c r="X51" s="312" t="s">
        <v>1292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523</v>
      </c>
      <c r="AQ51" s="713"/>
      <c r="AR51" s="713"/>
      <c r="AS51" s="801"/>
    </row>
    <row r="52" spans="1:45">
      <c r="A52" s="236"/>
      <c r="B52" s="402"/>
      <c r="C52" s="322"/>
      <c r="D52" s="387"/>
      <c r="E52" s="387"/>
      <c r="F52" s="322"/>
      <c r="G52" s="387"/>
      <c r="H52" s="394"/>
      <c r="I52" s="248"/>
      <c r="J52" s="326"/>
      <c r="K52" s="208"/>
      <c r="L52" s="381"/>
      <c r="M52" s="381"/>
      <c r="N52" s="381"/>
      <c r="O52" s="393"/>
      <c r="P52" s="378"/>
      <c r="Q52" s="326"/>
      <c r="R52" s="822"/>
      <c r="S52" s="723"/>
      <c r="T52" s="806"/>
      <c r="U52" s="807"/>
      <c r="V52" s="808"/>
      <c r="W52" s="335"/>
      <c r="X52" s="397"/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236"/>
      <c r="B53" s="248" t="s">
        <v>1293</v>
      </c>
      <c r="C53" s="396"/>
      <c r="D53" s="387"/>
      <c r="E53" s="387"/>
      <c r="F53" s="387"/>
      <c r="G53" s="393"/>
      <c r="H53" s="388"/>
      <c r="I53" s="409"/>
      <c r="J53" s="326"/>
      <c r="K53" s="208"/>
      <c r="L53" s="381"/>
      <c r="M53" s="381"/>
      <c r="N53" s="381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236"/>
      <c r="B54" s="237" t="s">
        <v>1294</v>
      </c>
      <c r="C54" s="322"/>
      <c r="D54" s="387"/>
      <c r="E54" s="387"/>
      <c r="F54" s="387"/>
      <c r="G54" s="393"/>
      <c r="H54" s="388"/>
      <c r="I54" s="431"/>
      <c r="J54" s="326"/>
      <c r="K54" s="381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237" t="s">
        <v>1295</v>
      </c>
      <c r="C55" s="393"/>
      <c r="D55" s="387"/>
      <c r="E55" s="387"/>
      <c r="F55" s="387"/>
      <c r="G55" s="393"/>
      <c r="H55" s="387"/>
      <c r="I55" s="431"/>
      <c r="J55" s="326"/>
      <c r="K55" s="381"/>
      <c r="L55" s="381"/>
      <c r="M55" s="381"/>
      <c r="N55" s="381"/>
      <c r="O55" s="393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101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236"/>
      <c r="B56" s="237" t="s">
        <v>1296</v>
      </c>
      <c r="C56" s="403"/>
      <c r="D56" s="404"/>
      <c r="E56" s="404"/>
      <c r="F56" s="404"/>
      <c r="G56" s="405"/>
      <c r="H56" s="406"/>
      <c r="I56" s="402"/>
      <c r="J56" s="326"/>
      <c r="K56" s="383"/>
      <c r="L56" s="393"/>
      <c r="M56" s="381"/>
      <c r="N56" s="381"/>
      <c r="O56" s="393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407"/>
      <c r="B57" s="237" t="s">
        <v>1297</v>
      </c>
      <c r="C57" s="403"/>
      <c r="D57" s="404"/>
      <c r="E57" s="404"/>
      <c r="F57" s="404"/>
      <c r="G57" s="405"/>
      <c r="H57" s="406"/>
      <c r="I57" s="402"/>
      <c r="J57" s="326"/>
      <c r="K57" s="383"/>
      <c r="L57" s="381"/>
      <c r="M57" s="381"/>
      <c r="N57" s="381"/>
      <c r="O57" s="393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408"/>
      <c r="B58" s="237" t="s">
        <v>1298</v>
      </c>
      <c r="C58" s="326"/>
      <c r="D58" s="326"/>
      <c r="E58" s="326"/>
      <c r="F58" s="326"/>
      <c r="G58" s="326"/>
      <c r="H58" s="326"/>
      <c r="I58" s="402"/>
      <c r="J58" s="326"/>
      <c r="K58" s="381"/>
      <c r="L58" s="381"/>
      <c r="M58" s="381"/>
      <c r="N58" s="381"/>
      <c r="O58" s="381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408"/>
      <c r="B59" s="237" t="s">
        <v>1299</v>
      </c>
      <c r="C59" s="385"/>
      <c r="D59" s="404"/>
      <c r="E59" s="404"/>
      <c r="F59" s="404"/>
      <c r="G59" s="404"/>
      <c r="H59" s="406"/>
      <c r="I59" s="402"/>
      <c r="J59" s="326"/>
      <c r="K59" s="381"/>
      <c r="L59" s="381"/>
      <c r="M59" s="381"/>
      <c r="N59" s="381"/>
      <c r="O59" s="381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>
      <c r="A60" s="408"/>
      <c r="B60" s="282" t="s">
        <v>1300</v>
      </c>
      <c r="C60" s="411"/>
      <c r="D60" s="404"/>
      <c r="E60" s="404"/>
      <c r="F60" s="404"/>
      <c r="G60" s="404"/>
      <c r="H60" s="406"/>
      <c r="I60" s="402"/>
      <c r="J60" s="326"/>
      <c r="K60" s="381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386"/>
      <c r="B61" s="248"/>
      <c r="C61" s="406"/>
      <c r="D61" s="387"/>
      <c r="E61" s="387"/>
      <c r="F61" s="387"/>
      <c r="G61" s="387"/>
      <c r="H61" s="406"/>
      <c r="I61" s="248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8" thickBot="1">
      <c r="A62" s="415"/>
      <c r="B62" s="505"/>
      <c r="C62" s="417"/>
      <c r="D62" s="418"/>
      <c r="E62" s="418"/>
      <c r="F62" s="418"/>
      <c r="G62" s="418"/>
      <c r="H62" s="417"/>
      <c r="I62" s="506"/>
      <c r="J62" s="506"/>
      <c r="K62" s="507"/>
      <c r="L62" s="420"/>
      <c r="M62" s="420"/>
      <c r="N62" s="420"/>
      <c r="O62" s="420"/>
      <c r="P62" s="421"/>
      <c r="Q62" s="413"/>
      <c r="R62" s="823"/>
      <c r="S62" s="825"/>
      <c r="T62" s="809"/>
      <c r="U62" s="810"/>
      <c r="V62" s="811"/>
      <c r="W62" s="422"/>
      <c r="X62" s="423"/>
      <c r="Y62" s="423"/>
      <c r="Z62" s="423"/>
      <c r="AA62" s="423"/>
      <c r="AB62" s="423"/>
      <c r="AC62" s="423"/>
      <c r="AD62" s="423"/>
      <c r="AE62" s="423"/>
      <c r="AF62" s="423"/>
      <c r="AG62" s="423"/>
      <c r="AH62" s="423"/>
      <c r="AI62" s="423"/>
      <c r="AJ62" s="423"/>
      <c r="AK62" s="423"/>
      <c r="AL62" s="423"/>
      <c r="AM62" s="416"/>
      <c r="AN62" s="416"/>
      <c r="AO62" s="847"/>
      <c r="AP62" s="812"/>
      <c r="AQ62" s="813"/>
      <c r="AR62" s="843"/>
      <c r="AS62" s="845"/>
    </row>
    <row r="63" spans="1:45">
      <c r="H63" s="237"/>
      <c r="I63" s="335"/>
      <c r="M63" s="326"/>
      <c r="N63" s="326"/>
      <c r="O63" s="326"/>
      <c r="R63" s="326"/>
      <c r="S63" s="335"/>
      <c r="W63" s="335"/>
      <c r="X63" s="335"/>
      <c r="Y63" s="335"/>
      <c r="Z63" s="335"/>
      <c r="AA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S63" s="425" t="s">
        <v>546</v>
      </c>
    </row>
    <row r="64" spans="1:45">
      <c r="H64" s="237"/>
      <c r="I64" s="335"/>
      <c r="M64" s="326"/>
      <c r="N64" s="326"/>
      <c r="O64" s="326"/>
      <c r="R64" s="326"/>
      <c r="S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26"/>
      <c r="AM64" s="335"/>
    </row>
    <row r="65" spans="2:39"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4"/>
      <c r="AK65" s="334"/>
      <c r="AL65" s="334"/>
      <c r="AM65" s="334"/>
    </row>
    <row r="66" spans="2:39" ht="16.5" customHeight="1"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</row>
    <row r="67" spans="2:39"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</row>
    <row r="68" spans="2:39">
      <c r="B68" s="393"/>
      <c r="C68" s="387"/>
      <c r="D68" s="387"/>
      <c r="E68" s="387"/>
      <c r="F68" s="387"/>
      <c r="G68" s="387"/>
      <c r="H68" s="387"/>
      <c r="I68" s="393"/>
      <c r="J68" s="406"/>
      <c r="K68" s="381"/>
      <c r="L68" s="381"/>
      <c r="M68" s="381"/>
      <c r="N68" s="381"/>
      <c r="O68" s="381"/>
      <c r="P68" s="326"/>
      <c r="Q68" s="326"/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2:39">
      <c r="B69" s="445"/>
      <c r="C69" s="393"/>
      <c r="D69" s="387"/>
      <c r="E69" s="387"/>
      <c r="F69" s="322"/>
      <c r="G69" s="393"/>
      <c r="H69" s="383"/>
      <c r="I69" s="508"/>
      <c r="J69" s="406"/>
      <c r="K69" s="381"/>
      <c r="L69" s="381"/>
      <c r="M69" s="381"/>
      <c r="N69" s="381"/>
      <c r="O69" s="381"/>
      <c r="P69" s="326"/>
      <c r="Q69" s="326"/>
      <c r="U69" s="334"/>
      <c r="V69" s="334"/>
      <c r="W69" s="334"/>
      <c r="X69" s="334"/>
      <c r="Y69" s="334"/>
      <c r="Z69" s="334"/>
      <c r="AA69" s="334"/>
      <c r="AB69" s="334"/>
      <c r="AC69" s="334"/>
      <c r="AD69" s="334"/>
      <c r="AE69" s="334"/>
      <c r="AF69" s="334"/>
      <c r="AG69" s="334"/>
      <c r="AH69" s="334"/>
      <c r="AI69" s="334"/>
      <c r="AJ69" s="334"/>
      <c r="AK69" s="334"/>
      <c r="AL69" s="334"/>
      <c r="AM69" s="334"/>
    </row>
    <row r="70" spans="2:39">
      <c r="B70" s="446"/>
      <c r="C70" s="393"/>
      <c r="D70" s="387"/>
      <c r="E70" s="387"/>
      <c r="F70" s="322"/>
      <c r="G70" s="383"/>
      <c r="H70" s="387"/>
      <c r="I70" s="383"/>
      <c r="J70" s="406"/>
      <c r="K70" s="381"/>
      <c r="L70" s="381"/>
      <c r="M70" s="381"/>
      <c r="N70" s="381"/>
      <c r="O70" s="383"/>
      <c r="P70" s="326"/>
      <c r="Q70" s="326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4"/>
      <c r="AK70" s="334"/>
      <c r="AL70" s="334"/>
      <c r="AM70" s="334"/>
    </row>
    <row r="71" spans="2:39">
      <c r="B71" s="446"/>
      <c r="C71" s="322"/>
      <c r="D71" s="387"/>
      <c r="E71" s="387"/>
      <c r="F71" s="322"/>
      <c r="G71" s="383"/>
      <c r="H71" s="383"/>
      <c r="I71" s="393"/>
      <c r="J71" s="406"/>
      <c r="K71" s="381"/>
      <c r="L71" s="381"/>
      <c r="M71" s="381"/>
      <c r="N71" s="381"/>
      <c r="O71" s="383"/>
      <c r="P71" s="326"/>
      <c r="Q71" s="326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  <c r="AL71" s="334"/>
      <c r="AM71" s="334"/>
    </row>
    <row r="72" spans="2:39">
      <c r="B72" s="446"/>
      <c r="C72" s="322"/>
      <c r="D72" s="387"/>
      <c r="E72" s="387"/>
      <c r="F72" s="322"/>
      <c r="G72" s="383"/>
      <c r="H72" s="383"/>
      <c r="I72" s="383"/>
      <c r="J72" s="406"/>
      <c r="K72" s="381"/>
      <c r="L72" s="381"/>
      <c r="M72" s="381"/>
      <c r="N72" s="381"/>
      <c r="O72" s="385"/>
      <c r="P72" s="326"/>
      <c r="Q72" s="326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  <c r="AL72" s="334"/>
      <c r="AM72" s="334"/>
    </row>
    <row r="73" spans="2:39">
      <c r="B73" s="447"/>
      <c r="C73" s="322"/>
      <c r="D73" s="387"/>
      <c r="E73" s="387"/>
      <c r="F73" s="322"/>
      <c r="G73" s="383"/>
      <c r="H73" s="383"/>
      <c r="I73" s="383"/>
      <c r="J73" s="406"/>
      <c r="K73" s="381"/>
      <c r="L73" s="381"/>
      <c r="M73" s="381"/>
      <c r="N73" s="381"/>
      <c r="O73" s="385"/>
      <c r="P73" s="326"/>
      <c r="Q73" s="326"/>
      <c r="U73" s="334"/>
      <c r="V73" s="334"/>
      <c r="W73" s="334"/>
      <c r="X73" s="334"/>
      <c r="Y73" s="334"/>
      <c r="Z73" s="334"/>
      <c r="AA73" s="334"/>
      <c r="AB73" s="334"/>
      <c r="AC73" s="334"/>
      <c r="AD73" s="334"/>
      <c r="AE73" s="334"/>
      <c r="AF73" s="334"/>
      <c r="AG73" s="334"/>
      <c r="AH73" s="334"/>
      <c r="AI73" s="334"/>
      <c r="AJ73" s="334"/>
      <c r="AK73" s="334"/>
      <c r="AL73" s="334"/>
      <c r="AM73" s="334"/>
    </row>
    <row r="74" spans="2:39">
      <c r="B74" s="388"/>
      <c r="C74" s="322"/>
      <c r="D74" s="387"/>
      <c r="E74" s="387"/>
      <c r="F74" s="322"/>
      <c r="G74" s="383"/>
      <c r="H74" s="388"/>
      <c r="I74" s="383"/>
      <c r="J74" s="406"/>
      <c r="K74" s="381"/>
      <c r="L74" s="381"/>
      <c r="M74" s="381"/>
      <c r="N74" s="381"/>
      <c r="O74" s="385"/>
      <c r="P74" s="326"/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2:39">
      <c r="B75" s="447"/>
      <c r="C75" s="322"/>
      <c r="D75" s="387"/>
      <c r="E75" s="387"/>
      <c r="F75" s="322"/>
      <c r="G75" s="383"/>
      <c r="H75" s="388"/>
      <c r="I75" s="383"/>
      <c r="J75" s="406"/>
      <c r="K75" s="381"/>
      <c r="L75" s="381"/>
      <c r="M75" s="381"/>
      <c r="N75" s="381"/>
      <c r="O75" s="393"/>
      <c r="P75" s="326"/>
      <c r="Q75" s="326"/>
      <c r="U75" s="334"/>
      <c r="V75" s="334"/>
      <c r="W75" s="334"/>
      <c r="X75" s="334"/>
      <c r="Y75" s="334"/>
      <c r="Z75" s="334"/>
      <c r="AA75" s="334"/>
      <c r="AB75" s="334"/>
      <c r="AC75" s="334"/>
      <c r="AD75" s="334"/>
      <c r="AE75" s="334"/>
      <c r="AF75" s="334"/>
      <c r="AG75" s="334"/>
      <c r="AH75" s="334"/>
      <c r="AI75" s="334"/>
      <c r="AJ75" s="334"/>
      <c r="AK75" s="334"/>
      <c r="AL75" s="334"/>
      <c r="AM75" s="334"/>
    </row>
    <row r="76" spans="2:39" ht="17.25">
      <c r="B76" s="446"/>
      <c r="C76" s="322"/>
      <c r="D76" s="387"/>
      <c r="E76" s="387"/>
      <c r="F76" s="322"/>
      <c r="G76" s="383"/>
      <c r="H76" s="388"/>
      <c r="I76" s="383"/>
      <c r="J76" s="406"/>
      <c r="K76" s="381"/>
      <c r="L76" s="381"/>
      <c r="M76" s="381"/>
      <c r="N76" s="381"/>
      <c r="O76" s="395"/>
      <c r="P76" s="326"/>
      <c r="Q76" s="326"/>
      <c r="U76" s="334"/>
      <c r="V76" s="334"/>
      <c r="W76" s="334"/>
      <c r="X76" s="334"/>
      <c r="Y76" s="334"/>
      <c r="Z76" s="334"/>
      <c r="AA76" s="334"/>
      <c r="AB76" s="334"/>
      <c r="AC76" s="334"/>
      <c r="AD76" s="334"/>
      <c r="AE76" s="334"/>
      <c r="AF76" s="334"/>
      <c r="AG76" s="334"/>
      <c r="AH76" s="334"/>
      <c r="AI76" s="334"/>
      <c r="AJ76" s="334"/>
      <c r="AK76" s="334"/>
      <c r="AL76" s="334"/>
      <c r="AM76" s="334"/>
    </row>
    <row r="77" spans="2:39">
      <c r="B77" s="447"/>
      <c r="C77" s="322"/>
      <c r="D77" s="387"/>
      <c r="E77" s="387"/>
      <c r="F77" s="322"/>
      <c r="G77" s="387"/>
      <c r="H77" s="394"/>
      <c r="I77" s="383"/>
      <c r="J77" s="383"/>
      <c r="K77" s="381"/>
      <c r="L77" s="381"/>
      <c r="M77" s="381"/>
      <c r="N77" s="381"/>
      <c r="O77" s="393"/>
      <c r="P77" s="326"/>
      <c r="Q77" s="326"/>
      <c r="V77" s="334"/>
      <c r="W77" s="334"/>
      <c r="X77" s="334"/>
      <c r="Y77" s="334"/>
      <c r="Z77" s="334"/>
      <c r="AA77" s="334"/>
      <c r="AB77" s="334"/>
      <c r="AC77" s="334"/>
      <c r="AD77" s="334"/>
      <c r="AE77" s="334"/>
      <c r="AF77" s="334"/>
      <c r="AG77" s="334"/>
      <c r="AH77" s="334"/>
      <c r="AI77" s="334"/>
      <c r="AJ77" s="334"/>
      <c r="AK77" s="334"/>
      <c r="AL77" s="334"/>
      <c r="AM77" s="334"/>
    </row>
    <row r="78" spans="2:39">
      <c r="B78" s="447"/>
      <c r="C78" s="396"/>
      <c r="D78" s="387"/>
      <c r="E78" s="387"/>
      <c r="F78" s="387"/>
      <c r="G78" s="393"/>
      <c r="H78" s="388"/>
      <c r="I78" s="388"/>
      <c r="J78" s="383"/>
      <c r="K78" s="383"/>
      <c r="L78" s="381"/>
      <c r="M78" s="381"/>
      <c r="N78" s="381"/>
      <c r="O78" s="393"/>
      <c r="P78" s="326"/>
      <c r="Q78" s="326"/>
      <c r="V78" s="334"/>
      <c r="W78" s="334"/>
      <c r="X78" s="334"/>
      <c r="Y78" s="334"/>
      <c r="Z78" s="334"/>
      <c r="AA78" s="334"/>
      <c r="AB78" s="334"/>
      <c r="AC78" s="334"/>
      <c r="AD78" s="334"/>
      <c r="AE78" s="334"/>
      <c r="AF78" s="334"/>
      <c r="AG78" s="334"/>
      <c r="AH78" s="334"/>
      <c r="AI78" s="334"/>
      <c r="AJ78" s="334"/>
      <c r="AK78" s="334"/>
      <c r="AL78" s="334"/>
      <c r="AM78" s="334"/>
    </row>
    <row r="79" spans="2:39">
      <c r="B79" s="388"/>
      <c r="C79" s="322"/>
      <c r="D79" s="387"/>
      <c r="E79" s="387"/>
      <c r="F79" s="387"/>
      <c r="G79" s="393"/>
      <c r="H79" s="388"/>
      <c r="I79" s="388"/>
      <c r="J79" s="406"/>
      <c r="K79" s="383"/>
      <c r="L79" s="381"/>
      <c r="M79" s="381"/>
      <c r="N79" s="381"/>
      <c r="O79" s="393"/>
      <c r="P79" s="326"/>
      <c r="Q79" s="326"/>
    </row>
    <row r="80" spans="2:39"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26"/>
      <c r="Q80" s="326"/>
    </row>
    <row r="81" spans="1:45"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26"/>
      <c r="Q81" s="326"/>
    </row>
    <row r="82" spans="1:45"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26"/>
      <c r="Q82" s="326"/>
    </row>
    <row r="83" spans="1:45">
      <c r="B83" s="326"/>
      <c r="C83" s="326"/>
      <c r="D83" s="326"/>
      <c r="E83" s="326"/>
      <c r="F83" s="326"/>
      <c r="G83" s="326"/>
      <c r="H83" s="326"/>
      <c r="I83" s="326"/>
      <c r="J83" s="381"/>
      <c r="K83" s="381"/>
      <c r="L83" s="381"/>
      <c r="M83" s="381"/>
      <c r="N83" s="381"/>
      <c r="O83" s="381"/>
      <c r="P83" s="381"/>
      <c r="Q83" s="326"/>
    </row>
    <row r="84" spans="1:45"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26"/>
    </row>
    <row r="85" spans="1:45" ht="17.25"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26"/>
    </row>
    <row r="86" spans="1:45" ht="17.25"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26"/>
    </row>
    <row r="87" spans="1:45" ht="17.25"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26"/>
    </row>
    <row r="88" spans="1:45"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</row>
    <row r="89" spans="1:45"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</row>
    <row r="90" spans="1:45"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</row>
    <row r="91" spans="1:45"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</row>
    <row r="92" spans="1:45"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</row>
    <row r="93" spans="1:45"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</row>
    <row r="94" spans="1:45"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</row>
    <row r="95" spans="1:45"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</row>
    <row r="96" spans="1:45" s="424" customFormat="1">
      <c r="A96" s="334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34"/>
      <c r="AN96" s="334"/>
      <c r="AO96" s="334"/>
      <c r="AP96" s="334"/>
      <c r="AQ96" s="334"/>
      <c r="AR96" s="334"/>
      <c r="AS96" s="334"/>
    </row>
    <row r="97" spans="1:45" s="424" customFormat="1">
      <c r="A97" s="334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AN97" s="334"/>
      <c r="AO97" s="334"/>
      <c r="AP97" s="334"/>
      <c r="AQ97" s="334"/>
      <c r="AR97" s="334"/>
      <c r="AS97" s="334"/>
    </row>
    <row r="98" spans="1:45" s="424" customFormat="1">
      <c r="A98" s="334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AN98" s="334"/>
      <c r="AO98" s="334"/>
      <c r="AP98" s="334"/>
      <c r="AQ98" s="334"/>
      <c r="AR98" s="334"/>
      <c r="AS98" s="334"/>
    </row>
    <row r="100" spans="1:45" s="424" customFormat="1">
      <c r="A100" s="334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26"/>
      <c r="Q100" s="334"/>
      <c r="R100" s="334"/>
      <c r="AN100" s="334"/>
      <c r="AO100" s="334"/>
      <c r="AP100" s="334"/>
      <c r="AQ100" s="334"/>
      <c r="AR100" s="334"/>
      <c r="AS100" s="334"/>
    </row>
    <row r="101" spans="1:45" s="424" customFormat="1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4"/>
      <c r="P101" s="326"/>
      <c r="Q101" s="334"/>
      <c r="R101" s="334"/>
      <c r="AN101" s="334"/>
      <c r="AO101" s="334"/>
      <c r="AP101" s="334"/>
      <c r="AQ101" s="334"/>
      <c r="AR101" s="334"/>
      <c r="AS101" s="334"/>
    </row>
  </sheetData>
  <mergeCells count="174"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  <mergeCell ref="S40:S41"/>
    <mergeCell ref="T40:V41"/>
    <mergeCell ref="AQ40:AQ41"/>
    <mergeCell ref="AR40:AR41"/>
    <mergeCell ref="AS40:AS41"/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AM37:AP37"/>
    <mergeCell ref="S38:S39"/>
    <mergeCell ref="T38:V39"/>
    <mergeCell ref="AK38:AP39"/>
    <mergeCell ref="AQ38:AQ39"/>
    <mergeCell ref="AR38:AR39"/>
    <mergeCell ref="AS31:AS35"/>
    <mergeCell ref="R36:R48"/>
    <mergeCell ref="S36:S37"/>
    <mergeCell ref="T36:V37"/>
    <mergeCell ref="AA36:AJ36"/>
    <mergeCell ref="AK36:AP36"/>
    <mergeCell ref="AQ36:AQ37"/>
    <mergeCell ref="AR36:AR37"/>
    <mergeCell ref="AS36:AS37"/>
    <mergeCell ref="AK37:AL37"/>
    <mergeCell ref="S42:S48"/>
    <mergeCell ref="T42:V48"/>
    <mergeCell ref="AQ42:AQ48"/>
    <mergeCell ref="AR42:AR48"/>
    <mergeCell ref="AS42:AS48"/>
    <mergeCell ref="AJ45:AP45"/>
    <mergeCell ref="AJ48:AP48"/>
    <mergeCell ref="AS38:AS39"/>
    <mergeCell ref="J31:M32"/>
    <mergeCell ref="S31:S35"/>
    <mergeCell ref="T31:V35"/>
    <mergeCell ref="AK31:AP35"/>
    <mergeCell ref="AQ31:AQ35"/>
    <mergeCell ref="AR31:AR35"/>
    <mergeCell ref="S29:S30"/>
    <mergeCell ref="T29:V30"/>
    <mergeCell ref="AK29:AP30"/>
    <mergeCell ref="AQ29:AQ30"/>
    <mergeCell ref="AR29:AR30"/>
    <mergeCell ref="AS29:AS30"/>
    <mergeCell ref="S27:S28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B18:C22"/>
    <mergeCell ref="AK19:AP19"/>
    <mergeCell ref="S20:S21"/>
    <mergeCell ref="T20:V21"/>
    <mergeCell ref="AK20:AP21"/>
    <mergeCell ref="AQ20:AQ21"/>
    <mergeCell ref="AR20:AR21"/>
    <mergeCell ref="AQ14:AQ15"/>
    <mergeCell ref="AR14:AR15"/>
    <mergeCell ref="T22:V22"/>
    <mergeCell ref="AK22:AP22"/>
    <mergeCell ref="AQ17:AQ18"/>
    <mergeCell ref="AR17:AR18"/>
    <mergeCell ref="AS14:AS15"/>
    <mergeCell ref="X15:AA15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AS20:AS21"/>
    <mergeCell ref="T23:V23"/>
    <mergeCell ref="AK23:AP23"/>
    <mergeCell ref="T24:V24"/>
    <mergeCell ref="AK24:AP24"/>
    <mergeCell ref="AS17:AS1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5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10241" r:id="rId4">
          <objectPr defaultSize="0" autoPict="0" r:id="rId5">
            <anchor moveWithCells="1">
              <from>
                <xdr:col>1</xdr:col>
                <xdr:colOff>161925</xdr:colOff>
                <xdr:row>10</xdr:row>
                <xdr:rowOff>66675</xdr:rowOff>
              </from>
              <to>
                <xdr:col>6</xdr:col>
                <xdr:colOff>104775</xdr:colOff>
                <xdr:row>31</xdr:row>
                <xdr:rowOff>0</xdr:rowOff>
              </to>
            </anchor>
          </objectPr>
        </oleObject>
      </mc:Choice>
      <mc:Fallback>
        <oleObject progId="AutoCADLT.Drawing.18" shapeId="102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9</vt:i4>
      </vt:variant>
    </vt:vector>
  </HeadingPairs>
  <TitlesOfParts>
    <vt:vector size="18" baseType="lpstr">
      <vt:lpstr>6090(R.)</vt:lpstr>
      <vt:lpstr>7130(R.)</vt:lpstr>
      <vt:lpstr>7140(R.)</vt:lpstr>
      <vt:lpstr>7150(R.)</vt:lpstr>
      <vt:lpstr>7160(R.)</vt:lpstr>
      <vt:lpstr>7170 (R.)</vt:lpstr>
      <vt:lpstr>V713</vt:lpstr>
      <vt:lpstr>7180(R.)</vt:lpstr>
      <vt:lpstr>7190(R.)</vt:lpstr>
      <vt:lpstr>'6090(R.)'!Print_Area</vt:lpstr>
      <vt:lpstr>'7130(R.)'!Print_Area</vt:lpstr>
      <vt:lpstr>'7140(R.)'!Print_Area</vt:lpstr>
      <vt:lpstr>'7150(R.)'!Print_Area</vt:lpstr>
      <vt:lpstr>'7160(R.)'!Print_Area</vt:lpstr>
      <vt:lpstr>'7170 (R.)'!Print_Area</vt:lpstr>
      <vt:lpstr>'7180(R.)'!Print_Area</vt:lpstr>
      <vt:lpstr>'7190(R.)'!Print_Area</vt:lpstr>
      <vt:lpstr>'V713'!Print_Area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FuChun</dc:creator>
  <cp:lastModifiedBy>user</cp:lastModifiedBy>
  <cp:lastPrinted>2020-01-14T10:21:40Z</cp:lastPrinted>
  <dcterms:created xsi:type="dcterms:W3CDTF">2016-03-24T10:50:14Z</dcterms:created>
  <dcterms:modified xsi:type="dcterms:W3CDTF">2020-01-22T06:18:49Z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06240cc3-e1cf-4456-86ec-b69e9250281e</vt:lpwstr>
  </property>
</Properties>
</file>