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6" windowWidth="19392" windowHeight="7848"/>
  </bookViews>
  <sheets>
    <sheet name="估價單" sheetId="1" r:id="rId1"/>
    <sheet name="材料價格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H13" i="1" l="1"/>
  <c r="H10" i="1" l="1"/>
  <c r="H14" i="1" l="1"/>
  <c r="H12" i="1"/>
  <c r="H15" i="1"/>
  <c r="H23" i="1" l="1"/>
  <c r="H22" i="1" l="1"/>
  <c r="H21" i="1"/>
  <c r="H20" i="1"/>
  <c r="H19" i="1"/>
  <c r="H26" i="1"/>
  <c r="H25" i="1"/>
  <c r="H18" i="1"/>
  <c r="H17" i="1"/>
  <c r="H16" i="1"/>
  <c r="H11" i="1"/>
  <c r="H9" i="1"/>
  <c r="H8" i="1"/>
  <c r="H7" i="1"/>
  <c r="H6" i="1"/>
  <c r="H5" i="1"/>
  <c r="H4" i="1"/>
  <c r="H3" i="1"/>
  <c r="H2" i="1" l="1"/>
  <c r="H24" i="1"/>
  <c r="H27" i="1" l="1"/>
</calcChain>
</file>

<file path=xl/sharedStrings.xml><?xml version="1.0" encoding="utf-8"?>
<sst xmlns="http://schemas.openxmlformats.org/spreadsheetml/2006/main" count="92" uniqueCount="86">
  <si>
    <t>設備編號</t>
    <phoneticPr fontId="1" type="noConversion"/>
  </si>
  <si>
    <t>感測器</t>
    <phoneticPr fontId="1" type="noConversion"/>
  </si>
  <si>
    <t>電磁閥(單)</t>
    <phoneticPr fontId="1" type="noConversion"/>
  </si>
  <si>
    <t>電磁閥(雙)</t>
    <phoneticPr fontId="1" type="noConversion"/>
  </si>
  <si>
    <t>伺服馬達</t>
    <phoneticPr fontId="1" type="noConversion"/>
  </si>
  <si>
    <t>數量</t>
    <phoneticPr fontId="1" type="noConversion"/>
  </si>
  <si>
    <t>特殊元件</t>
    <phoneticPr fontId="1" type="noConversion"/>
  </si>
  <si>
    <t>一般馬達</t>
    <phoneticPr fontId="1" type="noConversion"/>
  </si>
  <si>
    <t>電動起子</t>
    <phoneticPr fontId="1" type="noConversion"/>
  </si>
  <si>
    <t>廠牌編號</t>
    <phoneticPr fontId="1" type="noConversion"/>
  </si>
  <si>
    <t>特殊要求</t>
    <phoneticPr fontId="1" type="noConversion"/>
  </si>
  <si>
    <t>CCD</t>
    <phoneticPr fontId="1" type="noConversion"/>
  </si>
  <si>
    <t>振動筒</t>
    <phoneticPr fontId="1" type="noConversion"/>
  </si>
  <si>
    <t>平送器</t>
    <phoneticPr fontId="1" type="noConversion"/>
  </si>
  <si>
    <t>設計者</t>
    <phoneticPr fontId="1" type="noConversion"/>
  </si>
  <si>
    <t>人機</t>
    <phoneticPr fontId="1" type="noConversion"/>
  </si>
  <si>
    <t>品名</t>
    <phoneticPr fontId="1" type="noConversion"/>
  </si>
  <si>
    <t>數量</t>
    <phoneticPr fontId="1" type="noConversion"/>
  </si>
  <si>
    <t>單價</t>
    <phoneticPr fontId="1" type="noConversion"/>
  </si>
  <si>
    <t>總價</t>
    <phoneticPr fontId="1" type="noConversion"/>
  </si>
  <si>
    <t>PLC</t>
    <phoneticPr fontId="1" type="noConversion"/>
  </si>
  <si>
    <t>伺服模組</t>
    <phoneticPr fontId="1" type="noConversion"/>
  </si>
  <si>
    <t>伺服BUS線</t>
    <phoneticPr fontId="1" type="noConversion"/>
  </si>
  <si>
    <t>HUB</t>
    <phoneticPr fontId="1" type="noConversion"/>
  </si>
  <si>
    <t>人機</t>
    <phoneticPr fontId="1" type="noConversion"/>
  </si>
  <si>
    <t>變頻器</t>
    <phoneticPr fontId="1" type="noConversion"/>
  </si>
  <si>
    <t>耗材</t>
    <phoneticPr fontId="1" type="noConversion"/>
  </si>
  <si>
    <t>試車</t>
    <phoneticPr fontId="1" type="noConversion"/>
  </si>
  <si>
    <t>輸入模組</t>
    <phoneticPr fontId="1" type="noConversion"/>
  </si>
  <si>
    <t>FX5-8EX</t>
    <phoneticPr fontId="1" type="noConversion"/>
  </si>
  <si>
    <t>輸出模組</t>
    <phoneticPr fontId="1" type="noConversion"/>
  </si>
  <si>
    <t>FX5-8EY</t>
    <phoneticPr fontId="1" type="noConversion"/>
  </si>
  <si>
    <t>FX5-16EX</t>
    <phoneticPr fontId="1" type="noConversion"/>
  </si>
  <si>
    <t>FX5-16EY</t>
    <phoneticPr fontId="1" type="noConversion"/>
  </si>
  <si>
    <t>程式含電路圖規劃</t>
    <phoneticPr fontId="1" type="noConversion"/>
  </si>
  <si>
    <t>外包配電預估價</t>
    <phoneticPr fontId="1" type="noConversion"/>
  </si>
  <si>
    <t>特殊元件</t>
    <phoneticPr fontId="1" type="noConversion"/>
  </si>
  <si>
    <t>成本</t>
    <phoneticPr fontId="1" type="noConversion"/>
  </si>
  <si>
    <t>費用</t>
    <phoneticPr fontId="1" type="noConversion"/>
  </si>
  <si>
    <t>總預估費用</t>
    <phoneticPr fontId="1" type="noConversion"/>
  </si>
  <si>
    <t>FX5U-80MT</t>
    <phoneticPr fontId="1" type="noConversion"/>
  </si>
  <si>
    <t>伺服BUS線50</t>
    <phoneticPr fontId="1" type="noConversion"/>
  </si>
  <si>
    <t>伺服BUS線100</t>
    <phoneticPr fontId="1" type="noConversion"/>
  </si>
  <si>
    <t>伺服BUS線200</t>
    <phoneticPr fontId="1" type="noConversion"/>
  </si>
  <si>
    <t>伺服BUS線400</t>
    <phoneticPr fontId="1" type="noConversion"/>
  </si>
  <si>
    <t>電源供應器</t>
    <phoneticPr fontId="1" type="noConversion"/>
  </si>
  <si>
    <t>2HP</t>
    <phoneticPr fontId="1" type="noConversion"/>
  </si>
  <si>
    <t>EDR-60-2.5A</t>
    <phoneticPr fontId="1" type="noConversion"/>
  </si>
  <si>
    <t>3P6A</t>
    <phoneticPr fontId="1" type="noConversion"/>
  </si>
  <si>
    <t>2P6A</t>
    <phoneticPr fontId="1" type="noConversion"/>
  </si>
  <si>
    <t>2P10A</t>
    <phoneticPr fontId="1" type="noConversion"/>
  </si>
  <si>
    <t>2P16A</t>
    <phoneticPr fontId="1" type="noConversion"/>
  </si>
  <si>
    <t>3P20A</t>
    <phoneticPr fontId="1" type="noConversion"/>
  </si>
  <si>
    <t>3P30A</t>
    <phoneticPr fontId="1" type="noConversion"/>
  </si>
  <si>
    <t>3P40A</t>
    <phoneticPr fontId="1" type="noConversion"/>
  </si>
  <si>
    <t>2P30A</t>
    <phoneticPr fontId="1" type="noConversion"/>
  </si>
  <si>
    <t>FX5-40SSC</t>
    <phoneticPr fontId="1" type="noConversion"/>
  </si>
  <si>
    <t>電磁接觸器</t>
    <phoneticPr fontId="1" type="noConversion"/>
  </si>
  <si>
    <t>LC1E1810M7</t>
    <phoneticPr fontId="1" type="noConversion"/>
  </si>
  <si>
    <t>電磁接觸器</t>
    <phoneticPr fontId="1" type="noConversion"/>
  </si>
  <si>
    <t>LC1E1810M7</t>
    <phoneticPr fontId="1" type="noConversion"/>
  </si>
  <si>
    <t>富士無熔絲開關</t>
    <phoneticPr fontId="1" type="noConversion"/>
  </si>
  <si>
    <t>迴路保護器</t>
  </si>
  <si>
    <t>迴路保護器</t>
    <phoneticPr fontId="1" type="noConversion"/>
  </si>
  <si>
    <t>迴路保護器</t>
    <phoneticPr fontId="1" type="noConversion"/>
  </si>
  <si>
    <t>3P10A</t>
    <phoneticPr fontId="1" type="noConversion"/>
  </si>
  <si>
    <t>3P16A</t>
    <phoneticPr fontId="1" type="noConversion"/>
  </si>
  <si>
    <t>繼電器組</t>
    <phoneticPr fontId="1" type="noConversion"/>
  </si>
  <si>
    <t>WAGO繼電器組</t>
    <phoneticPr fontId="1" type="noConversion"/>
  </si>
  <si>
    <t>857-304</t>
    <phoneticPr fontId="1" type="noConversion"/>
  </si>
  <si>
    <t>5-PORT</t>
    <phoneticPr fontId="1" type="noConversion"/>
  </si>
  <si>
    <t>1HP</t>
    <phoneticPr fontId="1" type="noConversion"/>
  </si>
  <si>
    <t>FX5U-32MT</t>
    <phoneticPr fontId="1" type="noConversion"/>
  </si>
  <si>
    <t>FX5U-64MT</t>
    <phoneticPr fontId="1" type="noConversion"/>
  </si>
  <si>
    <t>DOP-107WV</t>
    <phoneticPr fontId="1" type="noConversion"/>
  </si>
  <si>
    <t>通信模組</t>
    <phoneticPr fontId="1" type="noConversion"/>
  </si>
  <si>
    <t>FX5-485-ADP</t>
    <phoneticPr fontId="1" type="noConversion"/>
  </si>
  <si>
    <t>2P20A</t>
    <phoneticPr fontId="1" type="noConversion"/>
  </si>
  <si>
    <t>2P16A</t>
    <phoneticPr fontId="1" type="noConversion"/>
  </si>
  <si>
    <t>2P6A</t>
    <phoneticPr fontId="1" type="noConversion"/>
  </si>
  <si>
    <t>2P10A</t>
    <phoneticPr fontId="1" type="noConversion"/>
  </si>
  <si>
    <t>EDR-120-5A</t>
    <phoneticPr fontId="1" type="noConversion"/>
  </si>
  <si>
    <t>FX5U-80MT</t>
    <phoneticPr fontId="1" type="noConversion"/>
  </si>
  <si>
    <t>MY2N</t>
    <phoneticPr fontId="1" type="noConversion"/>
  </si>
  <si>
    <t>2P30A</t>
    <phoneticPr fontId="1" type="noConversion"/>
  </si>
  <si>
    <t>NDR-240-10A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</si>
</sst>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2"/>
      <color theme="1"/>
      <name val="新細明體"/>
      <family val="2"/>
      <charset val="136"/>
      <scheme val="minor"/>
    </font>
    <font>
      <sz val="2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="55" zoomScaleNormal="55" workbookViewId="0">
      <selection activeCell="E9" sqref="E9"/>
    </sheetView>
  </sheetViews>
  <sheetFormatPr defaultRowHeight="16.2" x14ac:dyDescent="0.3"/>
  <cols>
    <col min="1" max="1" width="27.88671875" customWidth="1"/>
    <col min="2" max="2" width="28" customWidth="1"/>
    <col min="3" max="3" width="24.33203125" customWidth="1"/>
    <col min="4" max="4" width="34.33203125" customWidth="1"/>
    <col min="5" max="5" width="23.33203125" customWidth="1"/>
    <col min="6" max="6" width="9.109375" bestFit="1" customWidth="1"/>
    <col min="7" max="7" width="11.6640625" bestFit="1" customWidth="1"/>
    <col min="8" max="8" width="16.33203125" customWidth="1"/>
    <col min="9" max="9" width="28.77734375" customWidth="1"/>
    <col min="10" max="10" width="14" customWidth="1"/>
  </cols>
  <sheetData>
    <row r="1" spans="1:8" ht="30" customHeight="1" x14ac:dyDescent="0.3">
      <c r="A1" s="2"/>
      <c r="B1" s="2" t="s">
        <v>5</v>
      </c>
      <c r="C1" s="5" t="s">
        <v>9</v>
      </c>
      <c r="D1" s="4"/>
      <c r="E1" s="5" t="s">
        <v>16</v>
      </c>
      <c r="F1" s="4" t="s">
        <v>17</v>
      </c>
      <c r="G1" s="4" t="s">
        <v>18</v>
      </c>
      <c r="H1" s="4" t="s">
        <v>19</v>
      </c>
    </row>
    <row r="2" spans="1:8" ht="30" customHeight="1" x14ac:dyDescent="0.3">
      <c r="A2" s="3" t="s">
        <v>1</v>
      </c>
      <c r="B2" s="3">
        <v>0</v>
      </c>
      <c r="C2" s="2"/>
      <c r="D2" s="4" t="s">
        <v>37</v>
      </c>
      <c r="E2" s="5"/>
      <c r="F2" s="4"/>
      <c r="G2" s="4"/>
      <c r="H2" s="4">
        <f>SUM(H3:H23)</f>
        <v>127610</v>
      </c>
    </row>
    <row r="3" spans="1:8" ht="30" customHeight="1" x14ac:dyDescent="0.3">
      <c r="A3" s="3" t="s">
        <v>2</v>
      </c>
      <c r="B3" s="3">
        <v>0</v>
      </c>
      <c r="C3" s="2"/>
      <c r="D3" s="6" t="s">
        <v>20</v>
      </c>
      <c r="E3" s="6" t="s">
        <v>82</v>
      </c>
      <c r="F3" s="6">
        <v>1</v>
      </c>
      <c r="G3" s="6">
        <v>12900</v>
      </c>
      <c r="H3" s="6">
        <f t="shared" ref="H3:H23" si="0">PRODUCT(F3:G3)</f>
        <v>12900</v>
      </c>
    </row>
    <row r="4" spans="1:8" ht="30" customHeight="1" x14ac:dyDescent="0.3">
      <c r="A4" s="3" t="s">
        <v>3</v>
      </c>
      <c r="B4" s="3">
        <v>0</v>
      </c>
      <c r="C4" s="2"/>
      <c r="D4" s="6" t="s">
        <v>21</v>
      </c>
      <c r="E4" s="6" t="s">
        <v>56</v>
      </c>
      <c r="F4" s="6">
        <v>0</v>
      </c>
      <c r="G4" s="6">
        <v>15500</v>
      </c>
      <c r="H4" s="6">
        <f t="shared" si="0"/>
        <v>0</v>
      </c>
    </row>
    <row r="5" spans="1:8" ht="30" customHeight="1" x14ac:dyDescent="0.3">
      <c r="A5" s="3" t="s">
        <v>15</v>
      </c>
      <c r="B5" s="3">
        <v>0</v>
      </c>
      <c r="C5" s="2"/>
      <c r="D5" s="6" t="s">
        <v>22</v>
      </c>
      <c r="E5" s="6"/>
      <c r="F5" s="6">
        <v>0</v>
      </c>
      <c r="G5" s="6">
        <v>1200</v>
      </c>
      <c r="H5" s="6">
        <f t="shared" si="0"/>
        <v>0</v>
      </c>
    </row>
    <row r="6" spans="1:8" ht="30" customHeight="1" x14ac:dyDescent="0.3">
      <c r="A6" s="3" t="s">
        <v>7</v>
      </c>
      <c r="B6" s="3">
        <v>0</v>
      </c>
      <c r="C6" s="2"/>
      <c r="D6" s="6" t="s">
        <v>23</v>
      </c>
      <c r="E6" s="6" t="s">
        <v>70</v>
      </c>
      <c r="F6" s="6">
        <v>1</v>
      </c>
      <c r="G6" s="6">
        <v>1600</v>
      </c>
      <c r="H6" s="6">
        <f t="shared" si="0"/>
        <v>1600</v>
      </c>
    </row>
    <row r="7" spans="1:8" ht="30" customHeight="1" x14ac:dyDescent="0.3">
      <c r="A7" s="3" t="s">
        <v>4</v>
      </c>
      <c r="B7" s="3">
        <v>0</v>
      </c>
      <c r="C7" s="2"/>
      <c r="D7" s="6" t="s">
        <v>24</v>
      </c>
      <c r="E7" s="6" t="s">
        <v>74</v>
      </c>
      <c r="F7" s="6">
        <v>1</v>
      </c>
      <c r="G7" s="6">
        <v>6300</v>
      </c>
      <c r="H7" s="6">
        <f t="shared" si="0"/>
        <v>6300</v>
      </c>
    </row>
    <row r="8" spans="1:8" ht="30" customHeight="1" x14ac:dyDescent="0.3">
      <c r="A8" s="3" t="s">
        <v>12</v>
      </c>
      <c r="B8" s="3">
        <v>0</v>
      </c>
      <c r="C8" s="2"/>
      <c r="D8" s="6" t="s">
        <v>75</v>
      </c>
      <c r="E8" s="6" t="s">
        <v>76</v>
      </c>
      <c r="F8" s="6">
        <v>4</v>
      </c>
      <c r="G8" s="6">
        <v>2000</v>
      </c>
      <c r="H8" s="6">
        <f t="shared" si="0"/>
        <v>8000</v>
      </c>
    </row>
    <row r="9" spans="1:8" ht="30" customHeight="1" x14ac:dyDescent="0.3">
      <c r="A9" s="3" t="s">
        <v>13</v>
      </c>
      <c r="B9" s="3">
        <v>0</v>
      </c>
      <c r="C9" s="2"/>
      <c r="D9" s="6" t="s">
        <v>67</v>
      </c>
      <c r="E9" s="6" t="s">
        <v>83</v>
      </c>
      <c r="F9" s="6">
        <v>6</v>
      </c>
      <c r="G9" s="6">
        <v>100</v>
      </c>
      <c r="H9" s="6">
        <f t="shared" si="0"/>
        <v>600</v>
      </c>
    </row>
    <row r="10" spans="1:8" ht="30" customHeight="1" x14ac:dyDescent="0.3">
      <c r="A10" s="4" t="s">
        <v>11</v>
      </c>
      <c r="B10" s="3">
        <v>0</v>
      </c>
      <c r="C10" s="5"/>
      <c r="D10" s="6" t="s">
        <v>68</v>
      </c>
      <c r="E10" s="6" t="s">
        <v>69</v>
      </c>
      <c r="F10" s="6">
        <v>0</v>
      </c>
      <c r="G10" s="6">
        <v>160</v>
      </c>
      <c r="H10" s="6">
        <f t="shared" si="0"/>
        <v>0</v>
      </c>
    </row>
    <row r="11" spans="1:8" ht="30" customHeight="1" x14ac:dyDescent="0.3">
      <c r="A11" s="4" t="s">
        <v>8</v>
      </c>
      <c r="B11" s="3">
        <v>0</v>
      </c>
      <c r="C11" s="5"/>
      <c r="D11" s="6" t="s">
        <v>61</v>
      </c>
      <c r="E11" s="6" t="s">
        <v>84</v>
      </c>
      <c r="F11" s="6">
        <v>1</v>
      </c>
      <c r="G11" s="6">
        <v>540</v>
      </c>
      <c r="H11" s="6">
        <f t="shared" si="0"/>
        <v>540</v>
      </c>
    </row>
    <row r="12" spans="1:8" ht="30" customHeight="1" x14ac:dyDescent="0.3">
      <c r="A12" s="4" t="s">
        <v>6</v>
      </c>
      <c r="B12" s="3">
        <v>0</v>
      </c>
      <c r="C12" s="5"/>
      <c r="D12" s="6" t="s">
        <v>64</v>
      </c>
      <c r="E12" s="6" t="s">
        <v>78</v>
      </c>
      <c r="F12" s="6">
        <v>1</v>
      </c>
      <c r="G12" s="6">
        <v>355</v>
      </c>
      <c r="H12" s="6">
        <f t="shared" si="0"/>
        <v>355</v>
      </c>
    </row>
    <row r="13" spans="1:8" ht="30" customHeight="1" x14ac:dyDescent="0.3">
      <c r="A13" s="3" t="s">
        <v>10</v>
      </c>
      <c r="B13" s="3"/>
      <c r="C13" s="2"/>
      <c r="D13" s="6" t="s">
        <v>63</v>
      </c>
      <c r="E13" s="6" t="s">
        <v>80</v>
      </c>
      <c r="F13" s="6">
        <v>1</v>
      </c>
      <c r="G13" s="6">
        <v>305</v>
      </c>
      <c r="H13" s="6">
        <f t="shared" si="0"/>
        <v>305</v>
      </c>
    </row>
    <row r="14" spans="1:8" ht="30.6" x14ac:dyDescent="0.3">
      <c r="A14" s="3" t="s">
        <v>0</v>
      </c>
      <c r="B14" s="1"/>
      <c r="C14" s="1"/>
      <c r="D14" s="6" t="s">
        <v>62</v>
      </c>
      <c r="E14" s="6" t="s">
        <v>79</v>
      </c>
      <c r="F14" s="6">
        <v>1</v>
      </c>
      <c r="G14" s="6">
        <v>290</v>
      </c>
      <c r="H14" s="6">
        <f t="shared" si="0"/>
        <v>290</v>
      </c>
    </row>
    <row r="15" spans="1:8" ht="30.6" x14ac:dyDescent="0.3">
      <c r="A15" s="3" t="s">
        <v>14</v>
      </c>
      <c r="B15" s="1"/>
      <c r="C15" s="1"/>
      <c r="D15" s="6" t="s">
        <v>59</v>
      </c>
      <c r="E15" s="6" t="s">
        <v>60</v>
      </c>
      <c r="F15" s="6">
        <v>2</v>
      </c>
      <c r="G15" s="6">
        <v>285</v>
      </c>
      <c r="H15" s="6">
        <f t="shared" si="0"/>
        <v>570</v>
      </c>
    </row>
    <row r="16" spans="1:8" ht="30.6" x14ac:dyDescent="0.3">
      <c r="D16" s="6" t="s">
        <v>45</v>
      </c>
      <c r="E16" s="6" t="s">
        <v>85</v>
      </c>
      <c r="F16" s="6">
        <v>1</v>
      </c>
      <c r="G16" s="6">
        <v>1250</v>
      </c>
      <c r="H16" s="6">
        <f t="shared" si="0"/>
        <v>1250</v>
      </c>
    </row>
    <row r="17" spans="4:8" ht="30.6" x14ac:dyDescent="0.3">
      <c r="D17" s="6" t="s">
        <v>26</v>
      </c>
      <c r="E17" s="6"/>
      <c r="F17" s="6">
        <v>1</v>
      </c>
      <c r="G17" s="6">
        <v>3000</v>
      </c>
      <c r="H17" s="6">
        <f t="shared" si="0"/>
        <v>3000</v>
      </c>
    </row>
    <row r="18" spans="4:8" ht="30.6" x14ac:dyDescent="0.3">
      <c r="D18" s="6" t="s">
        <v>35</v>
      </c>
      <c r="E18" s="6"/>
      <c r="F18" s="6">
        <v>1</v>
      </c>
      <c r="G18" s="6">
        <v>85000</v>
      </c>
      <c r="H18" s="6">
        <f t="shared" si="0"/>
        <v>85000</v>
      </c>
    </row>
    <row r="19" spans="4:8" ht="30.6" x14ac:dyDescent="0.3">
      <c r="D19" s="6" t="s">
        <v>28</v>
      </c>
      <c r="E19" s="6" t="s">
        <v>29</v>
      </c>
      <c r="F19" s="6">
        <v>0</v>
      </c>
      <c r="G19" s="6">
        <v>1500</v>
      </c>
      <c r="H19" s="6">
        <f t="shared" si="0"/>
        <v>0</v>
      </c>
    </row>
    <row r="20" spans="4:8" ht="30.6" x14ac:dyDescent="0.3">
      <c r="D20" s="6" t="s">
        <v>30</v>
      </c>
      <c r="E20" s="6" t="s">
        <v>31</v>
      </c>
      <c r="F20" s="6">
        <v>0</v>
      </c>
      <c r="G20" s="6">
        <v>1800</v>
      </c>
      <c r="H20" s="6">
        <f t="shared" si="0"/>
        <v>0</v>
      </c>
    </row>
    <row r="21" spans="4:8" ht="30.6" x14ac:dyDescent="0.3">
      <c r="D21" s="6" t="s">
        <v>28</v>
      </c>
      <c r="E21" s="6" t="s">
        <v>32</v>
      </c>
      <c r="F21" s="6">
        <v>2</v>
      </c>
      <c r="G21" s="6">
        <v>2200</v>
      </c>
      <c r="H21" s="6">
        <f t="shared" si="0"/>
        <v>4400</v>
      </c>
    </row>
    <row r="22" spans="4:8" ht="30.6" x14ac:dyDescent="0.3">
      <c r="D22" s="6" t="s">
        <v>30</v>
      </c>
      <c r="E22" s="6" t="s">
        <v>33</v>
      </c>
      <c r="F22" s="6">
        <v>1</v>
      </c>
      <c r="G22" s="6">
        <v>2500</v>
      </c>
      <c r="H22" s="6">
        <f t="shared" si="0"/>
        <v>2500</v>
      </c>
    </row>
    <row r="23" spans="4:8" ht="30.6" x14ac:dyDescent="0.3">
      <c r="D23" s="6" t="s">
        <v>36</v>
      </c>
      <c r="E23" s="6"/>
      <c r="F23" s="6">
        <v>0</v>
      </c>
      <c r="G23" s="6">
        <v>0</v>
      </c>
      <c r="H23" s="6">
        <f t="shared" si="0"/>
        <v>0</v>
      </c>
    </row>
    <row r="24" spans="4:8" ht="30.6" x14ac:dyDescent="0.3">
      <c r="D24" s="5" t="s">
        <v>38</v>
      </c>
      <c r="E24" s="5"/>
      <c r="F24" s="5"/>
      <c r="G24" s="5"/>
      <c r="H24" s="5">
        <f>SUM(H25:H26)</f>
        <v>17500</v>
      </c>
    </row>
    <row r="25" spans="4:8" ht="30.6" x14ac:dyDescent="0.3">
      <c r="D25" s="6" t="s">
        <v>34</v>
      </c>
      <c r="E25" s="6"/>
      <c r="F25" s="6">
        <v>5</v>
      </c>
      <c r="G25" s="6">
        <v>2500</v>
      </c>
      <c r="H25" s="6">
        <f>PRODUCT(F25:G25)</f>
        <v>12500</v>
      </c>
    </row>
    <row r="26" spans="4:8" ht="30.6" x14ac:dyDescent="0.3">
      <c r="D26" s="6" t="s">
        <v>27</v>
      </c>
      <c r="E26" s="6"/>
      <c r="F26" s="6">
        <v>2</v>
      </c>
      <c r="G26" s="6">
        <v>2500</v>
      </c>
      <c r="H26" s="6">
        <f>PRODUCT(F26:G26)</f>
        <v>5000</v>
      </c>
    </row>
    <row r="27" spans="4:8" ht="30.6" x14ac:dyDescent="0.3">
      <c r="D27" s="4" t="s">
        <v>39</v>
      </c>
      <c r="E27" s="8"/>
      <c r="F27" s="8"/>
      <c r="G27" s="8"/>
      <c r="H27" s="5">
        <f>H2+H24</f>
        <v>145110</v>
      </c>
    </row>
    <row r="30" spans="4:8" ht="30.6" x14ac:dyDescent="0.3">
      <c r="D30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10" workbookViewId="0">
      <selection activeCell="F18" sqref="F18"/>
    </sheetView>
  </sheetViews>
  <sheetFormatPr defaultRowHeight="16.2" x14ac:dyDescent="0.3"/>
  <cols>
    <col min="1" max="1" width="44" customWidth="1"/>
    <col min="2" max="2" width="16.6640625" customWidth="1"/>
  </cols>
  <sheetData>
    <row r="1" spans="1:2" ht="30" x14ac:dyDescent="0.25">
      <c r="A1" s="9" t="s">
        <v>72</v>
      </c>
      <c r="B1" s="10">
        <v>9500</v>
      </c>
    </row>
    <row r="2" spans="1:2" ht="30" x14ac:dyDescent="0.25">
      <c r="A2" s="10" t="s">
        <v>73</v>
      </c>
      <c r="B2" s="10">
        <v>11000</v>
      </c>
    </row>
    <row r="3" spans="1:2" ht="30" x14ac:dyDescent="0.25">
      <c r="A3" s="10" t="s">
        <v>40</v>
      </c>
      <c r="B3" s="10">
        <v>12900</v>
      </c>
    </row>
    <row r="4" spans="1:2" ht="30.6" x14ac:dyDescent="0.3">
      <c r="A4" s="10" t="s">
        <v>41</v>
      </c>
      <c r="B4" s="10">
        <v>400</v>
      </c>
    </row>
    <row r="5" spans="1:2" ht="30.6" x14ac:dyDescent="0.3">
      <c r="A5" s="10" t="s">
        <v>42</v>
      </c>
      <c r="B5" s="10">
        <v>450</v>
      </c>
    </row>
    <row r="6" spans="1:2" ht="30.6" x14ac:dyDescent="0.3">
      <c r="A6" s="10" t="s">
        <v>43</v>
      </c>
      <c r="B6" s="10">
        <v>700</v>
      </c>
    </row>
    <row r="7" spans="1:2" ht="30.6" x14ac:dyDescent="0.3">
      <c r="A7" s="10" t="s">
        <v>44</v>
      </c>
      <c r="B7" s="10">
        <v>800</v>
      </c>
    </row>
    <row r="8" spans="1:2" ht="30.6" x14ac:dyDescent="0.3">
      <c r="A8" s="10" t="s">
        <v>25</v>
      </c>
      <c r="B8" s="10"/>
    </row>
    <row r="9" spans="1:2" ht="30" x14ac:dyDescent="0.25">
      <c r="A9" s="10" t="s">
        <v>71</v>
      </c>
      <c r="B9" s="10">
        <v>3900</v>
      </c>
    </row>
    <row r="10" spans="1:2" ht="30" x14ac:dyDescent="0.25">
      <c r="A10" s="10" t="s">
        <v>46</v>
      </c>
      <c r="B10" s="10">
        <v>5200</v>
      </c>
    </row>
    <row r="11" spans="1:2" ht="30.6" x14ac:dyDescent="0.3">
      <c r="A11" s="10" t="s">
        <v>45</v>
      </c>
      <c r="B11" s="10"/>
    </row>
    <row r="12" spans="1:2" ht="30" x14ac:dyDescent="0.25">
      <c r="A12" s="10" t="s">
        <v>47</v>
      </c>
      <c r="B12" s="10">
        <v>590</v>
      </c>
    </row>
    <row r="13" spans="1:2" ht="30" x14ac:dyDescent="0.25">
      <c r="A13" s="10" t="s">
        <v>81</v>
      </c>
      <c r="B13" s="10">
        <v>720</v>
      </c>
    </row>
    <row r="14" spans="1:2" ht="30" x14ac:dyDescent="0.25">
      <c r="A14" s="10" t="s">
        <v>85</v>
      </c>
      <c r="B14" s="10">
        <v>1250</v>
      </c>
    </row>
    <row r="15" spans="1:2" ht="30.6" x14ac:dyDescent="0.3">
      <c r="A15" s="10" t="s">
        <v>63</v>
      </c>
      <c r="B15" s="10"/>
    </row>
    <row r="16" spans="1:2" ht="30" x14ac:dyDescent="0.25">
      <c r="A16" s="10" t="s">
        <v>48</v>
      </c>
      <c r="B16" s="10">
        <v>650</v>
      </c>
    </row>
    <row r="17" spans="1:2" ht="30" x14ac:dyDescent="0.25">
      <c r="A17" s="10" t="s">
        <v>65</v>
      </c>
      <c r="B17" s="10">
        <v>650</v>
      </c>
    </row>
    <row r="18" spans="1:2" ht="30" x14ac:dyDescent="0.25">
      <c r="A18" s="10" t="s">
        <v>66</v>
      </c>
      <c r="B18" s="10">
        <v>745</v>
      </c>
    </row>
    <row r="19" spans="1:2" ht="30" x14ac:dyDescent="0.25">
      <c r="A19" s="10" t="s">
        <v>49</v>
      </c>
      <c r="B19" s="10">
        <v>290</v>
      </c>
    </row>
    <row r="20" spans="1:2" ht="30" x14ac:dyDescent="0.25">
      <c r="A20" s="10" t="s">
        <v>50</v>
      </c>
      <c r="B20" s="10">
        <v>305</v>
      </c>
    </row>
    <row r="21" spans="1:2" ht="30" x14ac:dyDescent="0.25">
      <c r="A21" s="10" t="s">
        <v>51</v>
      </c>
      <c r="B21" s="10">
        <v>355</v>
      </c>
    </row>
    <row r="22" spans="1:2" ht="30.6" x14ac:dyDescent="0.3">
      <c r="A22" s="10" t="s">
        <v>61</v>
      </c>
      <c r="B22" s="11"/>
    </row>
    <row r="23" spans="1:2" ht="30" x14ac:dyDescent="0.25">
      <c r="A23" s="10" t="s">
        <v>52</v>
      </c>
      <c r="B23" s="9">
        <v>540</v>
      </c>
    </row>
    <row r="24" spans="1:2" ht="30" x14ac:dyDescent="0.25">
      <c r="A24" s="10" t="s">
        <v>53</v>
      </c>
      <c r="B24" s="9">
        <v>540</v>
      </c>
    </row>
    <row r="25" spans="1:2" ht="30.6" x14ac:dyDescent="0.3">
      <c r="A25" s="10" t="s">
        <v>54</v>
      </c>
      <c r="B25" s="9">
        <v>680</v>
      </c>
    </row>
    <row r="26" spans="1:2" ht="30.6" x14ac:dyDescent="0.3">
      <c r="A26" s="10" t="s">
        <v>77</v>
      </c>
      <c r="B26" s="9">
        <v>445</v>
      </c>
    </row>
    <row r="27" spans="1:2" ht="30.6" x14ac:dyDescent="0.3">
      <c r="A27" s="10" t="s">
        <v>55</v>
      </c>
      <c r="B27" s="9">
        <v>445</v>
      </c>
    </row>
    <row r="28" spans="1:2" ht="30.6" x14ac:dyDescent="0.3">
      <c r="A28" s="10" t="s">
        <v>57</v>
      </c>
      <c r="B28" s="11"/>
    </row>
    <row r="29" spans="1:2" ht="30.6" x14ac:dyDescent="0.3">
      <c r="A29" s="10" t="s">
        <v>58</v>
      </c>
      <c r="B29" s="9">
        <v>285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估價單</vt:lpstr>
      <vt:lpstr>材料價格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2020-02-23T23:59:33Z</dcterms:created>
  <dcterms:modified xsi:type="dcterms:W3CDTF">2020-05-21T06:53:59Z</dcterms:modified>
</cp:coreProperties>
</file>