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<sst xmlns="http://schemas.openxmlformats.org/spreadsheetml/2006/main" count="15" uniqueCount="15">
  <si>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Dividend payment period</t>
  </si>
  <si>
    <t>symbol</t>
  </si>
  <si>
    <t>price</t>
  </si>
  <si>
    <t>dividen</t>
  </si>
  <si>
    <t>shars hold</t>
  </si>
  <si>
    <t>dividen total shars</t>
  </si>
  <si>
    <t>total shars</t>
  </si>
  <si>
    <t>yel peryear</t>
  </si>
  <si>
    <t>end year</t>
  </si>
  <si>
    <t>begin year</t>
  </si>
  <si>
    <t>price begin</t>
  </si>
  <si>
    <t>total assets</t>
  </si>
  <si>
    <t>predic each year</t>
  </si>
  <si>
    <t>assets change each years</t>
  </si>
  <si>
    <t>CRF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</si>
</sst>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symbol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Sheet1!$B$2:$B$34</c:f>
              <c:numCache>
                <c:formatCode>General</c:formatCode>
                <c:ptCount val="33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246149"/>
        <c:axId val="5564512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price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Sheet1!$C$2:$C$34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8.1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dividen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Sheet1!$D$2:$D$34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0.117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shars hold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Sheet1!$E$2:$E$34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1000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dividen total shars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Sheet1!$F$2:$F$34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175.87373167982</c:v>
                      </c:pt>
                      <c:pt idx="1">
                        <c:v>351.747463359639</c:v>
                      </c:pt>
                      <c:pt idx="2">
                        <c:v>527.621195039459</c:v>
                      </c:pt>
                      <c:pt idx="3">
                        <c:v>703.494926719279</c:v>
                      </c:pt>
                      <c:pt idx="4">
                        <c:v>879.368658399098</c:v>
                      </c:pt>
                      <c:pt idx="5">
                        <c:v>1055.24239007892</c:v>
                      </c:pt>
                      <c:pt idx="6">
                        <c:v>1231.11612175874</c:v>
                      </c:pt>
                      <c:pt idx="7">
                        <c:v>1406.98985343856</c:v>
                      </c:pt>
                      <c:pt idx="8">
                        <c:v>1582.86358511838</c:v>
                      </c:pt>
                      <c:pt idx="9">
                        <c:v>1758.7373167982</c:v>
                      </c:pt>
                      <c:pt idx="10">
                        <c:v>1934.61104847802</c:v>
                      </c:pt>
                      <c:pt idx="11">
                        <c:v>2110.48478015784</c:v>
                      </c:pt>
                      <c:pt idx="12">
                        <c:v>2286.35851183765</c:v>
                      </c:pt>
                      <c:pt idx="13">
                        <c:v>2462.23224351747</c:v>
                      </c:pt>
                      <c:pt idx="14">
                        <c:v>2638.10597519729</c:v>
                      </c:pt>
                      <c:pt idx="15">
                        <c:v>2813.97970687711</c:v>
                      </c:pt>
                      <c:pt idx="16">
                        <c:v>2989.85343855693</c:v>
                      </c:pt>
                      <c:pt idx="17">
                        <c:v>3165.72717023675</c:v>
                      </c:pt>
                      <c:pt idx="18">
                        <c:v>3341.60090191657</c:v>
                      </c:pt>
                      <c:pt idx="19">
                        <c:v>3517.47463359639</c:v>
                      </c:pt>
                      <c:pt idx="20">
                        <c:v>3693.34836527621</c:v>
                      </c:pt>
                      <c:pt idx="21">
                        <c:v>3869.22209695603</c:v>
                      </c:pt>
                      <c:pt idx="22">
                        <c:v>4045.09582863585</c:v>
                      </c:pt>
                      <c:pt idx="23">
                        <c:v>4220.96956031567</c:v>
                      </c:pt>
                      <c:pt idx="24">
                        <c:v>4396.84329199549</c:v>
                      </c:pt>
                      <c:pt idx="25">
                        <c:v>4572.71702367531</c:v>
                      </c:pt>
                      <c:pt idx="26">
                        <c:v>4748.59075535513</c:v>
                      </c:pt>
                      <c:pt idx="27">
                        <c:v>4924.46448703495</c:v>
                      </c:pt>
                      <c:pt idx="28">
                        <c:v>5100.33821871477</c:v>
                      </c:pt>
                      <c:pt idx="29">
                        <c:v>5276.21195039459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total shars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Sheet1!$G$2:$G$34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1175.87373167982</c:v>
                      </c:pt>
                      <c:pt idx="1">
                        <c:v>1351.74746335964</c:v>
                      </c:pt>
                      <c:pt idx="2">
                        <c:v>1527.62119503946</c:v>
                      </c:pt>
                      <c:pt idx="3">
                        <c:v>1703.49492671928</c:v>
                      </c:pt>
                      <c:pt idx="4">
                        <c:v>1879.3686583991</c:v>
                      </c:pt>
                      <c:pt idx="5">
                        <c:v>2055.24239007892</c:v>
                      </c:pt>
                      <c:pt idx="6">
                        <c:v>2231.11612175874</c:v>
                      </c:pt>
                      <c:pt idx="7">
                        <c:v>2406.98985343856</c:v>
                      </c:pt>
                      <c:pt idx="8">
                        <c:v>2582.86358511838</c:v>
                      </c:pt>
                      <c:pt idx="9">
                        <c:v>2758.7373167982</c:v>
                      </c:pt>
                      <c:pt idx="10">
                        <c:v>2934.61104847802</c:v>
                      </c:pt>
                      <c:pt idx="11">
                        <c:v>3110.48478015784</c:v>
                      </c:pt>
                      <c:pt idx="12">
                        <c:v>3286.35851183765</c:v>
                      </c:pt>
                      <c:pt idx="13">
                        <c:v>3462.23224351747</c:v>
                      </c:pt>
                      <c:pt idx="14">
                        <c:v>3638.10597519729</c:v>
                      </c:pt>
                      <c:pt idx="15">
                        <c:v>3813.97970687711</c:v>
                      </c:pt>
                      <c:pt idx="16">
                        <c:v>3989.85343855693</c:v>
                      </c:pt>
                      <c:pt idx="17">
                        <c:v>4165.72717023675</c:v>
                      </c:pt>
                      <c:pt idx="18">
                        <c:v>4341.60090191657</c:v>
                      </c:pt>
                      <c:pt idx="19">
                        <c:v>4517.47463359639</c:v>
                      </c:pt>
                      <c:pt idx="20">
                        <c:v>4693.34836527621</c:v>
                      </c:pt>
                      <c:pt idx="21">
                        <c:v>4869.22209695603</c:v>
                      </c:pt>
                      <c:pt idx="22">
                        <c:v>5045.09582863585</c:v>
                      </c:pt>
                      <c:pt idx="23">
                        <c:v>5220.96956031567</c:v>
                      </c:pt>
                      <c:pt idx="24">
                        <c:v>5396.84329199549</c:v>
                      </c:pt>
                      <c:pt idx="25">
                        <c:v>5572.71702367531</c:v>
                      </c:pt>
                      <c:pt idx="26">
                        <c:v>5748.59075535513</c:v>
                      </c:pt>
                      <c:pt idx="27">
                        <c:v>5924.46448703495</c:v>
                      </c:pt>
                      <c:pt idx="28">
                        <c:v>6100.33821871477</c:v>
                      </c:pt>
                      <c:pt idx="29">
                        <c:v>6276.21195039459</c:v>
                      </c:pt>
                    </c:numCache>
                  </c:numRef>
                </c:val>
              </c15:ser>
            </c15:filteredBarSeries>
          </c:ext>
        </c:extLst>
      </c:barChart>
      <c:barChart>
        <c:barDir val="col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6818210"/>
        <c:axId val="31760428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Dividend payment period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Sheet1!$A$2:$A$34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11"/>
          <c:order val="11"/>
          <c:tx>
            <c:strRef>
              <c:f>Sheet1!$L$1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Sheet1!$L$2:$L$34</c:f>
              <c:numCache>
                <c:formatCode>General</c:formatCode>
                <c:ptCount val="33"/>
                <c:pt idx="0">
                  <c:v>9387</c:v>
                </c:pt>
                <c:pt idx="1">
                  <c:v>10791</c:v>
                </c:pt>
                <c:pt idx="2">
                  <c:v>12195</c:v>
                </c:pt>
                <c:pt idx="3">
                  <c:v>13599</c:v>
                </c:pt>
                <c:pt idx="4">
                  <c:v>15003</c:v>
                </c:pt>
                <c:pt idx="5">
                  <c:v>16407</c:v>
                </c:pt>
                <c:pt idx="6">
                  <c:v>17811</c:v>
                </c:pt>
                <c:pt idx="7">
                  <c:v>19215</c:v>
                </c:pt>
                <c:pt idx="8">
                  <c:v>20619</c:v>
                </c:pt>
                <c:pt idx="9">
                  <c:v>22023</c:v>
                </c:pt>
                <c:pt idx="10">
                  <c:v>23427</c:v>
                </c:pt>
                <c:pt idx="11">
                  <c:v>24831</c:v>
                </c:pt>
                <c:pt idx="12">
                  <c:v>26235</c:v>
                </c:pt>
                <c:pt idx="13">
                  <c:v>27639</c:v>
                </c:pt>
                <c:pt idx="14">
                  <c:v>29043</c:v>
                </c:pt>
                <c:pt idx="15">
                  <c:v>30447</c:v>
                </c:pt>
                <c:pt idx="16">
                  <c:v>31851</c:v>
                </c:pt>
                <c:pt idx="17">
                  <c:v>33255</c:v>
                </c:pt>
                <c:pt idx="18">
                  <c:v>34659</c:v>
                </c:pt>
                <c:pt idx="19">
                  <c:v>36063</c:v>
                </c:pt>
                <c:pt idx="20">
                  <c:v>37467</c:v>
                </c:pt>
                <c:pt idx="21">
                  <c:v>38871</c:v>
                </c:pt>
                <c:pt idx="22">
                  <c:v>40275</c:v>
                </c:pt>
                <c:pt idx="23">
                  <c:v>41679</c:v>
                </c:pt>
                <c:pt idx="24">
                  <c:v>43083</c:v>
                </c:pt>
                <c:pt idx="25">
                  <c:v>44487</c:v>
                </c:pt>
                <c:pt idx="26">
                  <c:v>45891</c:v>
                </c:pt>
                <c:pt idx="27">
                  <c:v>47295</c:v>
                </c:pt>
                <c:pt idx="28">
                  <c:v>48699</c:v>
                </c:pt>
                <c:pt idx="29">
                  <c:v>50103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assets change each years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Sheet1!$N$2:$N$34</c:f>
              <c:numCache>
                <c:formatCode>General</c:formatCode>
                <c:ptCount val="33"/>
                <c:pt idx="0">
                  <c:v>9967.35179709917</c:v>
                </c:pt>
                <c:pt idx="1">
                  <c:v>12166.5551943653</c:v>
                </c:pt>
                <c:pt idx="2">
                  <c:v>14599.5917537671</c:v>
                </c:pt>
                <c:pt idx="3">
                  <c:v>17286.9688741931</c:v>
                </c:pt>
                <c:pt idx="4">
                  <c:v>20250.8359074211</c:v>
                </c:pt>
                <c:pt idx="5">
                  <c:v>23515.108799575</c:v>
                </c:pt>
                <c:pt idx="6">
                  <c:v>27105.6038684148</c:v>
                </c:pt>
                <c:pt idx="7">
                  <c:v>31050.1813696826</c:v>
                </c:pt>
                <c:pt idx="8">
                  <c:v>35378.8995515824</c:v>
                </c:pt>
                <c:pt idx="9">
                  <c:v>40124.1799454916</c:v>
                </c:pt>
                <c:pt idx="10">
                  <c:v>45320.9846934192</c:v>
                </c:pt>
                <c:pt idx="11">
                  <c:v>51007.006768758</c:v>
                </c:pt>
                <c:pt idx="12">
                  <c:v>57222.8740067817</c:v>
                </c:pt>
                <c:pt idx="13">
                  <c:v>64012.3679253783</c:v>
                </c:pt>
                <c:pt idx="14">
                  <c:v>71422.6583849566</c:v>
                </c:pt>
                <c:pt idx="15">
                  <c:v>79504.5552096385</c:v>
                </c:pt>
                <c:pt idx="16">
                  <c:v>88312.777970051</c:v>
                </c:pt>
                <c:pt idx="17">
                  <c:v>97906.2452116196</c:v>
                </c:pt>
                <c:pt idx="18">
                  <c:v>108348.384501603</c:v>
                </c:pt>
                <c:pt idx="19">
                  <c:v>119707.464763578</c:v>
                </c:pt>
                <c:pt idx="20">
                  <c:v>132056.952470118</c:v>
                </c:pt>
                <c:pt idx="21">
                  <c:v>145475.893373437</c:v>
                </c:pt>
                <c:pt idx="22">
                  <c:v>160049.321570287</c:v>
                </c:pt>
                <c:pt idx="23">
                  <c:v>175868.69782188</c:v>
                </c:pt>
                <c:pt idx="24">
                  <c:v>193032.379182648</c:v>
                </c:pt>
                <c:pt idx="25">
                  <c:v>211646.12213377</c:v>
                </c:pt>
                <c:pt idx="26">
                  <c:v>231823.621569252</c:v>
                </c:pt>
                <c:pt idx="27">
                  <c:v>253687.088144595</c:v>
                </c:pt>
                <c:pt idx="28">
                  <c:v>277367.866671392</c:v>
                </c:pt>
                <c:pt idx="29">
                  <c:v>303007.098426374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8246149"/>
        <c:axId val="55645125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yel peryear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Sheet1!$H$2:$H$34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0.0618250556193853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end year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Sheet1!$I$2:$I$34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2025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begin year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Sheet1!$J$2:$J$34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1974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price begin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Sheet1!$K$2:$K$34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0.38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predic each 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Sheet1!$M$2:$M$34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982461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45125"/>
        <c:crosses val="autoZero"/>
        <c:auto val="1"/>
        <c:lblAlgn val="ctr"/>
        <c:lblOffset val="100"/>
        <c:noMultiLvlLbl val="0"/>
      </c:catAx>
      <c:valAx>
        <c:axId val="556451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246149"/>
        <c:crosses val="autoZero"/>
        <c:crossBetween val="between"/>
      </c:valAx>
      <c:catAx>
        <c:axId val="23681821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604282"/>
        <c:crosses val="autoZero"/>
        <c:auto val="1"/>
        <c:lblAlgn val="ctr"/>
        <c:lblOffset val="100"/>
        <c:noMultiLvlLbl val="0"/>
      </c:catAx>
      <c:valAx>
        <c:axId val="31760428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81821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f3f68c4-3939-4347-b6ce-b7c2d0d4538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275590</xdr:colOff>
      <xdr:row>36</xdr:row>
      <xdr:rowOff>121920</xdr:rowOff>
    </xdr:from>
    <xdr:to>
      <xdr:col>12</xdr:col>
      <xdr:colOff>559435</xdr:colOff>
      <xdr:row>58</xdr:row>
      <xdr:rowOff>116840</xdr:rowOff>
    </xdr:to>
    <xdr:graphicFrame>
      <xdr:nvGraphicFramePr>
        <xdr:cNvPr id="3" name="图表 2"/>
        <xdr:cNvGraphicFramePr/>
      </xdr:nvGraphicFramePr>
      <xdr:xfrm>
        <a:off x="3849370" y="6705600"/>
        <a:ext cx="8490585" cy="401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tabSelected="1" topLeftCell="B13" workbookViewId="0">
      <selection activeCell="L3" sqref="L3"/>
    </sheetView>
  </sheetViews>
  <sheetFormatPr defaultColWidth="8.88888888888889" defaultRowHeight="14.4"/>
  <cols>
    <col min="1" max="1" width="25.4444444444444" customWidth="1"/>
    <col min="5" max="5" width="15.4444444444444" customWidth="1"/>
    <col min="6" max="6" width="23.6666666666667" customWidth="1"/>
    <col min="7" max="7" width="19.8888888888889" customWidth="1"/>
    <col min="8" max="8" width="13.3333333333333" customWidth="1"/>
    <col min="10" max="10" width="11.2222222222222" customWidth="1"/>
    <col min="11" max="11" width="13.2222222222222" customWidth="1"/>
    <col min="12" max="12" width="14" customWidth="1"/>
    <col min="13" max="13" width="17.6666666666667" customWidth="1"/>
    <col min="14" max="14" width="25.5555555555556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t="s">
        <v>13</v>
      </c>
    </row>
    <row r="2" spans="1:14">
      <c r="A2">
        <f t="shared" ref="A2:A10" si="0">ROW()-1</f>
        <v>1</v>
      </c>
      <c r="B2" t="s">
        <v>14</v>
      </c>
      <c r="C2">
        <v>8.1</v>
      </c>
      <c r="D2">
        <v>0.117</v>
      </c>
      <c r="E2">
        <v>1000</v>
      </c>
      <c r="F2">
        <f>12*M2*$E$2*$D$2/($C$2-$D$2)</f>
        <v>175.87373167982</v>
      </c>
      <c r="G2">
        <f>$E$2+F2</f>
        <v>1175.87373167982</v>
      </c>
      <c r="H2" s="2">
        <f>(C2/K2)^(1/(I2-J2))-1</f>
        <v>0.0618250556193853</v>
      </c>
      <c r="I2">
        <v>2025</v>
      </c>
      <c r="J2">
        <v>1974</v>
      </c>
      <c r="K2">
        <v>0.38</v>
      </c>
      <c r="L2">
        <f>($C$2-$D$2)*G2</f>
        <v>9387</v>
      </c>
      <c r="M2">
        <f>ROW()-1</f>
        <v>1</v>
      </c>
      <c r="N2" s="2">
        <f>L2*(1+$H$2)^M2</f>
        <v>9967.35179709917</v>
      </c>
    </row>
    <row r="3" spans="1:14">
      <c r="A3">
        <f t="shared" si="0"/>
        <v>2</v>
      </c>
      <c r="F3">
        <f t="shared" ref="F3:F31" si="1">12*M3*$E$2*$D$2/($C$2-$D$2)</f>
        <v>351.747463359639</v>
      </c>
      <c r="G3">
        <f t="shared" ref="G3:G31" si="2">$E$2+F3</f>
        <v>1351.74746335964</v>
      </c>
      <c r="L3">
        <f t="shared" ref="L3:L31" si="3">($C$2-$D$2)*G3</f>
        <v>10791</v>
      </c>
      <c r="M3">
        <f t="shared" ref="M3:M12" si="4">ROW()-1</f>
        <v>2</v>
      </c>
      <c r="N3" s="2">
        <f t="shared" ref="N3:N31" si="5">L3*(1+$H$2)^M3</f>
        <v>12166.5551943653</v>
      </c>
    </row>
    <row r="4" spans="1:14">
      <c r="A4">
        <f t="shared" si="0"/>
        <v>3</v>
      </c>
      <c r="F4">
        <f t="shared" si="1"/>
        <v>527.621195039459</v>
      </c>
      <c r="G4">
        <f t="shared" si="2"/>
        <v>1527.62119503946</v>
      </c>
      <c r="L4">
        <f t="shared" si="3"/>
        <v>12195</v>
      </c>
      <c r="M4">
        <f t="shared" si="4"/>
        <v>3</v>
      </c>
      <c r="N4" s="2">
        <f t="shared" si="5"/>
        <v>14599.5917537671</v>
      </c>
    </row>
    <row r="5" spans="1:14">
      <c r="A5">
        <f t="shared" si="0"/>
        <v>4</v>
      </c>
      <c r="F5">
        <f t="shared" si="1"/>
        <v>703.494926719279</v>
      </c>
      <c r="G5">
        <f t="shared" si="2"/>
        <v>1703.49492671928</v>
      </c>
      <c r="L5">
        <f t="shared" si="3"/>
        <v>13599</v>
      </c>
      <c r="M5">
        <f t="shared" si="4"/>
        <v>4</v>
      </c>
      <c r="N5" s="2">
        <f t="shared" si="5"/>
        <v>17286.9688741931</v>
      </c>
    </row>
    <row r="6" spans="1:14">
      <c r="A6">
        <f t="shared" si="0"/>
        <v>5</v>
      </c>
      <c r="F6">
        <f t="shared" si="1"/>
        <v>879.368658399098</v>
      </c>
      <c r="G6">
        <f t="shared" si="2"/>
        <v>1879.3686583991</v>
      </c>
      <c r="L6">
        <f t="shared" si="3"/>
        <v>15003</v>
      </c>
      <c r="M6">
        <f t="shared" si="4"/>
        <v>5</v>
      </c>
      <c r="N6" s="2">
        <f t="shared" si="5"/>
        <v>20250.8359074211</v>
      </c>
    </row>
    <row r="7" spans="1:14">
      <c r="A7">
        <f t="shared" si="0"/>
        <v>6</v>
      </c>
      <c r="F7">
        <f t="shared" si="1"/>
        <v>1055.24239007892</v>
      </c>
      <c r="G7">
        <f t="shared" si="2"/>
        <v>2055.24239007892</v>
      </c>
      <c r="L7">
        <f t="shared" si="3"/>
        <v>16407</v>
      </c>
      <c r="M7">
        <f t="shared" si="4"/>
        <v>6</v>
      </c>
      <c r="N7" s="2">
        <f t="shared" si="5"/>
        <v>23515.108799575</v>
      </c>
    </row>
    <row r="8" spans="1:14">
      <c r="A8">
        <f t="shared" si="0"/>
        <v>7</v>
      </c>
      <c r="F8">
        <f t="shared" si="1"/>
        <v>1231.11612175874</v>
      </c>
      <c r="G8">
        <f t="shared" si="2"/>
        <v>2231.11612175874</v>
      </c>
      <c r="L8">
        <f t="shared" si="3"/>
        <v>17811</v>
      </c>
      <c r="M8">
        <f t="shared" si="4"/>
        <v>7</v>
      </c>
      <c r="N8" s="2">
        <f t="shared" si="5"/>
        <v>27105.6038684148</v>
      </c>
    </row>
    <row r="9" spans="1:14">
      <c r="A9">
        <f t="shared" si="0"/>
        <v>8</v>
      </c>
      <c r="F9">
        <f t="shared" si="1"/>
        <v>1406.98985343856</v>
      </c>
      <c r="G9">
        <f t="shared" si="2"/>
        <v>2406.98985343856</v>
      </c>
      <c r="L9">
        <f t="shared" si="3"/>
        <v>19215</v>
      </c>
      <c r="M9">
        <f t="shared" si="4"/>
        <v>8</v>
      </c>
      <c r="N9" s="2">
        <f t="shared" si="5"/>
        <v>31050.1813696826</v>
      </c>
    </row>
    <row r="10" spans="1:14">
      <c r="A10">
        <f t="shared" si="0"/>
        <v>9</v>
      </c>
      <c r="F10">
        <f t="shared" si="1"/>
        <v>1582.86358511838</v>
      </c>
      <c r="G10">
        <f t="shared" si="2"/>
        <v>2582.86358511838</v>
      </c>
      <c r="L10">
        <f t="shared" si="3"/>
        <v>20619</v>
      </c>
      <c r="M10">
        <f t="shared" si="4"/>
        <v>9</v>
      </c>
      <c r="N10" s="2">
        <f t="shared" si="5"/>
        <v>35378.8995515824</v>
      </c>
    </row>
    <row r="11" spans="1:14">
      <c r="A11">
        <f t="shared" ref="A11:A20" si="6">ROW()-1</f>
        <v>10</v>
      </c>
      <c r="F11">
        <f t="shared" si="1"/>
        <v>1758.7373167982</v>
      </c>
      <c r="G11">
        <f t="shared" si="2"/>
        <v>2758.7373167982</v>
      </c>
      <c r="L11">
        <f t="shared" si="3"/>
        <v>22023</v>
      </c>
      <c r="M11">
        <f t="shared" si="4"/>
        <v>10</v>
      </c>
      <c r="N11" s="2">
        <f t="shared" si="5"/>
        <v>40124.1799454916</v>
      </c>
    </row>
    <row r="12" spans="1:14">
      <c r="A12">
        <f t="shared" si="6"/>
        <v>11</v>
      </c>
      <c r="F12">
        <f t="shared" si="1"/>
        <v>1934.61104847802</v>
      </c>
      <c r="G12">
        <f t="shared" si="2"/>
        <v>2934.61104847802</v>
      </c>
      <c r="L12">
        <f t="shared" si="3"/>
        <v>23427</v>
      </c>
      <c r="M12">
        <f t="shared" si="4"/>
        <v>11</v>
      </c>
      <c r="N12" s="2">
        <f t="shared" si="5"/>
        <v>45320.9846934192</v>
      </c>
    </row>
    <row r="13" spans="1:14">
      <c r="A13">
        <f t="shared" si="6"/>
        <v>12</v>
      </c>
      <c r="F13">
        <f t="shared" si="1"/>
        <v>2110.48478015784</v>
      </c>
      <c r="G13">
        <f t="shared" si="2"/>
        <v>3110.48478015784</v>
      </c>
      <c r="L13">
        <f t="shared" si="3"/>
        <v>24831</v>
      </c>
      <c r="M13">
        <f t="shared" ref="M13:M22" si="7">ROW()-1</f>
        <v>12</v>
      </c>
      <c r="N13" s="2">
        <f t="shared" si="5"/>
        <v>51007.006768758</v>
      </c>
    </row>
    <row r="14" spans="1:14">
      <c r="A14">
        <f t="shared" si="6"/>
        <v>13</v>
      </c>
      <c r="F14">
        <f t="shared" si="1"/>
        <v>2286.35851183765</v>
      </c>
      <c r="G14">
        <f t="shared" si="2"/>
        <v>3286.35851183765</v>
      </c>
      <c r="L14">
        <f t="shared" si="3"/>
        <v>26235</v>
      </c>
      <c r="M14">
        <f t="shared" si="7"/>
        <v>13</v>
      </c>
      <c r="N14" s="2">
        <f t="shared" si="5"/>
        <v>57222.8740067817</v>
      </c>
    </row>
    <row r="15" spans="1:14">
      <c r="A15">
        <f t="shared" si="6"/>
        <v>14</v>
      </c>
      <c r="F15">
        <f t="shared" si="1"/>
        <v>2462.23224351747</v>
      </c>
      <c r="G15">
        <f t="shared" si="2"/>
        <v>3462.23224351747</v>
      </c>
      <c r="L15">
        <f t="shared" si="3"/>
        <v>27639</v>
      </c>
      <c r="M15">
        <f t="shared" si="7"/>
        <v>14</v>
      </c>
      <c r="N15" s="2">
        <f t="shared" si="5"/>
        <v>64012.3679253783</v>
      </c>
    </row>
    <row r="16" spans="1:14">
      <c r="A16">
        <f t="shared" si="6"/>
        <v>15</v>
      </c>
      <c r="F16">
        <f t="shared" si="1"/>
        <v>2638.10597519729</v>
      </c>
      <c r="G16">
        <f t="shared" si="2"/>
        <v>3638.10597519729</v>
      </c>
      <c r="L16">
        <f t="shared" si="3"/>
        <v>29043</v>
      </c>
      <c r="M16">
        <f t="shared" si="7"/>
        <v>15</v>
      </c>
      <c r="N16" s="2">
        <f t="shared" si="5"/>
        <v>71422.6583849566</v>
      </c>
    </row>
    <row r="17" spans="1:14">
      <c r="A17">
        <f t="shared" si="6"/>
        <v>16</v>
      </c>
      <c r="F17">
        <f t="shared" si="1"/>
        <v>2813.97970687711</v>
      </c>
      <c r="G17">
        <f t="shared" si="2"/>
        <v>3813.97970687711</v>
      </c>
      <c r="L17">
        <f t="shared" si="3"/>
        <v>30447</v>
      </c>
      <c r="M17">
        <f t="shared" si="7"/>
        <v>16</v>
      </c>
      <c r="N17" s="2">
        <f t="shared" si="5"/>
        <v>79504.5552096385</v>
      </c>
    </row>
    <row r="18" spans="1:14">
      <c r="A18">
        <f t="shared" si="6"/>
        <v>17</v>
      </c>
      <c r="F18">
        <f t="shared" si="1"/>
        <v>2989.85343855693</v>
      </c>
      <c r="G18">
        <f t="shared" si="2"/>
        <v>3989.85343855693</v>
      </c>
      <c r="L18">
        <f t="shared" si="3"/>
        <v>31851</v>
      </c>
      <c r="M18">
        <f t="shared" si="7"/>
        <v>17</v>
      </c>
      <c r="N18" s="2">
        <f t="shared" si="5"/>
        <v>88312.777970051</v>
      </c>
    </row>
    <row r="19" spans="1:14">
      <c r="A19">
        <f t="shared" si="6"/>
        <v>18</v>
      </c>
      <c r="F19">
        <f t="shared" si="1"/>
        <v>3165.72717023675</v>
      </c>
      <c r="G19">
        <f t="shared" si="2"/>
        <v>4165.72717023675</v>
      </c>
      <c r="L19">
        <f t="shared" si="3"/>
        <v>33255</v>
      </c>
      <c r="M19">
        <f t="shared" si="7"/>
        <v>18</v>
      </c>
      <c r="N19" s="2">
        <f t="shared" si="5"/>
        <v>97906.2452116196</v>
      </c>
    </row>
    <row r="20" spans="1:14">
      <c r="A20">
        <f t="shared" si="6"/>
        <v>19</v>
      </c>
      <c r="F20">
        <f t="shared" si="1"/>
        <v>3341.60090191657</v>
      </c>
      <c r="G20">
        <f t="shared" si="2"/>
        <v>4341.60090191657</v>
      </c>
      <c r="L20">
        <f t="shared" si="3"/>
        <v>34659</v>
      </c>
      <c r="M20">
        <f t="shared" si="7"/>
        <v>19</v>
      </c>
      <c r="N20" s="2">
        <f t="shared" si="5"/>
        <v>108348.384501603</v>
      </c>
    </row>
    <row r="21" spans="1:14">
      <c r="A21">
        <f t="shared" ref="A21:A34" si="8">ROW()-1</f>
        <v>20</v>
      </c>
      <c r="F21">
        <f t="shared" si="1"/>
        <v>3517.47463359639</v>
      </c>
      <c r="G21">
        <f t="shared" si="2"/>
        <v>4517.47463359639</v>
      </c>
      <c r="L21">
        <f t="shared" si="3"/>
        <v>36063</v>
      </c>
      <c r="M21">
        <f t="shared" si="7"/>
        <v>20</v>
      </c>
      <c r="N21" s="2">
        <f t="shared" si="5"/>
        <v>119707.464763578</v>
      </c>
    </row>
    <row r="22" spans="1:14">
      <c r="A22">
        <f t="shared" si="8"/>
        <v>21</v>
      </c>
      <c r="F22">
        <f t="shared" si="1"/>
        <v>3693.34836527621</v>
      </c>
      <c r="G22">
        <f t="shared" si="2"/>
        <v>4693.34836527621</v>
      </c>
      <c r="L22">
        <f t="shared" si="3"/>
        <v>37467</v>
      </c>
      <c r="M22">
        <f t="shared" si="7"/>
        <v>21</v>
      </c>
      <c r="N22" s="2">
        <f t="shared" si="5"/>
        <v>132056.952470118</v>
      </c>
    </row>
    <row r="23" spans="1:14">
      <c r="A23">
        <f t="shared" si="8"/>
        <v>22</v>
      </c>
      <c r="F23">
        <f t="shared" si="1"/>
        <v>3869.22209695603</v>
      </c>
      <c r="G23">
        <f t="shared" si="2"/>
        <v>4869.22209695603</v>
      </c>
      <c r="L23">
        <f t="shared" si="3"/>
        <v>38871</v>
      </c>
      <c r="M23">
        <f t="shared" ref="M23:M31" si="9">ROW()-1</f>
        <v>22</v>
      </c>
      <c r="N23" s="2">
        <f t="shared" si="5"/>
        <v>145475.893373437</v>
      </c>
    </row>
    <row r="24" spans="1:14">
      <c r="A24">
        <f t="shared" si="8"/>
        <v>23</v>
      </c>
      <c r="F24">
        <f t="shared" si="1"/>
        <v>4045.09582863585</v>
      </c>
      <c r="G24">
        <f t="shared" si="2"/>
        <v>5045.09582863585</v>
      </c>
      <c r="L24">
        <f t="shared" si="3"/>
        <v>40275</v>
      </c>
      <c r="M24">
        <f t="shared" si="9"/>
        <v>23</v>
      </c>
      <c r="N24" s="2">
        <f t="shared" si="5"/>
        <v>160049.321570287</v>
      </c>
    </row>
    <row r="25" spans="1:14">
      <c r="A25">
        <f t="shared" si="8"/>
        <v>24</v>
      </c>
      <c r="F25">
        <f t="shared" si="1"/>
        <v>4220.96956031567</v>
      </c>
      <c r="G25">
        <f t="shared" si="2"/>
        <v>5220.96956031567</v>
      </c>
      <c r="L25">
        <f t="shared" si="3"/>
        <v>41679</v>
      </c>
      <c r="M25">
        <f t="shared" si="9"/>
        <v>24</v>
      </c>
      <c r="N25" s="2">
        <f t="shared" si="5"/>
        <v>175868.69782188</v>
      </c>
    </row>
    <row r="26" spans="1:14">
      <c r="A26">
        <f t="shared" si="8"/>
        <v>25</v>
      </c>
      <c r="F26">
        <f t="shared" si="1"/>
        <v>4396.84329199549</v>
      </c>
      <c r="G26">
        <f t="shared" si="2"/>
        <v>5396.84329199549</v>
      </c>
      <c r="L26">
        <f t="shared" si="3"/>
        <v>43083</v>
      </c>
      <c r="M26">
        <f t="shared" si="9"/>
        <v>25</v>
      </c>
      <c r="N26" s="2">
        <f t="shared" si="5"/>
        <v>193032.379182648</v>
      </c>
    </row>
    <row r="27" spans="1:14">
      <c r="A27">
        <f t="shared" si="8"/>
        <v>26</v>
      </c>
      <c r="F27">
        <f t="shared" si="1"/>
        <v>4572.71702367531</v>
      </c>
      <c r="G27">
        <f t="shared" si="2"/>
        <v>5572.71702367531</v>
      </c>
      <c r="L27">
        <f t="shared" si="3"/>
        <v>44487</v>
      </c>
      <c r="M27">
        <f t="shared" si="9"/>
        <v>26</v>
      </c>
      <c r="N27" s="2">
        <f t="shared" si="5"/>
        <v>211646.12213377</v>
      </c>
    </row>
    <row r="28" spans="1:14">
      <c r="A28">
        <f t="shared" si="8"/>
        <v>27</v>
      </c>
      <c r="F28">
        <f t="shared" si="1"/>
        <v>4748.59075535513</v>
      </c>
      <c r="G28">
        <f t="shared" si="2"/>
        <v>5748.59075535513</v>
      </c>
      <c r="L28">
        <f t="shared" si="3"/>
        <v>45891</v>
      </c>
      <c r="M28">
        <f t="shared" si="9"/>
        <v>27</v>
      </c>
      <c r="N28" s="2">
        <f t="shared" si="5"/>
        <v>231823.621569252</v>
      </c>
    </row>
    <row r="29" spans="1:14">
      <c r="A29">
        <f t="shared" si="8"/>
        <v>28</v>
      </c>
      <c r="F29">
        <f t="shared" si="1"/>
        <v>4924.46448703495</v>
      </c>
      <c r="G29">
        <f t="shared" si="2"/>
        <v>5924.46448703495</v>
      </c>
      <c r="L29">
        <f t="shared" si="3"/>
        <v>47295</v>
      </c>
      <c r="M29">
        <f t="shared" si="9"/>
        <v>28</v>
      </c>
      <c r="N29" s="2">
        <f t="shared" si="5"/>
        <v>253687.088144595</v>
      </c>
    </row>
    <row r="30" spans="1:14">
      <c r="A30">
        <f t="shared" si="8"/>
        <v>29</v>
      </c>
      <c r="F30">
        <f t="shared" si="1"/>
        <v>5100.33821871477</v>
      </c>
      <c r="G30">
        <f t="shared" si="2"/>
        <v>6100.33821871477</v>
      </c>
      <c r="L30">
        <f t="shared" si="3"/>
        <v>48699</v>
      </c>
      <c r="M30">
        <f t="shared" si="9"/>
        <v>29</v>
      </c>
      <c r="N30" s="2">
        <f t="shared" si="5"/>
        <v>277367.866671392</v>
      </c>
    </row>
    <row r="31" spans="1:14">
      <c r="A31">
        <f t="shared" si="8"/>
        <v>30</v>
      </c>
      <c r="F31">
        <f t="shared" si="1"/>
        <v>5276.21195039459</v>
      </c>
      <c r="G31">
        <f t="shared" si="2"/>
        <v>6276.21195039459</v>
      </c>
      <c r="L31">
        <f t="shared" si="3"/>
        <v>50103</v>
      </c>
      <c r="M31">
        <f t="shared" si="9"/>
        <v>30</v>
      </c>
      <c r="N31" s="2">
        <f t="shared" si="5"/>
        <v>303007.098426374</v>
      </c>
    </row>
    <row r="32" spans="1:1">
      <c r="A32">
        <f t="shared" si="8"/>
        <v>31</v>
      </c>
    </row>
    <row r="33" spans="1:1">
      <c r="A33">
        <f t="shared" si="8"/>
        <v>32</v>
      </c>
    </row>
    <row r="34" spans="1:1">
      <c r="A34">
        <f t="shared" si="8"/>
        <v>33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opp56</dc:creator>
  <cp:lastModifiedBy>Ggjkoyy</cp:lastModifiedBy>
  <dcterms:created xsi:type="dcterms:W3CDTF">2025-10-05T05:12:00Z</dcterms:created>
  <dcterms:modified xsi:type="dcterms:W3CDTF">2025-10-11T03:44:22Z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B3724E6B91034AF9972E5039DCF3B072_11</vt:lpwstr>
  </property>
  <property fmtid="{D5CDD505-2E9C-101B-9397-08002B2CF9AE}" pid="3" name="KSOProductBuildVer">
    <vt:lpwstr>2052-12.1.0.23125</vt:lpwstr>
  </property>
</Properties>
</file>