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GitHub\FCU\112-2\ADVANCED C PROGRAMMING\Assignment 3 Image Reduction and Merge with Frame\"/>
    </mc:Choice>
  </mc:AlternateContent>
  <xr:revisionPtr revIDLastSave="0" documentId="13_ncr:1_{AB34A344-845D-4157-B7BD-D8CF2E1D68EC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assgn3" sheetId="1" r:id="rId1"/>
    <sheet name="Assignment 3" sheetId="2" r:id="rId2"/>
  </sheets>
  <definedNames>
    <definedName name="_xlnm.Print_Area" localSheetId="0">assgn3!$E$1:$G$22</definedName>
    <definedName name="_xlnm.Print_Titles" localSheetId="0">assgn3!$1:$1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G2" i="1"/>
  <c r="F2" i="1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R27" i="2"/>
  <c r="O27" i="2"/>
  <c r="D27" i="2"/>
  <c r="R26" i="2"/>
  <c r="O26" i="2"/>
  <c r="D26" i="2"/>
  <c r="R25" i="2"/>
  <c r="O25" i="2"/>
  <c r="D25" i="2" s="1"/>
  <c r="R24" i="2"/>
  <c r="O24" i="2"/>
  <c r="D24" i="2"/>
  <c r="R23" i="2"/>
  <c r="O23" i="2"/>
  <c r="D23" i="2"/>
  <c r="R22" i="2"/>
  <c r="O22" i="2"/>
  <c r="D22" i="2"/>
  <c r="R21" i="2"/>
  <c r="O21" i="2"/>
  <c r="D21" i="2" s="1"/>
  <c r="R20" i="2"/>
  <c r="O20" i="2"/>
  <c r="D20" i="2" s="1"/>
  <c r="R19" i="2"/>
  <c r="O19" i="2"/>
  <c r="D19" i="2"/>
  <c r="R18" i="2"/>
  <c r="O18" i="2"/>
  <c r="D18" i="2" s="1"/>
  <c r="R17" i="2"/>
  <c r="O17" i="2"/>
  <c r="D17" i="2"/>
  <c r="R16" i="2"/>
  <c r="O16" i="2"/>
  <c r="D16" i="2"/>
  <c r="R15" i="2"/>
  <c r="O15" i="2"/>
  <c r="D15" i="2" s="1"/>
  <c r="R14" i="2"/>
  <c r="O14" i="2"/>
  <c r="D14" i="2"/>
  <c r="R13" i="2"/>
  <c r="O13" i="2"/>
  <c r="D13" i="2"/>
  <c r="R12" i="2"/>
  <c r="O12" i="2"/>
  <c r="D12" i="2"/>
  <c r="R11" i="2"/>
  <c r="O11" i="2"/>
  <c r="D11" i="2" s="1"/>
  <c r="R10" i="2"/>
  <c r="O10" i="2"/>
  <c r="D10" i="2"/>
  <c r="R9" i="2"/>
  <c r="O9" i="2"/>
  <c r="D9" i="2"/>
  <c r="R8" i="2"/>
  <c r="O8" i="2"/>
  <c r="D8" i="2"/>
  <c r="R7" i="2"/>
  <c r="O7" i="2"/>
  <c r="D7" i="2"/>
  <c r="R6" i="2"/>
  <c r="O6" i="2"/>
  <c r="D6" i="2"/>
  <c r="R5" i="2"/>
  <c r="O5" i="2"/>
  <c r="D5" i="2"/>
  <c r="R4" i="2"/>
  <c r="O4" i="2"/>
  <c r="D4" i="2" s="1"/>
  <c r="R3" i="2"/>
  <c r="O3" i="2"/>
  <c r="D3" i="2"/>
</calcChain>
</file>

<file path=xl/sharedStrings.xml><?xml version="1.0" encoding="utf-8"?>
<sst xmlns="http://schemas.openxmlformats.org/spreadsheetml/2006/main" count="194" uniqueCount="134">
  <si>
    <t>No</t>
  </si>
  <si>
    <t>ID</t>
  </si>
  <si>
    <t>CName</t>
  </si>
  <si>
    <t>EName</t>
  </si>
  <si>
    <t>Alias</t>
  </si>
  <si>
    <t>Comments</t>
  </si>
  <si>
    <t>Score</t>
  </si>
  <si>
    <t>D1166570</t>
  </si>
  <si>
    <t>李　羽</t>
  </si>
  <si>
    <t>Levi</t>
  </si>
  <si>
    <t>FCU</t>
  </si>
  <si>
    <t>D1171708</t>
  </si>
  <si>
    <t>楊博欽</t>
  </si>
  <si>
    <t>Brian</t>
  </si>
  <si>
    <t>lian</t>
  </si>
  <si>
    <t>D1172268</t>
  </si>
  <si>
    <t>佘峻宇</t>
  </si>
  <si>
    <t>Owen</t>
  </si>
  <si>
    <t>Stevenson</t>
  </si>
  <si>
    <t>D1175125</t>
  </si>
  <si>
    <t>黃品喆</t>
  </si>
  <si>
    <t>Pierre</t>
  </si>
  <si>
    <t>Coding</t>
  </si>
  <si>
    <t>D1189290</t>
  </si>
  <si>
    <t>許博琮</t>
  </si>
  <si>
    <t>Terry</t>
  </si>
  <si>
    <t>Beaver</t>
  </si>
  <si>
    <t>D1228792</t>
  </si>
  <si>
    <t>楊智臣</t>
  </si>
  <si>
    <t>Jason</t>
  </si>
  <si>
    <t>fuij3752</t>
  </si>
  <si>
    <t>D1228803</t>
  </si>
  <si>
    <t>陳宣妤</t>
  </si>
  <si>
    <t>Adeline</t>
  </si>
  <si>
    <t>Panasonic</t>
  </si>
  <si>
    <t>D1228817</t>
  </si>
  <si>
    <t>黃政睿</t>
  </si>
  <si>
    <t>Rey</t>
  </si>
  <si>
    <t>red5</t>
  </si>
  <si>
    <t>D1262015</t>
  </si>
  <si>
    <t>張宇呈</t>
  </si>
  <si>
    <t>Austin</t>
  </si>
  <si>
    <t>INFPMAN</t>
  </si>
  <si>
    <t>D1262028</t>
  </si>
  <si>
    <t>李皓鈞</t>
  </si>
  <si>
    <t>Jimmy</t>
  </si>
  <si>
    <t>HaoDai</t>
  </si>
  <si>
    <t>D1262032</t>
  </si>
  <si>
    <t>劉哲瑋</t>
  </si>
  <si>
    <t>Derek</t>
  </si>
  <si>
    <t>Saminamina</t>
  </si>
  <si>
    <t>D1262058</t>
  </si>
  <si>
    <t>謝柏尉</t>
  </si>
  <si>
    <t>David</t>
  </si>
  <si>
    <t>vivox90</t>
  </si>
  <si>
    <t>D1262062</t>
  </si>
  <si>
    <t>邱畇諠</t>
  </si>
  <si>
    <t>Aimee</t>
  </si>
  <si>
    <t>mi216</t>
  </si>
  <si>
    <t>D1262075</t>
  </si>
  <si>
    <t>陳映聿</t>
  </si>
  <si>
    <t>Morris</t>
  </si>
  <si>
    <t>EFGHI</t>
  </si>
  <si>
    <t>D1262089</t>
  </si>
  <si>
    <t>蔡睿宇</t>
  </si>
  <si>
    <t>Ray</t>
  </si>
  <si>
    <t>Chrona</t>
  </si>
  <si>
    <t>D1262092</t>
  </si>
  <si>
    <t>陳彥勻</t>
  </si>
  <si>
    <t>Antonio</t>
  </si>
  <si>
    <t>Abab1020</t>
  </si>
  <si>
    <t>D1265065</t>
  </si>
  <si>
    <t>曾語晨</t>
  </si>
  <si>
    <t>Corrine</t>
  </si>
  <si>
    <t>quokka</t>
  </si>
  <si>
    <t>D1265154</t>
  </si>
  <si>
    <t>曾郁珊</t>
  </si>
  <si>
    <t>Mina</t>
  </si>
  <si>
    <t>coffee18</t>
  </si>
  <si>
    <t>D1265209</t>
  </si>
  <si>
    <t>王子宸</t>
  </si>
  <si>
    <t>Jensen</t>
  </si>
  <si>
    <t>HELLO</t>
  </si>
  <si>
    <t>D1265273</t>
  </si>
  <si>
    <t>葉緯圻</t>
  </si>
  <si>
    <t>Joshua</t>
  </si>
  <si>
    <t>kinyo5647</t>
  </si>
  <si>
    <t>D1265315</t>
  </si>
  <si>
    <t>張子桓</t>
  </si>
  <si>
    <t>Harrison</t>
  </si>
  <si>
    <t>Hhhh</t>
  </si>
  <si>
    <t>D1265672</t>
  </si>
  <si>
    <t>王崧喻</t>
  </si>
  <si>
    <t>Charlie</t>
  </si>
  <si>
    <t>NONE</t>
  </si>
  <si>
    <t>D1265686</t>
  </si>
  <si>
    <t>何柏勳</t>
  </si>
  <si>
    <t>Jacky</t>
  </si>
  <si>
    <t>D1271403</t>
  </si>
  <si>
    <t>王祺</t>
  </si>
  <si>
    <t>Osmond</t>
  </si>
  <si>
    <t>qvb2358</t>
  </si>
  <si>
    <t>D1271450</t>
  </si>
  <si>
    <t>李宇恩</t>
  </si>
  <si>
    <t>Eileen</t>
  </si>
  <si>
    <t>Starbucks</t>
  </si>
  <si>
    <t>Score</t>
    <phoneticPr fontId="10" type="noConversion"/>
  </si>
  <si>
    <t>Assignment Mistakes</t>
    <phoneticPr fontId="10" type="noConversion"/>
  </si>
  <si>
    <t>Report Mistakes</t>
    <phoneticPr fontId="10" type="noConversion"/>
  </si>
  <si>
    <t>Report Score</t>
    <phoneticPr fontId="10" type="noConversion"/>
  </si>
  <si>
    <t>Comment</t>
    <phoneticPr fontId="10" type="noConversion"/>
  </si>
  <si>
    <t>Read bitmap file</t>
  </si>
  <si>
    <t>Input size and RGB value</t>
  </si>
  <si>
    <t>Reduced bitmap and  header</t>
    <phoneticPr fontId="10" type="noConversion"/>
  </si>
  <si>
    <t>Merge with frame</t>
    <phoneticPr fontId="10" type="noConversion"/>
  </si>
  <si>
    <t>Merged bitmap  header</t>
    <phoneticPr fontId="10" type="noConversion"/>
  </si>
  <si>
    <t>Allow Using command input</t>
    <phoneticPr fontId="10" type="noConversion"/>
  </si>
  <si>
    <t>Print header of bitmap file</t>
    <phoneticPr fontId="10" type="noConversion"/>
  </si>
  <si>
    <t xml:space="preserve">source code: </t>
    <phoneticPr fontId="10" type="noConversion"/>
  </si>
  <si>
    <t>Reduce bitmap</t>
    <phoneticPr fontId="10" type="noConversion"/>
  </si>
  <si>
    <t>Free imageData twice(-4)</t>
    <phoneticPr fontId="10" type="noConversion"/>
  </si>
  <si>
    <t>WITHOUT FILE(-20)</t>
    <phoneticPr fontId="10" type="noConversion"/>
  </si>
  <si>
    <t>WITHOUT FILE(-80)</t>
    <phoneticPr fontId="10" type="noConversion"/>
  </si>
  <si>
    <t>Allow argc==3</t>
    <phoneticPr fontId="10" type="noConversion"/>
  </si>
  <si>
    <t>Incorrect format(-4)</t>
    <phoneticPr fontId="10" type="noConversion"/>
  </si>
  <si>
    <t>Bad variables naming(-0)</t>
    <phoneticPr fontId="10" type="noConversion"/>
  </si>
  <si>
    <t>Can't using command input</t>
    <phoneticPr fontId="10" type="noConversion"/>
  </si>
  <si>
    <t>Incorrect Read bitmap file</t>
    <phoneticPr fontId="10" type="noConversion"/>
  </si>
  <si>
    <t>Can't input size and RGB value</t>
    <phoneticPr fontId="10" type="noConversion"/>
  </si>
  <si>
    <t>Without print header of bitmap file</t>
    <phoneticPr fontId="10" type="noConversion"/>
  </si>
  <si>
    <t>Wrongly reduce bitmap file</t>
    <phoneticPr fontId="10" type="noConversion"/>
  </si>
  <si>
    <t>Wrongly merge reduced bitmap file with frame</t>
    <phoneticPr fontId="10" type="noConversion"/>
  </si>
  <si>
    <t>Incorrect write merged bitmap file and print header</t>
    <phoneticPr fontId="10" type="noConversion"/>
  </si>
  <si>
    <t>Incorrect write reduced bitmap file and print header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</si>
</sst>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2"/>
      <color theme="1"/>
      <name val="新細明體"/>
      <charset val="134"/>
      <scheme val="minor"/>
    </font>
    <font>
      <sz val="12"/>
      <color theme="1"/>
      <name val="Times New Roman"/>
      <family val="1"/>
    </font>
    <font>
      <sz val="12"/>
      <color theme="1"/>
      <name val="新細明體"/>
      <family val="1"/>
      <charset val="136"/>
      <scheme val="minor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2"/>
      <name val="微軟正黑體"/>
      <family val="2"/>
    </font>
    <font>
      <sz val="12"/>
      <color rgb="FF000000"/>
      <name val="微軟正黑體"/>
      <family val="2"/>
    </font>
    <font>
      <sz val="12"/>
      <name val="宋体"/>
    </font>
    <font>
      <sz val="12"/>
      <color theme="1"/>
      <name val="Times New Roman"/>
      <family val="1"/>
    </font>
    <font>
      <sz val="12"/>
      <name val="PMingLiu"/>
      <family val="1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vertical="center" wrapText="1" readingOrder="1"/>
    </xf>
    <xf numFmtId="0" fontId="9" fillId="0" borderId="1" xfId="0" applyFont="1" applyBorder="1" applyAlignment="1">
      <alignment horizontal="center" vertical="center" wrapText="1" readingOrder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3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top" wrapText="1" readingOrder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4" fillId="3" borderId="1" xfId="0" applyFont="1" applyFill="1" applyBorder="1" applyAlignment="1">
      <alignment vertical="top" wrapText="1" readingOrder="1"/>
    </xf>
    <xf numFmtId="0" fontId="1" fillId="0" borderId="1" xfId="0" applyFont="1" applyBorder="1" applyAlignment="1">
      <alignment vertical="top" wrapText="1" readingOrder="1"/>
    </xf>
    <xf numFmtId="0" fontId="1" fillId="2" borderId="1" xfId="0" applyFont="1" applyFill="1" applyBorder="1" applyAlignment="1">
      <alignment vertical="top" wrapText="1" readingOrder="1"/>
    </xf>
    <xf numFmtId="0" fontId="1" fillId="3" borderId="1" xfId="0" applyFont="1" applyFill="1" applyBorder="1" applyAlignment="1">
      <alignment vertical="top" wrapText="1" readingOrder="1"/>
    </xf>
    <xf numFmtId="0" fontId="1" fillId="0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 readingOrder="1"/>
    </xf>
  </cellXfs>
  <cellStyles count="1">
    <cellStyle name="一般" xfId="0" builtinId="0"/>
  </cellStyles>
  <dxfs count="18">
    <dxf>
      <font>
        <color rgb="FF9C0006"/>
      </font>
      <fill>
        <patternFill>
          <bgColor rgb="FFFFC7CE"/>
        </patternFill>
      </fill>
    </dxf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7"/>
      <tableStyleElement type="headerRow" dxfId="16"/>
      <tableStyleElement type="totalRow" dxfId="15"/>
      <tableStyleElement type="firstColumn" dxfId="14"/>
      <tableStyleElement type="lastColumn" dxfId="13"/>
      <tableStyleElement type="firstRowStripe" dxfId="12"/>
      <tableStyleElement type="firstColumnStripe" dxfId="11"/>
    </tableStyle>
    <tableStyle name="PivotStylePreset2_Accent1" table="0" count="10" xr9:uid="{267968C8-6FFD-4C36-ACC1-9EA1FD1885CA}">
      <tableStyleElement type="headerRow" dxfId="10"/>
      <tableStyleElement type="totalRow" dxfId="9"/>
      <tableStyleElement type="firstRowStripe" dxfId="8"/>
      <tableStyleElement type="firstColumnStripe" dxfId="7"/>
      <tableStyleElement type="firstSubtotalRow" dxfId="6"/>
      <tableStyleElement type="secondSubtotalRow" dxfId="5"/>
      <tableStyleElement type="firstRowSubheading" dxfId="4"/>
      <tableStyleElement type="secondRowSubheading" dxfId="3"/>
      <tableStyleElement type="pageFieldLabels" dxfId="2"/>
      <tableStyleElement type="pageFieldValues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pane xSplit="5" ySplit="1" topLeftCell="F22" activePane="bottomRight" state="frozenSplit"/>
      <selection pane="topRight"/>
      <selection pane="bottomLeft"/>
      <selection pane="bottomRight" activeCell="H3" sqref="H3"/>
    </sheetView>
  </sheetViews>
  <sheetFormatPr defaultColWidth="9.796875" defaultRowHeight="16.149999999999999"/>
  <cols>
    <col min="1" max="1" width="4.796875" style="3" customWidth="1"/>
    <col min="2" max="2" width="11.33203125" style="3" customWidth="1"/>
    <col min="3" max="3" width="8.6640625" style="3" customWidth="1"/>
    <col min="4" max="4" width="9.53125" style="4" customWidth="1"/>
    <col min="5" max="5" width="10.86328125" style="4" customWidth="1"/>
    <col min="6" max="6" width="60.796875" style="4" customWidth="1"/>
    <col min="7" max="7" width="6.1328125" style="5" customWidth="1"/>
    <col min="8" max="16384" width="9.796875" style="4"/>
  </cols>
  <sheetData>
    <row r="1" spans="1:7" s="1" customFormat="1" ht="15.4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7" t="s">
        <v>6</v>
      </c>
    </row>
    <row r="2" spans="1:7" s="2" customFormat="1" ht="61.5">
      <c r="A2" s="8">
        <v>1</v>
      </c>
      <c r="B2" s="9" t="s">
        <v>7</v>
      </c>
      <c r="C2" s="10" t="s">
        <v>8</v>
      </c>
      <c r="D2" s="34" t="s">
        <v>9</v>
      </c>
      <c r="E2" s="35" t="s">
        <v>10</v>
      </c>
      <c r="F2" s="11" t="str">
        <f>'Assignment 3'!S3</f>
        <v>source code: -80
WITHOUT FILE(-80)
report: -20
WITHOUT FILE(-20)</v>
      </c>
      <c r="G2" s="7">
        <f>'Assignment 3'!D3+'Assignment 3'!R3</f>
        <v>0</v>
      </c>
    </row>
    <row r="3" spans="1:7" s="2" customFormat="1" ht="46.15">
      <c r="A3" s="8">
        <v>2</v>
      </c>
      <c r="B3" s="12" t="s">
        <v>11</v>
      </c>
      <c r="C3" s="13" t="s">
        <v>12</v>
      </c>
      <c r="D3" s="34" t="s">
        <v>13</v>
      </c>
      <c r="E3" s="35" t="s">
        <v>14</v>
      </c>
      <c r="F3" s="11" t="str">
        <f>'Assignment 3'!S4</f>
        <v>source code: -4
Free imageData twice(-4)
report: great</v>
      </c>
      <c r="G3" s="7">
        <f>'Assignment 3'!D4+'Assignment 3'!R4</f>
        <v>96</v>
      </c>
    </row>
    <row r="4" spans="1:7" s="2" customFormat="1" ht="30.75">
      <c r="A4" s="8">
        <v>3</v>
      </c>
      <c r="B4" s="14" t="s">
        <v>15</v>
      </c>
      <c r="C4" s="10" t="s">
        <v>16</v>
      </c>
      <c r="D4" s="34" t="s">
        <v>17</v>
      </c>
      <c r="E4" s="35" t="s">
        <v>18</v>
      </c>
      <c r="F4" s="11" t="str">
        <f>'Assignment 3'!S5</f>
        <v>source code: great
report: great</v>
      </c>
      <c r="G4" s="7">
        <f>'Assignment 3'!D5+'Assignment 3'!R5</f>
        <v>100</v>
      </c>
    </row>
    <row r="5" spans="1:7" s="2" customFormat="1" ht="76.900000000000006">
      <c r="A5" s="8">
        <v>4</v>
      </c>
      <c r="B5" s="8" t="s">
        <v>19</v>
      </c>
      <c r="C5" s="15" t="s">
        <v>20</v>
      </c>
      <c r="D5" s="16" t="s">
        <v>21</v>
      </c>
      <c r="E5" s="36" t="s">
        <v>22</v>
      </c>
      <c r="F5" s="11" t="str">
        <f>'Assignment 3'!S6</f>
        <v>source code: -25
Wrongly merge reduced bitmap file with frame(-20)
Incorrect write merged bitmap file and print header(-5)
report: -4
Incorrect format(-4)</v>
      </c>
      <c r="G5" s="7">
        <f>'Assignment 3'!D6+'Assignment 3'!R6</f>
        <v>71</v>
      </c>
    </row>
    <row r="6" spans="1:7" s="2" customFormat="1" ht="30.75">
      <c r="A6" s="8">
        <v>5</v>
      </c>
      <c r="B6" s="9" t="s">
        <v>23</v>
      </c>
      <c r="C6" s="10" t="s">
        <v>24</v>
      </c>
      <c r="D6" s="34" t="s">
        <v>25</v>
      </c>
      <c r="E6" s="35" t="s">
        <v>26</v>
      </c>
      <c r="F6" s="11" t="str">
        <f>'Assignment 3'!S7</f>
        <v>source code: great
report: great</v>
      </c>
      <c r="G6" s="7">
        <f>'Assignment 3'!D7+'Assignment 3'!R7</f>
        <v>100</v>
      </c>
    </row>
    <row r="7" spans="1:7" s="2" customFormat="1" ht="61.5">
      <c r="A7" s="8">
        <v>6</v>
      </c>
      <c r="B7" s="8" t="s">
        <v>27</v>
      </c>
      <c r="C7" s="10" t="s">
        <v>28</v>
      </c>
      <c r="D7" s="37" t="s">
        <v>29</v>
      </c>
      <c r="E7" s="36" t="s">
        <v>30</v>
      </c>
      <c r="F7" s="11" t="str">
        <f>'Assignment 3'!S8</f>
        <v>source code: -5
Wrongly merge reduced bitmap file with frame(-5)
Bad variables naming(-0)
report: great</v>
      </c>
      <c r="G7" s="7">
        <f>'Assignment 3'!D8+'Assignment 3'!R8</f>
        <v>95</v>
      </c>
    </row>
    <row r="8" spans="1:7" s="2" customFormat="1" ht="46.15">
      <c r="A8" s="8">
        <v>7</v>
      </c>
      <c r="B8" s="8" t="s">
        <v>31</v>
      </c>
      <c r="C8" s="17" t="s">
        <v>32</v>
      </c>
      <c r="D8" s="37" t="s">
        <v>33</v>
      </c>
      <c r="E8" s="36" t="s">
        <v>34</v>
      </c>
      <c r="F8" s="11" t="str">
        <f>'Assignment 3'!S9</f>
        <v>source code: -5
Wrongly merge reduced bitmap file with frame(-5)
report: great</v>
      </c>
      <c r="G8" s="7">
        <f>'Assignment 3'!D9+'Assignment 3'!R9</f>
        <v>95</v>
      </c>
    </row>
    <row r="9" spans="1:7" s="2" customFormat="1" ht="46.15">
      <c r="A9" s="8">
        <v>8</v>
      </c>
      <c r="B9" s="8" t="s">
        <v>35</v>
      </c>
      <c r="C9" s="17" t="s">
        <v>36</v>
      </c>
      <c r="D9" s="37" t="s">
        <v>37</v>
      </c>
      <c r="E9" s="36" t="s">
        <v>38</v>
      </c>
      <c r="F9" s="11" t="str">
        <f>'Assignment 3'!S10</f>
        <v>source code: -5
Wrongly merge reduced bitmap file with frame(-5)
report: great</v>
      </c>
      <c r="G9" s="7">
        <f>'Assignment 3'!D10+'Assignment 3'!R10</f>
        <v>95</v>
      </c>
    </row>
    <row r="10" spans="1:7" s="2" customFormat="1" ht="76.900000000000006">
      <c r="A10" s="8">
        <v>9</v>
      </c>
      <c r="B10" s="8" t="s">
        <v>39</v>
      </c>
      <c r="C10" s="17" t="s">
        <v>40</v>
      </c>
      <c r="D10" s="37" t="s">
        <v>41</v>
      </c>
      <c r="E10" s="36" t="s">
        <v>42</v>
      </c>
      <c r="F10" s="11" t="str">
        <f>'Assignment 3'!S11</f>
        <v>source code: -25
Wrongly merge reduced bitmap file with frame(-20)
Incorrect write merged bitmap file and print header(-5)
report: -4
Incorrect format(-4)</v>
      </c>
      <c r="G10" s="7">
        <f>'Assignment 3'!D11+'Assignment 3'!R11</f>
        <v>71</v>
      </c>
    </row>
    <row r="11" spans="1:7" s="2" customFormat="1" ht="61.5">
      <c r="A11" s="8">
        <v>10</v>
      </c>
      <c r="B11" s="8" t="s">
        <v>43</v>
      </c>
      <c r="C11" s="17" t="s">
        <v>44</v>
      </c>
      <c r="D11" s="37" t="s">
        <v>45</v>
      </c>
      <c r="E11" s="36" t="s">
        <v>46</v>
      </c>
      <c r="F11" s="11" t="str">
        <f>'Assignment 3'!S12</f>
        <v>source code: -5
Wrongly merge reduced bitmap file with frame(-5)
report: -20
WITHOUT FILE(-20)</v>
      </c>
      <c r="G11" s="7">
        <f>'Assignment 3'!D12+'Assignment 3'!R12</f>
        <v>75</v>
      </c>
    </row>
    <row r="12" spans="1:7" s="2" customFormat="1" ht="30.75">
      <c r="A12" s="8">
        <v>11</v>
      </c>
      <c r="B12" s="8" t="s">
        <v>47</v>
      </c>
      <c r="C12" s="17" t="s">
        <v>48</v>
      </c>
      <c r="D12" s="37" t="s">
        <v>49</v>
      </c>
      <c r="E12" s="36" t="s">
        <v>50</v>
      </c>
      <c r="F12" s="11" t="str">
        <f>'Assignment 3'!S13</f>
        <v>source code: great
report: great</v>
      </c>
      <c r="G12" s="7">
        <f>'Assignment 3'!D13+'Assignment 3'!R13</f>
        <v>100</v>
      </c>
    </row>
    <row r="13" spans="1:7" s="2" customFormat="1" ht="30.75">
      <c r="A13" s="8">
        <v>12</v>
      </c>
      <c r="B13" s="8" t="s">
        <v>51</v>
      </c>
      <c r="C13" s="17" t="s">
        <v>52</v>
      </c>
      <c r="D13" s="37" t="s">
        <v>53</v>
      </c>
      <c r="E13" s="36" t="s">
        <v>54</v>
      </c>
      <c r="F13" s="11" t="str">
        <f>'Assignment 3'!S14</f>
        <v>source code: great
report: great</v>
      </c>
      <c r="G13" s="7">
        <f>'Assignment 3'!D14+'Assignment 3'!R14</f>
        <v>100</v>
      </c>
    </row>
    <row r="14" spans="1:7" s="2" customFormat="1" ht="46.15">
      <c r="A14" s="8">
        <v>13</v>
      </c>
      <c r="B14" s="8" t="s">
        <v>55</v>
      </c>
      <c r="C14" s="17" t="s">
        <v>56</v>
      </c>
      <c r="D14" s="37" t="s">
        <v>57</v>
      </c>
      <c r="E14" s="36" t="s">
        <v>58</v>
      </c>
      <c r="F14" s="11" t="str">
        <f>'Assignment 3'!S15</f>
        <v>source code: -5
Wrongly merge reduced bitmap file with frame(-5)
report: great</v>
      </c>
      <c r="G14" s="7">
        <f>'Assignment 3'!D15+'Assignment 3'!R15</f>
        <v>95</v>
      </c>
    </row>
    <row r="15" spans="1:7" s="2" customFormat="1" ht="61.5">
      <c r="A15" s="8">
        <v>14</v>
      </c>
      <c r="B15" s="8" t="s">
        <v>59</v>
      </c>
      <c r="C15" s="17" t="s">
        <v>60</v>
      </c>
      <c r="D15" s="37" t="s">
        <v>61</v>
      </c>
      <c r="E15" s="36" t="s">
        <v>62</v>
      </c>
      <c r="F15" s="11" t="str">
        <f>'Assignment 3'!S16</f>
        <v>source code: -5
Incorrect write merged bitmap file and print header(-5)
report: -4
Incorrect format(-4)</v>
      </c>
      <c r="G15" s="7">
        <f>'Assignment 3'!D16+'Assignment 3'!R16</f>
        <v>91</v>
      </c>
    </row>
    <row r="16" spans="1:7" s="2" customFormat="1" ht="46.15">
      <c r="A16" s="8">
        <v>15</v>
      </c>
      <c r="B16" s="8" t="s">
        <v>63</v>
      </c>
      <c r="C16" s="17" t="s">
        <v>64</v>
      </c>
      <c r="D16" s="37" t="s">
        <v>65</v>
      </c>
      <c r="E16" s="36" t="s">
        <v>66</v>
      </c>
      <c r="F16" s="11" t="str">
        <f>'Assignment 3'!S17</f>
        <v>source code: -4
Free imageData twice(-4)
report: great</v>
      </c>
      <c r="G16" s="7">
        <f>'Assignment 3'!D17+'Assignment 3'!R17</f>
        <v>96</v>
      </c>
    </row>
    <row r="17" spans="1:7" s="2" customFormat="1" ht="30.75">
      <c r="A17" s="8">
        <v>16</v>
      </c>
      <c r="B17" s="8" t="s">
        <v>67</v>
      </c>
      <c r="C17" s="17" t="s">
        <v>68</v>
      </c>
      <c r="D17" s="37" t="s">
        <v>69</v>
      </c>
      <c r="E17" s="36" t="s">
        <v>70</v>
      </c>
      <c r="F17" s="11" t="str">
        <f>'Assignment 3'!S18</f>
        <v>source code: great
report: great</v>
      </c>
      <c r="G17" s="7">
        <f>'Assignment 3'!D18+'Assignment 3'!R18</f>
        <v>100</v>
      </c>
    </row>
    <row r="18" spans="1:7" s="2" customFormat="1" ht="46.15">
      <c r="A18" s="8">
        <v>17</v>
      </c>
      <c r="B18" s="8" t="s">
        <v>71</v>
      </c>
      <c r="C18" s="17" t="s">
        <v>72</v>
      </c>
      <c r="D18" s="37" t="s">
        <v>73</v>
      </c>
      <c r="E18" s="36" t="s">
        <v>74</v>
      </c>
      <c r="F18" s="11" t="str">
        <f>'Assignment 3'!S19</f>
        <v>source code: -5
Wrongly merge reduced bitmap file with frame(-5)
report: great</v>
      </c>
      <c r="G18" s="7">
        <f>'Assignment 3'!D19+'Assignment 3'!R19</f>
        <v>95</v>
      </c>
    </row>
    <row r="19" spans="1:7" s="2" customFormat="1" ht="30.75">
      <c r="A19" s="8">
        <v>18</v>
      </c>
      <c r="B19" s="8" t="s">
        <v>75</v>
      </c>
      <c r="C19" s="17" t="s">
        <v>76</v>
      </c>
      <c r="D19" s="37" t="s">
        <v>77</v>
      </c>
      <c r="E19" s="36" t="s">
        <v>78</v>
      </c>
      <c r="F19" s="11" t="str">
        <f>'Assignment 3'!S20</f>
        <v>source code: great
report: great</v>
      </c>
      <c r="G19" s="7">
        <f>'Assignment 3'!D20+'Assignment 3'!R20</f>
        <v>100</v>
      </c>
    </row>
    <row r="20" spans="1:7" s="2" customFormat="1" ht="30.75">
      <c r="A20" s="8">
        <v>19</v>
      </c>
      <c r="B20" s="8" t="s">
        <v>79</v>
      </c>
      <c r="C20" s="17" t="s">
        <v>80</v>
      </c>
      <c r="D20" s="37" t="s">
        <v>81</v>
      </c>
      <c r="E20" s="36" t="s">
        <v>82</v>
      </c>
      <c r="F20" s="11" t="str">
        <f>'Assignment 3'!S21</f>
        <v>source code: great
report: great</v>
      </c>
      <c r="G20" s="7">
        <f>'Assignment 3'!D21+'Assignment 3'!R21</f>
        <v>100</v>
      </c>
    </row>
    <row r="21" spans="1:7" s="2" customFormat="1" ht="30.75">
      <c r="A21" s="8">
        <v>20</v>
      </c>
      <c r="B21" s="8" t="s">
        <v>83</v>
      </c>
      <c r="C21" s="17" t="s">
        <v>84</v>
      </c>
      <c r="D21" s="37" t="s">
        <v>85</v>
      </c>
      <c r="E21" s="36" t="s">
        <v>86</v>
      </c>
      <c r="F21" s="11" t="str">
        <f>'Assignment 3'!S22</f>
        <v>source code: great
report: great</v>
      </c>
      <c r="G21" s="7">
        <f>'Assignment 3'!D22+'Assignment 3'!R22</f>
        <v>100</v>
      </c>
    </row>
    <row r="22" spans="1:7" ht="30.75">
      <c r="A22" s="8">
        <v>21</v>
      </c>
      <c r="B22" s="8" t="s">
        <v>87</v>
      </c>
      <c r="C22" s="17" t="s">
        <v>88</v>
      </c>
      <c r="D22" s="37" t="s">
        <v>89</v>
      </c>
      <c r="E22" s="36" t="s">
        <v>90</v>
      </c>
      <c r="F22" s="11" t="str">
        <f>'Assignment 3'!S23</f>
        <v>source code: great
report: great</v>
      </c>
      <c r="G22" s="7">
        <f>'Assignment 3'!D23+'Assignment 3'!R23</f>
        <v>100</v>
      </c>
    </row>
    <row r="23" spans="1:7" ht="30.75">
      <c r="A23" s="8">
        <v>22</v>
      </c>
      <c r="B23" s="8" t="s">
        <v>91</v>
      </c>
      <c r="C23" s="17" t="s">
        <v>92</v>
      </c>
      <c r="D23" s="37" t="s">
        <v>93</v>
      </c>
      <c r="E23" s="36" t="s">
        <v>94</v>
      </c>
      <c r="F23" s="11" t="str">
        <f>'Assignment 3'!S24</f>
        <v>source code: great
report: great</v>
      </c>
      <c r="G23" s="7">
        <f>'Assignment 3'!D24+'Assignment 3'!R24</f>
        <v>100</v>
      </c>
    </row>
    <row r="24" spans="1:7" ht="46.15">
      <c r="A24" s="8">
        <v>23</v>
      </c>
      <c r="B24" s="8" t="s">
        <v>95</v>
      </c>
      <c r="C24" s="17" t="s">
        <v>96</v>
      </c>
      <c r="D24" s="37" t="s">
        <v>25</v>
      </c>
      <c r="E24" s="36" t="s">
        <v>97</v>
      </c>
      <c r="F24" s="11" t="str">
        <f>'Assignment 3'!S25</f>
        <v>source code: -0
Bad variables naming(-0)
report: great</v>
      </c>
      <c r="G24" s="7">
        <f>'Assignment 3'!D25+'Assignment 3'!R25</f>
        <v>100</v>
      </c>
    </row>
    <row r="25" spans="1:7" ht="46.15">
      <c r="A25" s="8">
        <v>24</v>
      </c>
      <c r="B25" s="8" t="s">
        <v>98</v>
      </c>
      <c r="C25" s="17" t="s">
        <v>99</v>
      </c>
      <c r="D25" s="37" t="s">
        <v>100</v>
      </c>
      <c r="E25" s="36" t="s">
        <v>101</v>
      </c>
      <c r="F25" s="11" t="str">
        <f>'Assignment 3'!S26</f>
        <v>source code: -0
Bad variables naming(-0)
report: great</v>
      </c>
      <c r="G25" s="7">
        <f>'Assignment 3'!D26+'Assignment 3'!R26</f>
        <v>100</v>
      </c>
    </row>
    <row r="26" spans="1:7" ht="46.15">
      <c r="A26" s="8">
        <v>25</v>
      </c>
      <c r="B26" s="8" t="s">
        <v>102</v>
      </c>
      <c r="C26" s="17" t="s">
        <v>103</v>
      </c>
      <c r="D26" s="37" t="s">
        <v>104</v>
      </c>
      <c r="E26" s="36" t="s">
        <v>105</v>
      </c>
      <c r="F26" s="11" t="str">
        <f>'Assignment 3'!S27</f>
        <v>source code: -5
Wrongly merge reduced bitmap file with frame(-5)
report: great</v>
      </c>
      <c r="G26" s="7">
        <f>'Assignment 3'!D27+'Assignment 3'!R27</f>
        <v>95</v>
      </c>
    </row>
  </sheetData>
  <sortState xmlns:xlrd2="http://schemas.microsoft.com/office/spreadsheetml/2017/richdata2" ref="A2:G26">
    <sortCondition ref="A2"/>
  </sortState>
  <phoneticPr fontId="10" type="noConversion"/>
  <printOptions horizontalCentered="1"/>
  <pageMargins left="0.75138888888888899" right="0.75138888888888899" top="1.45625" bottom="1" header="0.5" footer="0.5"/>
  <pageSetup paperSize="9" orientation="portrait"/>
  <headerFooter>
    <oddHeader>&amp;C&amp;BFCU-Purdue 2+2 ECE Program
Advanced C Programming
Spring Semester, 2024
Programming Assignment 3 Grading Report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9A8AB-A2C9-4A6A-9C25-F58B6DE05E2F}">
  <dimension ref="A1:T37"/>
  <sheetViews>
    <sheetView zoomScale="82" zoomScaleNormal="130" workbookViewId="0">
      <pane xSplit="4" ySplit="2" topLeftCell="J3" activePane="bottomRight" state="frozen"/>
      <selection pane="topRight" activeCell="E1" sqref="E1"/>
      <selection pane="bottomLeft" activeCell="A3" sqref="A3"/>
      <selection pane="bottomRight" activeCell="T3" sqref="T3"/>
    </sheetView>
  </sheetViews>
  <sheetFormatPr defaultRowHeight="15.4"/>
  <cols>
    <col min="1" max="1" width="4.19921875" style="20" bestFit="1" customWidth="1"/>
    <col min="2" max="2" width="11" style="20" bestFit="1" customWidth="1"/>
    <col min="3" max="3" width="9.33203125" style="20" bestFit="1" customWidth="1"/>
    <col min="4" max="4" width="9.06640625" style="20"/>
    <col min="5" max="12" width="15.796875" style="20" customWidth="1"/>
    <col min="13" max="13" width="25.796875" style="20" customWidth="1"/>
    <col min="14" max="15" width="5.796875" style="20" customWidth="1"/>
    <col min="16" max="16" width="20.796875" style="20" customWidth="1"/>
    <col min="17" max="18" width="9.06640625" style="20"/>
    <col min="19" max="19" width="50.59765625" style="20" customWidth="1"/>
    <col min="20" max="20" width="40.796875" style="20" customWidth="1"/>
    <col min="21" max="22" width="8.86328125" style="20" customWidth="1"/>
    <col min="23" max="16384" width="9.06640625" style="20"/>
  </cols>
  <sheetData>
    <row r="1" spans="1:20">
      <c r="A1" s="21" t="s">
        <v>0</v>
      </c>
      <c r="B1" s="21" t="s">
        <v>1</v>
      </c>
      <c r="C1" s="21" t="s">
        <v>3</v>
      </c>
      <c r="D1" s="19" t="s">
        <v>106</v>
      </c>
      <c r="E1" s="7">
        <v>10</v>
      </c>
      <c r="F1" s="7">
        <v>10</v>
      </c>
      <c r="G1" s="7">
        <v>5</v>
      </c>
      <c r="H1" s="7">
        <v>5</v>
      </c>
      <c r="I1" s="7">
        <v>20</v>
      </c>
      <c r="J1" s="7">
        <v>5</v>
      </c>
      <c r="K1" s="7">
        <v>20</v>
      </c>
      <c r="L1" s="7">
        <v>5</v>
      </c>
      <c r="M1" s="19" t="s">
        <v>107</v>
      </c>
      <c r="N1" s="19"/>
      <c r="O1" s="19"/>
      <c r="P1" s="19" t="s">
        <v>108</v>
      </c>
      <c r="Q1" s="19"/>
      <c r="R1" s="19" t="s">
        <v>109</v>
      </c>
      <c r="S1" s="19" t="s">
        <v>110</v>
      </c>
      <c r="T1" s="22"/>
    </row>
    <row r="2" spans="1:20" ht="30.75">
      <c r="A2" s="21"/>
      <c r="B2" s="21"/>
      <c r="C2" s="21"/>
      <c r="D2" s="19"/>
      <c r="E2" s="18" t="s">
        <v>116</v>
      </c>
      <c r="F2" s="18" t="s">
        <v>111</v>
      </c>
      <c r="G2" s="18" t="s">
        <v>112</v>
      </c>
      <c r="H2" s="18" t="s">
        <v>117</v>
      </c>
      <c r="I2" s="18" t="s">
        <v>119</v>
      </c>
      <c r="J2" s="18" t="s">
        <v>113</v>
      </c>
      <c r="K2" s="18" t="s">
        <v>114</v>
      </c>
      <c r="L2" s="18" t="s">
        <v>115</v>
      </c>
      <c r="M2" s="19"/>
      <c r="N2" s="19"/>
      <c r="O2" s="19"/>
      <c r="P2" s="19"/>
      <c r="Q2" s="19"/>
      <c r="R2" s="19"/>
      <c r="S2" s="19"/>
      <c r="T2" s="22"/>
    </row>
    <row r="3" spans="1:20" ht="184.5">
      <c r="A3" s="23">
        <v>1</v>
      </c>
      <c r="B3" s="24" t="s">
        <v>7</v>
      </c>
      <c r="C3" s="25" t="s">
        <v>9</v>
      </c>
      <c r="D3" s="26">
        <f t="shared" ref="D3:D27" si="0">80-SUM(E3:L3,O3)</f>
        <v>0</v>
      </c>
      <c r="E3" s="26">
        <v>10</v>
      </c>
      <c r="F3" s="26">
        <v>10</v>
      </c>
      <c r="G3" s="26">
        <v>5</v>
      </c>
      <c r="H3" s="26">
        <v>5</v>
      </c>
      <c r="I3" s="26">
        <v>20</v>
      </c>
      <c r="J3" s="26">
        <v>5</v>
      </c>
      <c r="K3" s="27">
        <v>20</v>
      </c>
      <c r="L3" s="26">
        <v>5</v>
      </c>
      <c r="M3" s="22" t="s">
        <v>122</v>
      </c>
      <c r="N3" s="26">
        <v>0</v>
      </c>
      <c r="O3" s="26">
        <f t="shared" ref="O3:O27" si="1">IF(4*N3&lt;=20, 4*N3, 20)</f>
        <v>0</v>
      </c>
      <c r="P3" s="22" t="s">
        <v>121</v>
      </c>
      <c r="Q3" s="26">
        <v>20</v>
      </c>
      <c r="R3" s="26">
        <f>20-Q3</f>
        <v>0</v>
      </c>
      <c r="S3" s="22" t="str">
        <f>S$29&amp;IF(AND(D3=80, M3="" ),"great","-"&amp;80-D3)&amp;CHAR(10)&amp;
IF(M3="","",M3&amp;CHAR(10))&amp;
"report: "&amp;IF(P3="","great","-"&amp;20-R3&amp;CHAR(10)&amp;P3)</f>
        <v>source code: -80
WITHOUT FILE(-80)
report: -20
WITHOUT FILE(-20)</v>
      </c>
      <c r="T3" s="22"/>
    </row>
    <row r="4" spans="1:20" ht="46.15">
      <c r="A4" s="23">
        <v>2</v>
      </c>
      <c r="B4" s="28" t="s">
        <v>11</v>
      </c>
      <c r="C4" s="25" t="s">
        <v>13</v>
      </c>
      <c r="D4" s="26">
        <f t="shared" si="0"/>
        <v>76</v>
      </c>
      <c r="E4" s="26">
        <v>0</v>
      </c>
      <c r="F4" s="26">
        <v>0</v>
      </c>
      <c r="G4" s="26">
        <v>0</v>
      </c>
      <c r="H4" s="26">
        <v>0</v>
      </c>
      <c r="I4" s="26">
        <v>0</v>
      </c>
      <c r="J4" s="26">
        <v>0</v>
      </c>
      <c r="K4" s="27">
        <v>0</v>
      </c>
      <c r="L4" s="26">
        <v>0</v>
      </c>
      <c r="M4" s="22" t="s">
        <v>120</v>
      </c>
      <c r="N4" s="26">
        <v>1</v>
      </c>
      <c r="O4" s="26">
        <f t="shared" si="1"/>
        <v>4</v>
      </c>
      <c r="P4" s="22"/>
      <c r="Q4" s="26">
        <v>0</v>
      </c>
      <c r="R4" s="26">
        <f t="shared" ref="R4:R27" si="2">20-Q4</f>
        <v>20</v>
      </c>
      <c r="S4" s="22" t="str">
        <f>S$29&amp;IF(AND(D4=80, M4="" ),"great","-"&amp;80-D4)&amp;CHAR(10)&amp;
IF(E4=0,"",S$30&amp;"(-"&amp;E4&amp;")"&amp;CHAR(10))&amp;
IF(F4=0,"",S$31&amp;"(-"&amp;F4&amp;")"&amp;CHAR(10))&amp;
IF(G4=0,"",S$32&amp;"(-"&amp;G4&amp;")"&amp;CHAR(10))&amp;
IF(H4=0,"",S$33&amp;"(-"&amp;H4&amp;")"&amp;CHAR(10))&amp;
IF(I4=0,"",S$34&amp;"(-"&amp;I4&amp;")"&amp;CHAR(10))&amp;
IF(J4=0,"",S$35&amp;"(-"&amp;J4&amp;")"&amp;CHAR(10))&amp;
IF(K4=0,"",S$36&amp;"(-"&amp;K4&amp;")"&amp;CHAR(10))&amp;
IF(L4=0,"",S$37&amp;"(-"&amp;L4&amp;")"&amp;CHAR(10))&amp;
IF(M4="","",M4&amp;CHAR(10))&amp;
"report: "&amp;IF(P4="","great","-"&amp;20-R4&amp;CHAR(10)&amp;P4)</f>
        <v>source code: -4
Free imageData twice(-4)
report: great</v>
      </c>
      <c r="T4" s="22"/>
    </row>
    <row r="5" spans="1:20" ht="30.75">
      <c r="A5" s="23">
        <v>3</v>
      </c>
      <c r="B5" s="24" t="s">
        <v>15</v>
      </c>
      <c r="C5" s="25" t="s">
        <v>17</v>
      </c>
      <c r="D5" s="26">
        <f t="shared" si="0"/>
        <v>80</v>
      </c>
      <c r="E5" s="26">
        <v>0</v>
      </c>
      <c r="F5" s="26">
        <v>0</v>
      </c>
      <c r="G5" s="26">
        <v>0</v>
      </c>
      <c r="H5" s="26">
        <v>0</v>
      </c>
      <c r="I5" s="26">
        <v>0</v>
      </c>
      <c r="J5" s="26">
        <v>0</v>
      </c>
      <c r="K5" s="27">
        <v>0</v>
      </c>
      <c r="L5" s="26">
        <v>0</v>
      </c>
      <c r="M5" s="22"/>
      <c r="N5" s="26">
        <v>0</v>
      </c>
      <c r="O5" s="26">
        <f t="shared" si="1"/>
        <v>0</v>
      </c>
      <c r="P5" s="22"/>
      <c r="Q5" s="26">
        <v>0</v>
      </c>
      <c r="R5" s="26">
        <f t="shared" si="2"/>
        <v>20</v>
      </c>
      <c r="S5" s="22" t="str">
        <f t="shared" ref="S5:S27" si="3">S$29&amp;IF(AND(D5=80, M5="" ),"great","-"&amp;80-D5)&amp;CHAR(10)&amp;
IF(E5=0,"",S$30&amp;"(-"&amp;E5&amp;")"&amp;CHAR(10))&amp;
IF(F5=0,"",S$31&amp;"(-"&amp;F5&amp;")"&amp;CHAR(10))&amp;
IF(G5=0,"",S$32&amp;"(-"&amp;G5&amp;")"&amp;CHAR(10))&amp;
IF(H5=0,"",S$33&amp;"(-"&amp;H5&amp;")"&amp;CHAR(10))&amp;
IF(I5=0,"",S$34&amp;"(-"&amp;I5&amp;")"&amp;CHAR(10))&amp;
IF(J5=0,"",S$35&amp;"(-"&amp;J5&amp;")"&amp;CHAR(10))&amp;
IF(K5=0,"",S$36&amp;"(-"&amp;K5&amp;")"&amp;CHAR(10))&amp;
IF(L5=0,"",S$37&amp;"(-"&amp;L5&amp;")"&amp;CHAR(10))&amp;
IF(M5="","",M5&amp;CHAR(10))&amp;
"report: "&amp;IF(P5="","great","-"&amp;20-R5&amp;CHAR(10)&amp;P5)</f>
        <v>source code: great
report: great</v>
      </c>
      <c r="T5" s="22"/>
    </row>
    <row r="6" spans="1:20" ht="46.15">
      <c r="A6" s="23">
        <v>4</v>
      </c>
      <c r="B6" s="23" t="s">
        <v>19</v>
      </c>
      <c r="C6" s="29" t="s">
        <v>21</v>
      </c>
      <c r="D6" s="26">
        <f t="shared" si="0"/>
        <v>55</v>
      </c>
      <c r="E6" s="26">
        <v>0</v>
      </c>
      <c r="F6" s="26">
        <v>0</v>
      </c>
      <c r="G6" s="26">
        <v>0</v>
      </c>
      <c r="H6" s="26">
        <v>0</v>
      </c>
      <c r="I6" s="26">
        <v>0</v>
      </c>
      <c r="J6" s="26">
        <v>0</v>
      </c>
      <c r="K6" s="27">
        <v>20</v>
      </c>
      <c r="L6" s="26">
        <v>5</v>
      </c>
      <c r="M6" s="22"/>
      <c r="N6" s="26">
        <v>0</v>
      </c>
      <c r="O6" s="26">
        <f t="shared" si="1"/>
        <v>0</v>
      </c>
      <c r="P6" s="22" t="s">
        <v>124</v>
      </c>
      <c r="Q6" s="26">
        <v>4</v>
      </c>
      <c r="R6" s="26">
        <f t="shared" si="2"/>
        <v>16</v>
      </c>
      <c r="S6" s="22" t="str">
        <f t="shared" si="3"/>
        <v>source code: -25
Wrongly merge reduced bitmap file with frame(-20)
Incorrect write merged bitmap file and print header(-5)
report: -4
Incorrect format(-4)</v>
      </c>
      <c r="T6" s="22"/>
    </row>
    <row r="7" spans="1:20" ht="46.15">
      <c r="A7" s="23">
        <v>5</v>
      </c>
      <c r="B7" s="24" t="s">
        <v>23</v>
      </c>
      <c r="C7" s="25" t="s">
        <v>25</v>
      </c>
      <c r="D7" s="26">
        <f t="shared" si="0"/>
        <v>80</v>
      </c>
      <c r="E7" s="26">
        <v>0</v>
      </c>
      <c r="F7" s="26">
        <v>0</v>
      </c>
      <c r="G7" s="26">
        <v>0</v>
      </c>
      <c r="H7" s="26">
        <v>0</v>
      </c>
      <c r="I7" s="26">
        <v>0</v>
      </c>
      <c r="J7" s="26">
        <v>0</v>
      </c>
      <c r="K7" s="27">
        <v>0</v>
      </c>
      <c r="L7" s="26">
        <v>0</v>
      </c>
      <c r="M7" s="22"/>
      <c r="N7" s="26">
        <v>0</v>
      </c>
      <c r="O7" s="26">
        <f t="shared" si="1"/>
        <v>0</v>
      </c>
      <c r="P7" s="22"/>
      <c r="Q7" s="26">
        <v>0</v>
      </c>
      <c r="R7" s="26">
        <f t="shared" si="2"/>
        <v>20</v>
      </c>
      <c r="S7" s="22" t="str">
        <f t="shared" si="3"/>
        <v>source code: great
report: great</v>
      </c>
      <c r="T7" s="22"/>
    </row>
    <row r="8" spans="1:20" ht="46.15">
      <c r="A8" s="23">
        <v>6</v>
      </c>
      <c r="B8" s="23" t="s">
        <v>27</v>
      </c>
      <c r="C8" s="30" t="s">
        <v>29</v>
      </c>
      <c r="D8" s="26">
        <f t="shared" si="0"/>
        <v>75</v>
      </c>
      <c r="E8" s="26">
        <v>0</v>
      </c>
      <c r="F8" s="26">
        <v>0</v>
      </c>
      <c r="G8" s="26">
        <v>0</v>
      </c>
      <c r="H8" s="26">
        <v>0</v>
      </c>
      <c r="I8" s="26">
        <v>0</v>
      </c>
      <c r="J8" s="26">
        <v>0</v>
      </c>
      <c r="K8" s="27">
        <v>5</v>
      </c>
      <c r="L8" s="26">
        <v>0</v>
      </c>
      <c r="M8" s="22" t="s">
        <v>125</v>
      </c>
      <c r="N8" s="26">
        <v>0</v>
      </c>
      <c r="O8" s="26">
        <f t="shared" si="1"/>
        <v>0</v>
      </c>
      <c r="P8" s="22"/>
      <c r="Q8" s="26">
        <v>0</v>
      </c>
      <c r="R8" s="26">
        <f t="shared" si="2"/>
        <v>20</v>
      </c>
      <c r="S8" s="22" t="str">
        <f t="shared" si="3"/>
        <v>source code: -5
Wrongly merge reduced bitmap file with frame(-5)
Bad variables naming(-0)
report: great</v>
      </c>
      <c r="T8" s="22"/>
    </row>
    <row r="9" spans="1:20" ht="46.15">
      <c r="A9" s="23">
        <v>7</v>
      </c>
      <c r="B9" s="23" t="s">
        <v>31</v>
      </c>
      <c r="C9" s="31" t="s">
        <v>33</v>
      </c>
      <c r="D9" s="26">
        <f t="shared" si="0"/>
        <v>75</v>
      </c>
      <c r="E9" s="26">
        <v>0</v>
      </c>
      <c r="F9" s="26">
        <v>0</v>
      </c>
      <c r="G9" s="26">
        <v>0</v>
      </c>
      <c r="H9" s="26">
        <v>0</v>
      </c>
      <c r="I9" s="26">
        <v>0</v>
      </c>
      <c r="J9" s="26">
        <v>0</v>
      </c>
      <c r="K9" s="27">
        <v>5</v>
      </c>
      <c r="L9" s="26">
        <v>0</v>
      </c>
      <c r="M9" s="22"/>
      <c r="N9" s="26">
        <v>0</v>
      </c>
      <c r="O9" s="26">
        <f t="shared" si="1"/>
        <v>0</v>
      </c>
      <c r="P9" s="22"/>
      <c r="Q9" s="26">
        <v>0</v>
      </c>
      <c r="R9" s="26">
        <f t="shared" si="2"/>
        <v>20</v>
      </c>
      <c r="S9" s="22" t="str">
        <f t="shared" si="3"/>
        <v>source code: -5
Wrongly merge reduced bitmap file with frame(-5)
report: great</v>
      </c>
      <c r="T9" s="22"/>
    </row>
    <row r="10" spans="1:20" ht="46.15">
      <c r="A10" s="23">
        <v>8</v>
      </c>
      <c r="B10" s="23" t="s">
        <v>35</v>
      </c>
      <c r="C10" s="30" t="s">
        <v>37</v>
      </c>
      <c r="D10" s="26">
        <f t="shared" si="0"/>
        <v>75</v>
      </c>
      <c r="E10" s="26">
        <v>0</v>
      </c>
      <c r="F10" s="26">
        <v>0</v>
      </c>
      <c r="G10" s="26">
        <v>0</v>
      </c>
      <c r="H10" s="26">
        <v>0</v>
      </c>
      <c r="I10" s="26">
        <v>0</v>
      </c>
      <c r="J10" s="26">
        <v>0</v>
      </c>
      <c r="K10" s="27">
        <v>5</v>
      </c>
      <c r="L10" s="26">
        <v>0</v>
      </c>
      <c r="M10" s="22"/>
      <c r="N10" s="26">
        <v>0</v>
      </c>
      <c r="O10" s="26">
        <f t="shared" si="1"/>
        <v>0</v>
      </c>
      <c r="P10" s="22"/>
      <c r="Q10" s="26">
        <v>0</v>
      </c>
      <c r="R10" s="26">
        <f t="shared" si="2"/>
        <v>20</v>
      </c>
      <c r="S10" s="22" t="str">
        <f t="shared" si="3"/>
        <v>source code: -5
Wrongly merge reduced bitmap file with frame(-5)
report: great</v>
      </c>
      <c r="T10" s="22"/>
    </row>
    <row r="11" spans="1:20" ht="46.15">
      <c r="A11" s="23">
        <v>9</v>
      </c>
      <c r="B11" s="23" t="s">
        <v>39</v>
      </c>
      <c r="C11" s="32" t="s">
        <v>41</v>
      </c>
      <c r="D11" s="26">
        <f t="shared" si="0"/>
        <v>55</v>
      </c>
      <c r="E11" s="26">
        <v>0</v>
      </c>
      <c r="F11" s="26">
        <v>0</v>
      </c>
      <c r="G11" s="26">
        <v>0</v>
      </c>
      <c r="H11" s="26">
        <v>0</v>
      </c>
      <c r="I11" s="26">
        <v>0</v>
      </c>
      <c r="J11" s="26">
        <v>0</v>
      </c>
      <c r="K11" s="27">
        <v>20</v>
      </c>
      <c r="L11" s="26">
        <v>5</v>
      </c>
      <c r="M11" s="22"/>
      <c r="N11" s="26">
        <v>0</v>
      </c>
      <c r="O11" s="26">
        <f t="shared" si="1"/>
        <v>0</v>
      </c>
      <c r="P11" s="22" t="s">
        <v>124</v>
      </c>
      <c r="Q11" s="26">
        <v>4</v>
      </c>
      <c r="R11" s="26">
        <f t="shared" si="2"/>
        <v>16</v>
      </c>
      <c r="S11" s="22" t="str">
        <f t="shared" si="3"/>
        <v>source code: -25
Wrongly merge reduced bitmap file with frame(-20)
Incorrect write merged bitmap file and print header(-5)
report: -4
Incorrect format(-4)</v>
      </c>
      <c r="T11" s="22"/>
    </row>
    <row r="12" spans="1:20" ht="46.15">
      <c r="A12" s="23">
        <v>10</v>
      </c>
      <c r="B12" s="23" t="s">
        <v>43</v>
      </c>
      <c r="C12" s="30" t="s">
        <v>45</v>
      </c>
      <c r="D12" s="26">
        <f t="shared" si="0"/>
        <v>75</v>
      </c>
      <c r="E12" s="26">
        <v>0</v>
      </c>
      <c r="F12" s="26">
        <v>0</v>
      </c>
      <c r="G12" s="26">
        <v>0</v>
      </c>
      <c r="H12" s="26">
        <v>0</v>
      </c>
      <c r="I12" s="26">
        <v>0</v>
      </c>
      <c r="J12" s="26">
        <v>0</v>
      </c>
      <c r="K12" s="27">
        <v>5</v>
      </c>
      <c r="L12" s="26">
        <v>0</v>
      </c>
      <c r="M12" s="22"/>
      <c r="N12" s="26">
        <v>0</v>
      </c>
      <c r="O12" s="26">
        <f t="shared" si="1"/>
        <v>0</v>
      </c>
      <c r="P12" s="33" t="s">
        <v>121</v>
      </c>
      <c r="Q12" s="26">
        <v>20</v>
      </c>
      <c r="R12" s="26">
        <f t="shared" si="2"/>
        <v>0</v>
      </c>
      <c r="S12" s="22" t="str">
        <f t="shared" si="3"/>
        <v>source code: -5
Wrongly merge reduced bitmap file with frame(-5)
report: -20
WITHOUT FILE(-20)</v>
      </c>
      <c r="T12" s="22"/>
    </row>
    <row r="13" spans="1:20" ht="46.15">
      <c r="A13" s="23">
        <v>11</v>
      </c>
      <c r="B13" s="23" t="s">
        <v>47</v>
      </c>
      <c r="C13" s="30" t="s">
        <v>49</v>
      </c>
      <c r="D13" s="26">
        <f t="shared" si="0"/>
        <v>80</v>
      </c>
      <c r="E13" s="26">
        <v>0</v>
      </c>
      <c r="F13" s="26">
        <v>0</v>
      </c>
      <c r="G13" s="26">
        <v>0</v>
      </c>
      <c r="H13" s="26">
        <v>0</v>
      </c>
      <c r="I13" s="26">
        <v>0</v>
      </c>
      <c r="J13" s="26">
        <v>0</v>
      </c>
      <c r="K13" s="27">
        <v>0</v>
      </c>
      <c r="L13" s="26">
        <v>0</v>
      </c>
      <c r="M13" s="22"/>
      <c r="N13" s="26">
        <v>0</v>
      </c>
      <c r="O13" s="26">
        <f t="shared" si="1"/>
        <v>0</v>
      </c>
      <c r="P13" s="22"/>
      <c r="Q13" s="26">
        <v>0</v>
      </c>
      <c r="R13" s="26">
        <f t="shared" si="2"/>
        <v>20</v>
      </c>
      <c r="S13" s="22" t="str">
        <f t="shared" si="3"/>
        <v>source code: great
report: great</v>
      </c>
      <c r="T13" s="22"/>
    </row>
    <row r="14" spans="1:20" ht="46.15">
      <c r="A14" s="23">
        <v>12</v>
      </c>
      <c r="B14" s="23" t="s">
        <v>51</v>
      </c>
      <c r="C14" s="30" t="s">
        <v>53</v>
      </c>
      <c r="D14" s="26">
        <f t="shared" si="0"/>
        <v>80</v>
      </c>
      <c r="E14" s="26">
        <v>0</v>
      </c>
      <c r="F14" s="26">
        <v>0</v>
      </c>
      <c r="G14" s="26">
        <v>0</v>
      </c>
      <c r="H14" s="26">
        <v>0</v>
      </c>
      <c r="I14" s="26">
        <v>0</v>
      </c>
      <c r="J14" s="26">
        <v>0</v>
      </c>
      <c r="K14" s="27">
        <v>0</v>
      </c>
      <c r="L14" s="26">
        <v>0</v>
      </c>
      <c r="M14" s="22"/>
      <c r="N14" s="26">
        <v>0</v>
      </c>
      <c r="O14" s="26">
        <f t="shared" si="1"/>
        <v>0</v>
      </c>
      <c r="P14" s="22"/>
      <c r="Q14" s="26">
        <v>0</v>
      </c>
      <c r="R14" s="26">
        <f t="shared" si="2"/>
        <v>20</v>
      </c>
      <c r="S14" s="22" t="str">
        <f t="shared" si="3"/>
        <v>source code: great
report: great</v>
      </c>
      <c r="T14" s="22"/>
    </row>
    <row r="15" spans="1:20" ht="46.15">
      <c r="A15" s="23">
        <v>13</v>
      </c>
      <c r="B15" s="23" t="s">
        <v>55</v>
      </c>
      <c r="C15" s="30" t="s">
        <v>57</v>
      </c>
      <c r="D15" s="26">
        <f t="shared" si="0"/>
        <v>75</v>
      </c>
      <c r="E15" s="27">
        <v>0</v>
      </c>
      <c r="F15" s="26">
        <v>0</v>
      </c>
      <c r="G15" s="26">
        <v>0</v>
      </c>
      <c r="H15" s="26">
        <v>0</v>
      </c>
      <c r="I15" s="26">
        <v>0</v>
      </c>
      <c r="J15" s="26">
        <v>0</v>
      </c>
      <c r="K15" s="27">
        <v>5</v>
      </c>
      <c r="L15" s="26">
        <v>0</v>
      </c>
      <c r="M15" s="22"/>
      <c r="N15" s="26">
        <v>0</v>
      </c>
      <c r="O15" s="26">
        <f t="shared" si="1"/>
        <v>0</v>
      </c>
      <c r="P15" s="22"/>
      <c r="Q15" s="26">
        <v>0</v>
      </c>
      <c r="R15" s="26">
        <f t="shared" si="2"/>
        <v>20</v>
      </c>
      <c r="S15" s="22" t="str">
        <f t="shared" si="3"/>
        <v>source code: -5
Wrongly merge reduced bitmap file with frame(-5)
report: great</v>
      </c>
      <c r="T15" s="22" t="s">
        <v>123</v>
      </c>
    </row>
    <row r="16" spans="1:20" ht="61.5">
      <c r="A16" s="23">
        <v>14</v>
      </c>
      <c r="B16" s="23" t="s">
        <v>59</v>
      </c>
      <c r="C16" s="30" t="s">
        <v>61</v>
      </c>
      <c r="D16" s="26">
        <f t="shared" si="0"/>
        <v>75</v>
      </c>
      <c r="E16" s="26">
        <v>0</v>
      </c>
      <c r="F16" s="27">
        <v>0</v>
      </c>
      <c r="G16" s="26">
        <v>0</v>
      </c>
      <c r="H16" s="26">
        <v>0</v>
      </c>
      <c r="I16" s="26">
        <v>0</v>
      </c>
      <c r="J16" s="26">
        <v>0</v>
      </c>
      <c r="K16" s="27">
        <v>0</v>
      </c>
      <c r="L16" s="26">
        <v>5</v>
      </c>
      <c r="M16" s="22"/>
      <c r="N16" s="26">
        <v>0</v>
      </c>
      <c r="O16" s="26">
        <f t="shared" si="1"/>
        <v>0</v>
      </c>
      <c r="P16" s="22" t="s">
        <v>124</v>
      </c>
      <c r="Q16" s="26">
        <v>4</v>
      </c>
      <c r="R16" s="26">
        <f t="shared" si="2"/>
        <v>16</v>
      </c>
      <c r="S16" s="22" t="str">
        <f t="shared" si="3"/>
        <v>source code: -5
Incorrect write merged bitmap file and print header(-5)
report: -4
Incorrect format(-4)</v>
      </c>
      <c r="T16" s="22"/>
    </row>
    <row r="17" spans="1:20" ht="46.15">
      <c r="A17" s="23">
        <v>15</v>
      </c>
      <c r="B17" s="23" t="s">
        <v>63</v>
      </c>
      <c r="C17" s="30" t="s">
        <v>65</v>
      </c>
      <c r="D17" s="26">
        <f t="shared" si="0"/>
        <v>76</v>
      </c>
      <c r="E17" s="26">
        <v>0</v>
      </c>
      <c r="F17" s="26">
        <v>0</v>
      </c>
      <c r="G17" s="26">
        <v>0</v>
      </c>
      <c r="H17" s="26">
        <v>0</v>
      </c>
      <c r="I17" s="26">
        <v>0</v>
      </c>
      <c r="J17" s="26">
        <v>0</v>
      </c>
      <c r="K17" s="27">
        <v>0</v>
      </c>
      <c r="L17" s="26">
        <v>0</v>
      </c>
      <c r="M17" s="22" t="s">
        <v>120</v>
      </c>
      <c r="N17" s="26">
        <v>1</v>
      </c>
      <c r="O17" s="26">
        <f t="shared" si="1"/>
        <v>4</v>
      </c>
      <c r="P17" s="22"/>
      <c r="Q17" s="26">
        <v>0</v>
      </c>
      <c r="R17" s="26">
        <f t="shared" si="2"/>
        <v>20</v>
      </c>
      <c r="S17" s="22" t="str">
        <f t="shared" si="3"/>
        <v>source code: -4
Free imageData twice(-4)
report: great</v>
      </c>
      <c r="T17" s="22"/>
    </row>
    <row r="18" spans="1:20" ht="46.15">
      <c r="A18" s="23">
        <v>16</v>
      </c>
      <c r="B18" s="23" t="s">
        <v>67</v>
      </c>
      <c r="C18" s="30" t="s">
        <v>69</v>
      </c>
      <c r="D18" s="26">
        <f t="shared" si="0"/>
        <v>80</v>
      </c>
      <c r="E18" s="26">
        <v>0</v>
      </c>
      <c r="F18" s="26">
        <v>0</v>
      </c>
      <c r="G18" s="26">
        <v>0</v>
      </c>
      <c r="H18" s="26">
        <v>0</v>
      </c>
      <c r="I18" s="26">
        <v>0</v>
      </c>
      <c r="J18" s="26">
        <v>0</v>
      </c>
      <c r="K18" s="27">
        <v>0</v>
      </c>
      <c r="L18" s="26">
        <v>0</v>
      </c>
      <c r="M18" s="22"/>
      <c r="N18" s="26">
        <v>0</v>
      </c>
      <c r="O18" s="26">
        <f t="shared" si="1"/>
        <v>0</v>
      </c>
      <c r="P18" s="22"/>
      <c r="Q18" s="26">
        <v>0</v>
      </c>
      <c r="R18" s="26">
        <f t="shared" si="2"/>
        <v>20</v>
      </c>
      <c r="S18" s="22" t="str">
        <f t="shared" si="3"/>
        <v>source code: great
report: great</v>
      </c>
      <c r="T18" s="22"/>
    </row>
    <row r="19" spans="1:20" ht="46.15">
      <c r="A19" s="23">
        <v>17</v>
      </c>
      <c r="B19" s="23" t="s">
        <v>71</v>
      </c>
      <c r="C19" s="30" t="s">
        <v>73</v>
      </c>
      <c r="D19" s="26">
        <f t="shared" si="0"/>
        <v>75</v>
      </c>
      <c r="E19" s="26">
        <v>0</v>
      </c>
      <c r="F19" s="26">
        <v>0</v>
      </c>
      <c r="G19" s="26">
        <v>0</v>
      </c>
      <c r="H19" s="26">
        <v>0</v>
      </c>
      <c r="I19" s="26">
        <v>0</v>
      </c>
      <c r="J19" s="26">
        <v>0</v>
      </c>
      <c r="K19" s="27">
        <v>5</v>
      </c>
      <c r="L19" s="26">
        <v>0</v>
      </c>
      <c r="M19" s="22"/>
      <c r="N19" s="26">
        <v>0</v>
      </c>
      <c r="O19" s="26">
        <f t="shared" si="1"/>
        <v>0</v>
      </c>
      <c r="P19" s="22"/>
      <c r="Q19" s="26">
        <v>0</v>
      </c>
      <c r="R19" s="26">
        <f t="shared" si="2"/>
        <v>20</v>
      </c>
      <c r="S19" s="22" t="str">
        <f t="shared" si="3"/>
        <v>source code: -5
Wrongly merge reduced bitmap file with frame(-5)
report: great</v>
      </c>
      <c r="T19" s="22"/>
    </row>
    <row r="20" spans="1:20" ht="46.15">
      <c r="A20" s="23">
        <v>18</v>
      </c>
      <c r="B20" s="23" t="s">
        <v>75</v>
      </c>
      <c r="C20" s="30" t="s">
        <v>77</v>
      </c>
      <c r="D20" s="26">
        <f t="shared" si="0"/>
        <v>80</v>
      </c>
      <c r="E20" s="26">
        <v>0</v>
      </c>
      <c r="F20" s="26">
        <v>0</v>
      </c>
      <c r="G20" s="26">
        <v>0</v>
      </c>
      <c r="H20" s="26">
        <v>0</v>
      </c>
      <c r="I20" s="26">
        <v>0</v>
      </c>
      <c r="J20" s="26">
        <v>0</v>
      </c>
      <c r="K20" s="27">
        <v>0</v>
      </c>
      <c r="L20" s="26">
        <v>0</v>
      </c>
      <c r="M20" s="22"/>
      <c r="N20" s="26">
        <v>0</v>
      </c>
      <c r="O20" s="26">
        <f t="shared" si="1"/>
        <v>0</v>
      </c>
      <c r="P20" s="22"/>
      <c r="Q20" s="26">
        <v>0</v>
      </c>
      <c r="R20" s="26">
        <f>20-Q20</f>
        <v>20</v>
      </c>
      <c r="S20" s="22" t="str">
        <f t="shared" si="3"/>
        <v>source code: great
report: great</v>
      </c>
      <c r="T20" s="22"/>
    </row>
    <row r="21" spans="1:20" ht="46.15">
      <c r="A21" s="23">
        <v>19</v>
      </c>
      <c r="B21" s="23" t="s">
        <v>79</v>
      </c>
      <c r="C21" s="30" t="s">
        <v>81</v>
      </c>
      <c r="D21" s="26">
        <f t="shared" si="0"/>
        <v>80</v>
      </c>
      <c r="E21" s="26">
        <v>0</v>
      </c>
      <c r="F21" s="26">
        <v>0</v>
      </c>
      <c r="G21" s="26">
        <v>0</v>
      </c>
      <c r="H21" s="26">
        <v>0</v>
      </c>
      <c r="I21" s="26">
        <v>0</v>
      </c>
      <c r="J21" s="26">
        <v>0</v>
      </c>
      <c r="K21" s="27">
        <v>0</v>
      </c>
      <c r="L21" s="26">
        <v>0</v>
      </c>
      <c r="M21" s="22"/>
      <c r="N21" s="26">
        <v>0</v>
      </c>
      <c r="O21" s="26">
        <f t="shared" si="1"/>
        <v>0</v>
      </c>
      <c r="P21" s="22"/>
      <c r="Q21" s="26">
        <v>0</v>
      </c>
      <c r="R21" s="26">
        <f t="shared" si="2"/>
        <v>20</v>
      </c>
      <c r="S21" s="22" t="str">
        <f t="shared" si="3"/>
        <v>source code: great
report: great</v>
      </c>
      <c r="T21" s="22"/>
    </row>
    <row r="22" spans="1:20" ht="46.15">
      <c r="A22" s="23">
        <v>20</v>
      </c>
      <c r="B22" s="23" t="s">
        <v>83</v>
      </c>
      <c r="C22" s="30" t="s">
        <v>85</v>
      </c>
      <c r="D22" s="26">
        <f t="shared" si="0"/>
        <v>80</v>
      </c>
      <c r="E22" s="26">
        <v>0</v>
      </c>
      <c r="F22" s="26">
        <v>0</v>
      </c>
      <c r="G22" s="26">
        <v>0</v>
      </c>
      <c r="H22" s="26">
        <v>0</v>
      </c>
      <c r="I22" s="26">
        <v>0</v>
      </c>
      <c r="J22" s="26">
        <v>0</v>
      </c>
      <c r="K22" s="27">
        <v>0</v>
      </c>
      <c r="L22" s="26">
        <v>0</v>
      </c>
      <c r="M22" s="22"/>
      <c r="N22" s="26">
        <v>0</v>
      </c>
      <c r="O22" s="26">
        <f t="shared" si="1"/>
        <v>0</v>
      </c>
      <c r="P22" s="22"/>
      <c r="Q22" s="26">
        <v>0</v>
      </c>
      <c r="R22" s="26">
        <f t="shared" si="2"/>
        <v>20</v>
      </c>
      <c r="S22" s="22" t="str">
        <f t="shared" si="3"/>
        <v>source code: great
report: great</v>
      </c>
      <c r="T22" s="22"/>
    </row>
    <row r="23" spans="1:20" ht="46.15">
      <c r="A23" s="23">
        <v>21</v>
      </c>
      <c r="B23" s="23" t="s">
        <v>87</v>
      </c>
      <c r="C23" s="30" t="s">
        <v>89</v>
      </c>
      <c r="D23" s="26">
        <f t="shared" si="0"/>
        <v>80</v>
      </c>
      <c r="E23" s="26">
        <v>0</v>
      </c>
      <c r="F23" s="26">
        <v>0</v>
      </c>
      <c r="G23" s="26">
        <v>0</v>
      </c>
      <c r="H23" s="26">
        <v>0</v>
      </c>
      <c r="I23" s="26">
        <v>0</v>
      </c>
      <c r="J23" s="26">
        <v>0</v>
      </c>
      <c r="K23" s="27">
        <v>0</v>
      </c>
      <c r="L23" s="26">
        <v>0</v>
      </c>
      <c r="M23" s="22"/>
      <c r="N23" s="26">
        <v>0</v>
      </c>
      <c r="O23" s="26">
        <f t="shared" si="1"/>
        <v>0</v>
      </c>
      <c r="P23" s="22"/>
      <c r="Q23" s="26">
        <v>0</v>
      </c>
      <c r="R23" s="26">
        <f t="shared" si="2"/>
        <v>20</v>
      </c>
      <c r="S23" s="22" t="str">
        <f t="shared" si="3"/>
        <v>source code: great
report: great</v>
      </c>
      <c r="T23" s="22"/>
    </row>
    <row r="24" spans="1:20" ht="46.15">
      <c r="A24" s="23">
        <v>22</v>
      </c>
      <c r="B24" s="23" t="s">
        <v>91</v>
      </c>
      <c r="C24" s="30" t="s">
        <v>93</v>
      </c>
      <c r="D24" s="26">
        <f t="shared" si="0"/>
        <v>80</v>
      </c>
      <c r="E24" s="26">
        <v>0</v>
      </c>
      <c r="F24" s="26">
        <v>0</v>
      </c>
      <c r="G24" s="26">
        <v>0</v>
      </c>
      <c r="H24" s="26">
        <v>0</v>
      </c>
      <c r="I24" s="26">
        <v>0</v>
      </c>
      <c r="J24" s="26">
        <v>0</v>
      </c>
      <c r="K24" s="27">
        <v>0</v>
      </c>
      <c r="L24" s="26">
        <v>0</v>
      </c>
      <c r="M24" s="22"/>
      <c r="N24" s="26">
        <v>0</v>
      </c>
      <c r="O24" s="26">
        <f t="shared" si="1"/>
        <v>0</v>
      </c>
      <c r="P24" s="22"/>
      <c r="Q24" s="26">
        <v>0</v>
      </c>
      <c r="R24" s="26">
        <f t="shared" si="2"/>
        <v>20</v>
      </c>
      <c r="S24" s="22" t="str">
        <f t="shared" si="3"/>
        <v>source code: great
report: great</v>
      </c>
      <c r="T24" s="22"/>
    </row>
    <row r="25" spans="1:20" ht="46.15">
      <c r="A25" s="23">
        <v>23</v>
      </c>
      <c r="B25" s="23" t="s">
        <v>95</v>
      </c>
      <c r="C25" s="32" t="s">
        <v>25</v>
      </c>
      <c r="D25" s="26">
        <f t="shared" si="0"/>
        <v>80</v>
      </c>
      <c r="E25" s="26">
        <v>0</v>
      </c>
      <c r="F25" s="26">
        <v>0</v>
      </c>
      <c r="G25" s="26">
        <v>0</v>
      </c>
      <c r="H25" s="26">
        <v>0</v>
      </c>
      <c r="I25" s="26">
        <v>0</v>
      </c>
      <c r="J25" s="26">
        <v>0</v>
      </c>
      <c r="K25" s="27">
        <v>0</v>
      </c>
      <c r="L25" s="26">
        <v>0</v>
      </c>
      <c r="M25" s="22" t="s">
        <v>125</v>
      </c>
      <c r="N25" s="26">
        <v>0</v>
      </c>
      <c r="O25" s="26">
        <f t="shared" si="1"/>
        <v>0</v>
      </c>
      <c r="P25" s="22"/>
      <c r="Q25" s="26">
        <v>0</v>
      </c>
      <c r="R25" s="26">
        <f t="shared" si="2"/>
        <v>20</v>
      </c>
      <c r="S25" s="22" t="str">
        <f t="shared" si="3"/>
        <v>source code: -0
Bad variables naming(-0)
report: great</v>
      </c>
      <c r="T25" s="22"/>
    </row>
    <row r="26" spans="1:20" ht="46.15">
      <c r="A26" s="23">
        <v>24</v>
      </c>
      <c r="B26" s="23" t="s">
        <v>98</v>
      </c>
      <c r="C26" s="32" t="s">
        <v>100</v>
      </c>
      <c r="D26" s="26">
        <f t="shared" si="0"/>
        <v>80</v>
      </c>
      <c r="E26" s="26">
        <v>0</v>
      </c>
      <c r="F26" s="26">
        <v>0</v>
      </c>
      <c r="G26" s="26">
        <v>0</v>
      </c>
      <c r="H26" s="26">
        <v>0</v>
      </c>
      <c r="I26" s="26">
        <v>0</v>
      </c>
      <c r="J26" s="26">
        <v>0</v>
      </c>
      <c r="K26" s="27">
        <v>0</v>
      </c>
      <c r="L26" s="26">
        <v>0</v>
      </c>
      <c r="M26" s="22" t="s">
        <v>125</v>
      </c>
      <c r="N26" s="26">
        <v>0</v>
      </c>
      <c r="O26" s="26">
        <f t="shared" si="1"/>
        <v>0</v>
      </c>
      <c r="P26" s="22"/>
      <c r="Q26" s="26">
        <v>0</v>
      </c>
      <c r="R26" s="26">
        <f t="shared" si="2"/>
        <v>20</v>
      </c>
      <c r="S26" s="22" t="str">
        <f t="shared" si="3"/>
        <v>source code: -0
Bad variables naming(-0)
report: great</v>
      </c>
      <c r="T26" s="22"/>
    </row>
    <row r="27" spans="1:20" ht="46.15">
      <c r="A27" s="23">
        <v>25</v>
      </c>
      <c r="B27" s="23" t="s">
        <v>102</v>
      </c>
      <c r="C27" s="30" t="s">
        <v>104</v>
      </c>
      <c r="D27" s="26">
        <f t="shared" si="0"/>
        <v>75</v>
      </c>
      <c r="E27" s="26">
        <v>0</v>
      </c>
      <c r="F27" s="26">
        <v>0</v>
      </c>
      <c r="G27" s="26">
        <v>0</v>
      </c>
      <c r="H27" s="26">
        <v>0</v>
      </c>
      <c r="I27" s="26">
        <v>0</v>
      </c>
      <c r="J27" s="26">
        <v>0</v>
      </c>
      <c r="K27" s="27">
        <v>5</v>
      </c>
      <c r="L27" s="26">
        <v>0</v>
      </c>
      <c r="M27" s="22"/>
      <c r="N27" s="26">
        <v>0</v>
      </c>
      <c r="O27" s="26">
        <f t="shared" si="1"/>
        <v>0</v>
      </c>
      <c r="P27" s="22"/>
      <c r="Q27" s="26">
        <v>0</v>
      </c>
      <c r="R27" s="26">
        <f t="shared" si="2"/>
        <v>20</v>
      </c>
      <c r="S27" s="22" t="str">
        <f t="shared" si="3"/>
        <v>source code: -5
Wrongly merge reduced bitmap file with frame(-5)
report: great</v>
      </c>
      <c r="T27" s="22"/>
    </row>
    <row r="29" spans="1:20">
      <c r="S29" s="20" t="s">
        <v>118</v>
      </c>
    </row>
    <row r="30" spans="1:20">
      <c r="S30" s="20" t="s">
        <v>126</v>
      </c>
    </row>
    <row r="31" spans="1:20">
      <c r="S31" s="20" t="s">
        <v>127</v>
      </c>
    </row>
    <row r="32" spans="1:20">
      <c r="S32" s="20" t="s">
        <v>128</v>
      </c>
    </row>
    <row r="33" spans="19:19">
      <c r="S33" s="20" t="s">
        <v>129</v>
      </c>
    </row>
    <row r="34" spans="19:19">
      <c r="S34" s="20" t="s">
        <v>130</v>
      </c>
    </row>
    <row r="35" spans="19:19">
      <c r="S35" s="20" t="s">
        <v>133</v>
      </c>
    </row>
    <row r="36" spans="19:19">
      <c r="S36" s="20" t="s">
        <v>131</v>
      </c>
    </row>
    <row r="37" spans="19:19">
      <c r="S37" s="20" t="s">
        <v>132</v>
      </c>
    </row>
  </sheetData>
  <mergeCells count="8">
    <mergeCell ref="R1:R2"/>
    <mergeCell ref="S1:S2"/>
    <mergeCell ref="A1:A2"/>
    <mergeCell ref="B1:B2"/>
    <mergeCell ref="C1:C2"/>
    <mergeCell ref="D1:D2"/>
    <mergeCell ref="M1:O2"/>
    <mergeCell ref="P1:Q2"/>
  </mergeCells>
  <phoneticPr fontId="10" type="noConversion"/>
  <conditionalFormatting sqref="E4:L27">
    <cfRule type="cellIs" dxfId="0" priority="1" operator="greaterThan">
      <formula>E$1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具名範圍</vt:lpstr>
      </vt:variant>
      <vt:variant>
        <vt:i4>2</vt:i4>
      </vt:variant>
    </vt:vector>
  </HeadingPairs>
  <TitlesOfParts>
    <vt:vector size="4" baseType="lpstr">
      <vt:lpstr>assgn3</vt:lpstr>
      <vt:lpstr>Assignment 3</vt:lpstr>
      <vt:lpstr>assgn3!Print_Area</vt:lpstr>
      <vt:lpstr>assgn3!Print_Titles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周嘉禾</cp:lastModifiedBy>
  <dcterms:created xsi:type="dcterms:W3CDTF">2024-02-25T10:28:00Z</dcterms:created>
  <dcterms:modified xsi:type="dcterms:W3CDTF">2024-04-27T16:25:53Z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7D207B03F89E4C28906513AB128F0700_11</vt:lpwstr>
  </property>
  <property fmtid="{D5CDD505-2E9C-101B-9397-08002B2CF9AE}" pid="3" name="KSOProductBuildVer">
    <vt:lpwstr>2052-12.1.0.16729</vt:lpwstr>
  </property>
</Properties>
</file>