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Final\"/>
    </mc:Choice>
  </mc:AlternateContent>
  <xr:revisionPtr revIDLastSave="0" documentId="13_ncr:1_{5CE788FB-0B84-4E74-AB95-A3F2F2883047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fexam" sheetId="8" r:id="rId1"/>
    <sheet name="Question 2" sheetId="9" r:id="rId2"/>
    <sheet name="Question 3" sheetId="10" r:id="rId3"/>
  </sheets>
  <definedNames>
    <definedName name="_xlnm.Print_Area" localSheetId="0">fexam!$E$1:$G$24</definedName>
    <definedName name="_xlnm.Print_Titles" localSheetId="0">fexam!$1:$1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9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" i="8"/>
  <c r="O4" i="10"/>
  <c r="O5" i="10"/>
  <c r="O6" i="10"/>
  <c r="O7" i="10"/>
  <c r="O8" i="10"/>
  <c r="O9" i="10"/>
  <c r="O10" i="10"/>
  <c r="O11" i="10"/>
  <c r="O12" i="10"/>
  <c r="F11" i="8" s="1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3" i="10"/>
  <c r="O3" i="9"/>
  <c r="O24" i="9"/>
  <c r="O25" i="9"/>
  <c r="F24" i="8" s="1"/>
  <c r="O16" i="9"/>
  <c r="O17" i="9"/>
  <c r="O18" i="9"/>
  <c r="O19" i="9"/>
  <c r="O20" i="9"/>
  <c r="O21" i="9"/>
  <c r="O22" i="9"/>
  <c r="O23" i="9"/>
  <c r="O11" i="9"/>
  <c r="F10" i="8" s="1"/>
  <c r="O12" i="9"/>
  <c r="O13" i="9"/>
  <c r="O14" i="9"/>
  <c r="O9" i="9"/>
  <c r="F8" i="8" s="1"/>
  <c r="O10" i="9"/>
  <c r="F9" i="8" s="1"/>
  <c r="O5" i="9"/>
  <c r="F4" i="8" s="1"/>
  <c r="O6" i="9"/>
  <c r="O7" i="9"/>
  <c r="O8" i="9"/>
  <c r="O4" i="9"/>
  <c r="F5" i="8"/>
  <c r="F6" i="8"/>
  <c r="F7" i="8"/>
  <c r="F12" i="8"/>
  <c r="F13" i="8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4" i="9"/>
  <c r="D5" i="9"/>
  <c r="D6" i="9"/>
  <c r="D7" i="9"/>
  <c r="D8" i="9"/>
  <c r="D9" i="9"/>
  <c r="D10" i="9"/>
  <c r="D11" i="9"/>
  <c r="D3" i="9"/>
  <c r="D16" i="10"/>
  <c r="D17" i="10"/>
  <c r="D18" i="10"/>
  <c r="D20" i="10"/>
  <c r="D22" i="10"/>
  <c r="D23" i="10"/>
  <c r="D24" i="10"/>
  <c r="D25" i="10"/>
  <c r="D8" i="10"/>
  <c r="D9" i="10"/>
  <c r="D10" i="10"/>
  <c r="D11" i="10"/>
  <c r="D12" i="10"/>
  <c r="D13" i="10"/>
  <c r="D14" i="10"/>
  <c r="D4" i="10"/>
  <c r="D5" i="10"/>
  <c r="D6" i="10"/>
  <c r="D7" i="10"/>
  <c r="D3" i="10"/>
  <c r="F20" i="8" l="1"/>
  <c r="F21" i="8"/>
  <c r="F19" i="8"/>
  <c r="F15" i="8"/>
  <c r="F22" i="8"/>
  <c r="F16" i="8"/>
  <c r="F3" i="8"/>
  <c r="F14" i="8"/>
  <c r="F18" i="8"/>
  <c r="F17" i="8"/>
  <c r="F23" i="8"/>
  <c r="F2" i="8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5" i="10"/>
  <c r="N24" i="10"/>
  <c r="N23" i="10"/>
  <c r="N22" i="10"/>
  <c r="N21" i="10"/>
  <c r="D21" i="10" s="1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D19" i="10" l="1"/>
  <c r="D15" i="10"/>
</calcChain>
</file>

<file path=xl/sharedStrings.xml><?xml version="1.0" encoding="utf-8"?>
<sst xmlns="http://schemas.openxmlformats.org/spreadsheetml/2006/main" count="244" uniqueCount="141">
  <si>
    <t>No</t>
  </si>
  <si>
    <t>ID</t>
  </si>
  <si>
    <t>CName</t>
  </si>
  <si>
    <t>EName</t>
  </si>
  <si>
    <t>Alias</t>
  </si>
  <si>
    <t>Comments</t>
  </si>
  <si>
    <t>Score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</si>
  <si>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</si>
  <si>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</si>
  <si>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</si>
  <si>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</si>
  <si>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</si>
  <si>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</si>
  <si>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</si>
  <si>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</si>
  <si>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</si>
  <si>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</si>
  <si>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</si>
  <si>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</si>
  <si>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</si>
  <si>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</si>
  <si>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</si>
  <si>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</si>
  <si>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</si>
  <si>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</si>
  <si>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</si>
  <si>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</si>
  <si>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</si>
  <si>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</si>
  <si>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</si>
  <si>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</si>
  <si>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</si>
  <si>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</si>
  <si>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</si>
  <si>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</si>
  <si>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</si>
  <si>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</si>
  <si>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</si>
  <si>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</si>
  <si>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</si>
  <si>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</si>
  <si>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</si>
  <si>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</si>
  <si>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</si>
  <si>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</si>
  <si>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</si>
  <si>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</si>
  <si>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</si>
  <si>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</si>
  <si>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</si>
  <si>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</si>
  <si>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</si>
  <si>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</si>
  <si>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</si>
  <si>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</si>
  <si>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</si>
  <si>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</si>
  <si>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</si>
  <si>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</si>
  <si>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</si>
  <si>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</si>
  <si>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</si>
  <si>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</si>
  <si>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</si>
  <si>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</si>
  <si>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</si>
  <si>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</si>
  <si>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</si>
  <si>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</si>
  <si>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</si>
  <si>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</si>
  <si>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</si>
  <si>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</si>
  <si>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</si>
  <si>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</si>
  <si>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</si>
  <si>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</si>
  <si>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</si>
  <si>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</si>
  <si>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</si>
  <si>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</si>
  <si>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</si>
  <si>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</si>
  <si>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</si>
  <si>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</si>
  <si>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</si>
  <si>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</si>
  <si>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</si>
  <si>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</si>
  <si>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</si>
  <si>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</si>
  <si>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</si>
  <si>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</si>
  <si>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</si>
  <si>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</si>
  <si>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</si>
  <si>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</si>
  <si>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</si>
  <si>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9" type="noConversion"/>
  </si>
  <si>
    <t>Comment</t>
    <phoneticPr fontId="9" type="noConversion"/>
  </si>
  <si>
    <t>Austin</t>
    <phoneticPr fontId="9" type="noConversion"/>
  </si>
  <si>
    <t>Incorrect termination condition</t>
    <phoneticPr fontId="9" type="noConversion"/>
  </si>
  <si>
    <t>Mistakes</t>
    <phoneticPr fontId="9" type="noConversion"/>
  </si>
  <si>
    <t>smallest possible base</t>
    <phoneticPr fontId="9" type="noConversion"/>
  </si>
  <si>
    <t>convert to equivalent decimal</t>
    <phoneticPr fontId="9" type="noConversion"/>
  </si>
  <si>
    <t>Binary</t>
    <phoneticPr fontId="9" type="noConversion"/>
  </si>
  <si>
    <t>Hexadecimal</t>
    <phoneticPr fontId="9" type="noConversion"/>
  </si>
  <si>
    <t>print base and decimal</t>
    <phoneticPr fontId="9" type="noConversion"/>
  </si>
  <si>
    <t xml:space="preserve">Question 2: </t>
    <phoneticPr fontId="9" type="noConversion"/>
  </si>
  <si>
    <t>Right Riemann Sum</t>
    <phoneticPr fontId="9" type="noConversion"/>
  </si>
  <si>
    <t>verify result of area</t>
    <phoneticPr fontId="9" type="noConversion"/>
  </si>
  <si>
    <t>define linear equation</t>
    <phoneticPr fontId="9" type="noConversion"/>
  </si>
  <si>
    <t>Left Triangle BCD</t>
    <phoneticPr fontId="9" type="noConversion"/>
  </si>
  <si>
    <t>Right Triangle BAD</t>
    <phoneticPr fontId="9" type="noConversion"/>
  </si>
  <si>
    <t>Total Area ABCD</t>
    <phoneticPr fontId="9" type="noConversion"/>
  </si>
  <si>
    <t xml:space="preserve">Question 3: </t>
    <phoneticPr fontId="9" type="noConversion"/>
  </si>
  <si>
    <t>Using variables without initialize(-8)</t>
    <phoneticPr fontId="9" type="noConversion"/>
  </si>
  <si>
    <t>Improper variable initialize(-4)</t>
    <phoneticPr fontId="9" type="noConversion"/>
  </si>
  <si>
    <t>error message</t>
    <phoneticPr fontId="9" type="noConversion"/>
  </si>
  <si>
    <t xml:space="preserve"> terminate condition</t>
    <phoneticPr fontId="9" type="noConversion"/>
  </si>
  <si>
    <t>print each interval</t>
    <phoneticPr fontId="9" type="noConversion"/>
  </si>
  <si>
    <t>Using variables without initialize(-12)
Incorrect type of variables(-8)</t>
    <phoneticPr fontId="9" type="noConversion"/>
  </si>
  <si>
    <t>Incorrect passing function(-4)
Passing wrong variable(-4)</t>
    <phoneticPr fontId="9" type="noConversion"/>
  </si>
  <si>
    <t>Using Left Riemann Sum(-0)</t>
    <phoneticPr fontId="9" type="noConversion"/>
  </si>
  <si>
    <t>Using variables without declaration(-20)
Using Left Riemann Sum(-0)</t>
    <phoneticPr fontId="9" type="noConversion"/>
  </si>
  <si>
    <t>Passing wrong variable(-4)</t>
  </si>
  <si>
    <t>Multiple compile error(-8)</t>
    <phoneticPr fontId="9" type="noConversion"/>
  </si>
  <si>
    <t>Wrong non-alphanumerical error message</t>
    <phoneticPr fontId="9" type="noConversion"/>
  </si>
  <si>
    <t>Incorrect finding smallest possible base</t>
    <phoneticPr fontId="9" type="noConversion"/>
  </si>
  <si>
    <t>Incorrect convert to decimal number</t>
    <phoneticPr fontId="9" type="noConversion"/>
  </si>
  <si>
    <t>Wrongly printing base and decimal</t>
    <phoneticPr fontId="9" type="noConversion"/>
  </si>
  <si>
    <t>Wrongly printing binary number</t>
    <phoneticPr fontId="9" type="noConversion"/>
  </si>
  <si>
    <t>Wrongly printing hexadecimal number</t>
    <phoneticPr fontId="9" type="noConversion"/>
  </si>
  <si>
    <t>Incorrect definition of linear equation</t>
    <phoneticPr fontId="9" type="noConversion"/>
  </si>
  <si>
    <t>Incorrect Right Riemann Sum</t>
    <phoneticPr fontId="9" type="noConversion"/>
  </si>
  <si>
    <t>Wrongly printing each interval</t>
    <phoneticPr fontId="9" type="noConversion"/>
  </si>
  <si>
    <t>Wrongly printing Left Triangle BCD</t>
    <phoneticPr fontId="9" type="noConversion"/>
  </si>
  <si>
    <t>Wrongly printing Right Triangle BAD</t>
    <phoneticPr fontId="9" type="noConversion"/>
  </si>
  <si>
    <t>Wrongly printing Total Area ABCD</t>
    <phoneticPr fontId="9" type="noConversion"/>
  </si>
  <si>
    <t>Incorrect result verification of area</t>
    <phoneticPr fontId="9" type="noConversion"/>
  </si>
  <si>
    <t>Using same loop value in nested loop(-4)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</si>
</sst>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 readingOrder="1"/>
    </xf>
    <xf numFmtId="0" fontId="1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readingOrder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 readingOrder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</cellXfs>
  <cellStyles count="2">
    <cellStyle name="Hyperlink" xfId="1" xr:uid="{00000000-0005-0000-0000-000031000000}"/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pane xSplit="5" ySplit="1" topLeftCell="F12" activePane="bottomRight" state="frozenSplit"/>
      <selection pane="topRight"/>
      <selection pane="bottomLeft"/>
      <selection pane="bottomRight" activeCell="F14" sqref="F14"/>
    </sheetView>
  </sheetViews>
  <sheetFormatPr defaultColWidth="9" defaultRowHeight="16.2"/>
  <cols>
    <col min="1" max="1" width="4.44140625" style="3" customWidth="1"/>
    <col min="2" max="2" width="11" style="3" bestFit="1" customWidth="1"/>
    <col min="3" max="3" width="8.109375" style="3" bestFit="1" customWidth="1"/>
    <col min="4" max="4" width="9.33203125" style="4" bestFit="1" customWidth="1"/>
    <col min="5" max="5" width="12.44140625" style="4" bestFit="1" customWidth="1"/>
    <col min="6" max="6" width="58.88671875" style="4" customWidth="1"/>
    <col min="7" max="7" width="5.88671875" style="5" customWidth="1"/>
    <col min="8" max="16384" width="9" style="4"/>
  </cols>
  <sheetData>
    <row r="1" spans="1:7" s="1" customFormat="1" ht="15.6">
      <c r="A1" s="6" t="s">
        <v>0</v>
      </c>
      <c r="B1" s="6" t="s">
        <v>1</v>
      </c>
      <c r="C1" s="6" t="s">
        <v>2</v>
      </c>
      <c r="D1" s="6" t="s">
        <v>3</v>
      </c>
      <c r="E1" s="8" t="s">
        <v>4</v>
      </c>
      <c r="F1" s="8" t="s">
        <v>5</v>
      </c>
      <c r="G1" s="8" t="s">
        <v>6</v>
      </c>
    </row>
    <row r="2" spans="1:7" s="2" customFormat="1" ht="187.2">
      <c r="A2" s="9">
        <v>1</v>
      </c>
      <c r="B2" s="9" t="s">
        <v>7</v>
      </c>
      <c r="C2" s="10" t="s">
        <v>8</v>
      </c>
      <c r="D2" s="11" t="s">
        <v>9</v>
      </c>
      <c r="E2" s="12" t="s">
        <v>10</v>
      </c>
      <c r="F2" s="12" t="str">
        <f>'Question 2'!O3&amp;'Question 3'!O3</f>
        <v xml:space="preserve">Question 2: -11
Wrong non-alphanumerical error message(-3)
Incorrect finding smallest possible base(-5)
Wrongly printing base and decimal(-3)
Question 3: -32
Incorrect definition of linear equation(-5)
Incorrect Right Riemann Sum(-5)
Wrongly printing each interval(-5)
Wrongly printing Left Triangle BCD(-2)
Wrongly printing Right Triangle BAD(-5)
Wrongly printing Total Area ABCD(-5)
</v>
      </c>
      <c r="G2" s="12">
        <f>'Question 2'!D3+'Question 3'!D3</f>
        <v>27</v>
      </c>
    </row>
    <row r="3" spans="1:7" s="2" customFormat="1" ht="218.4">
      <c r="A3" s="9">
        <v>2</v>
      </c>
      <c r="B3" s="13" t="s">
        <v>11</v>
      </c>
      <c r="C3" s="14" t="s">
        <v>12</v>
      </c>
      <c r="D3" s="27" t="s">
        <v>13</v>
      </c>
      <c r="E3" s="12" t="s">
        <v>14</v>
      </c>
      <c r="F3" s="12" t="str">
        <f>'Question 2'!O4&amp;'Question 3'!O4</f>
        <v xml:space="preserve">Question 2: -22
Wrong non-alphanumerical error message(-3)
Incorrect finding smallest possible base(-5)
Incorrect convert to decimal number(-3)
Wrongly printing base and decimal(-3)
Using variables without initialize(-8)
Question 3: -33
Incorrect definition of linear equation(-5)
Incorrect Right Riemann Sum(-5)
Wrongly printing each interval(-5)
Wrongly printing Left Triangle BCD(-3)
Wrongly printing Right Triangle BAD(-5)
Wrongly printing Total Area ABCD(-5)
</v>
      </c>
      <c r="G3" s="12">
        <f>'Question 2'!D4+'Question 3'!D4</f>
        <v>15</v>
      </c>
    </row>
    <row r="4" spans="1:7" s="2" customFormat="1" ht="46.8">
      <c r="A4" s="9">
        <v>3</v>
      </c>
      <c r="B4" s="13" t="s">
        <v>15</v>
      </c>
      <c r="C4" s="14" t="s">
        <v>16</v>
      </c>
      <c r="D4" s="27" t="s">
        <v>17</v>
      </c>
      <c r="E4" s="32" t="s">
        <v>18</v>
      </c>
      <c r="F4" s="12" t="str">
        <f>'Question 2'!O5&amp;'Question 3'!O5</f>
        <v xml:space="preserve">Question 2: great
Question 3: great
</v>
      </c>
      <c r="G4" s="12">
        <f>'Question 2'!D5+'Question 3'!D5</f>
        <v>70</v>
      </c>
    </row>
    <row r="5" spans="1:7" s="2" customFormat="1" ht="171.6">
      <c r="A5" s="9">
        <v>4</v>
      </c>
      <c r="B5" s="9" t="s">
        <v>19</v>
      </c>
      <c r="C5" s="16" t="s">
        <v>20</v>
      </c>
      <c r="D5" s="33" t="s">
        <v>21</v>
      </c>
      <c r="E5" s="12" t="s">
        <v>22</v>
      </c>
      <c r="F5" s="12" t="str">
        <f>'Question 2'!O6&amp;'Question 3'!O6</f>
        <v xml:space="preserve">Question 2: -12
Wrong non-alphanumerical error message(-5)
Incorrect convert to decimal number(-3)
Improper variable initialize(-4)
Question 3: -28
Incorrect Right Riemann Sum(-5)
Wrongly printing each interval(-5)
Wrongly printing Left Triangle BCD(-3)
Wrongly printing Right Triangle BAD(-5)
Wrongly printing Total Area ABCD(-5)
</v>
      </c>
      <c r="G5" s="12">
        <f>'Question 2'!D6+'Question 3'!D6</f>
        <v>30</v>
      </c>
    </row>
    <row r="6" spans="1:7" s="2" customFormat="1" ht="234">
      <c r="A6" s="9">
        <v>5</v>
      </c>
      <c r="B6" s="9" t="s">
        <v>23</v>
      </c>
      <c r="C6" s="16" t="s">
        <v>24</v>
      </c>
      <c r="D6" s="33" t="s">
        <v>25</v>
      </c>
      <c r="E6" s="12" t="s">
        <v>26</v>
      </c>
      <c r="F6" s="12" t="str">
        <f>'Question 2'!O7&amp;'Question 3'!O7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6" s="12">
        <f>'Question 2'!D7+'Question 3'!D7</f>
        <v>0</v>
      </c>
    </row>
    <row r="7" spans="1:7" s="2" customFormat="1" ht="124.8">
      <c r="A7" s="9">
        <v>6</v>
      </c>
      <c r="B7" s="9" t="s">
        <v>27</v>
      </c>
      <c r="C7" s="16" t="s">
        <v>28</v>
      </c>
      <c r="D7" s="33" t="s">
        <v>29</v>
      </c>
      <c r="E7" s="12" t="s">
        <v>30</v>
      </c>
      <c r="F7" s="12" t="str">
        <f>'Question 2'!O8&amp;'Question 3'!O8</f>
        <v xml:space="preserve">Question 2: -13
Wrong non-alphanumerical error message(-5)
Incorrect finding smallest possible base(-5)
Incorrect convert to decimal number(-3)
Question 3: -6
Incorrect Right Riemann Sum(-2)
Improper variable initialize(-4)
</v>
      </c>
      <c r="G7" s="12">
        <f>'Question 2'!D8+'Question 3'!D8</f>
        <v>51</v>
      </c>
    </row>
    <row r="8" spans="1:7" s="2" customFormat="1" ht="218.4">
      <c r="A8" s="9">
        <v>7</v>
      </c>
      <c r="B8" s="9" t="s">
        <v>31</v>
      </c>
      <c r="C8" s="16" t="s">
        <v>32</v>
      </c>
      <c r="D8" s="33" t="s">
        <v>33</v>
      </c>
      <c r="E8" s="12" t="s">
        <v>34</v>
      </c>
      <c r="F8" s="12" t="str">
        <f>'Question 2'!O9&amp;'Question 3'!O9</f>
        <v xml:space="preserve">Question 2: -30
Wrong non-alphanumerical error message(-5)
Incorrect termination condition(-5)
Incorrect finding smallest possible base(-5)
Incorrect convert to decimal number(-5)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8" s="12">
        <f>'Question 2'!D9+'Question 3'!D9</f>
        <v>5</v>
      </c>
    </row>
    <row r="9" spans="1:7" s="2" customFormat="1" ht="234">
      <c r="A9" s="9">
        <v>8</v>
      </c>
      <c r="B9" s="9" t="s">
        <v>35</v>
      </c>
      <c r="C9" s="16" t="s">
        <v>36</v>
      </c>
      <c r="D9" s="33" t="s">
        <v>37</v>
      </c>
      <c r="E9" s="12" t="s">
        <v>38</v>
      </c>
      <c r="F9" s="12" t="str">
        <f>'Question 2'!O10&amp;'Question 3'!O10</f>
        <v xml:space="preserve">Question 2: -33
Wrong non-alphanumerical error message(-5)
Incorrect termination condition(-5)
Incorrect finding smallest possible base(-5)
Incorrect convert to decimal number(-5)
Wrongly printing base and decimal(-3)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9" s="12">
        <f>'Question 2'!D10+'Question 3'!D10</f>
        <v>2</v>
      </c>
    </row>
    <row r="10" spans="1:7" s="2" customFormat="1" ht="109.2">
      <c r="A10" s="9">
        <v>9</v>
      </c>
      <c r="B10" s="9" t="s">
        <v>39</v>
      </c>
      <c r="C10" s="16" t="s">
        <v>40</v>
      </c>
      <c r="D10" s="33" t="s">
        <v>41</v>
      </c>
      <c r="E10" s="12" t="s">
        <v>42</v>
      </c>
      <c r="F10" s="12" t="str">
        <f>'Question 2'!O11&amp;'Question 3'!O11</f>
        <v xml:space="preserve">Question 2: -16
Wrong non-alphanumerical error message(-3)
Incorrect termination condition(-5)
Incorrect convert to decimal number(-5)
Question 3: -5
Incorrect Right Riemann Sum(-5)
</v>
      </c>
      <c r="G10" s="12">
        <f>'Question 2'!D11+'Question 3'!D11</f>
        <v>49</v>
      </c>
    </row>
    <row r="11" spans="1:7" s="2" customFormat="1" ht="187.2">
      <c r="A11" s="9">
        <v>10</v>
      </c>
      <c r="B11" s="9" t="s">
        <v>43</v>
      </c>
      <c r="C11" s="16" t="s">
        <v>44</v>
      </c>
      <c r="D11" s="33" t="s">
        <v>45</v>
      </c>
      <c r="E11" s="12" t="s">
        <v>46</v>
      </c>
      <c r="F11" s="12" t="str">
        <f>'Question 2'!O12&amp;'Question 3'!O12</f>
        <v xml:space="preserve">Question 2: -28
Wrong non-alphanumerical error message(-5)
Wrongly printing base and decimal(-3)
Using variables without initialize(-12)
Incorrect type of variables(-8)
Question 3: -28
Incorrect Right Riemann Sum(-5)
Wrongly printing each interval(-5)
Wrongly printing Left Triangle BCD(-3)
Wrongly printing Right Triangle BAD(-5)
Wrongly printing Total Area ABCD(-5)
</v>
      </c>
      <c r="G11" s="12">
        <f>'Question 2'!D12+'Question 3'!D12</f>
        <v>14</v>
      </c>
    </row>
    <row r="12" spans="1:7" s="2" customFormat="1" ht="187.2">
      <c r="A12" s="9">
        <v>11</v>
      </c>
      <c r="B12" s="9" t="s">
        <v>47</v>
      </c>
      <c r="C12" s="16" t="s">
        <v>48</v>
      </c>
      <c r="D12" s="33" t="s">
        <v>49</v>
      </c>
      <c r="E12" s="12" t="s">
        <v>50</v>
      </c>
      <c r="F12" s="12" t="str">
        <f>'Question 2'!O13&amp;'Question 3'!O13</f>
        <v xml:space="preserve">Question 2: -28
Wrong non-alphanumerical error message(-5)
Incorrect finding smallest possible base(-5)
Incorrect convert to decimal number(-5)
Wrongly printing base and decimal(-3)
Wrongly printing binary number(-5)
Question 3: -17
Incorrect Right Riemann Sum(-2)
Wrongly printing Left Triangle BCD(-2)
Incorrect passing function(-4)
Passing wrong variable(-4)
</v>
      </c>
      <c r="G12" s="12">
        <f>'Question 2'!D13+'Question 3'!D13</f>
        <v>25</v>
      </c>
    </row>
    <row r="13" spans="1:7" s="2" customFormat="1" ht="140.4">
      <c r="A13" s="9">
        <v>12</v>
      </c>
      <c r="B13" s="9" t="s">
        <v>51</v>
      </c>
      <c r="C13" s="16" t="s">
        <v>52</v>
      </c>
      <c r="D13" s="33" t="s">
        <v>53</v>
      </c>
      <c r="E13" s="12" t="s">
        <v>54</v>
      </c>
      <c r="F13" s="12" t="str">
        <f>'Question 2'!O14&amp;'Question 3'!O14</f>
        <v xml:space="preserve">Question 2: -25
Wrong non-alphanumerical error message(-5)
Incorrect termination condition(-5)
Incorrect finding smallest possible base(-5)
Wrongly printing binary number(-5)
Question 3: -2
Incorrect Right Riemann Sum(-2)
Using Left Riemann Sum(-0)
</v>
      </c>
      <c r="G13" s="12">
        <f>'Question 2'!D14+'Question 3'!D14</f>
        <v>43</v>
      </c>
    </row>
    <row r="14" spans="1:7" s="2" customFormat="1" ht="249.6">
      <c r="A14" s="9">
        <v>13</v>
      </c>
      <c r="B14" s="9" t="s">
        <v>55</v>
      </c>
      <c r="C14" s="16" t="s">
        <v>56</v>
      </c>
      <c r="D14" s="33" t="s">
        <v>57</v>
      </c>
      <c r="E14" s="12" t="s">
        <v>58</v>
      </c>
      <c r="F14" s="12" t="str">
        <f>'Question 2'!O15&amp;'Question 3'!O15</f>
        <v xml:space="preserve">Question 2: -18
Wrong non-alphanumerical error message(-5)
Incorrect convert to decimal number(-3)
Wrongly printing base and decimal(-3)
Using same loop value in nested loop(-4)
Question 3: -35
Incorrect definition of linear equation(-2)
Incorrect Right Riemann Sum(-5)
Wrongly printing each interval(-5)
Wrongly printing Left Triangle BCD(-2)
Wrongly printing Right Triangle BAD(-5)
Wrongly printing Total Area ABCD(-5)
Using variables without declaration(-20)
Using Left Riemann Sum(-0)
</v>
      </c>
      <c r="G14" s="12">
        <f>'Question 2'!D15+'Question 3'!D15</f>
        <v>17</v>
      </c>
    </row>
    <row r="15" spans="1:7" s="2" customFormat="1" ht="202.8">
      <c r="A15" s="9">
        <v>14</v>
      </c>
      <c r="B15" s="9" t="s">
        <v>59</v>
      </c>
      <c r="C15" s="16" t="s">
        <v>60</v>
      </c>
      <c r="D15" s="33" t="s">
        <v>61</v>
      </c>
      <c r="E15" s="12" t="s">
        <v>62</v>
      </c>
      <c r="F15" s="12" t="str">
        <f>'Question 2'!O16&amp;'Question 3'!O16</f>
        <v xml:space="preserve">Question 2: -23
Wrong non-alphanumerical error message(-5)
Incorrect termination condition(-5)
Incorrect finding smallest possible base(-5)
Incorrect convert to decimal number(-5)
Question 3: -32
Incorrect definition of linear equation(-5)
Incorrect Right Riemann Sum(-5)
Wrongly printing each interval(-5)
Wrongly printing Left Triangle BCD(-2)
Wrongly printing Right Triangle BAD(-5)
Wrongly printing Total Area ABCD(-5)
</v>
      </c>
      <c r="G15" s="12">
        <f>'Question 2'!D16+'Question 3'!D16</f>
        <v>15</v>
      </c>
    </row>
    <row r="16" spans="1:7" s="2" customFormat="1" ht="171.6">
      <c r="A16" s="9">
        <v>15</v>
      </c>
      <c r="B16" s="9" t="s">
        <v>63</v>
      </c>
      <c r="C16" s="16" t="s">
        <v>64</v>
      </c>
      <c r="D16" s="33" t="s">
        <v>65</v>
      </c>
      <c r="E16" s="12" t="s">
        <v>66</v>
      </c>
      <c r="F16" s="12" t="str">
        <f>'Question 2'!O17&amp;'Question 3'!O17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-4
Incorrect Right Riemann Sum(-2)
Wrongly printing Left Triangle BCD(-2)
</v>
      </c>
      <c r="G16" s="12">
        <f>'Question 2'!D17+'Question 3'!D17</f>
        <v>31</v>
      </c>
    </row>
    <row r="17" spans="1:7" s="2" customFormat="1" ht="234">
      <c r="A17" s="9">
        <v>16</v>
      </c>
      <c r="B17" s="9" t="s">
        <v>67</v>
      </c>
      <c r="C17" s="16" t="s">
        <v>68</v>
      </c>
      <c r="D17" s="33" t="s">
        <v>69</v>
      </c>
      <c r="E17" s="12" t="s">
        <v>70</v>
      </c>
      <c r="F17" s="12" t="str">
        <f>'Question 2'!O18&amp;'Question 3'!O18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-32
Incorrect definition of linear equation(-5)
Incorrect Right Riemann Sum(-5)
Wrongly printing each interval(-5)
Wrongly printing Left Triangle BCD(-2)
Wrongly printing Right Triangle BAD(-5)
Wrongly printing Total Area ABCD(-5)
</v>
      </c>
      <c r="G17" s="12">
        <f>'Question 2'!D18+'Question 3'!D18</f>
        <v>3</v>
      </c>
    </row>
    <row r="18" spans="1:7" s="2" customFormat="1" ht="249.6">
      <c r="A18" s="9">
        <v>17</v>
      </c>
      <c r="B18" s="9" t="s">
        <v>71</v>
      </c>
      <c r="C18" s="16" t="s">
        <v>72</v>
      </c>
      <c r="D18" s="33" t="s">
        <v>73</v>
      </c>
      <c r="E18" s="12" t="s">
        <v>74</v>
      </c>
      <c r="F18" s="12" t="str">
        <f>'Question 2'!O19&amp;'Question 3'!O19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-25
Incorrect definition of linear equation(-5)
Incorrect Right Riemann Sum(-2)
Wrongly printing each interval(-3)
Wrongly printing Left Triangle BCD(-2)
Wrongly printing Right Triangle BAD(-3)
Wrongly printing Total Area ABCD(-3)
Passing wrong variable(-4)
</v>
      </c>
      <c r="G18" s="12">
        <f>'Question 2'!D19+'Question 3'!D19</f>
        <v>10</v>
      </c>
    </row>
    <row r="19" spans="1:7" s="2" customFormat="1" ht="234">
      <c r="A19" s="9">
        <v>18</v>
      </c>
      <c r="B19" s="9" t="s">
        <v>75</v>
      </c>
      <c r="C19" s="16" t="s">
        <v>76</v>
      </c>
      <c r="D19" s="33" t="s">
        <v>77</v>
      </c>
      <c r="E19" s="12" t="s">
        <v>78</v>
      </c>
      <c r="F19" s="12" t="str">
        <f>'Question 2'!O20&amp;'Question 3'!O20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19" s="12">
        <f>'Question 2'!D20+'Question 3'!D20</f>
        <v>0</v>
      </c>
    </row>
    <row r="20" spans="1:7" s="2" customFormat="1" ht="187.2">
      <c r="A20" s="9">
        <v>19</v>
      </c>
      <c r="B20" s="9" t="s">
        <v>79</v>
      </c>
      <c r="C20" s="16" t="s">
        <v>80</v>
      </c>
      <c r="D20" s="33" t="s">
        <v>81</v>
      </c>
      <c r="E20" s="12" t="s">
        <v>82</v>
      </c>
      <c r="F20" s="12" t="str">
        <f>'Question 2'!O21&amp;'Question 3'!O21</f>
        <v xml:space="preserve">Question 2: -26
Wrong non-alphanumerical error message(-5)
Incorrect termination condition(-5)
Incorrect finding smallest possible base(-5)
Incorrect convert to decimal number(-5)
Wrongly printing base and decimal(-3)
Question 3: -20
Incorrect Right Riemann Sum(-5)
Wrongly printing Left Triangle BCD(-2)
Incorrect passing function(-4)
Passing wrong variable(-4)
</v>
      </c>
      <c r="G20" s="12">
        <f>'Question 2'!D21+'Question 3'!D21</f>
        <v>24</v>
      </c>
    </row>
    <row r="21" spans="1:7" s="2" customFormat="1" ht="171.6">
      <c r="A21" s="9">
        <v>20</v>
      </c>
      <c r="B21" s="9" t="s">
        <v>83</v>
      </c>
      <c r="C21" s="16" t="s">
        <v>84</v>
      </c>
      <c r="D21" s="33" t="s">
        <v>85</v>
      </c>
      <c r="E21" s="26" t="s">
        <v>86</v>
      </c>
      <c r="F21" s="12" t="str">
        <f>'Question 2'!O22&amp;'Question 3'!O22</f>
        <v xml:space="preserve">Question 2: -35
Wrong non-alphanumerical error message(-5)
Incorrect finding smallest possible base(-5)
Incorrect convert to decimal number(-5)
Wrongly printing base and decimal(-5)
Wrongly printing binary number(-5)
Multiple compile error(-8)
Question 3: -7
Incorrect Right Riemann Sum(-2)
Wrongly printing Left Triangle BCD(-5)
</v>
      </c>
      <c r="G21" s="12">
        <f>'Question 2'!D22+'Question 3'!D22</f>
        <v>28</v>
      </c>
    </row>
    <row r="22" spans="1:7" ht="234">
      <c r="A22" s="9">
        <v>21</v>
      </c>
      <c r="B22" s="9" t="s">
        <v>87</v>
      </c>
      <c r="C22" s="16" t="s">
        <v>88</v>
      </c>
      <c r="D22" s="33" t="s">
        <v>17</v>
      </c>
      <c r="E22" s="12" t="s">
        <v>89</v>
      </c>
      <c r="F22" s="12" t="str">
        <f>'Question 2'!O23&amp;'Question 3'!O23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22" s="12">
        <f>'Question 2'!D23+'Question 3'!D23</f>
        <v>0</v>
      </c>
    </row>
    <row r="23" spans="1:7" ht="234">
      <c r="A23" s="9">
        <v>22</v>
      </c>
      <c r="B23" s="9" t="s">
        <v>90</v>
      </c>
      <c r="C23" s="16" t="s">
        <v>91</v>
      </c>
      <c r="D23" s="33" t="s">
        <v>92</v>
      </c>
      <c r="E23" s="12" t="s">
        <v>93</v>
      </c>
      <c r="F23" s="12" t="str">
        <f>'Question 2'!O24&amp;'Question 3'!O24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23" s="12">
        <f>'Question 2'!D24+'Question 3'!D24</f>
        <v>0</v>
      </c>
    </row>
    <row r="24" spans="1:7" ht="234">
      <c r="A24" s="9">
        <v>23</v>
      </c>
      <c r="B24" s="9" t="s">
        <v>94</v>
      </c>
      <c r="C24" s="16" t="s">
        <v>95</v>
      </c>
      <c r="D24" s="33" t="s">
        <v>96</v>
      </c>
      <c r="E24" s="12" t="s">
        <v>97</v>
      </c>
      <c r="F24" s="12" t="str">
        <f>'Question 2'!O25&amp;'Question 3'!O25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Question 3: -35
Incorrect definition of linear equation(-5)
Incorrect Right Riemann Sum(-5)
Wrongly printing each interval(-5)
Wrongly printing Left Triangle BCD(-5)
Wrongly printing Right Triangle BAD(-5)
Wrongly printing Total Area ABCD(-5)
</v>
      </c>
      <c r="G24" s="12">
        <f>'Question 2'!D25+'Question 3'!D25</f>
        <v>0</v>
      </c>
    </row>
  </sheetData>
  <sortState xmlns:xlrd2="http://schemas.microsoft.com/office/spreadsheetml/2017/richdata2" ref="A2:E24">
    <sortCondition ref="B2:B24"/>
  </sortState>
  <phoneticPr fontId="9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Final Exam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BD7F-9147-4F13-A4BF-AC292858C9AC}">
  <dimension ref="A1:O34"/>
  <sheetViews>
    <sheetView tabSelected="1" topLeftCell="A13" zoomScaleNormal="100" workbookViewId="0">
      <pane xSplit="4" topLeftCell="L1" activePane="topRight" state="frozen"/>
      <selection pane="topRight" activeCell="Q15" sqref="Q15"/>
    </sheetView>
  </sheetViews>
  <sheetFormatPr defaultColWidth="8.88671875" defaultRowHeight="15.6"/>
  <cols>
    <col min="1" max="1" width="5.77734375" style="29" customWidth="1"/>
    <col min="2" max="2" width="10.77734375" style="29" customWidth="1"/>
    <col min="3" max="4" width="10.5546875" style="29" customWidth="1"/>
    <col min="5" max="11" width="15.77734375" style="29" customWidth="1"/>
    <col min="12" max="12" width="40.77734375" style="29" customWidth="1"/>
    <col min="13" max="14" width="5.77734375" style="29" customWidth="1"/>
    <col min="15" max="15" width="45.77734375" style="29" customWidth="1"/>
    <col min="16" max="16384" width="8.88671875" style="29"/>
  </cols>
  <sheetData>
    <row r="1" spans="1:15">
      <c r="A1" s="35" t="s">
        <v>0</v>
      </c>
      <c r="B1" s="35" t="s">
        <v>1</v>
      </c>
      <c r="C1" s="35" t="s">
        <v>3</v>
      </c>
      <c r="D1" s="34" t="s">
        <v>98</v>
      </c>
      <c r="E1" s="8">
        <v>5</v>
      </c>
      <c r="F1" s="8">
        <v>5</v>
      </c>
      <c r="G1" s="8">
        <v>5</v>
      </c>
      <c r="H1" s="8">
        <v>5</v>
      </c>
      <c r="I1" s="8">
        <v>5</v>
      </c>
      <c r="J1" s="8">
        <v>5</v>
      </c>
      <c r="K1" s="8">
        <v>5</v>
      </c>
      <c r="L1" s="34" t="s">
        <v>102</v>
      </c>
      <c r="M1" s="34"/>
      <c r="N1" s="34"/>
      <c r="O1" s="34" t="s">
        <v>99</v>
      </c>
    </row>
    <row r="2" spans="1:15" ht="45" customHeight="1">
      <c r="A2" s="35"/>
      <c r="B2" s="35"/>
      <c r="C2" s="35"/>
      <c r="D2" s="34"/>
      <c r="E2" s="8" t="s">
        <v>118</v>
      </c>
      <c r="F2" s="8" t="s">
        <v>119</v>
      </c>
      <c r="G2" s="8" t="s">
        <v>103</v>
      </c>
      <c r="H2" s="8" t="s">
        <v>104</v>
      </c>
      <c r="I2" s="8" t="s">
        <v>107</v>
      </c>
      <c r="J2" s="8" t="s">
        <v>105</v>
      </c>
      <c r="K2" s="8" t="s">
        <v>106</v>
      </c>
      <c r="L2" s="34"/>
      <c r="M2" s="34"/>
      <c r="N2" s="34"/>
      <c r="O2" s="34"/>
    </row>
    <row r="3" spans="1:15" ht="78">
      <c r="A3" s="9">
        <v>1</v>
      </c>
      <c r="B3" s="9" t="s">
        <v>7</v>
      </c>
      <c r="C3" s="11" t="s">
        <v>9</v>
      </c>
      <c r="D3" s="8">
        <f>IF(35-SUM(E3:K3,N3)&lt;0, 0, 35-SUM(E3:K3,N3))</f>
        <v>24</v>
      </c>
      <c r="E3" s="8">
        <v>3</v>
      </c>
      <c r="F3" s="8">
        <v>0</v>
      </c>
      <c r="G3" s="8">
        <v>0</v>
      </c>
      <c r="H3" s="8">
        <v>5</v>
      </c>
      <c r="I3" s="8">
        <v>3</v>
      </c>
      <c r="J3" s="8">
        <v>0</v>
      </c>
      <c r="K3" s="8">
        <v>0</v>
      </c>
      <c r="L3" s="20"/>
      <c r="M3" s="8">
        <v>0</v>
      </c>
      <c r="N3" s="8">
        <f t="shared" ref="N3:N25" si="0">IF(4*M3&lt;=20, 4*M3, 20)</f>
        <v>0</v>
      </c>
      <c r="O3" s="26" t="str">
        <f>O$27&amp;IF(D3=35,"great",D3-35)&amp;CHAR(10)&amp;
IF(E3=0,"",O$28&amp;"(-"&amp;E3&amp;")"&amp;CHAR(10))&amp;
IF(G3=0,"",O$29&amp;"(-"&amp;G3&amp;")"&amp;CHAR(10))&amp;
IF(H3=0,"",O$30&amp;"(-"&amp;H3&amp;")"&amp;CHAR(10))&amp;
IF(F3=0,"",O$31&amp;"(-"&amp;F3&amp;")"&amp;CHAR(10))&amp;
IF(I3=0,"",O$32&amp;"(-"&amp;I3&amp;")"&amp;CHAR(10))&amp;
IF(J3=0,"",O$33&amp;"(-"&amp;J3&amp;")"&amp;CHAR(10))&amp;
IF(L3="","",L3&amp;CHAR(10))</f>
        <v xml:space="preserve">Question 2: -11
Wrong non-alphanumerical error message(-3)
Incorrect finding smallest possible base(-5)
Wrongly printing base and decimal(-3)
</v>
      </c>
    </row>
    <row r="4" spans="1:15" ht="109.2">
      <c r="A4" s="9">
        <v>2</v>
      </c>
      <c r="B4" s="13" t="s">
        <v>11</v>
      </c>
      <c r="C4" s="27" t="s">
        <v>13</v>
      </c>
      <c r="D4" s="8">
        <f t="shared" ref="D4:D25" si="1">IF(35-SUM(E4:K4,N4)&lt;0, 0, 35-SUM(E4:K4,N4))</f>
        <v>13</v>
      </c>
      <c r="E4" s="8">
        <v>3</v>
      </c>
      <c r="F4" s="8">
        <v>3</v>
      </c>
      <c r="G4" s="8">
        <v>0</v>
      </c>
      <c r="H4" s="8">
        <v>5</v>
      </c>
      <c r="I4" s="8">
        <v>3</v>
      </c>
      <c r="J4" s="8">
        <v>0</v>
      </c>
      <c r="K4" s="8">
        <v>0</v>
      </c>
      <c r="L4" s="20" t="s">
        <v>116</v>
      </c>
      <c r="M4" s="8">
        <v>2</v>
      </c>
      <c r="N4" s="8">
        <f t="shared" si="0"/>
        <v>8</v>
      </c>
      <c r="O4" s="26" t="str">
        <f>O$27&amp;IF(D4=35,"great",D4-35)&amp;CHAR(10)&amp;
IF(E4=0,"",O$28&amp;"(-"&amp;E4&amp;")"&amp;CHAR(10))&amp;
IF(G4=0,"",O$29&amp;"(-"&amp;G4&amp;")"&amp;CHAR(10))&amp;
IF(H4=0,"",O$30&amp;"(-"&amp;H4&amp;")"&amp;CHAR(10))&amp;
IF(F4=0,"",O$31&amp;"(-"&amp;F4&amp;")"&amp;CHAR(10))&amp;
IF(I4=0,"",O$32&amp;"(-"&amp;I4&amp;")"&amp;CHAR(10))&amp;
IF(J4=0,"",O$33&amp;"(-"&amp;J4&amp;")"&amp;CHAR(10))&amp;
IF(L4="","",L4&amp;CHAR(10))</f>
        <v xml:space="preserve">Question 2: -22
Wrong non-alphanumerical error message(-3)
Incorrect finding smallest possible base(-5)
Incorrect convert to decimal number(-3)
Wrongly printing base and decimal(-3)
Using variables without initialize(-8)
</v>
      </c>
    </row>
    <row r="5" spans="1:15" ht="31.2">
      <c r="A5" s="9">
        <v>3</v>
      </c>
      <c r="B5" s="13" t="s">
        <v>15</v>
      </c>
      <c r="C5" s="27" t="s">
        <v>17</v>
      </c>
      <c r="D5" s="8">
        <f t="shared" si="1"/>
        <v>35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20"/>
      <c r="M5" s="8">
        <v>0</v>
      </c>
      <c r="N5" s="8">
        <f t="shared" si="0"/>
        <v>0</v>
      </c>
      <c r="O5" s="26" t="str">
        <f t="shared" ref="O5:O25" si="2">O$27&amp;IF(D5=35,"great",D5-35)&amp;CHAR(10)&amp;
IF(E5=0,"",O$28&amp;"(-"&amp;E5&amp;")"&amp;CHAR(10))&amp;
IF(G5=0,"",O$29&amp;"(-"&amp;G5&amp;")"&amp;CHAR(10))&amp;
IF(H5=0,"",O$30&amp;"(-"&amp;H5&amp;")"&amp;CHAR(10))&amp;
IF(F5=0,"",O$31&amp;"(-"&amp;F5&amp;")"&amp;CHAR(10))&amp;
IF(I5=0,"",O$32&amp;"(-"&amp;I5&amp;")"&amp;CHAR(10))&amp;
IF(J5=0,"",O$33&amp;"(-"&amp;J5&amp;")"&amp;CHAR(10))&amp;
IF(L5="","",L5&amp;CHAR(10))</f>
        <v xml:space="preserve">Question 2: great
</v>
      </c>
    </row>
    <row r="6" spans="1:15" ht="78">
      <c r="A6" s="9">
        <v>4</v>
      </c>
      <c r="B6" s="9" t="s">
        <v>19</v>
      </c>
      <c r="C6" s="28" t="s">
        <v>21</v>
      </c>
      <c r="D6" s="8">
        <f t="shared" si="1"/>
        <v>23</v>
      </c>
      <c r="E6" s="8">
        <v>5</v>
      </c>
      <c r="F6" s="8">
        <v>3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20" t="s">
        <v>117</v>
      </c>
      <c r="M6" s="8">
        <v>1</v>
      </c>
      <c r="N6" s="8">
        <f t="shared" si="0"/>
        <v>4</v>
      </c>
      <c r="O6" s="26" t="str">
        <f t="shared" si="2"/>
        <v xml:space="preserve">Question 2: -12
Wrong non-alphanumerical error message(-5)
Incorrect convert to decimal number(-3)
Improper variable initialize(-4)
</v>
      </c>
    </row>
    <row r="7" spans="1:15" ht="124.8">
      <c r="A7" s="9">
        <v>5</v>
      </c>
      <c r="B7" s="9" t="s">
        <v>23</v>
      </c>
      <c r="C7" s="28" t="s">
        <v>25</v>
      </c>
      <c r="D7" s="8">
        <f t="shared" si="1"/>
        <v>0</v>
      </c>
      <c r="E7" s="8">
        <v>5</v>
      </c>
      <c r="F7" s="8">
        <v>5</v>
      </c>
      <c r="G7" s="8">
        <v>5</v>
      </c>
      <c r="H7" s="8">
        <v>5</v>
      </c>
      <c r="I7" s="8">
        <v>5</v>
      </c>
      <c r="J7" s="8">
        <v>5</v>
      </c>
      <c r="K7" s="8">
        <v>5</v>
      </c>
      <c r="L7" s="20"/>
      <c r="M7" s="8">
        <v>0</v>
      </c>
      <c r="N7" s="8">
        <f t="shared" si="0"/>
        <v>0</v>
      </c>
      <c r="O7" s="26" t="str">
        <f t="shared" si="2"/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8" spans="1:15" ht="78">
      <c r="A8" s="9">
        <v>6</v>
      </c>
      <c r="B8" s="9" t="s">
        <v>27</v>
      </c>
      <c r="C8" s="28" t="s">
        <v>29</v>
      </c>
      <c r="D8" s="8">
        <f t="shared" si="1"/>
        <v>22</v>
      </c>
      <c r="E8" s="8">
        <v>5</v>
      </c>
      <c r="F8" s="8">
        <v>3</v>
      </c>
      <c r="G8" s="8">
        <v>0</v>
      </c>
      <c r="H8" s="8">
        <v>5</v>
      </c>
      <c r="I8" s="8">
        <v>0</v>
      </c>
      <c r="J8" s="8">
        <v>0</v>
      </c>
      <c r="K8" s="8">
        <v>0</v>
      </c>
      <c r="L8" s="20"/>
      <c r="M8" s="8">
        <v>0</v>
      </c>
      <c r="N8" s="8">
        <f t="shared" si="0"/>
        <v>0</v>
      </c>
      <c r="O8" s="26" t="str">
        <f t="shared" si="2"/>
        <v xml:space="preserve">Question 2: -13
Wrong non-alphanumerical error message(-5)
Incorrect finding smallest possible base(-5)
Incorrect convert to decimal number(-3)
</v>
      </c>
    </row>
    <row r="9" spans="1:15" ht="109.2">
      <c r="A9" s="9">
        <v>7</v>
      </c>
      <c r="B9" s="9" t="s">
        <v>31</v>
      </c>
      <c r="C9" s="28" t="s">
        <v>100</v>
      </c>
      <c r="D9" s="8">
        <f t="shared" si="1"/>
        <v>5</v>
      </c>
      <c r="E9" s="8">
        <v>5</v>
      </c>
      <c r="F9" s="8">
        <v>5</v>
      </c>
      <c r="G9" s="8">
        <v>5</v>
      </c>
      <c r="H9" s="8">
        <v>5</v>
      </c>
      <c r="I9" s="8">
        <v>0</v>
      </c>
      <c r="J9" s="8">
        <v>5</v>
      </c>
      <c r="K9" s="8">
        <v>5</v>
      </c>
      <c r="L9" s="26"/>
      <c r="M9" s="8">
        <v>0</v>
      </c>
      <c r="N9" s="8">
        <f t="shared" si="0"/>
        <v>0</v>
      </c>
      <c r="O9" s="26" t="str">
        <f>O$27&amp;IF(D9=35,"great",D9-35)&amp;CHAR(10)&amp;
IF(E9=0,"",O$28&amp;"(-"&amp;E9&amp;")"&amp;CHAR(10))&amp;
IF(G9=0,"",O$29&amp;"(-"&amp;G9&amp;")"&amp;CHAR(10))&amp;
IF(H9=0,"",O$30&amp;"(-"&amp;H9&amp;")"&amp;CHAR(10))&amp;
IF(F9=0,"",O$31&amp;"(-"&amp;F9&amp;")"&amp;CHAR(10))&amp;
IF(I9=0,"",O$32&amp;"(-"&amp;I9&amp;")"&amp;CHAR(10))&amp;
IF(J9=0,"",O$33&amp;"(-"&amp;J9&amp;")"&amp;CHAR(10))&amp;
IF(L9="","",L9&amp;CHAR(10))</f>
        <v xml:space="preserve">Question 2: -30
Wrong non-alphanumerical error message(-5)
Incorrect termination condition(-5)
Incorrect finding smallest possible base(-5)
Incorrect convert to decimal number(-5)
Wrongly printing binary number(-5)
</v>
      </c>
    </row>
    <row r="10" spans="1:15" ht="124.8">
      <c r="A10" s="9">
        <v>8</v>
      </c>
      <c r="B10" s="9" t="s">
        <v>35</v>
      </c>
      <c r="C10" s="28" t="s">
        <v>37</v>
      </c>
      <c r="D10" s="8">
        <f t="shared" si="1"/>
        <v>2</v>
      </c>
      <c r="E10" s="8">
        <v>5</v>
      </c>
      <c r="F10" s="8">
        <v>5</v>
      </c>
      <c r="G10" s="8">
        <v>5</v>
      </c>
      <c r="H10" s="8">
        <v>5</v>
      </c>
      <c r="I10" s="8">
        <v>3</v>
      </c>
      <c r="J10" s="8">
        <v>5</v>
      </c>
      <c r="K10" s="8">
        <v>5</v>
      </c>
      <c r="L10" s="20"/>
      <c r="M10" s="8">
        <v>0</v>
      </c>
      <c r="N10" s="8">
        <f t="shared" si="0"/>
        <v>0</v>
      </c>
      <c r="O10" s="26" t="str">
        <f t="shared" si="2"/>
        <v xml:space="preserve">Question 2: -33
Wrong non-alphanumerical error message(-5)
Incorrect termination condition(-5)
Incorrect finding smallest possible base(-5)
Incorrect convert to decimal number(-5)
Wrongly printing base and decimal(-3)
Wrongly printing binary number(-5)
</v>
      </c>
    </row>
    <row r="11" spans="1:15" ht="78">
      <c r="A11" s="9">
        <v>9</v>
      </c>
      <c r="B11" s="9" t="s">
        <v>39</v>
      </c>
      <c r="C11" s="28" t="s">
        <v>41</v>
      </c>
      <c r="D11" s="8">
        <f t="shared" si="1"/>
        <v>19</v>
      </c>
      <c r="E11" s="8">
        <v>3</v>
      </c>
      <c r="F11" s="8">
        <v>5</v>
      </c>
      <c r="G11" s="8">
        <v>5</v>
      </c>
      <c r="H11" s="8">
        <v>0</v>
      </c>
      <c r="I11" s="8">
        <v>0</v>
      </c>
      <c r="J11" s="8">
        <v>0</v>
      </c>
      <c r="K11" s="8">
        <v>3</v>
      </c>
      <c r="L11" s="20"/>
      <c r="M11" s="8">
        <v>0</v>
      </c>
      <c r="N11" s="8">
        <f t="shared" si="0"/>
        <v>0</v>
      </c>
      <c r="O11" s="26" t="str">
        <f>O$27&amp;IF(D11=35,"great",D11-35)&amp;CHAR(10)&amp;
IF(E11=0,"",O$28&amp;"(-"&amp;E11&amp;")"&amp;CHAR(10))&amp;
IF(G11=0,"",O$29&amp;"(-"&amp;G11&amp;")"&amp;CHAR(10))&amp;
IF(H11=0,"",O$30&amp;"(-"&amp;H11&amp;")"&amp;CHAR(10))&amp;
IF(F11=0,"",O$31&amp;"(-"&amp;F11&amp;")"&amp;CHAR(10))&amp;
IF(I11=0,"",O$32&amp;"(-"&amp;I11&amp;")"&amp;CHAR(10))&amp;
IF(J11=0,"",O$33&amp;"(-"&amp;J11&amp;")"&amp;CHAR(10))&amp;
IF(L11="","",L11&amp;CHAR(10))</f>
        <v xml:space="preserve">Question 2: -16
Wrong non-alphanumerical error message(-3)
Incorrect termination condition(-5)
Incorrect convert to decimal number(-5)
</v>
      </c>
    </row>
    <row r="12" spans="1:15" ht="93.6">
      <c r="A12" s="9">
        <v>10</v>
      </c>
      <c r="B12" s="9" t="s">
        <v>43</v>
      </c>
      <c r="C12" s="28" t="s">
        <v>45</v>
      </c>
      <c r="D12" s="8">
        <f t="shared" si="1"/>
        <v>7</v>
      </c>
      <c r="E12" s="8">
        <v>5</v>
      </c>
      <c r="F12" s="8">
        <v>0</v>
      </c>
      <c r="G12" s="8">
        <v>0</v>
      </c>
      <c r="H12" s="8">
        <v>0</v>
      </c>
      <c r="I12" s="8">
        <v>3</v>
      </c>
      <c r="J12" s="8">
        <v>0</v>
      </c>
      <c r="K12" s="8">
        <v>0</v>
      </c>
      <c r="L12" s="20" t="s">
        <v>121</v>
      </c>
      <c r="M12" s="8">
        <v>5</v>
      </c>
      <c r="N12" s="8">
        <f t="shared" si="0"/>
        <v>20</v>
      </c>
      <c r="O12" s="26" t="str">
        <f t="shared" si="2"/>
        <v xml:space="preserve">Question 2: -28
Wrong non-alphanumerical error message(-5)
Wrongly printing base and decimal(-3)
Using variables without initialize(-12)
Incorrect type of variables(-8)
</v>
      </c>
    </row>
    <row r="13" spans="1:15" ht="109.2">
      <c r="A13" s="9">
        <v>11</v>
      </c>
      <c r="B13" s="9" t="s">
        <v>47</v>
      </c>
      <c r="C13" s="28" t="s">
        <v>49</v>
      </c>
      <c r="D13" s="8">
        <f t="shared" si="1"/>
        <v>7</v>
      </c>
      <c r="E13" s="8">
        <v>5</v>
      </c>
      <c r="F13" s="8">
        <v>5</v>
      </c>
      <c r="G13" s="8">
        <v>0</v>
      </c>
      <c r="H13" s="8">
        <v>5</v>
      </c>
      <c r="I13" s="8">
        <v>3</v>
      </c>
      <c r="J13" s="8">
        <v>5</v>
      </c>
      <c r="K13" s="8">
        <v>5</v>
      </c>
      <c r="L13" s="20"/>
      <c r="M13" s="8">
        <v>0</v>
      </c>
      <c r="N13" s="8">
        <f t="shared" si="0"/>
        <v>0</v>
      </c>
      <c r="O13" s="26" t="str">
        <f t="shared" si="2"/>
        <v xml:space="preserve">Question 2: -28
Wrong non-alphanumerical error message(-5)
Incorrect finding smallest possible base(-5)
Incorrect convert to decimal number(-5)
Wrongly printing base and decimal(-3)
Wrongly printing binary number(-5)
</v>
      </c>
    </row>
    <row r="14" spans="1:15" ht="93.6">
      <c r="A14" s="9">
        <v>12</v>
      </c>
      <c r="B14" s="9" t="s">
        <v>51</v>
      </c>
      <c r="C14" s="28" t="s">
        <v>53</v>
      </c>
      <c r="D14" s="8">
        <f t="shared" si="1"/>
        <v>10</v>
      </c>
      <c r="E14" s="8">
        <v>5</v>
      </c>
      <c r="F14" s="8">
        <v>0</v>
      </c>
      <c r="G14" s="8">
        <v>5</v>
      </c>
      <c r="H14" s="8">
        <v>5</v>
      </c>
      <c r="I14" s="8">
        <v>0</v>
      </c>
      <c r="J14" s="8">
        <v>5</v>
      </c>
      <c r="K14" s="8">
        <v>5</v>
      </c>
      <c r="L14" s="20"/>
      <c r="M14" s="8">
        <v>0</v>
      </c>
      <c r="N14" s="8">
        <f t="shared" si="0"/>
        <v>0</v>
      </c>
      <c r="O14" s="26" t="str">
        <f t="shared" si="2"/>
        <v xml:space="preserve">Question 2: -25
Wrong non-alphanumerical error message(-5)
Incorrect termination condition(-5)
Incorrect finding smallest possible base(-5)
Wrongly printing binary number(-5)
</v>
      </c>
    </row>
    <row r="15" spans="1:15" ht="93.6">
      <c r="A15" s="9">
        <v>13</v>
      </c>
      <c r="B15" s="9" t="s">
        <v>55</v>
      </c>
      <c r="C15" s="28" t="s">
        <v>57</v>
      </c>
      <c r="D15" s="8">
        <f t="shared" si="1"/>
        <v>17</v>
      </c>
      <c r="E15" s="8">
        <v>5</v>
      </c>
      <c r="F15" s="8">
        <v>3</v>
      </c>
      <c r="G15" s="8">
        <v>0</v>
      </c>
      <c r="H15" s="8">
        <v>0</v>
      </c>
      <c r="I15" s="8">
        <v>3</v>
      </c>
      <c r="J15" s="8">
        <v>0</v>
      </c>
      <c r="K15" s="8">
        <v>3</v>
      </c>
      <c r="L15" s="20" t="s">
        <v>140</v>
      </c>
      <c r="M15" s="8">
        <v>1</v>
      </c>
      <c r="N15" s="8">
        <f t="shared" si="0"/>
        <v>4</v>
      </c>
      <c r="O15" s="26" t="str">
        <f t="shared" si="2"/>
        <v xml:space="preserve">Question 2: -18
Wrong non-alphanumerical error message(-5)
Incorrect convert to decimal number(-3)
Wrongly printing base and decimal(-3)
Using same loop value in nested loop(-4)
</v>
      </c>
    </row>
    <row r="16" spans="1:15" ht="93.6">
      <c r="A16" s="9">
        <v>14</v>
      </c>
      <c r="B16" s="9" t="s">
        <v>59</v>
      </c>
      <c r="C16" s="28" t="s">
        <v>61</v>
      </c>
      <c r="D16" s="8">
        <f t="shared" si="1"/>
        <v>12</v>
      </c>
      <c r="E16" s="8">
        <v>5</v>
      </c>
      <c r="F16" s="8">
        <v>5</v>
      </c>
      <c r="G16" s="8">
        <v>5</v>
      </c>
      <c r="H16" s="8">
        <v>5</v>
      </c>
      <c r="I16" s="8">
        <v>0</v>
      </c>
      <c r="J16" s="8">
        <v>0</v>
      </c>
      <c r="K16" s="8">
        <v>3</v>
      </c>
      <c r="L16" s="20"/>
      <c r="M16" s="8">
        <v>0</v>
      </c>
      <c r="N16" s="8">
        <f t="shared" si="0"/>
        <v>0</v>
      </c>
      <c r="O16" s="26" t="str">
        <f t="shared" si="2"/>
        <v xml:space="preserve">Question 2: -23
Wrong non-alphanumerical error message(-5)
Incorrect termination condition(-5)
Incorrect finding smallest possible base(-5)
Incorrect convert to decimal number(-5)
</v>
      </c>
    </row>
    <row r="17" spans="1:15" ht="124.8">
      <c r="A17" s="9">
        <v>15</v>
      </c>
      <c r="B17" s="9" t="s">
        <v>63</v>
      </c>
      <c r="C17" s="28" t="s">
        <v>65</v>
      </c>
      <c r="D17" s="8">
        <f t="shared" si="1"/>
        <v>0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8">
        <v>5</v>
      </c>
      <c r="K17" s="8">
        <v>5</v>
      </c>
      <c r="L17" s="20"/>
      <c r="M17" s="8">
        <v>0</v>
      </c>
      <c r="N17" s="8">
        <f t="shared" si="0"/>
        <v>0</v>
      </c>
      <c r="O17" s="26" t="str">
        <f t="shared" si="2"/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18" spans="1:15" ht="124.8">
      <c r="A18" s="9">
        <v>16</v>
      </c>
      <c r="B18" s="9" t="s">
        <v>67</v>
      </c>
      <c r="C18" s="28" t="s">
        <v>69</v>
      </c>
      <c r="D18" s="8">
        <f t="shared" si="1"/>
        <v>0</v>
      </c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8">
        <v>5</v>
      </c>
      <c r="K18" s="8">
        <v>5</v>
      </c>
      <c r="L18" s="20"/>
      <c r="M18" s="8">
        <v>0</v>
      </c>
      <c r="N18" s="8">
        <f t="shared" si="0"/>
        <v>0</v>
      </c>
      <c r="O18" s="26" t="str">
        <f t="shared" si="2"/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19" spans="1:15" ht="124.8">
      <c r="A19" s="9">
        <v>17</v>
      </c>
      <c r="B19" s="9" t="s">
        <v>71</v>
      </c>
      <c r="C19" s="28" t="s">
        <v>73</v>
      </c>
      <c r="D19" s="8">
        <f t="shared" si="1"/>
        <v>0</v>
      </c>
      <c r="E19" s="8">
        <v>5</v>
      </c>
      <c r="F19" s="8">
        <v>5</v>
      </c>
      <c r="G19" s="8">
        <v>5</v>
      </c>
      <c r="H19" s="8">
        <v>5</v>
      </c>
      <c r="I19" s="8">
        <v>5</v>
      </c>
      <c r="J19" s="8">
        <v>5</v>
      </c>
      <c r="K19" s="8">
        <v>5</v>
      </c>
      <c r="L19" s="20"/>
      <c r="M19" s="8">
        <v>0</v>
      </c>
      <c r="N19" s="8">
        <f t="shared" si="0"/>
        <v>0</v>
      </c>
      <c r="O19" s="26" t="str">
        <f t="shared" si="2"/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20" spans="1:15" ht="124.8">
      <c r="A20" s="9">
        <v>18</v>
      </c>
      <c r="B20" s="9" t="s">
        <v>75</v>
      </c>
      <c r="C20" s="28" t="s">
        <v>77</v>
      </c>
      <c r="D20" s="8">
        <f t="shared" si="1"/>
        <v>0</v>
      </c>
      <c r="E20" s="8">
        <v>5</v>
      </c>
      <c r="F20" s="8">
        <v>5</v>
      </c>
      <c r="G20" s="8">
        <v>5</v>
      </c>
      <c r="H20" s="8">
        <v>5</v>
      </c>
      <c r="I20" s="8">
        <v>5</v>
      </c>
      <c r="J20" s="8">
        <v>5</v>
      </c>
      <c r="K20" s="8">
        <v>5</v>
      </c>
      <c r="L20" s="20"/>
      <c r="M20" s="8">
        <v>0</v>
      </c>
      <c r="N20" s="8">
        <f t="shared" si="0"/>
        <v>0</v>
      </c>
      <c r="O20" s="26" t="str">
        <f>O$27&amp;IF(D20=35,"great",D20-35)&amp;CHAR(10)&amp;
IF(E20=0,"",O$28&amp;"(-"&amp;E20&amp;")"&amp;CHAR(10))&amp;
IF(G20=0,"",O$29&amp;"(-"&amp;G20&amp;")"&amp;CHAR(10))&amp;
IF(H20=0,"",O$30&amp;"(-"&amp;H20&amp;")"&amp;CHAR(10))&amp;
IF(F20=0,"",O$31&amp;"(-"&amp;F20&amp;")"&amp;CHAR(10))&amp;
IF(I20=0,"",O$32&amp;"(-"&amp;I20&amp;")"&amp;CHAR(10))&amp;
IF(J20=0,"",O$33&amp;"(-"&amp;J20&amp;")"&amp;CHAR(10))&amp;
IF(L20="","",L20&amp;CHAR(10))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21" spans="1:15" ht="109.2">
      <c r="A21" s="9">
        <v>19</v>
      </c>
      <c r="B21" s="9" t="s">
        <v>79</v>
      </c>
      <c r="C21" s="28" t="s">
        <v>81</v>
      </c>
      <c r="D21" s="8">
        <f t="shared" si="1"/>
        <v>9</v>
      </c>
      <c r="E21" s="8">
        <v>5</v>
      </c>
      <c r="F21" s="8">
        <v>5</v>
      </c>
      <c r="G21" s="8">
        <v>5</v>
      </c>
      <c r="H21" s="8">
        <v>5</v>
      </c>
      <c r="I21" s="8">
        <v>3</v>
      </c>
      <c r="J21" s="8">
        <v>0</v>
      </c>
      <c r="K21" s="8">
        <v>3</v>
      </c>
      <c r="L21" s="20"/>
      <c r="M21" s="8">
        <v>0</v>
      </c>
      <c r="N21" s="8">
        <f t="shared" si="0"/>
        <v>0</v>
      </c>
      <c r="O21" s="26" t="str">
        <f t="shared" si="2"/>
        <v xml:space="preserve">Question 2: -26
Wrong non-alphanumerical error message(-5)
Incorrect termination condition(-5)
Incorrect finding smallest possible base(-5)
Incorrect convert to decimal number(-5)
Wrongly printing base and decimal(-3)
</v>
      </c>
    </row>
    <row r="22" spans="1:15" ht="124.8">
      <c r="A22" s="9">
        <v>20</v>
      </c>
      <c r="B22" s="9" t="s">
        <v>83</v>
      </c>
      <c r="C22" s="28" t="s">
        <v>85</v>
      </c>
      <c r="D22" s="8">
        <f t="shared" si="1"/>
        <v>0</v>
      </c>
      <c r="E22" s="8">
        <v>5</v>
      </c>
      <c r="F22" s="8">
        <v>5</v>
      </c>
      <c r="G22" s="8">
        <v>0</v>
      </c>
      <c r="H22" s="8">
        <v>5</v>
      </c>
      <c r="I22" s="8">
        <v>5</v>
      </c>
      <c r="J22" s="8">
        <v>5</v>
      </c>
      <c r="K22" s="8">
        <v>5</v>
      </c>
      <c r="L22" s="20" t="s">
        <v>126</v>
      </c>
      <c r="M22" s="8">
        <v>2</v>
      </c>
      <c r="N22" s="8">
        <f t="shared" si="0"/>
        <v>8</v>
      </c>
      <c r="O22" s="26" t="str">
        <f>O$27&amp;IF(D22=35,"great",D22-35)&amp;CHAR(10)&amp;
IF(E22=0,"",O$28&amp;"(-"&amp;E22&amp;")"&amp;CHAR(10))&amp;
IF(G22=0,"",O$29&amp;"(-"&amp;G22&amp;")"&amp;CHAR(10))&amp;
IF(H22=0,"",O$30&amp;"(-"&amp;H22&amp;")"&amp;CHAR(10))&amp;
IF(F22=0,"",O$31&amp;"(-"&amp;F22&amp;")"&amp;CHAR(10))&amp;
IF(I22=0,"",O$32&amp;"(-"&amp;I22&amp;")"&amp;CHAR(10))&amp;
IF(J22=0,"",O$33&amp;"(-"&amp;J22&amp;")"&amp;CHAR(10))&amp;
IF(L22="","",L22&amp;CHAR(10))</f>
        <v xml:space="preserve">Question 2: -35
Wrong non-alphanumerical error message(-5)
Incorrect finding smallest possible base(-5)
Incorrect convert to decimal number(-5)
Wrongly printing base and decimal(-5)
Wrongly printing binary number(-5)
Multiple compile error(-8)
</v>
      </c>
    </row>
    <row r="23" spans="1:15" ht="124.8">
      <c r="A23" s="9">
        <v>21</v>
      </c>
      <c r="B23" s="9" t="s">
        <v>87</v>
      </c>
      <c r="C23" s="28" t="s">
        <v>17</v>
      </c>
      <c r="D23" s="8">
        <f t="shared" si="1"/>
        <v>0</v>
      </c>
      <c r="E23" s="8">
        <v>5</v>
      </c>
      <c r="F23" s="8">
        <v>5</v>
      </c>
      <c r="G23" s="8">
        <v>5</v>
      </c>
      <c r="H23" s="8">
        <v>5</v>
      </c>
      <c r="I23" s="8">
        <v>5</v>
      </c>
      <c r="J23" s="8">
        <v>5</v>
      </c>
      <c r="K23" s="8">
        <v>5</v>
      </c>
      <c r="L23" s="20"/>
      <c r="M23" s="8">
        <v>0</v>
      </c>
      <c r="N23" s="8">
        <f t="shared" si="0"/>
        <v>0</v>
      </c>
      <c r="O23" s="26" t="str">
        <f t="shared" si="2"/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24" spans="1:15" ht="124.8">
      <c r="A24" s="9">
        <v>22</v>
      </c>
      <c r="B24" s="9" t="s">
        <v>90</v>
      </c>
      <c r="C24" s="28" t="s">
        <v>92</v>
      </c>
      <c r="D24" s="8">
        <f t="shared" si="1"/>
        <v>0</v>
      </c>
      <c r="E24" s="8">
        <v>5</v>
      </c>
      <c r="F24" s="8">
        <v>5</v>
      </c>
      <c r="G24" s="8">
        <v>5</v>
      </c>
      <c r="H24" s="8">
        <v>5</v>
      </c>
      <c r="I24" s="8">
        <v>5</v>
      </c>
      <c r="J24" s="8">
        <v>5</v>
      </c>
      <c r="K24" s="8">
        <v>5</v>
      </c>
      <c r="L24" s="20"/>
      <c r="M24" s="8">
        <v>0</v>
      </c>
      <c r="N24" s="8">
        <f t="shared" si="0"/>
        <v>0</v>
      </c>
      <c r="O24" s="26" t="str">
        <f>O$27&amp;IF(D24=35,"great",D24-35)&amp;CHAR(10)&amp;
IF(E24=0,"",O$28&amp;"(-"&amp;E24&amp;")"&amp;CHAR(10))&amp;
IF(G24=0,"",O$29&amp;"(-"&amp;G24&amp;")"&amp;CHAR(10))&amp;
IF(H24=0,"",O$30&amp;"(-"&amp;H24&amp;")"&amp;CHAR(10))&amp;
IF(F24=0,"",O$31&amp;"(-"&amp;F24&amp;")"&amp;CHAR(10))&amp;
IF(I24=0,"",O$32&amp;"(-"&amp;I24&amp;")"&amp;CHAR(10))&amp;
IF(J24=0,"",O$33&amp;"(-"&amp;J24&amp;")"&amp;CHAR(10))&amp;
IF(L24="","",L24&amp;CHAR(10))</f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25" spans="1:15" ht="124.8">
      <c r="A25" s="9">
        <v>23</v>
      </c>
      <c r="B25" s="9" t="s">
        <v>94</v>
      </c>
      <c r="C25" s="28" t="s">
        <v>96</v>
      </c>
      <c r="D25" s="8">
        <f t="shared" si="1"/>
        <v>0</v>
      </c>
      <c r="E25" s="8">
        <v>5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20"/>
      <c r="M25" s="8">
        <v>0</v>
      </c>
      <c r="N25" s="8">
        <f t="shared" si="0"/>
        <v>0</v>
      </c>
      <c r="O25" s="26" t="str">
        <f t="shared" si="2"/>
        <v xml:space="preserve">Question 2: -35
Wrong non-alphanumerical error message(-5)
Incorrect termination condition(-5)
Incorrect finding smallest possible base(-5)
Incorrect convert to decimal number(-5)
Wrongly printing base and decimal(-5)
Wrongly printing binary number(-5)
</v>
      </c>
    </row>
    <row r="26" spans="1:15" ht="16.2">
      <c r="D26" s="30"/>
    </row>
    <row r="27" spans="1:15">
      <c r="O27" s="31" t="s">
        <v>108</v>
      </c>
    </row>
    <row r="28" spans="1:15">
      <c r="O28" s="21" t="s">
        <v>127</v>
      </c>
    </row>
    <row r="29" spans="1:15">
      <c r="O29" s="21" t="s">
        <v>101</v>
      </c>
    </row>
    <row r="30" spans="1:15">
      <c r="O30" s="21" t="s">
        <v>128</v>
      </c>
    </row>
    <row r="31" spans="1:15">
      <c r="O31" s="21" t="s">
        <v>129</v>
      </c>
    </row>
    <row r="32" spans="1:15">
      <c r="O32" s="29" t="s">
        <v>130</v>
      </c>
    </row>
    <row r="33" spans="15:15">
      <c r="O33" s="29" t="s">
        <v>131</v>
      </c>
    </row>
    <row r="34" spans="15:15">
      <c r="O34" s="29" t="s">
        <v>132</v>
      </c>
    </row>
  </sheetData>
  <mergeCells count="6">
    <mergeCell ref="O1:O2"/>
    <mergeCell ref="A1:A2"/>
    <mergeCell ref="B1:B2"/>
    <mergeCell ref="C1:C2"/>
    <mergeCell ref="D1:D2"/>
    <mergeCell ref="L1:N2"/>
  </mergeCells>
  <phoneticPr fontId="9" type="noConversion"/>
  <conditionalFormatting sqref="E3:K25">
    <cfRule type="cellIs" dxfId="1" priority="1" operator="greaterThan">
      <formula>E$1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3B9B-4BCF-4CD4-945F-B74DDCC22885}">
  <dimension ref="A1:O41"/>
  <sheetViews>
    <sheetView zoomScaleNormal="100" workbookViewId="0">
      <pane xSplit="4" topLeftCell="H1" activePane="topRight" state="frozen"/>
      <selection pane="topRight" activeCell="Q11" sqref="Q11"/>
    </sheetView>
  </sheetViews>
  <sheetFormatPr defaultColWidth="8.88671875" defaultRowHeight="15.6"/>
  <cols>
    <col min="1" max="1" width="5.77734375" style="29" customWidth="1"/>
    <col min="2" max="2" width="10.77734375" style="29" customWidth="1"/>
    <col min="3" max="4" width="10.5546875" style="29" customWidth="1"/>
    <col min="5" max="11" width="15.77734375" style="29" customWidth="1"/>
    <col min="12" max="12" width="40.77734375" style="29" customWidth="1"/>
    <col min="13" max="14" width="5.77734375" style="29" customWidth="1"/>
    <col min="15" max="15" width="45.77734375" style="29" customWidth="1"/>
    <col min="16" max="16384" width="8.88671875" style="29"/>
  </cols>
  <sheetData>
    <row r="1" spans="1:15">
      <c r="A1" s="37" t="s">
        <v>0</v>
      </c>
      <c r="B1" s="37" t="s">
        <v>1</v>
      </c>
      <c r="C1" s="37" t="s">
        <v>3</v>
      </c>
      <c r="D1" s="36" t="s">
        <v>98</v>
      </c>
      <c r="E1" s="7">
        <v>5</v>
      </c>
      <c r="F1" s="7">
        <v>5</v>
      </c>
      <c r="G1" s="7">
        <v>5</v>
      </c>
      <c r="H1" s="7">
        <v>5</v>
      </c>
      <c r="I1" s="7">
        <v>5</v>
      </c>
      <c r="J1" s="7">
        <v>5</v>
      </c>
      <c r="K1" s="7">
        <v>5</v>
      </c>
      <c r="L1" s="36" t="s">
        <v>102</v>
      </c>
      <c r="M1" s="36"/>
      <c r="N1" s="36"/>
      <c r="O1" s="36" t="s">
        <v>99</v>
      </c>
    </row>
    <row r="2" spans="1:15" ht="45" customHeight="1">
      <c r="A2" s="37"/>
      <c r="B2" s="37"/>
      <c r="C2" s="37"/>
      <c r="D2" s="36"/>
      <c r="E2" s="7" t="s">
        <v>111</v>
      </c>
      <c r="F2" s="7" t="s">
        <v>109</v>
      </c>
      <c r="G2" s="7" t="s">
        <v>120</v>
      </c>
      <c r="H2" s="7" t="s">
        <v>112</v>
      </c>
      <c r="I2" s="7" t="s">
        <v>113</v>
      </c>
      <c r="J2" s="7" t="s">
        <v>114</v>
      </c>
      <c r="K2" s="7" t="s">
        <v>110</v>
      </c>
      <c r="L2" s="36"/>
      <c r="M2" s="36"/>
      <c r="N2" s="36"/>
      <c r="O2" s="36"/>
    </row>
    <row r="3" spans="1:15" ht="124.8">
      <c r="A3" s="17">
        <v>1</v>
      </c>
      <c r="B3" s="17" t="s">
        <v>7</v>
      </c>
      <c r="C3" s="22" t="s">
        <v>9</v>
      </c>
      <c r="D3" s="7">
        <f>IF(35-SUM(E3:K3,N3)&lt;0, 0, 35-SUM(E3:K3,N3))</f>
        <v>3</v>
      </c>
      <c r="E3" s="24">
        <v>2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18"/>
      <c r="M3" s="7">
        <v>0</v>
      </c>
      <c r="N3" s="7">
        <f t="shared" ref="N3:N25" si="0">IF(4*M3&lt;=20, 4*M3, 20)</f>
        <v>0</v>
      </c>
      <c r="O3" s="26" t="str">
        <f>O$27&amp;IF(D3=35,"great",D3-35)&amp;CHAR(10)&amp;
IF(G3=0,"",O$28&amp;"(-"&amp;G3&amp;")"&amp;CHAR(10))&amp;
IF(F3=0,"",O$29&amp;"(-"&amp;F3&amp;")"&amp;CHAR(10))&amp;
IF(H3=0,"",O$30&amp;"(-"&amp;H3&amp;")"&amp;CHAR(10))&amp;
IF(E3=0,"",O$31&amp;"(-"&amp;E3&amp;")"&amp;CHAR(10))&amp;
IF(I3=0,"",O$32&amp;"(-"&amp;I3&amp;")"&amp;CHAR(10))&amp;
IF(J3=0,"",O$33&amp;"(-"&amp;J3&amp;")"&amp;CHAR(10))&amp;
IF(L3="","",L3&amp;CHAR(10))</f>
        <v xml:space="preserve">Question 3: -32
Incorrect definition of linear equation(-5)
Incorrect Right Riemann Sum(-5)
Wrongly printing each interval(-5)
Wrongly printing Left Triangle BCD(-2)
Wrongly printing Right Triangle BAD(-5)
Wrongly printing Total Area ABCD(-5)
</v>
      </c>
    </row>
    <row r="4" spans="1:15" ht="124.8">
      <c r="A4" s="17">
        <v>2</v>
      </c>
      <c r="B4" s="23" t="s">
        <v>11</v>
      </c>
      <c r="C4" s="15" t="s">
        <v>13</v>
      </c>
      <c r="D4" s="7">
        <f t="shared" ref="D4:D25" si="1">IF(35-SUM(E4:K4,N4)&lt;0, 0, 35-SUM(E4:K4,N4))</f>
        <v>2</v>
      </c>
      <c r="E4" s="24">
        <v>3</v>
      </c>
      <c r="F4" s="7">
        <v>5</v>
      </c>
      <c r="G4" s="7">
        <v>5</v>
      </c>
      <c r="H4" s="7">
        <v>5</v>
      </c>
      <c r="I4" s="7">
        <v>5</v>
      </c>
      <c r="J4" s="7">
        <v>5</v>
      </c>
      <c r="K4" s="7">
        <v>5</v>
      </c>
      <c r="L4" s="18"/>
      <c r="M4" s="7">
        <v>0</v>
      </c>
      <c r="N4" s="7">
        <f t="shared" si="0"/>
        <v>0</v>
      </c>
      <c r="O4" s="26" t="str">
        <f t="shared" ref="O4:O25" si="2">O$27&amp;IF(D4=35,"great",D4-35)&amp;CHAR(10)&amp;
IF(G4=0,"",O$28&amp;"(-"&amp;G4&amp;")"&amp;CHAR(10))&amp;
IF(F4=0,"",O$29&amp;"(-"&amp;F4&amp;")"&amp;CHAR(10))&amp;
IF(H4=0,"",O$30&amp;"(-"&amp;H4&amp;")"&amp;CHAR(10))&amp;
IF(E4=0,"",O$31&amp;"(-"&amp;E4&amp;")"&amp;CHAR(10))&amp;
IF(I4=0,"",O$32&amp;"(-"&amp;I4&amp;")"&amp;CHAR(10))&amp;
IF(J4=0,"",O$33&amp;"(-"&amp;J4&amp;")"&amp;CHAR(10))&amp;
IF(L4="","",L4&amp;CHAR(10))</f>
        <v xml:space="preserve">Question 3: -33
Incorrect definition of linear equation(-5)
Incorrect Right Riemann Sum(-5)
Wrongly printing each interval(-5)
Wrongly printing Left Triangle BCD(-3)
Wrongly printing Right Triangle BAD(-5)
Wrongly printing Total Area ABCD(-5)
</v>
      </c>
    </row>
    <row r="5" spans="1:15" ht="31.2">
      <c r="A5" s="17">
        <v>3</v>
      </c>
      <c r="B5" s="23" t="s">
        <v>15</v>
      </c>
      <c r="C5" s="15" t="s">
        <v>17</v>
      </c>
      <c r="D5" s="7">
        <f t="shared" si="1"/>
        <v>35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18"/>
      <c r="M5" s="7">
        <v>0</v>
      </c>
      <c r="N5" s="7">
        <f t="shared" si="0"/>
        <v>0</v>
      </c>
      <c r="O5" s="26" t="str">
        <f t="shared" si="2"/>
        <v xml:space="preserve">Question 3: great
</v>
      </c>
    </row>
    <row r="6" spans="1:15" ht="109.2">
      <c r="A6" s="17">
        <v>4</v>
      </c>
      <c r="B6" s="17" t="s">
        <v>19</v>
      </c>
      <c r="C6" s="19" t="s">
        <v>21</v>
      </c>
      <c r="D6" s="7">
        <f t="shared" si="1"/>
        <v>7</v>
      </c>
      <c r="E6" s="24">
        <v>3</v>
      </c>
      <c r="F6" s="7">
        <v>5</v>
      </c>
      <c r="G6" s="7">
        <v>0</v>
      </c>
      <c r="H6" s="7">
        <v>5</v>
      </c>
      <c r="I6" s="7">
        <v>5</v>
      </c>
      <c r="J6" s="7">
        <v>5</v>
      </c>
      <c r="K6" s="7">
        <v>5</v>
      </c>
      <c r="L6" s="18"/>
      <c r="M6" s="7">
        <v>0</v>
      </c>
      <c r="N6" s="7">
        <f t="shared" si="0"/>
        <v>0</v>
      </c>
      <c r="O6" s="26" t="str">
        <f t="shared" si="2"/>
        <v xml:space="preserve">Question 3: -28
Incorrect Right Riemann Sum(-5)
Wrongly printing each interval(-5)
Wrongly printing Left Triangle BCD(-3)
Wrongly printing Right Triangle BAD(-5)
Wrongly printing Total Area ABCD(-5)
</v>
      </c>
    </row>
    <row r="7" spans="1:15" ht="124.8">
      <c r="A7" s="17">
        <v>5</v>
      </c>
      <c r="B7" s="17" t="s">
        <v>23</v>
      </c>
      <c r="C7" s="19" t="s">
        <v>25</v>
      </c>
      <c r="D7" s="7">
        <f t="shared" si="1"/>
        <v>0</v>
      </c>
      <c r="E7" s="7">
        <v>5</v>
      </c>
      <c r="F7" s="7">
        <v>5</v>
      </c>
      <c r="G7" s="7">
        <v>5</v>
      </c>
      <c r="H7" s="7">
        <v>5</v>
      </c>
      <c r="I7" s="7">
        <v>5</v>
      </c>
      <c r="J7" s="7">
        <v>5</v>
      </c>
      <c r="K7" s="7">
        <v>5</v>
      </c>
      <c r="L7" s="18"/>
      <c r="M7" s="7">
        <v>0</v>
      </c>
      <c r="N7" s="7">
        <f t="shared" si="0"/>
        <v>0</v>
      </c>
      <c r="O7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8" spans="1:15" ht="62.4">
      <c r="A8" s="17">
        <v>6</v>
      </c>
      <c r="B8" s="17" t="s">
        <v>27</v>
      </c>
      <c r="C8" s="19" t="s">
        <v>29</v>
      </c>
      <c r="D8" s="7">
        <f t="shared" si="1"/>
        <v>29</v>
      </c>
      <c r="E8" s="7">
        <v>0</v>
      </c>
      <c r="F8" s="7">
        <v>2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18" t="s">
        <v>117</v>
      </c>
      <c r="M8" s="7">
        <v>1</v>
      </c>
      <c r="N8" s="7">
        <f t="shared" si="0"/>
        <v>4</v>
      </c>
      <c r="O8" s="26" t="str">
        <f t="shared" si="2"/>
        <v xml:space="preserve">Question 3: -6
Incorrect Right Riemann Sum(-2)
Improper variable initialize(-4)
</v>
      </c>
    </row>
    <row r="9" spans="1:15" ht="124.8">
      <c r="A9" s="17">
        <v>7</v>
      </c>
      <c r="B9" s="17" t="s">
        <v>31</v>
      </c>
      <c r="C9" s="19" t="s">
        <v>100</v>
      </c>
      <c r="D9" s="7">
        <f t="shared" si="1"/>
        <v>0</v>
      </c>
      <c r="E9" s="7">
        <v>5</v>
      </c>
      <c r="F9" s="7">
        <v>5</v>
      </c>
      <c r="G9" s="7">
        <v>5</v>
      </c>
      <c r="H9" s="7">
        <v>5</v>
      </c>
      <c r="I9" s="7">
        <v>5</v>
      </c>
      <c r="J9" s="7">
        <v>5</v>
      </c>
      <c r="K9" s="7">
        <v>5</v>
      </c>
      <c r="L9" s="25"/>
      <c r="M9" s="7">
        <v>0</v>
      </c>
      <c r="N9" s="7">
        <f t="shared" si="0"/>
        <v>0</v>
      </c>
      <c r="O9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10" spans="1:15" ht="124.8">
      <c r="A10" s="17">
        <v>8</v>
      </c>
      <c r="B10" s="17" t="s">
        <v>35</v>
      </c>
      <c r="C10" s="19" t="s">
        <v>37</v>
      </c>
      <c r="D10" s="7">
        <f t="shared" si="1"/>
        <v>0</v>
      </c>
      <c r="E10" s="7">
        <v>5</v>
      </c>
      <c r="F10" s="7">
        <v>5</v>
      </c>
      <c r="G10" s="7">
        <v>5</v>
      </c>
      <c r="H10" s="7">
        <v>5</v>
      </c>
      <c r="I10" s="7">
        <v>5</v>
      </c>
      <c r="J10" s="7">
        <v>5</v>
      </c>
      <c r="K10" s="7">
        <v>5</v>
      </c>
      <c r="L10" s="18"/>
      <c r="M10" s="7">
        <v>0</v>
      </c>
      <c r="N10" s="7">
        <f t="shared" si="0"/>
        <v>0</v>
      </c>
      <c r="O10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11" spans="1:15" ht="46.8">
      <c r="A11" s="17">
        <v>9</v>
      </c>
      <c r="B11" s="17" t="s">
        <v>39</v>
      </c>
      <c r="C11" s="19" t="s">
        <v>41</v>
      </c>
      <c r="D11" s="7">
        <f t="shared" si="1"/>
        <v>30</v>
      </c>
      <c r="E11" s="7">
        <v>0</v>
      </c>
      <c r="F11" s="7">
        <v>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18"/>
      <c r="M11" s="7">
        <v>0</v>
      </c>
      <c r="N11" s="7">
        <f t="shared" si="0"/>
        <v>0</v>
      </c>
      <c r="O11" s="26" t="str">
        <f t="shared" si="2"/>
        <v xml:space="preserve">Question 3: -5
Incorrect Right Riemann Sum(-5)
</v>
      </c>
    </row>
    <row r="12" spans="1:15" ht="109.2">
      <c r="A12" s="17">
        <v>10</v>
      </c>
      <c r="B12" s="17" t="s">
        <v>43</v>
      </c>
      <c r="C12" s="19" t="s">
        <v>45</v>
      </c>
      <c r="D12" s="7">
        <f t="shared" si="1"/>
        <v>7</v>
      </c>
      <c r="E12" s="24">
        <v>3</v>
      </c>
      <c r="F12" s="7">
        <v>5</v>
      </c>
      <c r="G12" s="7">
        <v>0</v>
      </c>
      <c r="H12" s="7">
        <v>5</v>
      </c>
      <c r="I12" s="7">
        <v>5</v>
      </c>
      <c r="J12" s="7">
        <v>5</v>
      </c>
      <c r="K12" s="7">
        <v>5</v>
      </c>
      <c r="L12" s="18"/>
      <c r="M12" s="7">
        <v>0</v>
      </c>
      <c r="N12" s="7">
        <f t="shared" si="0"/>
        <v>0</v>
      </c>
      <c r="O12" s="26" t="str">
        <f t="shared" si="2"/>
        <v xml:space="preserve">Question 3: -28
Incorrect Right Riemann Sum(-5)
Wrongly printing each interval(-5)
Wrongly printing Left Triangle BCD(-3)
Wrongly printing Right Triangle BAD(-5)
Wrongly printing Total Area ABCD(-5)
</v>
      </c>
    </row>
    <row r="13" spans="1:15" ht="93.6">
      <c r="A13" s="17">
        <v>11</v>
      </c>
      <c r="B13" s="17" t="s">
        <v>47</v>
      </c>
      <c r="C13" s="19" t="s">
        <v>49</v>
      </c>
      <c r="D13" s="7">
        <f t="shared" si="1"/>
        <v>18</v>
      </c>
      <c r="E13" s="24">
        <v>2</v>
      </c>
      <c r="F13" s="7">
        <v>2</v>
      </c>
      <c r="G13" s="7">
        <v>0</v>
      </c>
      <c r="H13" s="7">
        <v>0</v>
      </c>
      <c r="I13" s="7">
        <v>0</v>
      </c>
      <c r="J13" s="7">
        <v>0</v>
      </c>
      <c r="K13" s="7">
        <v>5</v>
      </c>
      <c r="L13" s="18" t="s">
        <v>122</v>
      </c>
      <c r="M13" s="7">
        <v>2</v>
      </c>
      <c r="N13" s="7">
        <f t="shared" si="0"/>
        <v>8</v>
      </c>
      <c r="O13" s="26" t="str">
        <f t="shared" si="2"/>
        <v xml:space="preserve">Question 3: -17
Incorrect Right Riemann Sum(-2)
Wrongly printing Left Triangle BCD(-2)
Incorrect passing function(-4)
Passing wrong variable(-4)
</v>
      </c>
    </row>
    <row r="14" spans="1:15" ht="62.4">
      <c r="A14" s="17">
        <v>12</v>
      </c>
      <c r="B14" s="17" t="s">
        <v>51</v>
      </c>
      <c r="C14" s="19" t="s">
        <v>53</v>
      </c>
      <c r="D14" s="7">
        <f t="shared" si="1"/>
        <v>33</v>
      </c>
      <c r="E14" s="7">
        <v>0</v>
      </c>
      <c r="F14" s="7">
        <v>2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18" t="s">
        <v>123</v>
      </c>
      <c r="M14" s="7">
        <v>0</v>
      </c>
      <c r="N14" s="7">
        <f t="shared" si="0"/>
        <v>0</v>
      </c>
      <c r="O14" s="26" t="str">
        <f t="shared" si="2"/>
        <v xml:space="preserve">Question 3: -2
Incorrect Right Riemann Sum(-2)
Using Left Riemann Sum(-0)
</v>
      </c>
    </row>
    <row r="15" spans="1:15" ht="156">
      <c r="A15" s="17">
        <v>13</v>
      </c>
      <c r="B15" s="17" t="s">
        <v>55</v>
      </c>
      <c r="C15" s="19" t="s">
        <v>57</v>
      </c>
      <c r="D15" s="7">
        <f t="shared" si="1"/>
        <v>0</v>
      </c>
      <c r="E15" s="24">
        <v>2</v>
      </c>
      <c r="F15" s="7">
        <v>5</v>
      </c>
      <c r="G15" s="7">
        <v>2</v>
      </c>
      <c r="H15" s="7">
        <v>5</v>
      </c>
      <c r="I15" s="7">
        <v>5</v>
      </c>
      <c r="J15" s="7">
        <v>5</v>
      </c>
      <c r="K15" s="7">
        <v>5</v>
      </c>
      <c r="L15" s="18" t="s">
        <v>124</v>
      </c>
      <c r="M15" s="7">
        <v>5</v>
      </c>
      <c r="N15" s="7">
        <f t="shared" si="0"/>
        <v>20</v>
      </c>
      <c r="O15" s="26" t="str">
        <f t="shared" si="2"/>
        <v xml:space="preserve">Question 3: -35
Incorrect definition of linear equation(-2)
Incorrect Right Riemann Sum(-5)
Wrongly printing each interval(-5)
Wrongly printing Left Triangle BCD(-2)
Wrongly printing Right Triangle BAD(-5)
Wrongly printing Total Area ABCD(-5)
Using variables without declaration(-20)
Using Left Riemann Sum(-0)
</v>
      </c>
    </row>
    <row r="16" spans="1:15" ht="124.8">
      <c r="A16" s="17">
        <v>14</v>
      </c>
      <c r="B16" s="17" t="s">
        <v>59</v>
      </c>
      <c r="C16" s="19" t="s">
        <v>61</v>
      </c>
      <c r="D16" s="7">
        <f>IF(35-SUM(E16:K16,N16)&lt;0, 0, 35-SUM(E16:K16,N16))</f>
        <v>3</v>
      </c>
      <c r="E16" s="24">
        <v>2</v>
      </c>
      <c r="F16" s="7">
        <v>5</v>
      </c>
      <c r="G16" s="7">
        <v>5</v>
      </c>
      <c r="H16" s="7">
        <v>5</v>
      </c>
      <c r="I16" s="7">
        <v>5</v>
      </c>
      <c r="J16" s="7">
        <v>5</v>
      </c>
      <c r="K16" s="7">
        <v>5</v>
      </c>
      <c r="L16" s="18"/>
      <c r="M16" s="7">
        <v>0</v>
      </c>
      <c r="N16" s="7">
        <f t="shared" si="0"/>
        <v>0</v>
      </c>
      <c r="O16" s="26" t="str">
        <f t="shared" si="2"/>
        <v xml:space="preserve">Question 3: -32
Incorrect definition of linear equation(-5)
Incorrect Right Riemann Sum(-5)
Wrongly printing each interval(-5)
Wrongly printing Left Triangle BCD(-2)
Wrongly printing Right Triangle BAD(-5)
Wrongly printing Total Area ABCD(-5)
</v>
      </c>
    </row>
    <row r="17" spans="1:15" ht="62.4">
      <c r="A17" s="17">
        <v>15</v>
      </c>
      <c r="B17" s="17" t="s">
        <v>63</v>
      </c>
      <c r="C17" s="19" t="s">
        <v>65</v>
      </c>
      <c r="D17" s="7">
        <f t="shared" si="1"/>
        <v>31</v>
      </c>
      <c r="E17" s="24">
        <v>2</v>
      </c>
      <c r="F17" s="7">
        <v>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18"/>
      <c r="M17" s="7">
        <v>0</v>
      </c>
      <c r="N17" s="7">
        <f t="shared" si="0"/>
        <v>0</v>
      </c>
      <c r="O17" s="26" t="str">
        <f t="shared" si="2"/>
        <v xml:space="preserve">Question 3: -4
Incorrect Right Riemann Sum(-2)
Wrongly printing Left Triangle BCD(-2)
</v>
      </c>
    </row>
    <row r="18" spans="1:15" ht="124.8">
      <c r="A18" s="17">
        <v>16</v>
      </c>
      <c r="B18" s="17" t="s">
        <v>67</v>
      </c>
      <c r="C18" s="19" t="s">
        <v>69</v>
      </c>
      <c r="D18" s="7">
        <f t="shared" si="1"/>
        <v>3</v>
      </c>
      <c r="E18" s="24">
        <v>2</v>
      </c>
      <c r="F18" s="7">
        <v>5</v>
      </c>
      <c r="G18" s="7">
        <v>5</v>
      </c>
      <c r="H18" s="7">
        <v>5</v>
      </c>
      <c r="I18" s="7">
        <v>5</v>
      </c>
      <c r="J18" s="7">
        <v>5</v>
      </c>
      <c r="K18" s="7">
        <v>5</v>
      </c>
      <c r="L18" s="18"/>
      <c r="M18" s="7">
        <v>0</v>
      </c>
      <c r="N18" s="7">
        <f t="shared" si="0"/>
        <v>0</v>
      </c>
      <c r="O18" s="26" t="str">
        <f t="shared" si="2"/>
        <v xml:space="preserve">Question 3: -32
Incorrect definition of linear equation(-5)
Incorrect Right Riemann Sum(-5)
Wrongly printing each interval(-5)
Wrongly printing Left Triangle BCD(-2)
Wrongly printing Right Triangle BAD(-5)
Wrongly printing Total Area ABCD(-5)
</v>
      </c>
    </row>
    <row r="19" spans="1:15" ht="140.4">
      <c r="A19" s="17">
        <v>17</v>
      </c>
      <c r="B19" s="17" t="s">
        <v>71</v>
      </c>
      <c r="C19" s="19" t="s">
        <v>73</v>
      </c>
      <c r="D19" s="7">
        <f t="shared" si="1"/>
        <v>10</v>
      </c>
      <c r="E19" s="24">
        <v>2</v>
      </c>
      <c r="F19" s="7">
        <v>2</v>
      </c>
      <c r="G19" s="7">
        <v>5</v>
      </c>
      <c r="H19" s="7">
        <v>3</v>
      </c>
      <c r="I19" s="7">
        <v>3</v>
      </c>
      <c r="J19" s="7">
        <v>3</v>
      </c>
      <c r="K19" s="7">
        <v>3</v>
      </c>
      <c r="L19" s="18" t="s">
        <v>125</v>
      </c>
      <c r="M19" s="7">
        <v>1</v>
      </c>
      <c r="N19" s="7">
        <f t="shared" si="0"/>
        <v>4</v>
      </c>
      <c r="O19" s="26" t="str">
        <f t="shared" si="2"/>
        <v xml:space="preserve">Question 3: -25
Incorrect definition of linear equation(-5)
Incorrect Right Riemann Sum(-2)
Wrongly printing each interval(-3)
Wrongly printing Left Triangle BCD(-2)
Wrongly printing Right Triangle BAD(-3)
Wrongly printing Total Area ABCD(-3)
Passing wrong variable(-4)
</v>
      </c>
    </row>
    <row r="20" spans="1:15" ht="124.8">
      <c r="A20" s="17">
        <v>18</v>
      </c>
      <c r="B20" s="17" t="s">
        <v>75</v>
      </c>
      <c r="C20" s="19" t="s">
        <v>77</v>
      </c>
      <c r="D20" s="7">
        <f t="shared" si="1"/>
        <v>0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18"/>
      <c r="M20" s="7">
        <v>0</v>
      </c>
      <c r="N20" s="7">
        <f t="shared" si="0"/>
        <v>0</v>
      </c>
      <c r="O20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21" spans="1:15" ht="93.6">
      <c r="A21" s="17">
        <v>19</v>
      </c>
      <c r="B21" s="17" t="s">
        <v>79</v>
      </c>
      <c r="C21" s="19" t="s">
        <v>81</v>
      </c>
      <c r="D21" s="7">
        <f t="shared" si="1"/>
        <v>15</v>
      </c>
      <c r="E21" s="24">
        <v>2</v>
      </c>
      <c r="F21" s="7">
        <v>5</v>
      </c>
      <c r="G21" s="7">
        <v>0</v>
      </c>
      <c r="H21" s="7">
        <v>0</v>
      </c>
      <c r="I21" s="7">
        <v>0</v>
      </c>
      <c r="J21" s="7">
        <v>0</v>
      </c>
      <c r="K21" s="7">
        <v>5</v>
      </c>
      <c r="L21" s="18" t="s">
        <v>122</v>
      </c>
      <c r="M21" s="7">
        <v>2</v>
      </c>
      <c r="N21" s="7">
        <f t="shared" si="0"/>
        <v>8</v>
      </c>
      <c r="O21" s="26" t="str">
        <f t="shared" si="2"/>
        <v xml:space="preserve">Question 3: -20
Incorrect Right Riemann Sum(-5)
Wrongly printing Left Triangle BCD(-2)
Incorrect passing function(-4)
Passing wrong variable(-4)
</v>
      </c>
    </row>
    <row r="22" spans="1:15" ht="62.4">
      <c r="A22" s="17">
        <v>20</v>
      </c>
      <c r="B22" s="17" t="s">
        <v>83</v>
      </c>
      <c r="C22" s="19" t="s">
        <v>85</v>
      </c>
      <c r="D22" s="7">
        <f t="shared" si="1"/>
        <v>28</v>
      </c>
      <c r="E22" s="7">
        <v>5</v>
      </c>
      <c r="F22" s="7">
        <v>2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18"/>
      <c r="M22" s="7">
        <v>0</v>
      </c>
      <c r="N22" s="7">
        <f t="shared" si="0"/>
        <v>0</v>
      </c>
      <c r="O22" s="26" t="str">
        <f t="shared" si="2"/>
        <v xml:space="preserve">Question 3: -7
Incorrect Right Riemann Sum(-2)
Wrongly printing Left Triangle BCD(-5)
</v>
      </c>
    </row>
    <row r="23" spans="1:15" ht="124.8">
      <c r="A23" s="17">
        <v>21</v>
      </c>
      <c r="B23" s="17" t="s">
        <v>87</v>
      </c>
      <c r="C23" s="19" t="s">
        <v>17</v>
      </c>
      <c r="D23" s="7">
        <f t="shared" si="1"/>
        <v>0</v>
      </c>
      <c r="E23" s="7">
        <v>5</v>
      </c>
      <c r="F23" s="7">
        <v>5</v>
      </c>
      <c r="G23" s="7">
        <v>5</v>
      </c>
      <c r="H23" s="7">
        <v>5</v>
      </c>
      <c r="I23" s="7">
        <v>5</v>
      </c>
      <c r="J23" s="7">
        <v>5</v>
      </c>
      <c r="K23" s="7">
        <v>5</v>
      </c>
      <c r="L23" s="18"/>
      <c r="M23" s="7">
        <v>0</v>
      </c>
      <c r="N23" s="7">
        <f t="shared" si="0"/>
        <v>0</v>
      </c>
      <c r="O23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24" spans="1:15" ht="124.8">
      <c r="A24" s="17">
        <v>22</v>
      </c>
      <c r="B24" s="17" t="s">
        <v>90</v>
      </c>
      <c r="C24" s="19" t="s">
        <v>92</v>
      </c>
      <c r="D24" s="7">
        <f t="shared" si="1"/>
        <v>0</v>
      </c>
      <c r="E24" s="7">
        <v>5</v>
      </c>
      <c r="F24" s="7">
        <v>5</v>
      </c>
      <c r="G24" s="7">
        <v>5</v>
      </c>
      <c r="H24" s="7">
        <v>5</v>
      </c>
      <c r="I24" s="7">
        <v>5</v>
      </c>
      <c r="J24" s="7">
        <v>5</v>
      </c>
      <c r="K24" s="7">
        <v>5</v>
      </c>
      <c r="L24" s="18"/>
      <c r="M24" s="7">
        <v>0</v>
      </c>
      <c r="N24" s="7">
        <f t="shared" si="0"/>
        <v>0</v>
      </c>
      <c r="O24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25" spans="1:15" ht="124.8">
      <c r="A25" s="17">
        <v>23</v>
      </c>
      <c r="B25" s="17" t="s">
        <v>94</v>
      </c>
      <c r="C25" s="19" t="s">
        <v>96</v>
      </c>
      <c r="D25" s="7">
        <f t="shared" si="1"/>
        <v>0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18"/>
      <c r="M25" s="7">
        <v>0</v>
      </c>
      <c r="N25" s="7">
        <f t="shared" si="0"/>
        <v>0</v>
      </c>
      <c r="O25" s="26" t="str">
        <f t="shared" si="2"/>
        <v xml:space="preserve">Question 3: -35
Incorrect definition of linear equation(-5)
Incorrect Right Riemann Sum(-5)
Wrongly printing each interval(-5)
Wrongly printing Left Triangle BCD(-5)
Wrongly printing Right Triangle BAD(-5)
Wrongly printing Total Area ABCD(-5)
</v>
      </c>
    </row>
    <row r="26" spans="1:15" ht="16.2">
      <c r="D26" s="30"/>
    </row>
    <row r="27" spans="1:15">
      <c r="O27" s="31" t="s">
        <v>115</v>
      </c>
    </row>
    <row r="28" spans="1:15">
      <c r="O28" s="21" t="s">
        <v>133</v>
      </c>
    </row>
    <row r="29" spans="1:15">
      <c r="O29" s="21" t="s">
        <v>134</v>
      </c>
    </row>
    <row r="30" spans="1:15">
      <c r="O30" s="21" t="s">
        <v>135</v>
      </c>
    </row>
    <row r="31" spans="1:15">
      <c r="O31" s="21" t="s">
        <v>136</v>
      </c>
    </row>
    <row r="32" spans="1:15">
      <c r="O32" s="21" t="s">
        <v>137</v>
      </c>
    </row>
    <row r="33" spans="15:15">
      <c r="O33" s="21" t="s">
        <v>138</v>
      </c>
    </row>
    <row r="34" spans="15:15">
      <c r="O34" s="21" t="s">
        <v>139</v>
      </c>
    </row>
    <row r="35" spans="15:15" ht="16.2">
      <c r="O35" s="30"/>
    </row>
    <row r="36" spans="15:15" ht="16.2">
      <c r="O36" s="30"/>
    </row>
    <row r="37" spans="15:15" ht="16.2">
      <c r="O37" s="30"/>
    </row>
    <row r="38" spans="15:15" ht="16.2">
      <c r="O38" s="30"/>
    </row>
    <row r="39" spans="15:15" ht="16.2">
      <c r="O39" s="30"/>
    </row>
    <row r="40" spans="15:15" ht="16.2">
      <c r="O40" s="30"/>
    </row>
    <row r="41" spans="15:15" ht="16.2">
      <c r="O41" s="30"/>
    </row>
  </sheetData>
  <mergeCells count="6">
    <mergeCell ref="L1:N2"/>
    <mergeCell ref="O1:O2"/>
    <mergeCell ref="A1:A2"/>
    <mergeCell ref="B1:B2"/>
    <mergeCell ref="C1:C2"/>
    <mergeCell ref="D1:D2"/>
  </mergeCells>
  <phoneticPr fontId="9" type="noConversion"/>
  <conditionalFormatting sqref="E3:K25">
    <cfRule type="cellIs" dxfId="0" priority="1" operator="greaterThan">
      <formula>E$1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F8C229C7-8A04-4E15-A9F4-3B3F02F65EE4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fexam</vt:lpstr>
      <vt:lpstr>Question 2</vt:lpstr>
      <vt:lpstr>Question 3</vt:lpstr>
      <vt:lpstr>fexam!Print_Area</vt:lpstr>
      <vt:lpstr>fexam!Print_Titles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2024-01-06T05:57:24Z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2052-12.1.0.15990</vt:lpwstr>
  </property>
</Properties>
</file>