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GitHub\FCU\112-1\PROGRAMMING APPLICATIONS FOR ENGINEERS\Midterm\"/>
    </mc:Choice>
  </mc:AlternateContent>
  <xr:revisionPtr revIDLastSave="0" documentId="13_ncr:1_{183D1BC6-0E7C-49B9-8503-A0C77CDB2037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mexam" sheetId="8" r:id="rId1"/>
    <sheet name="Question 1" sheetId="9" r:id="rId2"/>
    <sheet name="Question 2" sheetId="11" r:id="rId3"/>
    <sheet name="Question 3" sheetId="12" r:id="rId4"/>
  </sheets>
  <definedNames>
    <definedName name="_xlnm.Print_Area" localSheetId="0">mexam!$E$1:$J$24</definedName>
    <definedName name="_xlnm.Print_Titles" localSheetId="0">mexam!$1:$1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1" l="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3" i="11"/>
  <c r="J25" i="8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3" i="1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0" i="9"/>
  <c r="D21" i="9"/>
  <c r="D22" i="9"/>
  <c r="D23" i="9"/>
  <c r="D24" i="9"/>
  <c r="D25" i="9"/>
  <c r="D10" i="9"/>
  <c r="D11" i="9"/>
  <c r="D12" i="9"/>
  <c r="D13" i="9"/>
  <c r="D14" i="9"/>
  <c r="D15" i="9"/>
  <c r="D16" i="9"/>
  <c r="D17" i="9"/>
  <c r="D18" i="9"/>
  <c r="D19" i="9"/>
  <c r="D9" i="9"/>
  <c r="D7" i="9"/>
  <c r="D8" i="9"/>
  <c r="D5" i="9"/>
  <c r="D6" i="9"/>
  <c r="D4" i="9"/>
  <c r="D3" i="9"/>
  <c r="J17" i="8"/>
  <c r="J24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8" i="8"/>
  <c r="J19" i="8"/>
  <c r="J20" i="8"/>
  <c r="J21" i="8"/>
  <c r="J22" i="8"/>
  <c r="J23" i="8"/>
  <c r="J2" i="8"/>
</calcChain>
</file>

<file path=xl/sharedStrings.xml><?xml version="1.0" encoding="utf-8"?>
<sst xmlns="http://schemas.openxmlformats.org/spreadsheetml/2006/main" count="335" uniqueCount="169">
  <si>
    <t>No</t>
  </si>
  <si>
    <t>ID</t>
  </si>
  <si>
    <t>CName</t>
  </si>
  <si>
    <t>EName</t>
  </si>
  <si>
    <t>Alias</t>
  </si>
  <si>
    <t>Score</t>
  </si>
  <si>
    <t>D1175125</t>
  </si>
  <si>
    <t>Pierre</t>
  </si>
  <si>
    <t>Coding</t>
  </si>
  <si>
    <t>D1172268</t>
  </si>
  <si>
    <t>Owen</t>
  </si>
  <si>
    <t>Stevenson</t>
  </si>
  <si>
    <t>D1189290</t>
  </si>
  <si>
    <t>Terry</t>
  </si>
  <si>
    <t>Beaver</t>
  </si>
  <si>
    <t>D1228792</t>
  </si>
  <si>
    <t>Jason</t>
  </si>
  <si>
    <t>fuij3752</t>
  </si>
  <si>
    <t>D1228803</t>
  </si>
  <si>
    <t>Adeline</t>
  </si>
  <si>
    <t>Panasonic</t>
  </si>
  <si>
    <t>D1228817</t>
  </si>
  <si>
    <t>Rey</t>
  </si>
  <si>
    <t>red5</t>
  </si>
  <si>
    <t>D1262015</t>
  </si>
  <si>
    <t>Austin</t>
  </si>
  <si>
    <t>INFPMAN</t>
  </si>
  <si>
    <t>D1262028</t>
  </si>
  <si>
    <t>Jimmy</t>
  </si>
  <si>
    <t>HaoDai</t>
  </si>
  <si>
    <t>D1262032</t>
  </si>
  <si>
    <t>Derek</t>
  </si>
  <si>
    <t>Saminamina</t>
  </si>
  <si>
    <t>D1262058</t>
  </si>
  <si>
    <t>David</t>
  </si>
  <si>
    <t>vivox90</t>
  </si>
  <si>
    <t>D1262062</t>
  </si>
  <si>
    <t>Aimee</t>
  </si>
  <si>
    <t>mi216</t>
  </si>
  <si>
    <t>D1262075</t>
  </si>
  <si>
    <t>Morris</t>
  </si>
  <si>
    <t>EFGHI</t>
  </si>
  <si>
    <t>D1262089</t>
  </si>
  <si>
    <t>Ray</t>
  </si>
  <si>
    <t>Chrona</t>
  </si>
  <si>
    <t>D1262092</t>
  </si>
  <si>
    <t>Antonio</t>
  </si>
  <si>
    <t>Abab1020</t>
  </si>
  <si>
    <t>D1265065</t>
  </si>
  <si>
    <t>Corrine</t>
  </si>
  <si>
    <t>quokka</t>
  </si>
  <si>
    <t>D1265154</t>
  </si>
  <si>
    <t>Mina</t>
  </si>
  <si>
    <t>coffee18</t>
  </si>
  <si>
    <t>D1265209</t>
  </si>
  <si>
    <t>Jensen</t>
  </si>
  <si>
    <t>HELLO</t>
  </si>
  <si>
    <t>D1265273</t>
  </si>
  <si>
    <t>Joshua</t>
  </si>
  <si>
    <t>kinyo5647</t>
  </si>
  <si>
    <t>D1265315</t>
  </si>
  <si>
    <t>Harrison</t>
  </si>
  <si>
    <t>Hhhh</t>
  </si>
  <si>
    <t>D1265672</t>
  </si>
  <si>
    <t>Charlie</t>
  </si>
  <si>
    <t>NONE</t>
  </si>
  <si>
    <t>D1265686</t>
  </si>
  <si>
    <t>Jacky</t>
  </si>
  <si>
    <t>D1271403</t>
  </si>
  <si>
    <t>Osmond</t>
  </si>
  <si>
    <t>qvb2358</t>
  </si>
  <si>
    <t>D1271450</t>
  </si>
  <si>
    <t>Eileen</t>
  </si>
  <si>
    <t>Starbucks</t>
  </si>
  <si>
    <t>Comments</t>
    <phoneticPr fontId="8" type="noConversion"/>
  </si>
  <si>
    <t>Question 1(35%)</t>
    <phoneticPr fontId="8" type="noConversion"/>
  </si>
  <si>
    <t>Question 2(30%)</t>
    <phoneticPr fontId="8" type="noConversion"/>
  </si>
  <si>
    <t>Question 3(35%)</t>
    <phoneticPr fontId="8" type="noConversion"/>
  </si>
  <si>
    <t>Question 1: great
Question 2: -30
Without solution(-30)
Question 3:-35
Without solution(-35)</t>
    <phoneticPr fontId="8" type="noConversion"/>
  </si>
  <si>
    <r>
      <t>Question 1: -28
Wrongly handle error exception(-10)
Wrong output specifier in printf()(-8)
Output in incorrect format(-10)
Question 2: -10</t>
    </r>
    <r>
      <rPr>
        <sz val="12"/>
        <color rgb="FFFF0000"/>
        <rFont val="Times New Roman"/>
        <family val="1"/>
      </rPr>
      <t xml:space="preserve">
</t>
    </r>
    <r>
      <rPr>
        <sz val="12"/>
        <color rgb="FF000000"/>
        <rFont val="Times New Roman"/>
        <family val="1"/>
      </rPr>
      <t>Incorrect calculation in Thanksgiving day(-10)
Question 3: -28
Incorrect output in decimal representation(-10)
Incorrect output in reverse hexadecimal representation(-10)
Incorrect type when declaring variable(-4)</t>
    </r>
    <phoneticPr fontId="8" type="noConversion"/>
  </si>
  <si>
    <r>
      <t xml:space="preserve">Question 1: -20
Wrongly handle error exception(-10)
Output in incorrect format(-10)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rFont val="Times New Roman"/>
        <family val="1"/>
      </rPr>
      <t>Incorrect calculation in Independence day(-10)
Incorrect calculaton in Thanksgiving day(-10)</t>
    </r>
    <r>
      <rPr>
        <sz val="12"/>
        <color rgb="FF000000"/>
        <rFont val="Times New Roman"/>
        <family val="1"/>
      </rPr>
      <t xml:space="preserve">
Question 3: -30
Incorrect calculation in reverse number(-10)
Output in incorrect format(-10)
Incorrect output in hexadecimal representation(-10)</t>
    </r>
    <phoneticPr fontId="8" type="noConversion"/>
  </si>
  <si>
    <t>Question 1: -24
Wrongly handle error exception(-10)
Wrong output specifier in printf()(-4)
Output in incorrect format(-10)
Question 2: -20
Incorrect calculation in Independence day(-10)
Incorrect calculaton in Thanksgiving day(-10)
Question 3: -24
Using variable without initialization(-4)
Incorrect output in hexadecimal representation(-10)
Incorrect calculation in reverse number(-10)</t>
    <phoneticPr fontId="8" type="noConversion"/>
  </si>
  <si>
    <r>
      <t xml:space="preserve">Question 1: -35
Wrong input specifier in scanf()(-4)
Wrongly handle error exception(-10)
Without printing linear equations(-20)
Wrong do-while condition(-4)
</t>
    </r>
    <r>
      <rPr>
        <sz val="12"/>
        <rFont val="Times New Roman"/>
        <family val="1"/>
      </rPr>
      <t>Question 2: great</t>
    </r>
    <r>
      <rPr>
        <sz val="12"/>
        <color rgb="FF000000"/>
        <rFont val="Times New Roman"/>
        <family val="1"/>
      </rPr>
      <t xml:space="preserve">
Question 3: -24
Using variable without initialization(-4)
Output in incorrect format(-10)
Incorrect output in hexadecimal representation(-10)</t>
    </r>
    <phoneticPr fontId="8" type="noConversion"/>
  </si>
  <si>
    <r>
      <rPr>
        <sz val="12"/>
        <color rgb="FFFF0000"/>
        <rFont val="Times New Roman"/>
        <family val="1"/>
      </rPr>
      <t>Question 1: -24</t>
    </r>
    <r>
      <rPr>
        <sz val="12"/>
        <color rgb="FF000000"/>
        <rFont val="Times New Roman"/>
        <family val="1"/>
      </rPr>
      <t xml:space="preserve">
Wrongly handle error exception(-10)
Using variable without initialization(-4)
Output in incorrect format(-10)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rFont val="Times New Roman"/>
        <family val="1"/>
      </rPr>
      <t>Incorrect calculation in Independence day(-10)
Incorrect calculaton in Thanksgiving day(-10)</t>
    </r>
    <r>
      <rPr>
        <sz val="12"/>
        <color rgb="FF000000"/>
        <rFont val="Times New Roman"/>
        <family val="1"/>
      </rPr>
      <t xml:space="preserve">
Question 3: -35
Wrong input specifier in scanf()(-4)
Incorrect for-loop statement(-4)
Output in incorrect format(-10)
Incorrect output in hexadecimal representation(-10)
Incorrect output in reverse number representation(-10)</t>
    </r>
    <phoneticPr fontId="8" type="noConversion"/>
  </si>
  <si>
    <r>
      <rPr>
        <sz val="12"/>
        <color rgb="FFFF0000"/>
        <rFont val="Times New Roman"/>
        <family val="1"/>
      </rPr>
      <t>Question 1: -24</t>
    </r>
    <r>
      <rPr>
        <sz val="12"/>
        <color rgb="FF000000"/>
        <rFont val="Times New Roman"/>
        <family val="1"/>
      </rPr>
      <t xml:space="preserve">
Wrongly handle error exception(-10)
Output in incorrect format(-10)
Incorrect if-else condition(-4)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rFont val="Times New Roman"/>
        <family val="1"/>
      </rPr>
      <t>Incorrect calculation in Independence day(-10)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3: -34</t>
    </r>
    <r>
      <rPr>
        <sz val="12"/>
        <color rgb="FF000000"/>
        <rFont val="Times New Roman"/>
        <family val="1"/>
      </rPr>
      <t xml:space="preserve">
Redundant return variable "num2"(-0)
Function "printBinary" didn't catch parameter correctly(-4)
Output in incorrect format(-10)
Incorrect output in binary representation(-10)
Incorrect output in reverse number representation(-10)</t>
    </r>
    <phoneticPr fontId="8" type="noConversion"/>
  </si>
  <si>
    <r>
      <rPr>
        <sz val="12"/>
        <color theme="1"/>
        <rFont val="Times New Roman"/>
        <family val="1"/>
      </rPr>
      <t>Question 1: -35</t>
    </r>
    <r>
      <rPr>
        <sz val="12"/>
        <color rgb="FF000000"/>
        <rFont val="Times New Roman"/>
        <family val="1"/>
      </rPr>
      <t xml:space="preserve">
Wrongly handle error exception(-10)
Output in incorrect format(-10)
Without printing linear equations(-20)
</t>
    </r>
    <r>
      <rPr>
        <sz val="12"/>
        <color rgb="FFFF0000"/>
        <rFont val="Times New Roman"/>
        <family val="1"/>
      </rPr>
      <t xml:space="preserve">Question 2: -10
</t>
    </r>
    <r>
      <rPr>
        <sz val="12"/>
        <rFont val="Times New Roman"/>
        <family val="1"/>
      </rPr>
      <t>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3: -30</t>
    </r>
    <r>
      <rPr>
        <sz val="12"/>
        <color rgb="FF000000"/>
        <rFont val="Times New Roman"/>
        <family val="1"/>
      </rPr>
      <t xml:space="preserve">
Output in incorrect format(-10)
Incorrect output in binary representation(-10)
Incorrect output in reverse number representation(-10)</t>
    </r>
    <phoneticPr fontId="8" type="noConversion"/>
  </si>
  <si>
    <r>
      <rPr>
        <sz val="12"/>
        <rFont val="Times New Roman"/>
        <family val="1"/>
      </rPr>
      <t>Question 1: -10</t>
    </r>
    <r>
      <rPr>
        <sz val="12"/>
        <color rgb="FF000000"/>
        <rFont val="Times New Roman"/>
        <family val="1"/>
      </rPr>
      <t xml:space="preserve">
Wrongly handle error exception(-10)
</t>
    </r>
    <r>
      <rPr>
        <sz val="12"/>
        <rFont val="Times New Roman"/>
        <family val="1"/>
      </rPr>
      <t>Question 2: -20</t>
    </r>
    <r>
      <rPr>
        <sz val="12"/>
        <color rgb="FFFF0000"/>
        <rFont val="Times New Roman"/>
        <family val="1"/>
      </rPr>
      <t xml:space="preserve">
</t>
    </r>
    <r>
      <rPr>
        <sz val="12"/>
        <rFont val="Times New Roman"/>
        <family val="1"/>
      </rPr>
      <t xml:space="preserve">Incorrect calculation in Independence day(-10)
</t>
    </r>
    <r>
      <rPr>
        <sz val="12"/>
        <color rgb="FFFF0000"/>
        <rFont val="Times New Roman"/>
        <family val="1"/>
      </rPr>
      <t>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3: -35</t>
    </r>
    <r>
      <rPr>
        <sz val="12"/>
        <color rgb="FF000000"/>
        <rFont val="Times New Roman"/>
        <family val="1"/>
      </rPr>
      <t xml:space="preserve">
Without semicolons at the end of line(-4)
Using variable "rev" without assigned value(-4)
Output in incorrect format(-10)
Incorrect output in binary representation(-10)
Incorrect output in reverse number representation(-10)</t>
    </r>
    <phoneticPr fontId="8" type="noConversion"/>
  </si>
  <si>
    <r>
      <rPr>
        <sz val="12"/>
        <rFont val="Times New Roman"/>
        <family val="1"/>
      </rPr>
      <t>Question 1: -35
Wrongly using comparison operator "=="(-4)
Incorrect parameters in scanf()(-10)
Incorrect parameters in printf()(-4)
Wrongly using 2-dimensional array(-4)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rFont val="Times New Roman"/>
        <family val="1"/>
      </rPr>
      <t>Question 2: -20</t>
    </r>
    <r>
      <rPr>
        <sz val="12"/>
        <color rgb="FFFF0000"/>
        <rFont val="Times New Roman"/>
        <family val="1"/>
      </rPr>
      <t xml:space="preserve">
</t>
    </r>
    <r>
      <rPr>
        <sz val="12"/>
        <rFont val="Times New Roman"/>
        <family val="1"/>
      </rPr>
      <t xml:space="preserve">Incorrect calculation in Independence day(-10)
Incorrect calculaton in Thanksgiving day(-10)
</t>
    </r>
    <r>
      <rPr>
        <sz val="12"/>
        <color rgb="FFFF0000"/>
        <rFont val="Times New Roman"/>
        <family val="1"/>
      </rPr>
      <t>SHOULD BE -30</t>
    </r>
    <r>
      <rPr>
        <sz val="12"/>
        <color rgb="FF000000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Question 3: -35</t>
    </r>
    <r>
      <rPr>
        <sz val="12"/>
        <color rgb="FF000000"/>
        <rFont val="Times New Roman"/>
        <family val="1"/>
      </rPr>
      <t xml:space="preserve">
Wrong output specifier in printf()(-4)
Output in incorrect format(-10)
Incorrect output in binary representation(-10)
Incorrect output in hexadecimal representation(-10)
Incorrect output in reverse number representation(-10)</t>
    </r>
    <phoneticPr fontId="8" type="noConversion"/>
  </si>
  <si>
    <r>
      <rPr>
        <sz val="12"/>
        <color rgb="FFFF0000"/>
        <rFont val="Times New Roman"/>
        <family val="1"/>
      </rPr>
      <t xml:space="preserve">Question 1: -35
</t>
    </r>
    <r>
      <rPr>
        <sz val="12"/>
        <color theme="1"/>
        <rFont val="Times New Roman"/>
        <family val="1"/>
      </rPr>
      <t>Incorrect parameters in scanf()(-10)</t>
    </r>
    <r>
      <rPr>
        <sz val="12"/>
        <color rgb="FFFF0000"/>
        <rFont val="Times New Roman"/>
        <family val="1"/>
      </rPr>
      <t xml:space="preserve">
</t>
    </r>
    <r>
      <rPr>
        <sz val="12"/>
        <color rgb="FF000000"/>
        <rFont val="Times New Roman"/>
        <family val="1"/>
      </rPr>
      <t xml:space="preserve">Wrong input specifier in scanf()(-10)
Wrongly handle error exception(-10)
Output in incorrect format(-10)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rFont val="Times New Roman"/>
        <family val="1"/>
      </rPr>
      <t>Incorrect calculation in Independence day(-10)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3: -24</t>
    </r>
    <r>
      <rPr>
        <sz val="12"/>
        <color rgb="FF000000"/>
        <rFont val="Times New Roman"/>
        <family val="1"/>
      </rPr>
      <t xml:space="preserve">
Output in incorrect format(-10)
Incorrect for-loop condition(-4)
Incorrect output in reverse number representation(-10)</t>
    </r>
    <phoneticPr fontId="8" type="noConversion"/>
  </si>
  <si>
    <r>
      <rPr>
        <sz val="12"/>
        <rFont val="Times New Roman"/>
        <family val="1"/>
      </rPr>
      <t>Question 1: -30
Incorrect parameters in scanf()(-10)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color rgb="FFFF0000"/>
        <rFont val="Times New Roman"/>
        <family val="1"/>
      </rPr>
      <t>SHOULD BE -35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2: -10</t>
    </r>
    <r>
      <rPr>
        <sz val="12"/>
        <rFont val="Times New Roman"/>
        <family val="1"/>
      </rPr>
      <t xml:space="preserve">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Question 3: -35
Incorrect if-else condition(-4)</t>
    </r>
    <r>
      <rPr>
        <sz val="12"/>
        <color rgb="FF000000"/>
        <rFont val="Times New Roman"/>
        <family val="1"/>
      </rPr>
      <t xml:space="preserve">
Output in incorrect format(-10)
Incorrect output in binary representation(-10)
Incorrect output in hexadecimal representation(-10)
Incorrect output in reverse number representation(-10)</t>
    </r>
    <phoneticPr fontId="8" type="noConversion"/>
  </si>
  <si>
    <r>
      <rPr>
        <sz val="12"/>
        <rFont val="Times New Roman"/>
        <family val="1"/>
      </rPr>
      <t>Question 1: -35
Incorrect parameters in scanf()(-4)
Wrongly using 2-dimensional array(-4)
Incorrect parameters in scanf()(-4)
Using array "C" without initialization(-4)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color rgb="FFFF0000"/>
        <rFont val="Times New Roman"/>
        <family val="1"/>
      </rPr>
      <t>Question 2: -10</t>
    </r>
    <r>
      <rPr>
        <sz val="12"/>
        <rFont val="Times New Roman"/>
        <family val="1"/>
      </rPr>
      <t xml:space="preserve">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 xml:space="preserve">Question 3: -20
</t>
    </r>
    <r>
      <rPr>
        <sz val="12"/>
        <color rgb="FF000000"/>
        <rFont val="Times New Roman"/>
        <family val="1"/>
      </rPr>
      <t>Output in incorrect format(-10)
Incorrect output in reverse number representation(-10)</t>
    </r>
    <phoneticPr fontId="8" type="noConversion"/>
  </si>
  <si>
    <r>
      <rPr>
        <sz val="12"/>
        <rFont val="Times New Roman"/>
        <family val="1"/>
      </rPr>
      <t xml:space="preserve">Question 1: -10
</t>
    </r>
    <r>
      <rPr>
        <sz val="12"/>
        <color rgb="FF000000"/>
        <rFont val="Times New Roman"/>
        <family val="1"/>
      </rPr>
      <t xml:space="preserve">Wrongly handle error exception(-10)
</t>
    </r>
    <r>
      <rPr>
        <sz val="12"/>
        <rFont val="Times New Roman"/>
        <family val="1"/>
      </rPr>
      <t xml:space="preserve">Question 2: -14
Using variable "count" without initialization(-4)
</t>
    </r>
    <r>
      <rPr>
        <sz val="12"/>
        <color rgb="FFFF0000"/>
        <rFont val="Times New Roman"/>
        <family val="1"/>
      </rPr>
      <t>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 xml:space="preserve">Question 3: -20
</t>
    </r>
    <r>
      <rPr>
        <sz val="12"/>
        <color rgb="FF000000"/>
        <rFont val="Times New Roman"/>
        <family val="1"/>
      </rPr>
      <t>Incorrect output in hexadecimal representation(-10)
Incorrect output in reverse number representation(-10)</t>
    </r>
    <phoneticPr fontId="8" type="noConversion"/>
  </si>
  <si>
    <r>
      <rPr>
        <sz val="12"/>
        <rFont val="Times New Roman"/>
        <family val="1"/>
      </rPr>
      <t xml:space="preserve">Question 1: -24
</t>
    </r>
    <r>
      <rPr>
        <sz val="12"/>
        <color rgb="FF000000"/>
        <rFont val="Times New Roman"/>
        <family val="1"/>
      </rPr>
      <t xml:space="preserve">Wrongly handle error exception(-10)
Output in incorrect format(-10)
Incorrect for-loop statement(-4)
</t>
    </r>
    <r>
      <rPr>
        <sz val="12"/>
        <rFont val="Times New Roman"/>
        <family val="1"/>
      </rPr>
      <t xml:space="preserve">Question 2: -10
Incorrect calculaton in Thanksgiving day(-10)
</t>
    </r>
    <r>
      <rPr>
        <sz val="12"/>
        <color theme="1"/>
        <rFont val="Times New Roman"/>
        <family val="1"/>
      </rPr>
      <t xml:space="preserve">Question 3: -35
Output in incorrect format(-10)
Incorrect output in binary representation(-10)
</t>
    </r>
    <r>
      <rPr>
        <sz val="12"/>
        <color rgb="FF000000"/>
        <rFont val="Times New Roman"/>
        <family val="1"/>
      </rPr>
      <t>Incorrect output in hexadecimal representation(-10)
Incorrect output in reverse number representation(-10)</t>
    </r>
    <phoneticPr fontId="8" type="noConversion"/>
  </si>
  <si>
    <r>
      <rPr>
        <sz val="12"/>
        <rFont val="Times New Roman"/>
        <family val="1"/>
      </rPr>
      <t xml:space="preserve">Question 1: -35
</t>
    </r>
    <r>
      <rPr>
        <sz val="12"/>
        <color rgb="FF000000"/>
        <rFont val="Times New Roman"/>
        <family val="1"/>
      </rPr>
      <t xml:space="preserve">STRUCTURAL MISTAKE(-35)
</t>
    </r>
    <r>
      <rPr>
        <sz val="12"/>
        <rFont val="Times New Roman"/>
        <family val="1"/>
      </rPr>
      <t xml:space="preserve">Question 2: -30
Using "else if" without "if"(-4)
Unnecessary scanf()(-8)
Incorrect calculaton in Independence day(-10)
Incorrect calculaton in Thanksgiving day(-10)
</t>
    </r>
    <r>
      <rPr>
        <sz val="12"/>
        <color theme="1"/>
        <rFont val="Times New Roman"/>
        <family val="1"/>
      </rPr>
      <t xml:space="preserve">Question 3: -35
Output in incorrect format(-10)
Incorrect output in binary representation(-10)
</t>
    </r>
    <r>
      <rPr>
        <sz val="12"/>
        <color rgb="FF000000"/>
        <rFont val="Times New Roman"/>
        <family val="1"/>
      </rPr>
      <t>Incorrect output in hexadecimal representation(-10)
Incorrect output in reverse number representation(-10)</t>
    </r>
    <phoneticPr fontId="8" type="noConversion"/>
  </si>
  <si>
    <r>
      <rPr>
        <sz val="12"/>
        <rFont val="Times New Roman"/>
        <family val="1"/>
      </rPr>
      <t xml:space="preserve">Question 1: -35
</t>
    </r>
    <r>
      <rPr>
        <sz val="12"/>
        <color rgb="FF000000"/>
        <rFont val="Times New Roman"/>
        <family val="1"/>
      </rPr>
      <t xml:space="preserve">STRUCTURAL MISTAKE(-35)
</t>
    </r>
    <r>
      <rPr>
        <sz val="12"/>
        <rFont val="Times New Roman"/>
        <family val="1"/>
      </rPr>
      <t xml:space="preserve">Question 2: -10
Incorrect calculaton in Thanksgiving day(-10)
</t>
    </r>
    <r>
      <rPr>
        <sz val="12"/>
        <color theme="1"/>
        <rFont val="Times New Roman"/>
        <family val="1"/>
      </rPr>
      <t>Question 3: -35
STRUCTURAL MISTAKE(-35)</t>
    </r>
    <phoneticPr fontId="8" type="noConversion"/>
  </si>
  <si>
    <r>
      <rPr>
        <sz val="12"/>
        <color rgb="FFFF0000"/>
        <rFont val="Times New Roman"/>
        <family val="1"/>
      </rPr>
      <t xml:space="preserve">Question 1: -35
Incorrect parameters in scanf()(-10)
Wrongly handle error exception(-10)
Output in incorrect format(-10)
Incorrect if-else condition(-4)
</t>
    </r>
    <r>
      <rPr>
        <sz val="12"/>
        <color rgb="FF000000"/>
        <rFont val="Times New Roman"/>
        <family val="1"/>
      </rPr>
      <t xml:space="preserve">Wrongly using comparison operator "=="(-4)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color rgb="FF000000"/>
        <rFont val="Times New Roman"/>
        <family val="1"/>
      </rPr>
      <t xml:space="preserve">Incorrect calculation in Independence day(-10)
Incorrect calculaton in Thanksgiving day(-10)
</t>
    </r>
    <r>
      <rPr>
        <sz val="12"/>
        <color rgb="FFFF0000"/>
        <rFont val="Times New Roman"/>
        <family val="1"/>
      </rPr>
      <t>Question 3: -20</t>
    </r>
    <r>
      <rPr>
        <sz val="12"/>
        <color rgb="FF000000"/>
        <rFont val="Times New Roman"/>
        <family val="1"/>
      </rPr>
      <t xml:space="preserve">
Incorrect assigning value of num(-10)
Incorrect calculation in reverse number(-10)</t>
    </r>
    <phoneticPr fontId="8" type="noConversion"/>
  </si>
  <si>
    <r>
      <t xml:space="preserve">Question 1: -20
Wrongly handle error exception(-10)
Output in incorrect format(-10)
Question 2: great
</t>
    </r>
    <r>
      <rPr>
        <sz val="12"/>
        <color rgb="FFFF0000"/>
        <rFont val="Times New Roman"/>
        <family val="1"/>
      </rPr>
      <t>Question 3: -24</t>
    </r>
    <r>
      <rPr>
        <sz val="12"/>
        <color rgb="FF000000"/>
        <rFont val="Times New Roman"/>
        <family val="1"/>
      </rPr>
      <t xml:space="preserve">
Function "reverseb" didn't match(-4)
Output in incorrect format(-10)
Incorrect output in reverse number representation(-10)</t>
    </r>
    <phoneticPr fontId="8" type="noConversion"/>
  </si>
  <si>
    <r>
      <rPr>
        <sz val="12"/>
        <rFont val="宋体"/>
      </rPr>
      <t>黃品喆</t>
    </r>
  </si>
  <si>
    <r>
      <rPr>
        <sz val="12"/>
        <rFont val="微軟正黑體"/>
        <family val="2"/>
        <charset val="136"/>
      </rPr>
      <t>佘峻宇</t>
    </r>
  </si>
  <si>
    <r>
      <rPr>
        <sz val="12"/>
        <rFont val="微軟正黑體"/>
        <family val="2"/>
        <charset val="136"/>
      </rPr>
      <t>許博琮</t>
    </r>
  </si>
  <si>
    <r>
      <rPr>
        <sz val="12"/>
        <rFont val="PMingLiu"/>
        <charset val="136"/>
      </rPr>
      <t>楊智臣</t>
    </r>
  </si>
  <si>
    <r>
      <rPr>
        <sz val="12"/>
        <rFont val="PMingLiu"/>
        <charset val="136"/>
      </rPr>
      <t>陳宣妤</t>
    </r>
  </si>
  <si>
    <r>
      <rPr>
        <sz val="12"/>
        <rFont val="PMingLiu"/>
        <charset val="136"/>
      </rPr>
      <t>黃政睿</t>
    </r>
  </si>
  <si>
    <r>
      <rPr>
        <sz val="12"/>
        <rFont val="PMingLiu"/>
        <charset val="136"/>
      </rPr>
      <t>張宇呈</t>
    </r>
  </si>
  <si>
    <r>
      <rPr>
        <sz val="12"/>
        <rFont val="PMingLiu"/>
        <charset val="136"/>
      </rPr>
      <t>李皓鈞</t>
    </r>
  </si>
  <si>
    <r>
      <rPr>
        <sz val="12"/>
        <rFont val="PMingLiu"/>
        <charset val="136"/>
      </rPr>
      <t>劉哲瑋</t>
    </r>
  </si>
  <si>
    <r>
      <rPr>
        <sz val="12"/>
        <rFont val="PMingLiu"/>
        <charset val="136"/>
      </rPr>
      <t>謝柏尉</t>
    </r>
  </si>
  <si>
    <r>
      <rPr>
        <sz val="12"/>
        <rFont val="PMingLiu"/>
        <charset val="136"/>
      </rPr>
      <t>邱畇諠</t>
    </r>
  </si>
  <si>
    <r>
      <rPr>
        <sz val="12"/>
        <rFont val="PMingLiu"/>
        <charset val="136"/>
      </rPr>
      <t>陳映聿</t>
    </r>
  </si>
  <si>
    <r>
      <rPr>
        <sz val="12"/>
        <rFont val="PMingLiu"/>
        <charset val="136"/>
      </rPr>
      <t>蔡睿宇</t>
    </r>
  </si>
  <si>
    <r>
      <rPr>
        <sz val="12"/>
        <rFont val="PMingLiu"/>
        <charset val="136"/>
      </rPr>
      <t>陳彥勻</t>
    </r>
  </si>
  <si>
    <r>
      <rPr>
        <sz val="12"/>
        <rFont val="PMingLiu"/>
        <charset val="136"/>
      </rPr>
      <t>曾語晨</t>
    </r>
  </si>
  <si>
    <r>
      <rPr>
        <sz val="12"/>
        <rFont val="PMingLiu"/>
        <charset val="136"/>
      </rPr>
      <t>曾郁珊</t>
    </r>
  </si>
  <si>
    <r>
      <rPr>
        <sz val="12"/>
        <rFont val="PMingLiu"/>
        <charset val="136"/>
      </rPr>
      <t>王子宸</t>
    </r>
  </si>
  <si>
    <r>
      <rPr>
        <sz val="12"/>
        <rFont val="PMingLiu"/>
        <charset val="136"/>
      </rPr>
      <t>葉緯圻</t>
    </r>
  </si>
  <si>
    <r>
      <rPr>
        <sz val="12"/>
        <rFont val="PMingLiu"/>
        <charset val="136"/>
      </rPr>
      <t>張子桓</t>
    </r>
  </si>
  <si>
    <r>
      <rPr>
        <sz val="12"/>
        <rFont val="PMingLiu"/>
        <charset val="136"/>
      </rPr>
      <t>王崧喻</t>
    </r>
  </si>
  <si>
    <r>
      <rPr>
        <sz val="12"/>
        <rFont val="PMingLiu"/>
        <charset val="136"/>
      </rPr>
      <t>何柏勳</t>
    </r>
  </si>
  <si>
    <r>
      <rPr>
        <sz val="12"/>
        <rFont val="PMingLiu"/>
        <charset val="136"/>
      </rPr>
      <t>王祺</t>
    </r>
  </si>
  <si>
    <r>
      <rPr>
        <sz val="12"/>
        <rFont val="PMingLiu"/>
        <charset val="136"/>
      </rPr>
      <t>李宇恩</t>
    </r>
  </si>
  <si>
    <t>Question 1: -35
Without solution(-35)
Question 2: -10
Incorrect calculation in Independence day(-10)
Question 3: -35
Without solution(-35)</t>
    <phoneticPr fontId="8" type="noConversion"/>
  </si>
  <si>
    <t>Leading blanks</t>
  </si>
  <si>
    <t>print terms</t>
    <phoneticPr fontId="8" type="noConversion"/>
  </si>
  <si>
    <r>
      <rPr>
        <sz val="12"/>
        <color theme="1"/>
        <rFont val="Arial"/>
        <family val="2"/>
      </rPr>
      <t>都有印</t>
    </r>
  </si>
  <si>
    <r>
      <t xml:space="preserve">terms </t>
    </r>
    <r>
      <rPr>
        <sz val="12"/>
        <color theme="1"/>
        <rFont val="Arial"/>
        <family val="2"/>
      </rPr>
      <t>印出有小部分缺失</t>
    </r>
  </si>
  <si>
    <r>
      <t xml:space="preserve">constant </t>
    </r>
    <r>
      <rPr>
        <sz val="12"/>
        <color theme="1"/>
        <rFont val="Arial"/>
        <family val="2"/>
      </rPr>
      <t>沒印</t>
    </r>
  </si>
  <si>
    <r>
      <t xml:space="preserve">Validation of equation </t>
    </r>
    <r>
      <rPr>
        <sz val="12"/>
        <color theme="1"/>
        <rFont val="Arial"/>
        <family val="2"/>
      </rPr>
      <t>放錯位置</t>
    </r>
  </si>
  <si>
    <r>
      <t xml:space="preserve">Validation of variable </t>
    </r>
    <r>
      <rPr>
        <sz val="12"/>
        <color theme="1"/>
        <rFont val="Arial"/>
        <family val="2"/>
      </rPr>
      <t>放錯位置</t>
    </r>
  </si>
  <si>
    <r>
      <t>Validation of equation</t>
    </r>
    <r>
      <rPr>
        <sz val="12"/>
        <color theme="1"/>
        <rFont val="Arial"/>
        <family val="2"/>
      </rPr>
      <t>寫錯</t>
    </r>
  </si>
  <si>
    <r>
      <t xml:space="preserve">Validation of variable </t>
    </r>
    <r>
      <rPr>
        <sz val="12"/>
        <color theme="1"/>
        <rFont val="Arial"/>
        <family val="2"/>
      </rPr>
      <t>寫錯</t>
    </r>
  </si>
  <si>
    <r>
      <rPr>
        <sz val="12"/>
        <color theme="1"/>
        <rFont val="Arial"/>
        <family val="2"/>
      </rPr>
      <t>沒</t>
    </r>
    <r>
      <rPr>
        <sz val="12"/>
        <color theme="1"/>
        <rFont val="Times New Roman"/>
        <family val="1"/>
      </rPr>
      <t>Input constant</t>
    </r>
  </si>
  <si>
    <r>
      <rPr>
        <sz val="12"/>
        <color theme="1"/>
        <rFont val="Arial"/>
        <family val="2"/>
      </rPr>
      <t>都有</t>
    </r>
    <r>
      <rPr>
        <sz val="12"/>
        <color theme="1"/>
        <rFont val="Times New Roman"/>
        <family val="1"/>
      </rPr>
      <t>Input</t>
    </r>
  </si>
  <si>
    <r>
      <rPr>
        <sz val="12"/>
        <color theme="1"/>
        <rFont val="Arial"/>
        <family val="2"/>
      </rPr>
      <t>都有</t>
    </r>
    <r>
      <rPr>
        <sz val="12"/>
        <color theme="1"/>
        <rFont val="Times New Roman"/>
        <family val="1"/>
      </rPr>
      <t>Validation</t>
    </r>
  </si>
  <si>
    <r>
      <rPr>
        <sz val="12"/>
        <color theme="1"/>
        <rFont val="Arial"/>
        <family val="2"/>
      </rPr>
      <t>沒有</t>
    </r>
    <r>
      <rPr>
        <sz val="12"/>
        <color theme="1"/>
        <rFont val="Times New Roman"/>
        <family val="1"/>
      </rPr>
      <t>continue</t>
    </r>
  </si>
  <si>
    <t>input terms and constant</t>
    <phoneticPr fontId="8" type="noConversion"/>
  </si>
  <si>
    <t>error exception</t>
    <phoneticPr fontId="8" type="noConversion"/>
  </si>
  <si>
    <t>zero terms</t>
    <phoneticPr fontId="8" type="noConversion"/>
  </si>
  <si>
    <t>leading terms</t>
    <phoneticPr fontId="8" type="noConversion"/>
  </si>
  <si>
    <t>1 or -1</t>
    <phoneticPr fontId="8" type="noConversion"/>
  </si>
  <si>
    <t>other number</t>
    <phoneticPr fontId="8" type="noConversion"/>
  </si>
  <si>
    <t>alignment and blanks</t>
    <phoneticPr fontId="8" type="noConversion"/>
  </si>
  <si>
    <t>Score</t>
    <phoneticPr fontId="8" type="noConversion"/>
  </si>
  <si>
    <t>print Labor Day</t>
  </si>
  <si>
    <t>count of Independence day</t>
  </si>
  <si>
    <t>weekday of Independence day</t>
  </si>
  <si>
    <t>print Independence day</t>
  </si>
  <si>
    <t>count of Thanksgiving day</t>
  </si>
  <si>
    <t>weekday of Nov 1st</t>
  </si>
  <si>
    <t>day of Thanksgiving day</t>
  </si>
  <si>
    <t>print Thanksgiving day</t>
  </si>
  <si>
    <t>print Binary</t>
    <phoneticPr fontId="12" type="noConversion"/>
  </si>
  <si>
    <t>print Hexadecimal</t>
    <phoneticPr fontId="12" type="noConversion"/>
  </si>
  <si>
    <t>Reverse calculation</t>
    <phoneticPr fontId="12" type="noConversion"/>
  </si>
  <si>
    <t>print reverse decimal</t>
    <phoneticPr fontId="12" type="noConversion"/>
  </si>
  <si>
    <t>print reverse Binary</t>
    <phoneticPr fontId="12" type="noConversion"/>
  </si>
  <si>
    <t>print reverse Hexadecimal</t>
    <phoneticPr fontId="12" type="noConversion"/>
  </si>
  <si>
    <r>
      <rPr>
        <sz val="12"/>
        <rFont val="Times New Roman"/>
        <family val="1"/>
      </rPr>
      <t>Question 1: -24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rFont val="Times New Roman"/>
        <family val="1"/>
      </rPr>
      <t>Question 2: -20</t>
    </r>
    <r>
      <rPr>
        <sz val="12"/>
        <color rgb="FFFF0000"/>
        <rFont val="Times New Roman"/>
        <family val="1"/>
      </rPr>
      <t xml:space="preserve">
Incorrect calculation in Independence day(-10)</t>
    </r>
    <r>
      <rPr>
        <sz val="12"/>
        <rFont val="Times New Roman"/>
        <family val="1"/>
      </rPr>
      <t xml:space="preserve">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 xml:space="preserve">Question 3: -30
Incorrect format "^0" behind printf()(-0)
</t>
    </r>
    <r>
      <rPr>
        <sz val="12"/>
        <color rgb="FF000000"/>
        <rFont val="Times New Roman"/>
        <family val="1"/>
      </rPr>
      <t>Output in incorrect format(-10)
Incorrect output in reverse decimal representation(-10)
Incorrect output in reverse hexadecimal representation(-10)</t>
    </r>
    <phoneticPr fontId="8" type="noConversion"/>
  </si>
  <si>
    <r>
      <rPr>
        <sz val="12"/>
        <rFont val="Times New Roman"/>
        <family val="1"/>
      </rPr>
      <t>Question 1: -35
Wrong input specifier in scanf()(-8)
Without semicolons at the end of line(-4)
Incorrect using of  '}' at for-loop and do-while(-10)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rFont val="Times New Roman"/>
        <family val="1"/>
      </rPr>
      <t>Question 2: great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 xml:space="preserve">Question 3: -10
</t>
    </r>
    <r>
      <rPr>
        <sz val="12"/>
        <color rgb="FF000000"/>
        <rFont val="Times New Roman"/>
        <family val="1"/>
      </rPr>
      <t>Without output in reverse decimal representation(-10)
Variable "ww" should %7(-0)</t>
    </r>
    <phoneticPr fontId="8" type="noConversion"/>
  </si>
  <si>
    <t>Question 3: -35
Wrongly printing binary(-8)
Wrongly printing hexadecimal(-8)
Incorrect calculation of reverse number(-8)
Wrongly printing reverse decimal(-3)
Wrongly printing reverse binary(-4)
Wrongly printing reverse hexadecimal(-4)</t>
    <phoneticPr fontId="8" type="noConversion"/>
  </si>
  <si>
    <t>Question 2: -30
Incorrect count calculation of Independence Day(-4)
Incorrect weekday of Independence Day(-4)
Wrongly printing Independence Day(-2)
Incorrect count calculation of Thanksgiving Day(-2)
Incorrect weekday of Nov 1st(-3)
Incorrect day of Thanksgiving Day(-3)
Wrongly printing Thanksgiving Day(-2)
Question 3: -35
Wrongly printing binary(-8)
Wrongly printing hexadecimal(-8)
Incorrect calculation of reverse number(-8)
Wrongly printing reverse decimal(-3)
Wrongly printing reverse binary(-4)
Wrongly printing reverse hexadecimal(-4)</t>
    <phoneticPr fontId="8" type="noConversion"/>
  </si>
  <si>
    <r>
      <t xml:space="preserve">Question 1: -14
Wrongly handle error exception(-10)
Output in incorrect format(-4)
Question 2: -30
Incorrect count calculation of Independence Day(-4)
Incorrect weekday of Independence Day(-4)
Wrongly printing Independence Day(-2)
Incorrect count calculation of Thanksgiving Day(-2)
Incorrect weekday of Nov 1st(-3)
Incorrect day of Thanksgiving Day(-3)
Wrongly printing Thanksgiving Day(-2)
Question 3: -35
Wrongly printing binary(-8)
Wrongly printing hexadecimal(-8)
Incorrect calculation of reverse number(-8)
Wrongly printing reverse decimal(-3)
Wrongly printing reverse binary(-4)
Wrongly printing reverse hexadecimal(-4)
</t>
    </r>
    <r>
      <rPr>
        <sz val="12"/>
        <color rgb="FFFF0000"/>
        <rFont val="Times New Roman"/>
        <family val="1"/>
      </rPr>
      <t xml:space="preserve">Question 2: -28
</t>
    </r>
    <r>
      <rPr>
        <sz val="12"/>
        <color rgb="FF000000"/>
        <rFont val="Times New Roman"/>
        <family val="1"/>
      </rPr>
      <t xml:space="preserve">Didn't initialize variable "first_day"(-0)
Incorrect calculation in weekday of Thanksgiving day(-10)
Incorrect calculation in weekday of Independence day(-10)
</t>
    </r>
    <r>
      <rPr>
        <sz val="12"/>
        <color rgb="FFFF0000"/>
        <rFont val="Times New Roman"/>
        <family val="1"/>
      </rPr>
      <t>Question 3: -32</t>
    </r>
    <r>
      <rPr>
        <sz val="12"/>
        <color rgb="FF000000"/>
        <rFont val="Times New Roman"/>
        <family val="1"/>
      </rPr>
      <t xml:space="preserve">
Wrongly using comparison operator "=="(-10)
Wrong output specifier in printf()(-4)
Using variable "num" without initialization(-4)
Wrong assignment in char array "hexi"(-4)
Incorrect output in reverse hexadecimal representation(-10)</t>
    </r>
    <phoneticPr fontId="8" type="noConversion"/>
  </si>
  <si>
    <t>Incorrect count calculation of Independence Day(-</t>
    <phoneticPr fontId="8" type="noConversion"/>
  </si>
  <si>
    <t>Incorrect weekday of Independence Day(-</t>
    <phoneticPr fontId="8" type="noConversion"/>
  </si>
  <si>
    <t>Wrongly printing Independence Day(-</t>
    <phoneticPr fontId="8" type="noConversion"/>
  </si>
  <si>
    <t>Incorrect count calculation of Thanksgiving Day(-</t>
    <phoneticPr fontId="8" type="noConversion"/>
  </si>
  <si>
    <t>Incorrect weekday of Nov 1st(-</t>
    <phoneticPr fontId="8" type="noConversion"/>
  </si>
  <si>
    <t>Incorrect day of Thanksgiving Day(-</t>
    <phoneticPr fontId="8" type="noConversion"/>
  </si>
  <si>
    <t>Wrongly printing Thanksgiving Day(-</t>
    <phoneticPr fontId="8" type="noConversion"/>
  </si>
  <si>
    <t xml:space="preserve">Question 2: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</si>
</sst>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charset val="134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宋体"/>
    </font>
    <font>
      <sz val="12"/>
      <name val="PMingLiu"/>
      <charset val="136"/>
    </font>
    <font>
      <u/>
      <sz val="12"/>
      <color theme="10"/>
      <name val="新細明體"/>
      <charset val="134"/>
      <scheme val="minor"/>
    </font>
    <font>
      <sz val="9"/>
      <name val="新細明體"/>
      <family val="3"/>
      <charset val="136"/>
      <scheme val="minor"/>
    </font>
    <font>
      <sz val="12"/>
      <color rgb="FFFF0000"/>
      <name val="Times New Roman"/>
      <family val="1"/>
    </font>
    <font>
      <sz val="12"/>
      <name val="微軟正黑體"/>
      <family val="2"/>
      <charset val="136"/>
    </font>
    <font>
      <sz val="12"/>
      <color theme="1"/>
      <name val="Arial"/>
      <family val="2"/>
    </font>
    <font>
      <sz val="9"/>
      <name val="新細明體"/>
      <family val="2"/>
      <charset val="136"/>
      <scheme val="minor"/>
    </font>
    <font>
      <sz val="12"/>
      <color rgb="FF00B050"/>
      <name val="Times New Roman"/>
      <family val="1"/>
    </font>
    <font>
      <sz val="12"/>
      <color rgb="FFFFC000"/>
      <name val="Times New Roman"/>
      <family val="1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" fillId="0" borderId="0">
      <alignment vertical="center"/>
    </xf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center" wrapText="1" readingOrder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readingOrder="1"/>
    </xf>
    <xf numFmtId="0" fontId="4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2" fillId="0" borderId="1" xfId="0" applyFont="1" applyBorder="1" applyAlignment="1">
      <alignment vertical="center" readingOrder="1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0" xfId="0" applyFont="1"/>
    <xf numFmtId="0" fontId="1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</cellXfs>
  <cellStyles count="3">
    <cellStyle name="Hyperlink" xfId="1" xr:uid="{00000000-0005-0000-0000-000031000000}"/>
    <cellStyle name="一般" xfId="0" builtinId="0"/>
    <cellStyle name="一般 2" xfId="2" xr:uid="{F0B30814-C85D-495C-BC85-008EF7A0263B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pane xSplit="5" ySplit="1" topLeftCell="H26" activePane="bottomRight" state="frozenSplit"/>
      <selection pane="topRight"/>
      <selection pane="bottomLeft"/>
      <selection pane="bottomRight" activeCell="I29" sqref="I29"/>
    </sheetView>
  </sheetViews>
  <sheetFormatPr defaultColWidth="9" defaultRowHeight="16.149999999999999"/>
  <cols>
    <col min="1" max="1" width="4.46484375" style="3" customWidth="1"/>
    <col min="2" max="2" width="8.53125" style="3" customWidth="1"/>
    <col min="3" max="3" width="7.46484375" style="3" customWidth="1"/>
    <col min="4" max="4" width="7.86328125" style="4" customWidth="1"/>
    <col min="5" max="5" width="9.86328125" style="4" customWidth="1"/>
    <col min="6" max="7" width="15.53125" bestFit="1" customWidth="1"/>
    <col min="8" max="8" width="15.53125" style="4" bestFit="1" customWidth="1"/>
    <col min="9" max="9" width="55.796875" style="4" customWidth="1"/>
    <col min="10" max="10" width="5.33203125" style="5" customWidth="1"/>
    <col min="12" max="16384" width="9" style="4"/>
  </cols>
  <sheetData>
    <row r="1" spans="1:10" s="1" customFormat="1" ht="31.15" thickBot="1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1" t="s">
        <v>75</v>
      </c>
      <c r="G1" s="1" t="s">
        <v>76</v>
      </c>
      <c r="H1" s="1" t="s">
        <v>77</v>
      </c>
      <c r="I1" s="7" t="s">
        <v>74</v>
      </c>
      <c r="J1" s="8" t="s">
        <v>5</v>
      </c>
    </row>
    <row r="2" spans="1:10" s="2" customFormat="1" ht="409.6" thickBot="1">
      <c r="A2" s="9">
        <v>1</v>
      </c>
      <c r="B2" s="9" t="s">
        <v>6</v>
      </c>
      <c r="C2" s="6" t="s">
        <v>97</v>
      </c>
      <c r="D2" s="10" t="s">
        <v>7</v>
      </c>
      <c r="E2" s="11" t="s">
        <v>8</v>
      </c>
      <c r="F2" s="2">
        <v>14</v>
      </c>
      <c r="G2" s="2">
        <v>28</v>
      </c>
      <c r="H2" s="2">
        <v>32</v>
      </c>
      <c r="I2" s="18" t="s">
        <v>160</v>
      </c>
      <c r="J2" s="12">
        <f>100-SUM(F2:H2)</f>
        <v>26</v>
      </c>
    </row>
    <row r="3" spans="1:10" s="2" customFormat="1" ht="154.15" thickBot="1">
      <c r="A3" s="9">
        <v>2</v>
      </c>
      <c r="B3" s="13" t="s">
        <v>9</v>
      </c>
      <c r="C3" s="15" t="s">
        <v>98</v>
      </c>
      <c r="D3" s="14" t="s">
        <v>10</v>
      </c>
      <c r="E3" s="11" t="s">
        <v>11</v>
      </c>
      <c r="F3" s="2">
        <v>28</v>
      </c>
      <c r="G3" s="2">
        <v>10</v>
      </c>
      <c r="H3" s="2">
        <v>28</v>
      </c>
      <c r="I3" s="18" t="s">
        <v>79</v>
      </c>
      <c r="J3" s="12">
        <f t="shared" ref="J3:J23" si="0">100-SUM(F3:H3)</f>
        <v>34</v>
      </c>
    </row>
    <row r="4" spans="1:10" s="2" customFormat="1" ht="123.4" thickBot="1">
      <c r="A4" s="9">
        <v>3</v>
      </c>
      <c r="B4" s="15" t="s">
        <v>12</v>
      </c>
      <c r="C4" s="15" t="s">
        <v>99</v>
      </c>
      <c r="D4" s="14" t="s">
        <v>13</v>
      </c>
      <c r="E4" s="16" t="s">
        <v>14</v>
      </c>
      <c r="F4" s="2">
        <v>20</v>
      </c>
      <c r="G4" s="2">
        <v>0</v>
      </c>
      <c r="H4" s="2">
        <v>24</v>
      </c>
      <c r="I4" s="18" t="s">
        <v>96</v>
      </c>
      <c r="J4" s="12">
        <f t="shared" si="0"/>
        <v>56</v>
      </c>
    </row>
    <row r="5" spans="1:10" s="2" customFormat="1" ht="77.25" thickBot="1">
      <c r="A5" s="9">
        <v>4</v>
      </c>
      <c r="B5" s="9" t="s">
        <v>15</v>
      </c>
      <c r="C5" s="6" t="s">
        <v>100</v>
      </c>
      <c r="D5" s="20" t="s">
        <v>16</v>
      </c>
      <c r="E5" s="11" t="s">
        <v>17</v>
      </c>
      <c r="F5" s="2">
        <v>0</v>
      </c>
      <c r="G5" s="2">
        <v>30</v>
      </c>
      <c r="H5" s="2">
        <v>35</v>
      </c>
      <c r="I5" s="18" t="s">
        <v>78</v>
      </c>
      <c r="J5" s="12">
        <f t="shared" si="0"/>
        <v>35</v>
      </c>
    </row>
    <row r="6" spans="1:10" s="2" customFormat="1" ht="184.9" thickBot="1">
      <c r="A6" s="9">
        <v>5</v>
      </c>
      <c r="B6" s="9" t="s">
        <v>18</v>
      </c>
      <c r="C6" s="6" t="s">
        <v>101</v>
      </c>
      <c r="D6" s="20" t="s">
        <v>19</v>
      </c>
      <c r="E6" s="11" t="s">
        <v>20</v>
      </c>
      <c r="F6" s="2">
        <v>35</v>
      </c>
      <c r="G6" s="2">
        <v>20</v>
      </c>
      <c r="H6" s="2">
        <v>20</v>
      </c>
      <c r="I6" s="18" t="s">
        <v>95</v>
      </c>
      <c r="J6" s="12">
        <f t="shared" si="0"/>
        <v>25</v>
      </c>
    </row>
    <row r="7" spans="1:10" s="2" customFormat="1" ht="169.5" thickBot="1">
      <c r="A7" s="9">
        <v>6</v>
      </c>
      <c r="B7" s="17" t="s">
        <v>21</v>
      </c>
      <c r="C7" s="6" t="s">
        <v>102</v>
      </c>
      <c r="D7" s="20" t="s">
        <v>22</v>
      </c>
      <c r="E7" s="11" t="s">
        <v>23</v>
      </c>
      <c r="F7" s="2">
        <v>24</v>
      </c>
      <c r="G7" s="2">
        <v>20</v>
      </c>
      <c r="H7" s="2">
        <v>24</v>
      </c>
      <c r="I7" s="19" t="s">
        <v>81</v>
      </c>
      <c r="J7" s="12">
        <f t="shared" si="0"/>
        <v>32</v>
      </c>
    </row>
    <row r="8" spans="1:10" s="2" customFormat="1" ht="92.65" thickBot="1">
      <c r="A8" s="9">
        <v>7</v>
      </c>
      <c r="B8" s="9" t="s">
        <v>24</v>
      </c>
      <c r="C8" s="6" t="s">
        <v>103</v>
      </c>
      <c r="D8" s="20" t="s">
        <v>25</v>
      </c>
      <c r="E8" s="11" t="s">
        <v>26</v>
      </c>
      <c r="F8" s="2">
        <v>35</v>
      </c>
      <c r="G8" s="2">
        <v>10</v>
      </c>
      <c r="H8" s="2">
        <v>35</v>
      </c>
      <c r="I8" s="21" t="s">
        <v>120</v>
      </c>
      <c r="J8" s="12">
        <f t="shared" si="0"/>
        <v>20</v>
      </c>
    </row>
    <row r="9" spans="1:10" s="2" customFormat="1" ht="154.15" thickBot="1">
      <c r="A9" s="9">
        <v>8</v>
      </c>
      <c r="B9" s="9" t="s">
        <v>27</v>
      </c>
      <c r="C9" s="6" t="s">
        <v>104</v>
      </c>
      <c r="D9" s="20" t="s">
        <v>28</v>
      </c>
      <c r="E9" s="11" t="s">
        <v>29</v>
      </c>
      <c r="F9" s="2">
        <v>35</v>
      </c>
      <c r="G9" s="2">
        <v>0</v>
      </c>
      <c r="H9" s="2">
        <v>24</v>
      </c>
      <c r="I9" s="18" t="s">
        <v>82</v>
      </c>
      <c r="J9" s="12">
        <f t="shared" si="0"/>
        <v>41</v>
      </c>
    </row>
    <row r="10" spans="1:10" s="2" customFormat="1" ht="154.15" thickBot="1">
      <c r="A10" s="9">
        <v>9</v>
      </c>
      <c r="B10" s="9" t="s">
        <v>30</v>
      </c>
      <c r="C10" s="6" t="s">
        <v>105</v>
      </c>
      <c r="D10" s="20" t="s">
        <v>31</v>
      </c>
      <c r="E10" s="11" t="s">
        <v>32</v>
      </c>
      <c r="F10" s="2">
        <v>20</v>
      </c>
      <c r="G10" s="2">
        <v>20</v>
      </c>
      <c r="H10" s="2">
        <v>30</v>
      </c>
      <c r="I10" s="18" t="s">
        <v>80</v>
      </c>
      <c r="J10" s="12">
        <f t="shared" si="0"/>
        <v>30</v>
      </c>
    </row>
    <row r="11" spans="1:10" s="2" customFormat="1" ht="200.25" thickBot="1">
      <c r="A11" s="9">
        <v>10</v>
      </c>
      <c r="B11" s="9" t="s">
        <v>33</v>
      </c>
      <c r="C11" s="6" t="s">
        <v>106</v>
      </c>
      <c r="D11" s="20" t="s">
        <v>34</v>
      </c>
      <c r="E11" s="11" t="s">
        <v>35</v>
      </c>
      <c r="F11" s="2">
        <v>24</v>
      </c>
      <c r="G11" s="2">
        <v>20</v>
      </c>
      <c r="H11" s="2">
        <v>35</v>
      </c>
      <c r="I11" s="18" t="s">
        <v>83</v>
      </c>
      <c r="J11" s="12">
        <f t="shared" si="0"/>
        <v>21</v>
      </c>
    </row>
    <row r="12" spans="1:10" s="2" customFormat="1" ht="200.25" thickBot="1">
      <c r="A12" s="9">
        <v>11</v>
      </c>
      <c r="B12" s="9" t="s">
        <v>36</v>
      </c>
      <c r="C12" s="6" t="s">
        <v>107</v>
      </c>
      <c r="D12" s="20" t="s">
        <v>37</v>
      </c>
      <c r="E12" s="11" t="s">
        <v>38</v>
      </c>
      <c r="F12" s="2">
        <v>24</v>
      </c>
      <c r="G12" s="2">
        <v>20</v>
      </c>
      <c r="H12" s="2">
        <v>34</v>
      </c>
      <c r="I12" s="18" t="s">
        <v>84</v>
      </c>
      <c r="J12" s="12">
        <f t="shared" si="0"/>
        <v>22</v>
      </c>
    </row>
    <row r="13" spans="1:10" s="2" customFormat="1" ht="169.5" thickBot="1">
      <c r="A13" s="9">
        <v>12</v>
      </c>
      <c r="B13" s="9" t="s">
        <v>39</v>
      </c>
      <c r="C13" s="6" t="s">
        <v>108</v>
      </c>
      <c r="D13" s="20" t="s">
        <v>40</v>
      </c>
      <c r="E13" s="11" t="s">
        <v>41</v>
      </c>
      <c r="F13" s="2">
        <v>24</v>
      </c>
      <c r="G13" s="2">
        <v>20</v>
      </c>
      <c r="H13" s="2">
        <v>30</v>
      </c>
      <c r="I13" s="18" t="s">
        <v>156</v>
      </c>
      <c r="J13" s="12">
        <f t="shared" si="0"/>
        <v>26</v>
      </c>
    </row>
    <row r="14" spans="1:10" s="2" customFormat="1" ht="154.15" thickBot="1">
      <c r="A14" s="9">
        <v>13</v>
      </c>
      <c r="B14" s="9" t="s">
        <v>42</v>
      </c>
      <c r="C14" s="6" t="s">
        <v>109</v>
      </c>
      <c r="D14" s="20" t="s">
        <v>43</v>
      </c>
      <c r="E14" s="11" t="s">
        <v>44</v>
      </c>
      <c r="F14" s="2">
        <v>35</v>
      </c>
      <c r="G14" s="2">
        <v>0</v>
      </c>
      <c r="H14" s="2">
        <v>10</v>
      </c>
      <c r="I14" s="18" t="s">
        <v>157</v>
      </c>
      <c r="J14" s="12">
        <f t="shared" si="0"/>
        <v>55</v>
      </c>
    </row>
    <row r="15" spans="1:10" s="2" customFormat="1" ht="154.15" thickBot="1">
      <c r="A15" s="9">
        <v>14</v>
      </c>
      <c r="B15" s="9" t="s">
        <v>45</v>
      </c>
      <c r="C15" s="6" t="s">
        <v>110</v>
      </c>
      <c r="D15" s="20" t="s">
        <v>46</v>
      </c>
      <c r="E15" s="11" t="s">
        <v>47</v>
      </c>
      <c r="F15" s="2">
        <v>35</v>
      </c>
      <c r="G15" s="2">
        <v>10</v>
      </c>
      <c r="H15" s="2">
        <v>30</v>
      </c>
      <c r="I15" s="18" t="s">
        <v>85</v>
      </c>
      <c r="J15" s="12">
        <f t="shared" si="0"/>
        <v>25</v>
      </c>
    </row>
    <row r="16" spans="1:10" s="2" customFormat="1" ht="169.5" thickBot="1">
      <c r="A16" s="9">
        <v>15</v>
      </c>
      <c r="B16" s="9" t="s">
        <v>48</v>
      </c>
      <c r="C16" s="6" t="s">
        <v>111</v>
      </c>
      <c r="D16" s="20" t="s">
        <v>49</v>
      </c>
      <c r="E16" s="11" t="s">
        <v>50</v>
      </c>
      <c r="F16" s="2">
        <v>10</v>
      </c>
      <c r="G16" s="2">
        <v>20</v>
      </c>
      <c r="H16" s="2">
        <v>35</v>
      </c>
      <c r="I16" s="18" t="s">
        <v>86</v>
      </c>
      <c r="J16" s="12">
        <f t="shared" si="0"/>
        <v>35</v>
      </c>
    </row>
    <row r="17" spans="1:10" s="2" customFormat="1" ht="261.75" thickBot="1">
      <c r="A17" s="9">
        <v>16</v>
      </c>
      <c r="B17" s="9" t="s">
        <v>51</v>
      </c>
      <c r="C17" s="6" t="s">
        <v>112</v>
      </c>
      <c r="D17" s="20" t="s">
        <v>52</v>
      </c>
      <c r="E17" s="11" t="s">
        <v>53</v>
      </c>
      <c r="F17" s="2">
        <v>35</v>
      </c>
      <c r="G17" s="2">
        <v>20</v>
      </c>
      <c r="H17" s="2">
        <v>35</v>
      </c>
      <c r="I17" s="18" t="s">
        <v>87</v>
      </c>
      <c r="J17" s="12">
        <f>100-SUM(F17:H17)</f>
        <v>10</v>
      </c>
    </row>
    <row r="18" spans="1:10" s="2" customFormat="1" ht="184.9" thickBot="1">
      <c r="A18" s="9">
        <v>17</v>
      </c>
      <c r="B18" s="9" t="s">
        <v>54</v>
      </c>
      <c r="C18" s="6" t="s">
        <v>113</v>
      </c>
      <c r="D18" s="20" t="s">
        <v>55</v>
      </c>
      <c r="E18" s="11" t="s">
        <v>56</v>
      </c>
      <c r="F18" s="2">
        <v>35</v>
      </c>
      <c r="G18" s="2">
        <v>20</v>
      </c>
      <c r="H18" s="2">
        <v>24</v>
      </c>
      <c r="I18" s="18" t="s">
        <v>88</v>
      </c>
      <c r="J18" s="12">
        <f t="shared" si="0"/>
        <v>21</v>
      </c>
    </row>
    <row r="19" spans="1:10" s="2" customFormat="1" ht="200.25" thickBot="1">
      <c r="A19" s="9">
        <v>18</v>
      </c>
      <c r="B19" s="9" t="s">
        <v>57</v>
      </c>
      <c r="C19" s="6" t="s">
        <v>114</v>
      </c>
      <c r="D19" s="20" t="s">
        <v>58</v>
      </c>
      <c r="E19" s="11" t="s">
        <v>59</v>
      </c>
      <c r="F19" s="2">
        <v>30</v>
      </c>
      <c r="G19" s="2">
        <v>10</v>
      </c>
      <c r="H19" s="2">
        <v>35</v>
      </c>
      <c r="I19" s="18" t="s">
        <v>89</v>
      </c>
      <c r="J19" s="12">
        <f t="shared" si="0"/>
        <v>25</v>
      </c>
    </row>
    <row r="20" spans="1:10" s="2" customFormat="1" ht="184.9" thickBot="1">
      <c r="A20" s="9">
        <v>19</v>
      </c>
      <c r="B20" s="9" t="s">
        <v>60</v>
      </c>
      <c r="C20" s="6" t="s">
        <v>115</v>
      </c>
      <c r="D20" s="20" t="s">
        <v>61</v>
      </c>
      <c r="E20" s="11" t="s">
        <v>62</v>
      </c>
      <c r="F20" s="2">
        <v>35</v>
      </c>
      <c r="G20" s="2">
        <v>10</v>
      </c>
      <c r="H20" s="2">
        <v>20</v>
      </c>
      <c r="I20" s="18" t="s">
        <v>90</v>
      </c>
      <c r="J20" s="12">
        <f t="shared" si="0"/>
        <v>35</v>
      </c>
    </row>
    <row r="21" spans="1:10" s="2" customFormat="1" ht="123.4" thickBot="1">
      <c r="A21" s="9">
        <v>20</v>
      </c>
      <c r="B21" s="9" t="s">
        <v>63</v>
      </c>
      <c r="C21" s="6" t="s">
        <v>116</v>
      </c>
      <c r="D21" s="20" t="s">
        <v>64</v>
      </c>
      <c r="E21" s="11" t="s">
        <v>65</v>
      </c>
      <c r="F21" s="2">
        <v>10</v>
      </c>
      <c r="G21" s="2">
        <v>14</v>
      </c>
      <c r="H21" s="2">
        <v>20</v>
      </c>
      <c r="I21" s="18" t="s">
        <v>91</v>
      </c>
      <c r="J21" s="12">
        <f>100-SUM(F21:H21)</f>
        <v>56</v>
      </c>
    </row>
    <row r="22" spans="1:10" ht="169.5" thickBot="1">
      <c r="A22" s="9">
        <v>21</v>
      </c>
      <c r="B22" s="9" t="s">
        <v>66</v>
      </c>
      <c r="C22" s="6" t="s">
        <v>117</v>
      </c>
      <c r="D22" s="20" t="s">
        <v>13</v>
      </c>
      <c r="E22" s="11" t="s">
        <v>67</v>
      </c>
      <c r="F22" s="2">
        <v>24</v>
      </c>
      <c r="G22" s="2">
        <v>10</v>
      </c>
      <c r="H22" s="2">
        <v>35</v>
      </c>
      <c r="I22" s="18" t="s">
        <v>92</v>
      </c>
      <c r="J22" s="12">
        <f t="shared" si="0"/>
        <v>31</v>
      </c>
    </row>
    <row r="23" spans="1:10" ht="184.9" thickBot="1">
      <c r="A23" s="9">
        <v>22</v>
      </c>
      <c r="B23" s="9" t="s">
        <v>68</v>
      </c>
      <c r="C23" s="6" t="s">
        <v>118</v>
      </c>
      <c r="D23" s="20" t="s">
        <v>69</v>
      </c>
      <c r="E23" s="11" t="s">
        <v>70</v>
      </c>
      <c r="F23" s="2">
        <v>35</v>
      </c>
      <c r="G23" s="2">
        <v>30</v>
      </c>
      <c r="H23" s="2">
        <v>35</v>
      </c>
      <c r="I23" s="18" t="s">
        <v>93</v>
      </c>
      <c r="J23" s="12">
        <f t="shared" si="0"/>
        <v>0</v>
      </c>
    </row>
    <row r="24" spans="1:10" ht="92.65" thickBot="1">
      <c r="A24" s="9">
        <v>23</v>
      </c>
      <c r="B24" s="9" t="s">
        <v>71</v>
      </c>
      <c r="C24" s="6" t="s">
        <v>119</v>
      </c>
      <c r="D24" s="20" t="s">
        <v>72</v>
      </c>
      <c r="E24" s="11" t="s">
        <v>73</v>
      </c>
      <c r="F24" s="2">
        <v>35</v>
      </c>
      <c r="G24" s="2">
        <v>10</v>
      </c>
      <c r="H24" s="2">
        <v>35</v>
      </c>
      <c r="I24" s="18" t="s">
        <v>94</v>
      </c>
      <c r="J24" s="12">
        <f>100-SUM(F24:H24)</f>
        <v>20</v>
      </c>
    </row>
    <row r="25" spans="1:10">
      <c r="J25" s="5">
        <f>AVERAGE(J2:J24)</f>
        <v>29.608695652173914</v>
      </c>
    </row>
    <row r="26" spans="1:10" ht="241.9">
      <c r="I26" s="36" t="s">
        <v>159</v>
      </c>
    </row>
  </sheetData>
  <sortState xmlns:xlrd2="http://schemas.microsoft.com/office/spreadsheetml/2017/richdata2" ref="A2:E24">
    <sortCondition ref="B2:B24"/>
  </sortState>
  <phoneticPr fontId="8" type="noConversion"/>
  <printOptions horizontalCentered="1"/>
  <pageMargins left="0.75138888888888899" right="0.75138888888888899" top="1.25972222222222" bottom="1" header="0.5" footer="0.5"/>
  <pageSetup paperSize="9" orientation="portrait"/>
  <headerFooter>
    <oddHeader>&amp;C&amp;BFCU-Purdue 2+2 ECE Program
Fall Semester, 2023
Midterm Exam
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0D2D-AB9C-40E6-B05F-86278D418A79}">
  <dimension ref="A1:N36"/>
  <sheetViews>
    <sheetView workbookViewId="0">
      <selection activeCell="D11" sqref="D11"/>
    </sheetView>
  </sheetViews>
  <sheetFormatPr defaultColWidth="8.86328125" defaultRowHeight="15.4"/>
  <cols>
    <col min="1" max="1" width="4.46484375" style="1" customWidth="1"/>
    <col min="2" max="2" width="11.19921875" style="1" customWidth="1"/>
    <col min="3" max="3" width="7.86328125" style="2" customWidth="1"/>
    <col min="4" max="4" width="8.86328125" style="28"/>
    <col min="5" max="5" width="15.796875" style="2" customWidth="1"/>
    <col min="6" max="13" width="15.796875" style="28" customWidth="1"/>
    <col min="14" max="16384" width="8.86328125" style="28"/>
  </cols>
  <sheetData>
    <row r="1" spans="1:13">
      <c r="A1" s="32" t="s">
        <v>0</v>
      </c>
      <c r="B1" s="32" t="s">
        <v>1</v>
      </c>
      <c r="C1" s="32" t="s">
        <v>3</v>
      </c>
      <c r="D1" s="33" t="s">
        <v>141</v>
      </c>
      <c r="E1" s="8">
        <v>1</v>
      </c>
      <c r="F1" s="8">
        <v>4</v>
      </c>
      <c r="G1" s="8">
        <v>5</v>
      </c>
      <c r="H1" s="8">
        <v>5</v>
      </c>
      <c r="I1" s="8">
        <v>4</v>
      </c>
      <c r="J1" s="8">
        <v>4</v>
      </c>
      <c r="K1" s="8">
        <v>4</v>
      </c>
      <c r="L1" s="8">
        <v>4</v>
      </c>
      <c r="M1" s="8">
        <v>4</v>
      </c>
    </row>
    <row r="2" spans="1:13" ht="30.75">
      <c r="A2" s="32"/>
      <c r="B2" s="32"/>
      <c r="C2" s="32"/>
      <c r="D2" s="33"/>
      <c r="E2" s="31" t="s">
        <v>121</v>
      </c>
      <c r="F2" s="29" t="s">
        <v>122</v>
      </c>
      <c r="G2" s="29" t="s">
        <v>134</v>
      </c>
      <c r="H2" s="30" t="s">
        <v>135</v>
      </c>
      <c r="I2" s="31" t="s">
        <v>136</v>
      </c>
      <c r="J2" s="30" t="s">
        <v>137</v>
      </c>
      <c r="K2" s="31" t="s">
        <v>138</v>
      </c>
      <c r="L2" s="29" t="s">
        <v>139</v>
      </c>
      <c r="M2" s="30" t="s">
        <v>140</v>
      </c>
    </row>
    <row r="3" spans="1:13">
      <c r="A3" s="9">
        <v>1</v>
      </c>
      <c r="B3" s="9" t="s">
        <v>6</v>
      </c>
      <c r="C3" s="9" t="s">
        <v>7</v>
      </c>
      <c r="D3" s="7">
        <f>35-SUM(E3:M3)</f>
        <v>31</v>
      </c>
      <c r="E3" s="7">
        <v>0</v>
      </c>
      <c r="F3" s="7">
        <v>0</v>
      </c>
      <c r="G3" s="7">
        <v>0</v>
      </c>
      <c r="H3" s="7">
        <v>2</v>
      </c>
      <c r="I3" s="7">
        <v>0</v>
      </c>
      <c r="J3" s="7">
        <v>1</v>
      </c>
      <c r="K3" s="7">
        <v>0</v>
      </c>
      <c r="L3" s="8">
        <v>0</v>
      </c>
      <c r="M3" s="8">
        <v>1</v>
      </c>
    </row>
    <row r="4" spans="1:13">
      <c r="A4" s="9">
        <v>2</v>
      </c>
      <c r="B4" s="15" t="s">
        <v>9</v>
      </c>
      <c r="C4" s="22" t="s">
        <v>10</v>
      </c>
      <c r="D4" s="7">
        <f>35-SUM(E4:M4)</f>
        <v>7</v>
      </c>
      <c r="E4" s="7">
        <v>1</v>
      </c>
      <c r="F4" s="7">
        <v>3</v>
      </c>
      <c r="G4" s="8">
        <v>1</v>
      </c>
      <c r="H4" s="8">
        <v>5</v>
      </c>
      <c r="I4" s="8">
        <v>4</v>
      </c>
      <c r="J4" s="8">
        <v>4</v>
      </c>
      <c r="K4" s="8">
        <v>4</v>
      </c>
      <c r="L4" s="8">
        <v>2</v>
      </c>
      <c r="M4" s="8">
        <v>4</v>
      </c>
    </row>
    <row r="5" spans="1:13">
      <c r="A5" s="9">
        <v>3</v>
      </c>
      <c r="B5" s="15" t="s">
        <v>12</v>
      </c>
      <c r="C5" s="22" t="s">
        <v>13</v>
      </c>
      <c r="D5" s="7">
        <f>35-SUM(E5:M5)</f>
        <v>28</v>
      </c>
      <c r="E5" s="7">
        <v>1</v>
      </c>
      <c r="F5" s="7">
        <v>0</v>
      </c>
      <c r="G5" s="8">
        <v>0</v>
      </c>
      <c r="H5" s="8">
        <v>2</v>
      </c>
      <c r="I5" s="8">
        <v>0</v>
      </c>
      <c r="J5" s="8">
        <v>0</v>
      </c>
      <c r="K5" s="8">
        <v>2</v>
      </c>
      <c r="L5" s="8">
        <v>0</v>
      </c>
      <c r="M5" s="8">
        <v>2</v>
      </c>
    </row>
    <row r="6" spans="1:13">
      <c r="A6" s="9">
        <v>4</v>
      </c>
      <c r="B6" s="9" t="s">
        <v>15</v>
      </c>
      <c r="C6" s="23" t="s">
        <v>16</v>
      </c>
      <c r="D6" s="7">
        <f>35-SUM(E6:M6)</f>
        <v>35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>
      <c r="A7" s="9">
        <v>5</v>
      </c>
      <c r="B7" s="9" t="s">
        <v>18</v>
      </c>
      <c r="C7" s="23" t="s">
        <v>19</v>
      </c>
      <c r="D7" s="7">
        <f t="shared" ref="D7:D25" si="0">35-SUM(E7:M7)</f>
        <v>0</v>
      </c>
      <c r="E7" s="7">
        <v>1</v>
      </c>
      <c r="F7" s="7">
        <v>4</v>
      </c>
      <c r="G7" s="8">
        <v>5</v>
      </c>
      <c r="H7" s="8">
        <v>5</v>
      </c>
      <c r="I7" s="8">
        <v>4</v>
      </c>
      <c r="J7" s="8">
        <v>4</v>
      </c>
      <c r="K7" s="8">
        <v>4</v>
      </c>
      <c r="L7" s="8">
        <v>4</v>
      </c>
      <c r="M7" s="8">
        <v>4</v>
      </c>
    </row>
    <row r="8" spans="1:13">
      <c r="A8" s="9">
        <v>6</v>
      </c>
      <c r="B8" s="17" t="s">
        <v>21</v>
      </c>
      <c r="C8" s="23" t="s">
        <v>22</v>
      </c>
      <c r="D8" s="7">
        <f t="shared" si="0"/>
        <v>15</v>
      </c>
      <c r="E8" s="7">
        <v>1</v>
      </c>
      <c r="F8" s="7">
        <v>3</v>
      </c>
      <c r="G8" s="8">
        <v>5</v>
      </c>
      <c r="H8" s="8">
        <v>4</v>
      </c>
      <c r="I8" s="8">
        <v>0</v>
      </c>
      <c r="J8" s="8">
        <v>3</v>
      </c>
      <c r="K8" s="24">
        <v>2</v>
      </c>
      <c r="L8" s="8">
        <v>2</v>
      </c>
      <c r="M8" s="8">
        <v>0</v>
      </c>
    </row>
    <row r="9" spans="1:13">
      <c r="A9" s="9">
        <v>7</v>
      </c>
      <c r="B9" s="9" t="s">
        <v>24</v>
      </c>
      <c r="C9" s="23" t="s">
        <v>25</v>
      </c>
      <c r="D9" s="7">
        <f>35-SUM(E9:M9)</f>
        <v>0</v>
      </c>
      <c r="E9" s="7">
        <v>1</v>
      </c>
      <c r="F9" s="7">
        <v>4</v>
      </c>
      <c r="G9" s="8">
        <v>5</v>
      </c>
      <c r="H9" s="8">
        <v>5</v>
      </c>
      <c r="I9" s="8">
        <v>4</v>
      </c>
      <c r="J9" s="8">
        <v>4</v>
      </c>
      <c r="K9" s="24">
        <v>4</v>
      </c>
      <c r="L9" s="8">
        <v>4</v>
      </c>
      <c r="M9" s="8">
        <v>4</v>
      </c>
    </row>
    <row r="10" spans="1:13">
      <c r="A10" s="9">
        <v>8</v>
      </c>
      <c r="B10" s="9" t="s">
        <v>27</v>
      </c>
      <c r="C10" s="23" t="s">
        <v>28</v>
      </c>
      <c r="D10" s="7">
        <f>35-SUM(E10:M10)</f>
        <v>0</v>
      </c>
      <c r="E10" s="7">
        <v>1</v>
      </c>
      <c r="F10" s="7">
        <v>4</v>
      </c>
      <c r="G10" s="8">
        <v>5</v>
      </c>
      <c r="H10" s="8">
        <v>5</v>
      </c>
      <c r="I10" s="8">
        <v>4</v>
      </c>
      <c r="J10" s="8">
        <v>4</v>
      </c>
      <c r="K10" s="24">
        <v>4</v>
      </c>
      <c r="L10" s="8">
        <v>4</v>
      </c>
      <c r="M10" s="8">
        <v>4</v>
      </c>
    </row>
    <row r="11" spans="1:13">
      <c r="A11" s="9">
        <v>9</v>
      </c>
      <c r="B11" s="9" t="s">
        <v>30</v>
      </c>
      <c r="C11" s="23" t="s">
        <v>31</v>
      </c>
      <c r="D11" s="7">
        <f t="shared" si="0"/>
        <v>22</v>
      </c>
      <c r="E11" s="7">
        <v>1</v>
      </c>
      <c r="F11" s="7">
        <v>1</v>
      </c>
      <c r="G11" s="7">
        <v>0</v>
      </c>
      <c r="H11" s="7">
        <v>5</v>
      </c>
      <c r="I11" s="7">
        <v>0</v>
      </c>
      <c r="J11" s="7">
        <v>4</v>
      </c>
      <c r="K11" s="7">
        <v>0</v>
      </c>
      <c r="L11" s="7">
        <v>0</v>
      </c>
      <c r="M11" s="7">
        <v>2</v>
      </c>
    </row>
    <row r="12" spans="1:13">
      <c r="A12" s="9">
        <v>10</v>
      </c>
      <c r="B12" s="9" t="s">
        <v>33</v>
      </c>
      <c r="C12" s="23" t="s">
        <v>34</v>
      </c>
      <c r="D12" s="7">
        <f t="shared" si="0"/>
        <v>12</v>
      </c>
      <c r="E12" s="7">
        <v>1</v>
      </c>
      <c r="F12" s="7">
        <v>3</v>
      </c>
      <c r="G12" s="7">
        <v>0</v>
      </c>
      <c r="H12" s="7">
        <v>5</v>
      </c>
      <c r="I12" s="7">
        <v>4</v>
      </c>
      <c r="J12" s="7">
        <v>4</v>
      </c>
      <c r="K12" s="7">
        <v>4</v>
      </c>
      <c r="L12" s="7">
        <v>0</v>
      </c>
      <c r="M12" s="7">
        <v>2</v>
      </c>
    </row>
    <row r="13" spans="1:13">
      <c r="A13" s="9">
        <v>11</v>
      </c>
      <c r="B13" s="9" t="s">
        <v>36</v>
      </c>
      <c r="C13" s="23" t="s">
        <v>37</v>
      </c>
      <c r="D13" s="7">
        <f t="shared" si="0"/>
        <v>25</v>
      </c>
      <c r="E13" s="7">
        <v>0</v>
      </c>
      <c r="F13" s="7">
        <v>0</v>
      </c>
      <c r="G13" s="7">
        <v>0</v>
      </c>
      <c r="H13" s="7">
        <v>5</v>
      </c>
      <c r="I13" s="7">
        <v>3</v>
      </c>
      <c r="J13" s="7">
        <v>0</v>
      </c>
      <c r="K13" s="7">
        <v>0</v>
      </c>
      <c r="L13" s="7">
        <v>0</v>
      </c>
      <c r="M13" s="7">
        <v>2</v>
      </c>
    </row>
    <row r="14" spans="1:13">
      <c r="A14" s="9">
        <v>12</v>
      </c>
      <c r="B14" s="9" t="s">
        <v>39</v>
      </c>
      <c r="C14" s="23" t="s">
        <v>40</v>
      </c>
      <c r="D14" s="7">
        <f t="shared" si="0"/>
        <v>15</v>
      </c>
      <c r="E14" s="7">
        <v>1</v>
      </c>
      <c r="F14" s="7">
        <v>0</v>
      </c>
      <c r="G14" s="7">
        <v>0</v>
      </c>
      <c r="H14" s="7">
        <v>5</v>
      </c>
      <c r="I14" s="7">
        <v>4</v>
      </c>
      <c r="J14" s="7">
        <v>4</v>
      </c>
      <c r="K14" s="7">
        <v>2</v>
      </c>
      <c r="L14" s="7">
        <v>0</v>
      </c>
      <c r="M14" s="7">
        <v>4</v>
      </c>
    </row>
    <row r="15" spans="1:13">
      <c r="A15" s="9">
        <v>13</v>
      </c>
      <c r="B15" s="9" t="s">
        <v>42</v>
      </c>
      <c r="C15" s="23" t="s">
        <v>43</v>
      </c>
      <c r="D15" s="7">
        <f t="shared" si="0"/>
        <v>30</v>
      </c>
      <c r="E15" s="7"/>
      <c r="F15" s="7">
        <v>3</v>
      </c>
      <c r="G15" s="7">
        <v>2</v>
      </c>
      <c r="H15" s="7"/>
      <c r="I15" s="7"/>
      <c r="J15" s="7"/>
      <c r="K15" s="7"/>
      <c r="L15" s="7"/>
      <c r="M15" s="7"/>
    </row>
    <row r="16" spans="1:13">
      <c r="A16" s="9">
        <v>14</v>
      </c>
      <c r="B16" s="9" t="s">
        <v>45</v>
      </c>
      <c r="C16" s="23" t="s">
        <v>46</v>
      </c>
      <c r="D16" s="7">
        <f t="shared" si="0"/>
        <v>35</v>
      </c>
      <c r="E16" s="7"/>
      <c r="F16" s="7"/>
      <c r="G16" s="7"/>
      <c r="H16" s="7"/>
      <c r="I16" s="7"/>
      <c r="J16" s="7"/>
      <c r="K16" s="7"/>
      <c r="L16" s="7"/>
      <c r="M16" s="7"/>
    </row>
    <row r="17" spans="1:14">
      <c r="A17" s="9">
        <v>15</v>
      </c>
      <c r="B17" s="9" t="s">
        <v>48</v>
      </c>
      <c r="C17" s="23" t="s">
        <v>49</v>
      </c>
      <c r="D17" s="7">
        <f t="shared" si="0"/>
        <v>35</v>
      </c>
      <c r="E17" s="7"/>
      <c r="F17" s="7"/>
      <c r="G17" s="7"/>
      <c r="H17" s="7"/>
      <c r="I17" s="7"/>
      <c r="J17" s="7"/>
      <c r="K17" s="7"/>
      <c r="L17" s="7"/>
      <c r="M17" s="7"/>
    </row>
    <row r="18" spans="1:14">
      <c r="A18" s="9">
        <v>16</v>
      </c>
      <c r="B18" s="9" t="s">
        <v>51</v>
      </c>
      <c r="C18" s="23" t="s">
        <v>52</v>
      </c>
      <c r="D18" s="7">
        <f t="shared" si="0"/>
        <v>35</v>
      </c>
      <c r="E18" s="7"/>
      <c r="F18" s="7"/>
      <c r="G18" s="7"/>
      <c r="H18" s="7"/>
      <c r="I18" s="7"/>
      <c r="J18" s="7"/>
      <c r="K18" s="7"/>
      <c r="L18" s="7"/>
      <c r="M18" s="7"/>
    </row>
    <row r="19" spans="1:14">
      <c r="A19" s="9">
        <v>17</v>
      </c>
      <c r="B19" s="9" t="s">
        <v>54</v>
      </c>
      <c r="C19" s="23" t="s">
        <v>55</v>
      </c>
      <c r="D19" s="7">
        <f t="shared" si="0"/>
        <v>35</v>
      </c>
      <c r="E19" s="7"/>
      <c r="F19" s="7"/>
      <c r="G19" s="7"/>
      <c r="H19" s="7"/>
      <c r="I19" s="7"/>
      <c r="J19" s="7"/>
      <c r="K19" s="7"/>
      <c r="L19" s="7"/>
      <c r="M19" s="7"/>
    </row>
    <row r="20" spans="1:14">
      <c r="A20" s="9">
        <v>18</v>
      </c>
      <c r="B20" s="9" t="s">
        <v>57</v>
      </c>
      <c r="C20" s="23" t="s">
        <v>58</v>
      </c>
      <c r="D20" s="7">
        <f t="shared" si="0"/>
        <v>35</v>
      </c>
      <c r="E20" s="7"/>
      <c r="F20" s="7"/>
      <c r="G20" s="7"/>
      <c r="H20" s="7"/>
      <c r="I20" s="7"/>
      <c r="J20" s="7"/>
      <c r="K20" s="7"/>
      <c r="L20" s="7"/>
      <c r="M20" s="7"/>
    </row>
    <row r="21" spans="1:14">
      <c r="A21" s="9">
        <v>19</v>
      </c>
      <c r="B21" s="9" t="s">
        <v>60</v>
      </c>
      <c r="C21" s="23" t="s">
        <v>61</v>
      </c>
      <c r="D21" s="7">
        <f t="shared" si="0"/>
        <v>35</v>
      </c>
      <c r="E21" s="7"/>
      <c r="F21" s="7"/>
      <c r="G21" s="7"/>
      <c r="H21" s="7"/>
      <c r="I21" s="7"/>
      <c r="J21" s="7"/>
      <c r="K21" s="7"/>
      <c r="L21" s="7"/>
      <c r="M21" s="7"/>
    </row>
    <row r="22" spans="1:14">
      <c r="A22" s="9">
        <v>20</v>
      </c>
      <c r="B22" s="9" t="s">
        <v>63</v>
      </c>
      <c r="C22" s="23" t="s">
        <v>64</v>
      </c>
      <c r="D22" s="7">
        <f t="shared" si="0"/>
        <v>35</v>
      </c>
      <c r="E22" s="7"/>
      <c r="F22" s="7"/>
      <c r="G22" s="7"/>
      <c r="H22" s="7"/>
      <c r="I22" s="7"/>
      <c r="J22" s="7"/>
      <c r="K22" s="7"/>
      <c r="L22" s="7"/>
      <c r="M22" s="7"/>
    </row>
    <row r="23" spans="1:14">
      <c r="A23" s="9">
        <v>21</v>
      </c>
      <c r="B23" s="9" t="s">
        <v>66</v>
      </c>
      <c r="C23" s="23" t="s">
        <v>13</v>
      </c>
      <c r="D23" s="7">
        <f t="shared" si="0"/>
        <v>35</v>
      </c>
      <c r="E23" s="7"/>
      <c r="F23" s="7"/>
      <c r="G23" s="7"/>
      <c r="H23" s="7"/>
      <c r="I23" s="7"/>
      <c r="J23" s="7"/>
      <c r="K23" s="7"/>
      <c r="L23" s="7"/>
      <c r="M23" s="7"/>
    </row>
    <row r="24" spans="1:14">
      <c r="A24" s="9">
        <v>22</v>
      </c>
      <c r="B24" s="9" t="s">
        <v>68</v>
      </c>
      <c r="C24" s="23" t="s">
        <v>69</v>
      </c>
      <c r="D24" s="7">
        <f t="shared" si="0"/>
        <v>35</v>
      </c>
      <c r="E24" s="7"/>
      <c r="F24" s="7"/>
      <c r="G24" s="7"/>
      <c r="H24" s="7"/>
      <c r="I24" s="7"/>
      <c r="J24" s="7"/>
      <c r="K24" s="7"/>
      <c r="L24" s="7"/>
      <c r="M24" s="7"/>
    </row>
    <row r="25" spans="1:14">
      <c r="A25" s="9">
        <v>23</v>
      </c>
      <c r="B25" s="9" t="s">
        <v>71</v>
      </c>
      <c r="C25" s="23" t="s">
        <v>72</v>
      </c>
      <c r="D25" s="7">
        <f t="shared" si="0"/>
        <v>35</v>
      </c>
      <c r="E25" s="7"/>
      <c r="F25" s="7"/>
      <c r="G25" s="7"/>
      <c r="H25" s="7"/>
      <c r="I25" s="7"/>
      <c r="J25" s="7"/>
      <c r="K25" s="7"/>
      <c r="L25" s="7"/>
      <c r="M25" s="7"/>
    </row>
    <row r="26" spans="1:14">
      <c r="C26" s="1"/>
      <c r="D26" s="1"/>
      <c r="E26" s="1"/>
    </row>
    <row r="27" spans="1:14">
      <c r="C27" s="1"/>
      <c r="D27" s="1"/>
      <c r="E27" s="28"/>
      <c r="F27" s="28">
        <v>1</v>
      </c>
      <c r="G27" s="28">
        <v>4</v>
      </c>
      <c r="H27" s="28">
        <v>5</v>
      </c>
      <c r="I27" s="28">
        <v>5</v>
      </c>
      <c r="J27" s="28">
        <v>4</v>
      </c>
      <c r="K27" s="28">
        <v>4</v>
      </c>
      <c r="L27" s="28">
        <v>4</v>
      </c>
      <c r="M27" s="28">
        <v>4</v>
      </c>
      <c r="N27" s="28">
        <v>4</v>
      </c>
    </row>
    <row r="28" spans="1:14">
      <c r="C28" s="1"/>
      <c r="D28" s="1"/>
      <c r="E28" s="28"/>
      <c r="F28" s="28" t="s">
        <v>121</v>
      </c>
      <c r="G28" s="28" t="s">
        <v>122</v>
      </c>
      <c r="H28" s="28" t="s">
        <v>134</v>
      </c>
      <c r="I28" s="28" t="s">
        <v>135</v>
      </c>
      <c r="J28" s="28" t="s">
        <v>136</v>
      </c>
      <c r="K28" s="28" t="s">
        <v>137</v>
      </c>
      <c r="L28" s="28" t="s">
        <v>138</v>
      </c>
      <c r="M28" s="28" t="s">
        <v>139</v>
      </c>
      <c r="N28" s="28" t="s">
        <v>140</v>
      </c>
    </row>
    <row r="29" spans="1:14">
      <c r="C29" s="1"/>
      <c r="D29" s="1"/>
      <c r="E29" s="28">
        <v>3</v>
      </c>
      <c r="H29" s="28" t="s">
        <v>130</v>
      </c>
      <c r="J29" s="28" t="s">
        <v>123</v>
      </c>
      <c r="K29" s="28" t="s">
        <v>123</v>
      </c>
      <c r="L29" s="28" t="s">
        <v>123</v>
      </c>
      <c r="M29" s="28" t="s">
        <v>123</v>
      </c>
      <c r="N29" s="28" t="s">
        <v>123</v>
      </c>
    </row>
    <row r="30" spans="1:14">
      <c r="C30" s="1"/>
      <c r="D30" s="1"/>
      <c r="E30" s="28">
        <v>4</v>
      </c>
      <c r="G30" s="28" t="s">
        <v>123</v>
      </c>
      <c r="H30" s="28" t="s">
        <v>123</v>
      </c>
      <c r="I30" s="28" t="s">
        <v>123</v>
      </c>
    </row>
    <row r="31" spans="1:14">
      <c r="C31" s="1"/>
      <c r="D31" s="1"/>
      <c r="E31" s="28">
        <v>5</v>
      </c>
      <c r="H31" s="28" t="s">
        <v>131</v>
      </c>
      <c r="I31" s="28" t="s">
        <v>132</v>
      </c>
    </row>
    <row r="32" spans="1:14">
      <c r="C32" s="1"/>
      <c r="D32" s="1"/>
      <c r="E32" s="28"/>
      <c r="G32" s="28" t="s">
        <v>124</v>
      </c>
      <c r="I32" s="28" t="s">
        <v>133</v>
      </c>
    </row>
    <row r="33" spans="3:9">
      <c r="C33" s="1"/>
      <c r="D33" s="1"/>
      <c r="E33" s="28"/>
      <c r="G33" s="28" t="s">
        <v>125</v>
      </c>
      <c r="I33" s="28" t="s">
        <v>126</v>
      </c>
    </row>
    <row r="34" spans="3:9">
      <c r="C34" s="1"/>
      <c r="D34" s="1"/>
      <c r="E34" s="28"/>
      <c r="I34" s="28" t="s">
        <v>127</v>
      </c>
    </row>
    <row r="35" spans="3:9">
      <c r="C35" s="1"/>
      <c r="D35" s="1"/>
      <c r="E35" s="28"/>
      <c r="I35" s="28" t="s">
        <v>128</v>
      </c>
    </row>
    <row r="36" spans="3:9">
      <c r="E36" s="28"/>
      <c r="I36" s="28" t="s">
        <v>129</v>
      </c>
    </row>
  </sheetData>
  <mergeCells count="4">
    <mergeCell ref="A1:A2"/>
    <mergeCell ref="B1:B2"/>
    <mergeCell ref="C1:C2"/>
    <mergeCell ref="D1:D2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133B-524C-4ED4-B9F2-C1598075A7B1}">
  <dimension ref="A1:N35"/>
  <sheetViews>
    <sheetView tabSelected="1" topLeftCell="E1" workbookViewId="0">
      <selection activeCell="M26" sqref="M26"/>
    </sheetView>
  </sheetViews>
  <sheetFormatPr defaultColWidth="8.86328125" defaultRowHeight="15.4"/>
  <cols>
    <col min="1" max="1" width="4.46484375" style="1" customWidth="1"/>
    <col min="2" max="2" width="11.19921875" style="1" customWidth="1"/>
    <col min="3" max="3" width="7.86328125" style="2" customWidth="1"/>
    <col min="4" max="4" width="8.86328125" style="28"/>
    <col min="5" max="5" width="15.796875" style="2" customWidth="1"/>
    <col min="6" max="12" width="15.796875" style="28" customWidth="1"/>
    <col min="13" max="13" width="50.6640625" style="28" customWidth="1"/>
    <col min="14" max="16384" width="8.86328125" style="28"/>
  </cols>
  <sheetData>
    <row r="1" spans="1:13">
      <c r="A1" s="32" t="s">
        <v>0</v>
      </c>
      <c r="B1" s="32" t="s">
        <v>1</v>
      </c>
      <c r="C1" s="32" t="s">
        <v>3</v>
      </c>
      <c r="D1" s="33" t="s">
        <v>141</v>
      </c>
      <c r="E1" s="26">
        <v>10</v>
      </c>
      <c r="F1" s="26">
        <v>4</v>
      </c>
      <c r="G1" s="26">
        <v>4</v>
      </c>
      <c r="H1" s="26">
        <v>2</v>
      </c>
      <c r="I1" s="26">
        <v>2</v>
      </c>
      <c r="J1" s="26">
        <v>3</v>
      </c>
      <c r="K1" s="26">
        <v>3</v>
      </c>
      <c r="L1" s="26">
        <v>2</v>
      </c>
    </row>
    <row r="2" spans="1:13" ht="30.75">
      <c r="A2" s="32"/>
      <c r="B2" s="32"/>
      <c r="C2" s="32"/>
      <c r="D2" s="33"/>
      <c r="E2" s="26" t="s">
        <v>142</v>
      </c>
      <c r="F2" s="26" t="s">
        <v>143</v>
      </c>
      <c r="G2" s="26" t="s">
        <v>144</v>
      </c>
      <c r="H2" s="26" t="s">
        <v>145</v>
      </c>
      <c r="I2" s="26" t="s">
        <v>146</v>
      </c>
      <c r="J2" s="26" t="s">
        <v>147</v>
      </c>
      <c r="K2" s="26" t="s">
        <v>148</v>
      </c>
      <c r="L2" s="26" t="s">
        <v>149</v>
      </c>
    </row>
    <row r="3" spans="1:13" ht="61.5">
      <c r="A3" s="9">
        <v>1</v>
      </c>
      <c r="B3" s="9" t="s">
        <v>6</v>
      </c>
      <c r="C3" s="9" t="s">
        <v>7</v>
      </c>
      <c r="D3" s="27">
        <f>30-SUM(E3:L3)</f>
        <v>28</v>
      </c>
      <c r="E3" s="27">
        <v>0</v>
      </c>
      <c r="F3" s="27">
        <v>1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1</v>
      </c>
      <c r="M3" s="37" t="str">
        <f>M$27&amp;"-"&amp;(30-D3)&amp;CHAR(10)&amp;
IF(F3=0,"",M$28&amp;F3&amp;")"&amp;CHAR(10))&amp;
IF(G3=0,"",M$29&amp;G3&amp;")"&amp;CHAR(10))&amp;
IF(H3=0,"",M$30&amp;H3&amp;")"&amp;CHAR(10))&amp;
IF(I3=0,"",M$31&amp;I3&amp;")"&amp;CHAR(10))&amp;
IF(J3=0,"",M$32&amp;J3&amp;")"&amp;CHAR(10))&amp;
IF(K3=0,"",M$33&amp;K3&amp;")"&amp;CHAR(10))&amp;
IF(L3=0,"",M$34&amp;L3&amp;")"&amp;CHAR(10))</f>
        <v xml:space="preserve">Question 2: -2
Incorrect count calculation of Independence Day(-1)
Wrongly printing Thanksgiving Day(-1)
</v>
      </c>
    </row>
    <row r="4" spans="1:13" ht="46.15">
      <c r="A4" s="9">
        <v>2</v>
      </c>
      <c r="B4" s="15" t="s">
        <v>9</v>
      </c>
      <c r="C4" s="22" t="s">
        <v>10</v>
      </c>
      <c r="D4" s="27">
        <f t="shared" ref="D4:D25" si="0">30-SUM(E4:L4)</f>
        <v>27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3</v>
      </c>
      <c r="L4" s="27">
        <v>0</v>
      </c>
      <c r="M4" s="37" t="str">
        <f t="shared" ref="M4:M25" si="1">M$27&amp;"-"&amp;(30-D4)&amp;CHAR(10)&amp;
IF(F4=0,"",M$28&amp;F4&amp;")"&amp;CHAR(10))&amp;
IF(G4=0,"",M$29&amp;G4&amp;")"&amp;CHAR(10))&amp;
IF(H4=0,"",M$30&amp;H4&amp;")"&amp;CHAR(10))&amp;
IF(I4=0,"",M$31&amp;I4&amp;")"&amp;CHAR(10))&amp;
IF(J4=0,"",M$32&amp;J4&amp;")"&amp;CHAR(10))&amp;
IF(K4=0,"",M$33&amp;K4&amp;")"&amp;CHAR(10))&amp;
IF(L4=0,"",M$34&amp;L4&amp;")"&amp;CHAR(10))</f>
        <v xml:space="preserve">Question 2: -3
Incorrect day of Thanksgiving Day(-3)
</v>
      </c>
    </row>
    <row r="5" spans="1:13" ht="46.15">
      <c r="A5" s="9">
        <v>3</v>
      </c>
      <c r="B5" s="15" t="s">
        <v>12</v>
      </c>
      <c r="C5" s="22" t="s">
        <v>13</v>
      </c>
      <c r="D5" s="27">
        <f t="shared" si="0"/>
        <v>29</v>
      </c>
      <c r="E5" s="7">
        <v>0</v>
      </c>
      <c r="F5" s="7">
        <v>1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37" t="str">
        <f t="shared" si="1"/>
        <v xml:space="preserve">Question 2: -1
Incorrect count calculation of Independence Day(-1)
</v>
      </c>
    </row>
    <row r="6" spans="1:13" ht="138.4">
      <c r="A6" s="9">
        <v>4</v>
      </c>
      <c r="B6" s="9" t="s">
        <v>15</v>
      </c>
      <c r="C6" s="23" t="s">
        <v>16</v>
      </c>
      <c r="D6" s="27">
        <f t="shared" si="0"/>
        <v>10</v>
      </c>
      <c r="E6" s="7">
        <v>0</v>
      </c>
      <c r="F6" s="7">
        <v>4</v>
      </c>
      <c r="G6" s="7">
        <v>4</v>
      </c>
      <c r="H6" s="7">
        <v>2</v>
      </c>
      <c r="I6" s="7">
        <v>2</v>
      </c>
      <c r="J6" s="7">
        <v>3</v>
      </c>
      <c r="K6" s="7">
        <v>3</v>
      </c>
      <c r="L6" s="7">
        <v>2</v>
      </c>
      <c r="M6" s="37" t="str">
        <f t="shared" si="1"/>
        <v xml:space="preserve">Question 2: -20
Incorrect count calculation of Independence Day(-4)
Incorrect weekday of Independence Day(-4)
Wrongly printing Independence Day(-2)
Incorrect count calculation of Thanksgiving Day(-2)
Incorrect weekday of Nov 1st(-3)
Incorrect day of Thanksgiving Day(-3)
Wrongly printing Thanksgiving Day(-2)
</v>
      </c>
    </row>
    <row r="7" spans="1:13" ht="76.900000000000006">
      <c r="A7" s="9">
        <v>5</v>
      </c>
      <c r="B7" s="9" t="s">
        <v>18</v>
      </c>
      <c r="C7" s="23" t="s">
        <v>19</v>
      </c>
      <c r="D7" s="27">
        <f t="shared" si="0"/>
        <v>22</v>
      </c>
      <c r="E7" s="7">
        <v>0</v>
      </c>
      <c r="F7" s="7">
        <v>0</v>
      </c>
      <c r="G7" s="8">
        <v>0</v>
      </c>
      <c r="H7" s="8">
        <v>0</v>
      </c>
      <c r="I7" s="8">
        <v>2</v>
      </c>
      <c r="J7" s="8">
        <v>3</v>
      </c>
      <c r="K7" s="8">
        <v>3</v>
      </c>
      <c r="L7" s="8">
        <v>0</v>
      </c>
      <c r="M7" s="37" t="str">
        <f t="shared" si="1"/>
        <v xml:space="preserve">Question 2: -8
Incorrect count calculation of Thanksgiving Day(-2)
Incorrect weekday of Nov 1st(-3)
Incorrect day of Thanksgiving Day(-3)
</v>
      </c>
    </row>
    <row r="8" spans="1:13" ht="107.65">
      <c r="A8" s="9">
        <v>6</v>
      </c>
      <c r="B8" s="17" t="s">
        <v>21</v>
      </c>
      <c r="C8" s="23" t="s">
        <v>22</v>
      </c>
      <c r="D8" s="27">
        <f t="shared" si="0"/>
        <v>14</v>
      </c>
      <c r="E8" s="7">
        <v>0</v>
      </c>
      <c r="F8" s="7">
        <v>4</v>
      </c>
      <c r="G8" s="8">
        <v>4</v>
      </c>
      <c r="H8" s="8">
        <v>0</v>
      </c>
      <c r="I8" s="8">
        <v>2</v>
      </c>
      <c r="J8" s="8">
        <v>3</v>
      </c>
      <c r="K8" s="24">
        <v>3</v>
      </c>
      <c r="L8" s="8">
        <v>0</v>
      </c>
      <c r="M8" s="37" t="str">
        <f t="shared" si="1"/>
        <v xml:space="preserve">Question 2: -16
Incorrect count calculation of Independence Day(-4)
Incorrect weekday of Independence Day(-4)
Incorrect count calculation of Thanksgiving Day(-2)
Incorrect weekday of Nov 1st(-3)
Incorrect day of Thanksgiving Day(-3)
</v>
      </c>
    </row>
    <row r="9" spans="1:13" ht="76.900000000000006">
      <c r="A9" s="9">
        <v>7</v>
      </c>
      <c r="B9" s="9" t="s">
        <v>24</v>
      </c>
      <c r="C9" s="23" t="s">
        <v>25</v>
      </c>
      <c r="D9" s="27">
        <f t="shared" si="0"/>
        <v>23</v>
      </c>
      <c r="E9" s="7">
        <v>0</v>
      </c>
      <c r="F9" s="7">
        <v>4</v>
      </c>
      <c r="G9" s="8">
        <v>0</v>
      </c>
      <c r="H9" s="8">
        <v>0</v>
      </c>
      <c r="I9" s="8">
        <v>0</v>
      </c>
      <c r="J9" s="8">
        <v>1</v>
      </c>
      <c r="K9" s="24">
        <v>2</v>
      </c>
      <c r="L9" s="8">
        <v>0</v>
      </c>
      <c r="M9" s="37" t="str">
        <f t="shared" si="1"/>
        <v xml:space="preserve">Question 2: -7
Incorrect count calculation of Independence Day(-4)
Incorrect weekday of Nov 1st(-1)
Incorrect day of Thanksgiving Day(-2)
</v>
      </c>
    </row>
    <row r="10" spans="1:13" ht="30.75">
      <c r="A10" s="9">
        <v>8</v>
      </c>
      <c r="B10" s="9" t="s">
        <v>27</v>
      </c>
      <c r="C10" s="23" t="s">
        <v>28</v>
      </c>
      <c r="D10" s="27">
        <f t="shared" si="0"/>
        <v>30</v>
      </c>
      <c r="E10" s="7">
        <v>0</v>
      </c>
      <c r="F10" s="7">
        <v>0</v>
      </c>
      <c r="G10" s="8">
        <v>0</v>
      </c>
      <c r="H10" s="8">
        <v>0</v>
      </c>
      <c r="I10" s="8">
        <v>0</v>
      </c>
      <c r="J10" s="8">
        <v>0</v>
      </c>
      <c r="K10" s="24">
        <v>0</v>
      </c>
      <c r="L10" s="8">
        <v>0</v>
      </c>
      <c r="M10" s="37" t="str">
        <f t="shared" si="1"/>
        <v xml:space="preserve">Question 2: -0
</v>
      </c>
    </row>
    <row r="11" spans="1:13" ht="107.65">
      <c r="A11" s="9">
        <v>9</v>
      </c>
      <c r="B11" s="9" t="s">
        <v>30</v>
      </c>
      <c r="C11" s="23" t="s">
        <v>31</v>
      </c>
      <c r="D11" s="27">
        <f t="shared" si="0"/>
        <v>16</v>
      </c>
      <c r="E11" s="7">
        <v>0</v>
      </c>
      <c r="F11" s="7">
        <v>2</v>
      </c>
      <c r="G11" s="7">
        <v>4</v>
      </c>
      <c r="H11" s="7">
        <v>0</v>
      </c>
      <c r="I11" s="7">
        <v>2</v>
      </c>
      <c r="J11" s="7">
        <v>3</v>
      </c>
      <c r="K11" s="7">
        <v>3</v>
      </c>
      <c r="L11" s="7">
        <v>0</v>
      </c>
      <c r="M11" s="37" t="str">
        <f t="shared" si="1"/>
        <v xml:space="preserve">Question 2: -14
Incorrect count calculation of Independence Day(-2)
Incorrect weekday of Independence Day(-4)
Incorrect count calculation of Thanksgiving Day(-2)
Incorrect weekday of Nov 1st(-3)
Incorrect day of Thanksgiving Day(-3)
</v>
      </c>
    </row>
    <row r="12" spans="1:13" ht="107.65">
      <c r="A12" s="9">
        <v>10</v>
      </c>
      <c r="B12" s="9" t="s">
        <v>33</v>
      </c>
      <c r="C12" s="23" t="s">
        <v>34</v>
      </c>
      <c r="D12" s="27">
        <f t="shared" si="0"/>
        <v>14</v>
      </c>
      <c r="E12" s="7">
        <v>0</v>
      </c>
      <c r="F12" s="7">
        <v>4</v>
      </c>
      <c r="G12" s="7">
        <v>4</v>
      </c>
      <c r="H12" s="7">
        <v>0</v>
      </c>
      <c r="I12" s="7">
        <v>2</v>
      </c>
      <c r="J12" s="7">
        <v>3</v>
      </c>
      <c r="K12" s="7">
        <v>3</v>
      </c>
      <c r="L12" s="7">
        <v>0</v>
      </c>
      <c r="M12" s="37" t="str">
        <f t="shared" si="1"/>
        <v xml:space="preserve">Question 2: -16
Incorrect count calculation of Independence Day(-4)
Incorrect weekday of Independence Day(-4)
Incorrect count calculation of Thanksgiving Day(-2)
Incorrect weekday of Nov 1st(-3)
Incorrect day of Thanksgiving Day(-3)
</v>
      </c>
    </row>
    <row r="13" spans="1:13" ht="92.25">
      <c r="A13" s="9">
        <v>11</v>
      </c>
      <c r="B13" s="9" t="s">
        <v>36</v>
      </c>
      <c r="C13" s="23" t="s">
        <v>37</v>
      </c>
      <c r="D13" s="27">
        <f t="shared" si="0"/>
        <v>18</v>
      </c>
      <c r="E13" s="7">
        <v>0</v>
      </c>
      <c r="F13" s="7">
        <v>4</v>
      </c>
      <c r="G13" s="7">
        <v>0</v>
      </c>
      <c r="H13" s="7">
        <v>0</v>
      </c>
      <c r="I13" s="7">
        <v>2</v>
      </c>
      <c r="J13" s="7">
        <v>3</v>
      </c>
      <c r="K13" s="7">
        <v>3</v>
      </c>
      <c r="L13" s="7">
        <v>0</v>
      </c>
      <c r="M13" s="37" t="str">
        <f t="shared" si="1"/>
        <v xml:space="preserve">Question 2: -12
Incorrect count calculation of Independence Day(-4)
Incorrect count calculation of Thanksgiving Day(-2)
Incorrect weekday of Nov 1st(-3)
Incorrect day of Thanksgiving Day(-3)
</v>
      </c>
    </row>
    <row r="14" spans="1:13" ht="61.5">
      <c r="A14" s="9">
        <v>12</v>
      </c>
      <c r="B14" s="9" t="s">
        <v>39</v>
      </c>
      <c r="C14" s="23" t="s">
        <v>40</v>
      </c>
      <c r="D14" s="27">
        <f t="shared" si="0"/>
        <v>26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1</v>
      </c>
      <c r="K14" s="7">
        <v>3</v>
      </c>
      <c r="L14" s="7">
        <v>0</v>
      </c>
      <c r="M14" s="37" t="str">
        <f t="shared" si="1"/>
        <v xml:space="preserve">Question 2: -4
Incorrect weekday of Nov 1st(-1)
Incorrect day of Thanksgiving Day(-3)
</v>
      </c>
    </row>
    <row r="15" spans="1:13" ht="46.15">
      <c r="A15" s="9">
        <v>13</v>
      </c>
      <c r="B15" s="9" t="s">
        <v>42</v>
      </c>
      <c r="C15" s="23" t="s">
        <v>43</v>
      </c>
      <c r="D15" s="27">
        <f t="shared" si="0"/>
        <v>29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</v>
      </c>
      <c r="M15" s="37" t="str">
        <f t="shared" si="1"/>
        <v xml:space="preserve">Question 2: -1
Wrongly printing Thanksgiving Day(-1)
</v>
      </c>
    </row>
    <row r="16" spans="1:13" ht="76.900000000000006">
      <c r="A16" s="9">
        <v>14</v>
      </c>
      <c r="B16" s="9" t="s">
        <v>45</v>
      </c>
      <c r="C16" s="23" t="s">
        <v>46</v>
      </c>
      <c r="D16" s="27">
        <f t="shared" si="0"/>
        <v>22</v>
      </c>
      <c r="E16" s="7">
        <v>0</v>
      </c>
      <c r="F16" s="7">
        <v>0</v>
      </c>
      <c r="G16" s="7">
        <v>0</v>
      </c>
      <c r="H16" s="7">
        <v>0</v>
      </c>
      <c r="I16" s="7">
        <v>2</v>
      </c>
      <c r="J16" s="7">
        <v>3</v>
      </c>
      <c r="K16" s="7">
        <v>3</v>
      </c>
      <c r="L16" s="7">
        <v>0</v>
      </c>
      <c r="M16" s="37" t="str">
        <f t="shared" si="1"/>
        <v xml:space="preserve">Question 2: -8
Incorrect count calculation of Thanksgiving Day(-2)
Incorrect weekday of Nov 1st(-3)
Incorrect day of Thanksgiving Day(-3)
</v>
      </c>
    </row>
    <row r="17" spans="1:14" ht="107.65">
      <c r="A17" s="9">
        <v>15</v>
      </c>
      <c r="B17" s="9" t="s">
        <v>48</v>
      </c>
      <c r="C17" s="23" t="s">
        <v>49</v>
      </c>
      <c r="D17" s="27">
        <f t="shared" si="0"/>
        <v>14</v>
      </c>
      <c r="E17" s="7">
        <v>0</v>
      </c>
      <c r="F17" s="7">
        <v>4</v>
      </c>
      <c r="G17" s="7">
        <v>4</v>
      </c>
      <c r="H17" s="7">
        <v>0</v>
      </c>
      <c r="I17" s="7">
        <v>2</v>
      </c>
      <c r="J17" s="7">
        <v>3</v>
      </c>
      <c r="K17" s="7">
        <v>3</v>
      </c>
      <c r="L17" s="7">
        <v>0</v>
      </c>
      <c r="M17" s="37" t="str">
        <f t="shared" si="1"/>
        <v xml:space="preserve">Question 2: -16
Incorrect count calculation of Independence Day(-4)
Incorrect weekday of Independence Day(-4)
Incorrect count calculation of Thanksgiving Day(-2)
Incorrect weekday of Nov 1st(-3)
Incorrect day of Thanksgiving Day(-3)
</v>
      </c>
    </row>
    <row r="18" spans="1:14" ht="138.4">
      <c r="A18" s="9">
        <v>16</v>
      </c>
      <c r="B18" s="9" t="s">
        <v>51</v>
      </c>
      <c r="C18" s="23" t="s">
        <v>52</v>
      </c>
      <c r="D18" s="27">
        <f t="shared" si="0"/>
        <v>10</v>
      </c>
      <c r="E18" s="7">
        <v>0</v>
      </c>
      <c r="F18" s="7">
        <v>4</v>
      </c>
      <c r="G18" s="7">
        <v>4</v>
      </c>
      <c r="H18" s="7">
        <v>2</v>
      </c>
      <c r="I18" s="7">
        <v>2</v>
      </c>
      <c r="J18" s="7">
        <v>3</v>
      </c>
      <c r="K18" s="7">
        <v>3</v>
      </c>
      <c r="L18" s="7">
        <v>2</v>
      </c>
      <c r="M18" s="37" t="str">
        <f t="shared" si="1"/>
        <v xml:space="preserve">Question 2: -20
Incorrect count calculation of Independence Day(-4)
Incorrect weekday of Independence Day(-4)
Wrongly printing Independence Day(-2)
Incorrect count calculation of Thanksgiving Day(-2)
Incorrect weekday of Nov 1st(-3)
Incorrect day of Thanksgiving Day(-3)
Wrongly printing Thanksgiving Day(-2)
</v>
      </c>
    </row>
    <row r="19" spans="1:14" ht="107.65">
      <c r="A19" s="9">
        <v>17</v>
      </c>
      <c r="B19" s="9" t="s">
        <v>54</v>
      </c>
      <c r="C19" s="23" t="s">
        <v>55</v>
      </c>
      <c r="D19" s="27">
        <f t="shared" si="0"/>
        <v>16</v>
      </c>
      <c r="E19" s="7">
        <v>0</v>
      </c>
      <c r="F19" s="7">
        <v>4</v>
      </c>
      <c r="G19" s="7">
        <v>4</v>
      </c>
      <c r="H19" s="7">
        <v>0</v>
      </c>
      <c r="I19" s="7">
        <v>2</v>
      </c>
      <c r="J19" s="7">
        <v>1</v>
      </c>
      <c r="K19" s="7">
        <v>3</v>
      </c>
      <c r="L19" s="7">
        <v>0</v>
      </c>
      <c r="M19" s="37" t="str">
        <f t="shared" si="1"/>
        <v xml:space="preserve">Question 2: -14
Incorrect count calculation of Independence Day(-4)
Incorrect weekday of Independence Day(-4)
Incorrect count calculation of Thanksgiving Day(-2)
Incorrect weekday of Nov 1st(-1)
Incorrect day of Thanksgiving Day(-3)
</v>
      </c>
    </row>
    <row r="20" spans="1:14" ht="92.25">
      <c r="A20" s="9">
        <v>18</v>
      </c>
      <c r="B20" s="9" t="s">
        <v>57</v>
      </c>
      <c r="C20" s="23" t="s">
        <v>58</v>
      </c>
      <c r="D20" s="27">
        <f t="shared" si="0"/>
        <v>20</v>
      </c>
      <c r="E20" s="7">
        <v>0</v>
      </c>
      <c r="F20" s="7">
        <v>0</v>
      </c>
      <c r="G20" s="7">
        <v>0</v>
      </c>
      <c r="H20" s="7">
        <v>0</v>
      </c>
      <c r="I20" s="7">
        <v>2</v>
      </c>
      <c r="J20" s="7">
        <v>3</v>
      </c>
      <c r="K20" s="7">
        <v>3</v>
      </c>
      <c r="L20" s="7">
        <v>2</v>
      </c>
      <c r="M20" s="37" t="str">
        <f t="shared" si="1"/>
        <v xml:space="preserve">Question 2: -10
Incorrect count calculation of Thanksgiving Day(-2)
Incorrect weekday of Nov 1st(-3)
Incorrect day of Thanksgiving Day(-3)
Wrongly printing Thanksgiving Day(-2)
</v>
      </c>
    </row>
    <row r="21" spans="1:14" ht="61.5">
      <c r="A21" s="9">
        <v>19</v>
      </c>
      <c r="B21" s="9" t="s">
        <v>60</v>
      </c>
      <c r="C21" s="23" t="s">
        <v>61</v>
      </c>
      <c r="D21" s="27">
        <f t="shared" si="0"/>
        <v>26</v>
      </c>
      <c r="E21" s="7">
        <v>0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3</v>
      </c>
      <c r="L21" s="7">
        <v>0</v>
      </c>
      <c r="M21" s="37" t="str">
        <f t="shared" si="1"/>
        <v xml:space="preserve">Question 2: -4
Incorrect weekday of Independence Day(-1)
Incorrect day of Thanksgiving Day(-3)
</v>
      </c>
    </row>
    <row r="22" spans="1:14" ht="61.5">
      <c r="A22" s="9">
        <v>20</v>
      </c>
      <c r="B22" s="9" t="s">
        <v>63</v>
      </c>
      <c r="C22" s="23" t="s">
        <v>64</v>
      </c>
      <c r="D22" s="27">
        <f t="shared" si="0"/>
        <v>25</v>
      </c>
      <c r="E22" s="7">
        <v>0</v>
      </c>
      <c r="F22" s="7">
        <v>0</v>
      </c>
      <c r="G22" s="7">
        <v>0</v>
      </c>
      <c r="H22" s="7">
        <v>0</v>
      </c>
      <c r="I22" s="7">
        <v>2</v>
      </c>
      <c r="J22" s="7">
        <v>0</v>
      </c>
      <c r="K22" s="7">
        <v>3</v>
      </c>
      <c r="L22" s="7">
        <v>0</v>
      </c>
      <c r="M22" s="37" t="str">
        <f t="shared" si="1"/>
        <v xml:space="preserve">Question 2: -5
Incorrect count calculation of Thanksgiving Day(-2)
Incorrect day of Thanksgiving Day(-3)
</v>
      </c>
    </row>
    <row r="23" spans="1:14" ht="76.900000000000006">
      <c r="A23" s="9">
        <v>21</v>
      </c>
      <c r="B23" s="9" t="s">
        <v>66</v>
      </c>
      <c r="C23" s="23" t="s">
        <v>13</v>
      </c>
      <c r="D23" s="27">
        <f t="shared" si="0"/>
        <v>23</v>
      </c>
      <c r="E23" s="7">
        <v>0</v>
      </c>
      <c r="F23" s="7">
        <v>0</v>
      </c>
      <c r="G23" s="7">
        <v>0</v>
      </c>
      <c r="H23" s="7">
        <v>0</v>
      </c>
      <c r="I23" s="7">
        <v>2</v>
      </c>
      <c r="J23" s="7">
        <v>0</v>
      </c>
      <c r="K23" s="7">
        <v>3</v>
      </c>
      <c r="L23" s="7">
        <v>2</v>
      </c>
      <c r="M23" s="37" t="str">
        <f t="shared" si="1"/>
        <v xml:space="preserve">Question 2: -7
Incorrect count calculation of Thanksgiving Day(-2)
Incorrect day of Thanksgiving Day(-3)
Wrongly printing Thanksgiving Day(-2)
</v>
      </c>
    </row>
    <row r="24" spans="1:14" ht="138.4">
      <c r="A24" s="9">
        <v>22</v>
      </c>
      <c r="B24" s="9" t="s">
        <v>68</v>
      </c>
      <c r="C24" s="23" t="s">
        <v>69</v>
      </c>
      <c r="D24" s="27">
        <f t="shared" si="0"/>
        <v>10</v>
      </c>
      <c r="E24" s="7">
        <v>0</v>
      </c>
      <c r="F24" s="7">
        <v>4</v>
      </c>
      <c r="G24" s="7">
        <v>4</v>
      </c>
      <c r="H24" s="7">
        <v>2</v>
      </c>
      <c r="I24" s="7">
        <v>2</v>
      </c>
      <c r="J24" s="7">
        <v>3</v>
      </c>
      <c r="K24" s="7">
        <v>3</v>
      </c>
      <c r="L24" s="7">
        <v>2</v>
      </c>
      <c r="M24" s="37" t="str">
        <f t="shared" si="1"/>
        <v xml:space="preserve">Question 2: -20
Incorrect count calculation of Independence Day(-4)
Incorrect weekday of Independence Day(-4)
Wrongly printing Independence Day(-2)
Incorrect count calculation of Thanksgiving Day(-2)
Incorrect weekday of Nov 1st(-3)
Incorrect day of Thanksgiving Day(-3)
Wrongly printing Thanksgiving Day(-2)
</v>
      </c>
    </row>
    <row r="25" spans="1:14" ht="76.900000000000006">
      <c r="A25" s="9">
        <v>23</v>
      </c>
      <c r="B25" s="9" t="s">
        <v>71</v>
      </c>
      <c r="C25" s="23" t="s">
        <v>72</v>
      </c>
      <c r="D25" s="27">
        <f t="shared" si="0"/>
        <v>24</v>
      </c>
      <c r="E25" s="7">
        <v>0</v>
      </c>
      <c r="F25" s="7">
        <v>0</v>
      </c>
      <c r="G25" s="7">
        <v>4</v>
      </c>
      <c r="H25" s="7">
        <v>0</v>
      </c>
      <c r="I25" s="7">
        <v>0</v>
      </c>
      <c r="J25" s="7">
        <v>1</v>
      </c>
      <c r="K25" s="7">
        <v>1</v>
      </c>
      <c r="L25" s="7">
        <v>0</v>
      </c>
      <c r="M25" s="37" t="str">
        <f t="shared" si="1"/>
        <v xml:space="preserve">Question 2: -6
Incorrect weekday of Independence Day(-4)
Incorrect weekday of Nov 1st(-1)
Incorrect day of Thanksgiving Day(-1)
</v>
      </c>
    </row>
    <row r="26" spans="1:14">
      <c r="A26" s="28"/>
      <c r="B26" s="28"/>
      <c r="C26" s="28"/>
      <c r="E26" s="28"/>
    </row>
    <row r="27" spans="1:14">
      <c r="A27" s="28"/>
      <c r="C27" s="28"/>
      <c r="M27" s="34" t="s">
        <v>168</v>
      </c>
      <c r="N27" s="34"/>
    </row>
    <row r="28" spans="1:14">
      <c r="A28" s="28"/>
      <c r="B28" s="28"/>
      <c r="C28" s="28"/>
      <c r="E28" s="28"/>
      <c r="M28" s="34" t="s">
        <v>161</v>
      </c>
    </row>
    <row r="29" spans="1:14">
      <c r="A29" s="28"/>
      <c r="B29" s="28"/>
      <c r="C29" s="28"/>
      <c r="E29" s="28"/>
      <c r="M29" s="28" t="s">
        <v>162</v>
      </c>
    </row>
    <row r="30" spans="1:14">
      <c r="A30" s="28"/>
      <c r="B30" s="28"/>
      <c r="C30" s="28"/>
      <c r="E30" s="28"/>
      <c r="M30" s="28" t="s">
        <v>163</v>
      </c>
    </row>
    <row r="31" spans="1:14">
      <c r="A31" s="28"/>
      <c r="B31" s="28"/>
      <c r="C31" s="28"/>
      <c r="E31" s="28"/>
      <c r="M31" s="28" t="s">
        <v>164</v>
      </c>
    </row>
    <row r="32" spans="1:14">
      <c r="A32" s="28"/>
      <c r="B32" s="28"/>
      <c r="C32" s="28"/>
      <c r="E32" s="28"/>
      <c r="M32" s="28" t="s">
        <v>165</v>
      </c>
    </row>
    <row r="33" spans="13:13" s="28" customFormat="1">
      <c r="M33" s="28" t="s">
        <v>166</v>
      </c>
    </row>
    <row r="34" spans="13:13" s="28" customFormat="1">
      <c r="M34" s="28" t="s">
        <v>167</v>
      </c>
    </row>
    <row r="35" spans="13:13" s="28" customFormat="1"/>
  </sheetData>
  <mergeCells count="4">
    <mergeCell ref="A1:A2"/>
    <mergeCell ref="B1:B2"/>
    <mergeCell ref="C1:C2"/>
    <mergeCell ref="D1:D2"/>
  </mergeCells>
  <phoneticPr fontId="8" type="noConversion"/>
  <conditionalFormatting sqref="E3:E25">
    <cfRule type="cellIs" dxfId="13" priority="14" operator="greaterThan">
      <formula>$E$1</formula>
    </cfRule>
  </conditionalFormatting>
  <conditionalFormatting sqref="F3:F25">
    <cfRule type="cellIs" dxfId="12" priority="10" operator="greaterThan">
      <formula>$F$1</formula>
    </cfRule>
  </conditionalFormatting>
  <conditionalFormatting sqref="G3:G25">
    <cfRule type="cellIs" dxfId="11" priority="11" operator="greaterThan">
      <formula>$G$1</formula>
    </cfRule>
  </conditionalFormatting>
  <conditionalFormatting sqref="H3:H25">
    <cfRule type="cellIs" dxfId="10" priority="9" operator="greaterThan">
      <formula>$H$1</formula>
    </cfRule>
  </conditionalFormatting>
  <conditionalFormatting sqref="I3:I25">
    <cfRule type="cellIs" dxfId="9" priority="4" operator="greaterThan">
      <formula>$I$1</formula>
    </cfRule>
  </conditionalFormatting>
  <conditionalFormatting sqref="J3:J25">
    <cfRule type="cellIs" dxfId="8" priority="3" operator="greaterThan">
      <formula>$J$1</formula>
    </cfRule>
  </conditionalFormatting>
  <conditionalFormatting sqref="K3:K25">
    <cfRule type="cellIs" dxfId="7" priority="2" operator="greaterThan">
      <formula>$K$1</formula>
    </cfRule>
  </conditionalFormatting>
  <conditionalFormatting sqref="L3:L25">
    <cfRule type="cellIs" dxfId="6" priority="1" operator="greaterThan">
      <formula>$L$1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A24F-FE4E-43B1-AB50-D2B165E173D0}">
  <dimension ref="A1:O35"/>
  <sheetViews>
    <sheetView topLeftCell="A15" workbookViewId="0">
      <selection activeCell="K27" sqref="K27"/>
    </sheetView>
  </sheetViews>
  <sheetFormatPr defaultColWidth="8.86328125" defaultRowHeight="15.4"/>
  <cols>
    <col min="1" max="1" width="4.46484375" style="1" customWidth="1"/>
    <col min="2" max="2" width="11.19921875" style="1" customWidth="1"/>
    <col min="3" max="3" width="7.86328125" style="2" customWidth="1"/>
    <col min="4" max="4" width="8.86328125" style="28"/>
    <col min="5" max="5" width="15.796875" style="2" customWidth="1"/>
    <col min="6" max="10" width="15.796875" style="28" customWidth="1"/>
    <col min="11" max="11" width="37.6640625" style="28" customWidth="1"/>
    <col min="12" max="12" width="8.86328125" style="28"/>
    <col min="13" max="13" width="11.19921875" style="28" customWidth="1"/>
    <col min="14" max="16384" width="8.86328125" style="28"/>
  </cols>
  <sheetData>
    <row r="1" spans="1:15">
      <c r="A1" s="32" t="s">
        <v>0</v>
      </c>
      <c r="B1" s="32" t="s">
        <v>1</v>
      </c>
      <c r="C1" s="32" t="s">
        <v>3</v>
      </c>
      <c r="D1" s="33" t="s">
        <v>141</v>
      </c>
      <c r="E1" s="8">
        <v>8</v>
      </c>
      <c r="F1" s="8">
        <v>8</v>
      </c>
      <c r="G1" s="8">
        <v>8</v>
      </c>
      <c r="H1" s="8">
        <v>3</v>
      </c>
      <c r="I1" s="8">
        <v>4</v>
      </c>
      <c r="J1" s="8">
        <v>4</v>
      </c>
      <c r="K1" s="25"/>
      <c r="L1" s="25"/>
      <c r="M1" s="25"/>
      <c r="N1" s="1"/>
      <c r="O1" s="1"/>
    </row>
    <row r="2" spans="1:15" ht="30.75">
      <c r="A2" s="32"/>
      <c r="B2" s="32"/>
      <c r="C2" s="32"/>
      <c r="D2" s="33"/>
      <c r="E2" s="8" t="s">
        <v>150</v>
      </c>
      <c r="F2" s="8" t="s">
        <v>151</v>
      </c>
      <c r="G2" s="8" t="s">
        <v>152</v>
      </c>
      <c r="H2" s="8" t="s">
        <v>153</v>
      </c>
      <c r="I2" s="8" t="s">
        <v>154</v>
      </c>
      <c r="J2" s="8" t="s">
        <v>155</v>
      </c>
      <c r="K2" s="25"/>
      <c r="L2" s="25"/>
      <c r="M2" s="25"/>
      <c r="N2" s="1"/>
      <c r="O2" s="1"/>
    </row>
    <row r="3" spans="1:15">
      <c r="A3" s="9">
        <v>1</v>
      </c>
      <c r="B3" s="9" t="s">
        <v>6</v>
      </c>
      <c r="C3" s="9" t="s">
        <v>7</v>
      </c>
      <c r="D3" s="7">
        <f>35-SUM(E3:M3)</f>
        <v>24</v>
      </c>
      <c r="E3" s="7">
        <v>0</v>
      </c>
      <c r="F3" s="7">
        <v>4</v>
      </c>
      <c r="G3" s="7">
        <v>4</v>
      </c>
      <c r="H3" s="7">
        <v>0</v>
      </c>
      <c r="I3" s="7">
        <v>0</v>
      </c>
      <c r="J3" s="7">
        <v>3</v>
      </c>
      <c r="K3" s="1"/>
      <c r="L3" s="25"/>
      <c r="M3" s="25"/>
      <c r="N3" s="25"/>
      <c r="O3" s="25"/>
    </row>
    <row r="4" spans="1:15">
      <c r="A4" s="9">
        <v>2</v>
      </c>
      <c r="B4" s="15" t="s">
        <v>9</v>
      </c>
      <c r="C4" s="22" t="s">
        <v>10</v>
      </c>
      <c r="D4" s="7">
        <f>35-SUM(E4:M4)</f>
        <v>18</v>
      </c>
      <c r="E4" s="7">
        <v>2</v>
      </c>
      <c r="F4" s="7">
        <v>2</v>
      </c>
      <c r="G4" s="8">
        <v>6</v>
      </c>
      <c r="H4" s="8">
        <v>3</v>
      </c>
      <c r="I4" s="8">
        <v>2</v>
      </c>
      <c r="J4" s="8">
        <v>2</v>
      </c>
      <c r="K4" s="25"/>
      <c r="L4" s="25"/>
      <c r="M4" s="25"/>
      <c r="N4" s="25"/>
      <c r="O4" s="25"/>
    </row>
    <row r="5" spans="1:15">
      <c r="A5" s="9">
        <v>3</v>
      </c>
      <c r="B5" s="15" t="s">
        <v>12</v>
      </c>
      <c r="C5" s="22" t="s">
        <v>13</v>
      </c>
      <c r="D5" s="7">
        <f>35-SUM(E5:M5)</f>
        <v>23</v>
      </c>
      <c r="E5" s="7">
        <v>0</v>
      </c>
      <c r="F5" s="7">
        <v>2</v>
      </c>
      <c r="G5" s="8">
        <v>8</v>
      </c>
      <c r="H5" s="8">
        <v>0</v>
      </c>
      <c r="I5" s="8">
        <v>0</v>
      </c>
      <c r="J5" s="8">
        <v>2</v>
      </c>
      <c r="K5" s="25"/>
      <c r="L5" s="25"/>
      <c r="M5" s="25"/>
      <c r="N5" s="25"/>
      <c r="O5" s="25"/>
    </row>
    <row r="6" spans="1:15">
      <c r="A6" s="9">
        <v>4</v>
      </c>
      <c r="B6" s="9" t="s">
        <v>15</v>
      </c>
      <c r="C6" s="23" t="s">
        <v>16</v>
      </c>
      <c r="D6" s="7">
        <f>35-SUM(E6:M6)</f>
        <v>0</v>
      </c>
      <c r="E6" s="7">
        <v>8</v>
      </c>
      <c r="F6" s="7">
        <v>8</v>
      </c>
      <c r="G6" s="7">
        <v>8</v>
      </c>
      <c r="H6" s="7">
        <v>3</v>
      </c>
      <c r="I6" s="7">
        <v>4</v>
      </c>
      <c r="J6" s="7">
        <v>4</v>
      </c>
      <c r="L6" s="1"/>
      <c r="M6" s="1"/>
      <c r="N6" s="25"/>
      <c r="O6" s="25"/>
    </row>
    <row r="7" spans="1:15">
      <c r="A7" s="9">
        <v>5</v>
      </c>
      <c r="B7" s="9" t="s">
        <v>18</v>
      </c>
      <c r="C7" s="23" t="s">
        <v>19</v>
      </c>
      <c r="D7" s="7">
        <f t="shared" ref="D7:D25" si="0">35-SUM(E7:M7)</f>
        <v>2</v>
      </c>
      <c r="E7" s="7">
        <v>8</v>
      </c>
      <c r="F7" s="7">
        <v>8</v>
      </c>
      <c r="G7" s="8">
        <v>8</v>
      </c>
      <c r="H7" s="8">
        <v>1</v>
      </c>
      <c r="I7" s="8">
        <v>4</v>
      </c>
      <c r="J7" s="8">
        <v>4</v>
      </c>
      <c r="L7" s="25"/>
      <c r="M7" s="25"/>
      <c r="N7" s="25"/>
      <c r="O7" s="25"/>
    </row>
    <row r="8" spans="1:15">
      <c r="A8" s="9">
        <v>6</v>
      </c>
      <c r="B8" s="17" t="s">
        <v>21</v>
      </c>
      <c r="C8" s="23" t="s">
        <v>22</v>
      </c>
      <c r="D8" s="7">
        <f t="shared" si="0"/>
        <v>24</v>
      </c>
      <c r="E8" s="7">
        <v>0</v>
      </c>
      <c r="F8" s="7">
        <v>2</v>
      </c>
      <c r="G8" s="8">
        <v>4</v>
      </c>
      <c r="H8" s="8">
        <v>3</v>
      </c>
      <c r="I8" s="8">
        <v>0</v>
      </c>
      <c r="J8" s="8">
        <v>2</v>
      </c>
      <c r="L8" s="25"/>
      <c r="M8" s="25"/>
      <c r="N8" s="25"/>
      <c r="O8" s="25"/>
    </row>
    <row r="9" spans="1:15">
      <c r="A9" s="9">
        <v>7</v>
      </c>
      <c r="B9" s="9" t="s">
        <v>24</v>
      </c>
      <c r="C9" s="23" t="s">
        <v>25</v>
      </c>
      <c r="D9" s="7">
        <f t="shared" si="0"/>
        <v>0</v>
      </c>
      <c r="E9" s="7">
        <v>8</v>
      </c>
      <c r="F9" s="7">
        <v>8</v>
      </c>
      <c r="G9" s="8">
        <v>8</v>
      </c>
      <c r="H9" s="8">
        <v>3</v>
      </c>
      <c r="I9" s="8">
        <v>4</v>
      </c>
      <c r="J9" s="8">
        <v>4</v>
      </c>
      <c r="L9" s="25"/>
      <c r="M9" s="25"/>
      <c r="N9" s="25"/>
      <c r="O9" s="25"/>
    </row>
    <row r="10" spans="1:15">
      <c r="A10" s="9">
        <v>8</v>
      </c>
      <c r="B10" s="9" t="s">
        <v>27</v>
      </c>
      <c r="C10" s="23" t="s">
        <v>28</v>
      </c>
      <c r="D10" s="7">
        <f t="shared" si="0"/>
        <v>23</v>
      </c>
      <c r="E10" s="7">
        <v>0</v>
      </c>
      <c r="F10" s="7">
        <v>6</v>
      </c>
      <c r="G10" s="8">
        <v>2</v>
      </c>
      <c r="H10" s="8">
        <v>0</v>
      </c>
      <c r="I10" s="8">
        <v>0</v>
      </c>
      <c r="J10" s="8">
        <v>4</v>
      </c>
      <c r="L10" s="25"/>
      <c r="M10" s="25"/>
      <c r="N10" s="25"/>
      <c r="O10" s="25"/>
    </row>
    <row r="11" spans="1:15">
      <c r="A11" s="9">
        <v>9</v>
      </c>
      <c r="B11" s="9" t="s">
        <v>30</v>
      </c>
      <c r="C11" s="23" t="s">
        <v>31</v>
      </c>
      <c r="D11" s="7">
        <f t="shared" si="0"/>
        <v>10</v>
      </c>
      <c r="E11" s="7">
        <v>0</v>
      </c>
      <c r="F11" s="7">
        <v>6</v>
      </c>
      <c r="G11" s="7">
        <v>8</v>
      </c>
      <c r="H11" s="7">
        <v>3</v>
      </c>
      <c r="I11" s="7">
        <v>4</v>
      </c>
      <c r="J11" s="7">
        <v>4</v>
      </c>
      <c r="L11" s="1"/>
      <c r="M11" s="1"/>
      <c r="N11" s="1"/>
      <c r="O11" s="1"/>
    </row>
    <row r="12" spans="1:15">
      <c r="A12" s="9">
        <v>10</v>
      </c>
      <c r="B12" s="9" t="s">
        <v>33</v>
      </c>
      <c r="C12" s="23" t="s">
        <v>34</v>
      </c>
      <c r="D12" s="7">
        <f t="shared" si="0"/>
        <v>10</v>
      </c>
      <c r="E12" s="7">
        <v>2</v>
      </c>
      <c r="F12" s="7">
        <v>4</v>
      </c>
      <c r="G12" s="7">
        <v>8</v>
      </c>
      <c r="H12" s="7">
        <v>3</v>
      </c>
      <c r="I12" s="7">
        <v>4</v>
      </c>
      <c r="J12" s="7">
        <v>4</v>
      </c>
      <c r="K12" s="1"/>
      <c r="L12" s="1"/>
      <c r="M12" s="1"/>
      <c r="N12" s="1"/>
      <c r="O12" s="1"/>
    </row>
    <row r="13" spans="1:15">
      <c r="A13" s="9">
        <v>11</v>
      </c>
      <c r="B13" s="9" t="s">
        <v>36</v>
      </c>
      <c r="C13" s="23" t="s">
        <v>37</v>
      </c>
      <c r="D13" s="7">
        <f t="shared" si="0"/>
        <v>12</v>
      </c>
      <c r="E13" s="7">
        <v>2</v>
      </c>
      <c r="F13" s="7">
        <v>2</v>
      </c>
      <c r="G13" s="7">
        <v>8</v>
      </c>
      <c r="H13" s="7">
        <v>3</v>
      </c>
      <c r="I13" s="7">
        <v>4</v>
      </c>
      <c r="J13" s="7">
        <v>4</v>
      </c>
      <c r="K13" s="1"/>
      <c r="L13" s="1"/>
      <c r="M13" s="1"/>
      <c r="N13" s="1"/>
      <c r="O13" s="1"/>
    </row>
    <row r="14" spans="1:15">
      <c r="A14" s="9">
        <v>12</v>
      </c>
      <c r="B14" s="9" t="s">
        <v>39</v>
      </c>
      <c r="C14" s="23" t="s">
        <v>40</v>
      </c>
      <c r="D14" s="7">
        <f t="shared" si="0"/>
        <v>19</v>
      </c>
      <c r="E14" s="7">
        <v>0</v>
      </c>
      <c r="F14" s="7">
        <v>4</v>
      </c>
      <c r="G14" s="7">
        <v>8</v>
      </c>
      <c r="H14" s="7">
        <v>0</v>
      </c>
      <c r="I14" s="7">
        <v>0</v>
      </c>
      <c r="J14" s="7">
        <v>4</v>
      </c>
      <c r="K14" s="1"/>
      <c r="L14" s="1"/>
      <c r="M14" s="1"/>
      <c r="N14" s="1"/>
      <c r="O14" s="1"/>
    </row>
    <row r="15" spans="1:15">
      <c r="A15" s="9">
        <v>13</v>
      </c>
      <c r="B15" s="9" t="s">
        <v>42</v>
      </c>
      <c r="C15" s="23" t="s">
        <v>43</v>
      </c>
      <c r="D15" s="7">
        <f t="shared" si="0"/>
        <v>28</v>
      </c>
      <c r="E15" s="7">
        <v>0</v>
      </c>
      <c r="F15" s="7">
        <v>0</v>
      </c>
      <c r="G15" s="7">
        <v>4</v>
      </c>
      <c r="H15" s="7">
        <v>3</v>
      </c>
      <c r="I15" s="7">
        <v>0</v>
      </c>
      <c r="J15" s="7">
        <v>0</v>
      </c>
      <c r="K15" s="1"/>
      <c r="L15" s="1"/>
      <c r="M15" s="1"/>
      <c r="N15" s="1"/>
      <c r="O15" s="1"/>
    </row>
    <row r="16" spans="1:15">
      <c r="A16" s="9">
        <v>14</v>
      </c>
      <c r="B16" s="9" t="s">
        <v>45</v>
      </c>
      <c r="C16" s="23" t="s">
        <v>46</v>
      </c>
      <c r="D16" s="7">
        <f t="shared" si="0"/>
        <v>6</v>
      </c>
      <c r="E16" s="7">
        <v>8</v>
      </c>
      <c r="F16" s="7">
        <v>2</v>
      </c>
      <c r="G16" s="7">
        <v>8</v>
      </c>
      <c r="H16" s="7">
        <v>3</v>
      </c>
      <c r="I16" s="7">
        <v>4</v>
      </c>
      <c r="J16" s="7">
        <v>4</v>
      </c>
      <c r="K16" s="1"/>
      <c r="L16" s="1"/>
      <c r="M16" s="1"/>
      <c r="N16" s="1"/>
      <c r="O16" s="1"/>
    </row>
    <row r="17" spans="1:15">
      <c r="A17" s="9">
        <v>15</v>
      </c>
      <c r="B17" s="9" t="s">
        <v>48</v>
      </c>
      <c r="C17" s="23" t="s">
        <v>49</v>
      </c>
      <c r="D17" s="7">
        <f t="shared" si="0"/>
        <v>6</v>
      </c>
      <c r="E17" s="7">
        <v>8</v>
      </c>
      <c r="F17" s="7">
        <v>2</v>
      </c>
      <c r="G17" s="7">
        <v>8</v>
      </c>
      <c r="H17" s="7">
        <v>3</v>
      </c>
      <c r="I17" s="7">
        <v>4</v>
      </c>
      <c r="J17" s="7">
        <v>4</v>
      </c>
      <c r="K17" s="1"/>
      <c r="L17" s="1"/>
      <c r="M17" s="1"/>
      <c r="N17" s="1"/>
      <c r="O17" s="1"/>
    </row>
    <row r="18" spans="1:15">
      <c r="A18" s="9">
        <v>16</v>
      </c>
      <c r="B18" s="9" t="s">
        <v>51</v>
      </c>
      <c r="C18" s="23" t="s">
        <v>52</v>
      </c>
      <c r="D18" s="7">
        <f t="shared" si="0"/>
        <v>2</v>
      </c>
      <c r="E18" s="7">
        <v>8</v>
      </c>
      <c r="F18" s="7">
        <v>6</v>
      </c>
      <c r="G18" s="7">
        <v>8</v>
      </c>
      <c r="H18" s="7">
        <v>3</v>
      </c>
      <c r="I18" s="7">
        <v>4</v>
      </c>
      <c r="J18" s="7">
        <v>4</v>
      </c>
      <c r="K18" s="1"/>
      <c r="L18" s="1"/>
      <c r="M18" s="1"/>
      <c r="N18" s="1"/>
      <c r="O18" s="1"/>
    </row>
    <row r="19" spans="1:15">
      <c r="A19" s="9">
        <v>17</v>
      </c>
      <c r="B19" s="9" t="s">
        <v>54</v>
      </c>
      <c r="C19" s="23" t="s">
        <v>55</v>
      </c>
      <c r="D19" s="7">
        <f t="shared" si="0"/>
        <v>10</v>
      </c>
      <c r="E19" s="7">
        <v>0</v>
      </c>
      <c r="F19" s="7">
        <v>6</v>
      </c>
      <c r="G19" s="7">
        <v>8</v>
      </c>
      <c r="H19" s="7">
        <v>3</v>
      </c>
      <c r="I19" s="7">
        <v>4</v>
      </c>
      <c r="J19" s="7">
        <v>4</v>
      </c>
      <c r="K19" s="1"/>
      <c r="L19" s="1"/>
      <c r="M19" s="1"/>
      <c r="N19" s="1"/>
      <c r="O19" s="1"/>
    </row>
    <row r="20" spans="1:15">
      <c r="A20" s="9">
        <v>18</v>
      </c>
      <c r="B20" s="9" t="s">
        <v>57</v>
      </c>
      <c r="C20" s="23" t="s">
        <v>58</v>
      </c>
      <c r="D20" s="7">
        <f t="shared" si="0"/>
        <v>2</v>
      </c>
      <c r="E20" s="7">
        <v>8</v>
      </c>
      <c r="F20" s="7">
        <v>6</v>
      </c>
      <c r="G20" s="7">
        <v>8</v>
      </c>
      <c r="H20" s="7">
        <v>3</v>
      </c>
      <c r="I20" s="7">
        <v>4</v>
      </c>
      <c r="J20" s="7">
        <v>4</v>
      </c>
      <c r="K20" s="1"/>
      <c r="L20" s="1"/>
      <c r="M20" s="1"/>
      <c r="N20" s="1"/>
      <c r="O20" s="1"/>
    </row>
    <row r="21" spans="1:15">
      <c r="A21" s="9">
        <v>19</v>
      </c>
      <c r="B21" s="9" t="s">
        <v>60</v>
      </c>
      <c r="C21" s="23" t="s">
        <v>61</v>
      </c>
      <c r="D21" s="7">
        <f t="shared" si="0"/>
        <v>10</v>
      </c>
      <c r="E21" s="7">
        <v>0</v>
      </c>
      <c r="F21" s="7">
        <v>6</v>
      </c>
      <c r="G21" s="7">
        <v>8</v>
      </c>
      <c r="H21" s="7">
        <v>3</v>
      </c>
      <c r="I21" s="7">
        <v>4</v>
      </c>
      <c r="J21" s="7">
        <v>4</v>
      </c>
      <c r="K21" s="1"/>
      <c r="L21" s="1"/>
      <c r="M21" s="1"/>
      <c r="N21" s="1"/>
      <c r="O21" s="1"/>
    </row>
    <row r="22" spans="1:15">
      <c r="A22" s="9">
        <v>20</v>
      </c>
      <c r="B22" s="9" t="s">
        <v>63</v>
      </c>
      <c r="C22" s="23" t="s">
        <v>64</v>
      </c>
      <c r="D22" s="7">
        <f t="shared" si="0"/>
        <v>12</v>
      </c>
      <c r="E22" s="7">
        <v>0</v>
      </c>
      <c r="F22" s="7">
        <v>8</v>
      </c>
      <c r="G22" s="7">
        <v>8</v>
      </c>
      <c r="H22" s="7">
        <v>3</v>
      </c>
      <c r="I22" s="7">
        <v>0</v>
      </c>
      <c r="J22" s="7">
        <v>4</v>
      </c>
      <c r="K22" s="1"/>
      <c r="L22" s="1"/>
      <c r="M22" s="1"/>
      <c r="N22" s="1"/>
      <c r="O22" s="1"/>
    </row>
    <row r="23" spans="1:15">
      <c r="A23" s="9">
        <v>21</v>
      </c>
      <c r="B23" s="9" t="s">
        <v>66</v>
      </c>
      <c r="C23" s="23" t="s">
        <v>13</v>
      </c>
      <c r="D23" s="7">
        <f t="shared" si="0"/>
        <v>4</v>
      </c>
      <c r="E23" s="7">
        <v>4</v>
      </c>
      <c r="F23" s="7">
        <v>8</v>
      </c>
      <c r="G23" s="7">
        <v>8</v>
      </c>
      <c r="H23" s="7">
        <v>3</v>
      </c>
      <c r="I23" s="7">
        <v>4</v>
      </c>
      <c r="J23" s="7">
        <v>4</v>
      </c>
      <c r="K23" s="1"/>
      <c r="L23" s="1"/>
      <c r="M23" s="1"/>
      <c r="N23" s="1"/>
      <c r="O23" s="1"/>
    </row>
    <row r="24" spans="1:15">
      <c r="A24" s="9">
        <v>22</v>
      </c>
      <c r="B24" s="9" t="s">
        <v>68</v>
      </c>
      <c r="C24" s="23" t="s">
        <v>69</v>
      </c>
      <c r="D24" s="7">
        <f t="shared" si="0"/>
        <v>0</v>
      </c>
      <c r="E24" s="7">
        <v>8</v>
      </c>
      <c r="F24" s="7">
        <v>8</v>
      </c>
      <c r="G24" s="7">
        <v>8</v>
      </c>
      <c r="H24" s="7">
        <v>3</v>
      </c>
      <c r="I24" s="7">
        <v>4</v>
      </c>
      <c r="J24" s="7">
        <v>4</v>
      </c>
      <c r="K24" s="1"/>
      <c r="L24" s="1"/>
      <c r="M24" s="1"/>
      <c r="N24" s="1"/>
      <c r="O24" s="1"/>
    </row>
    <row r="25" spans="1:15">
      <c r="A25" s="9">
        <v>23</v>
      </c>
      <c r="B25" s="9" t="s">
        <v>71</v>
      </c>
      <c r="C25" s="23" t="s">
        <v>72</v>
      </c>
      <c r="D25" s="7">
        <f t="shared" si="0"/>
        <v>0</v>
      </c>
      <c r="E25" s="7">
        <v>8</v>
      </c>
      <c r="F25" s="7">
        <v>8</v>
      </c>
      <c r="G25" s="7">
        <v>8</v>
      </c>
      <c r="H25" s="7">
        <v>3</v>
      </c>
      <c r="I25" s="7">
        <v>4</v>
      </c>
      <c r="J25" s="7">
        <v>4</v>
      </c>
      <c r="K25" s="1"/>
      <c r="L25" s="1"/>
      <c r="M25" s="1"/>
      <c r="N25" s="1"/>
      <c r="O25" s="1"/>
    </row>
    <row r="26" spans="1:15">
      <c r="C26" s="1"/>
      <c r="D26" s="1"/>
      <c r="E26" s="1"/>
      <c r="F26" s="1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107.65">
      <c r="C27" s="1"/>
      <c r="D27" s="1"/>
      <c r="E27" s="1"/>
      <c r="F27" s="1"/>
      <c r="G27" s="25"/>
      <c r="H27" s="25"/>
      <c r="I27" s="25"/>
      <c r="J27" s="25"/>
      <c r="K27" s="35" t="s">
        <v>158</v>
      </c>
      <c r="L27" s="25"/>
      <c r="M27" s="25"/>
      <c r="N27" s="25"/>
      <c r="O27" s="25"/>
    </row>
    <row r="28" spans="1:15">
      <c r="C28" s="1"/>
      <c r="D28" s="1"/>
      <c r="E28" s="1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>
      <c r="C29" s="1"/>
      <c r="D29" s="1"/>
      <c r="E29" s="1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>
      <c r="C30" s="1"/>
      <c r="D30" s="1"/>
      <c r="E30" s="1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>
      <c r="C31" s="1"/>
      <c r="D31" s="1"/>
      <c r="E31" s="1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>
      <c r="C32" s="1"/>
      <c r="D32" s="1"/>
      <c r="E32" s="1"/>
      <c r="F32" s="25"/>
      <c r="G32" s="25"/>
      <c r="H32" s="25"/>
      <c r="I32" s="25"/>
      <c r="K32" s="25"/>
      <c r="L32" s="25"/>
      <c r="M32" s="25"/>
      <c r="N32" s="25"/>
      <c r="O32" s="25"/>
    </row>
    <row r="33" spans="3:15">
      <c r="C33" s="1"/>
      <c r="D33" s="1"/>
      <c r="E33" s="1"/>
      <c r="F33" s="25"/>
      <c r="G33" s="25"/>
      <c r="H33" s="25"/>
      <c r="I33" s="25"/>
      <c r="K33" s="25"/>
      <c r="L33" s="25"/>
      <c r="M33" s="25"/>
      <c r="N33" s="25"/>
      <c r="O33" s="25"/>
    </row>
    <row r="34" spans="3:15">
      <c r="C34" s="1"/>
      <c r="D34" s="1"/>
      <c r="E34" s="1"/>
      <c r="F34" s="25"/>
      <c r="G34" s="25"/>
      <c r="H34" s="25"/>
      <c r="I34" s="25"/>
      <c r="K34" s="25"/>
      <c r="L34" s="25"/>
      <c r="M34" s="25"/>
      <c r="N34" s="25"/>
      <c r="O34" s="25"/>
    </row>
    <row r="35" spans="3:15">
      <c r="C35" s="1"/>
      <c r="D35" s="1"/>
      <c r="E35" s="1"/>
      <c r="F35" s="25"/>
      <c r="G35" s="25"/>
      <c r="H35" s="25"/>
      <c r="I35" s="25"/>
      <c r="K35" s="25"/>
      <c r="L35" s="25"/>
      <c r="M35" s="25"/>
      <c r="N35" s="25"/>
      <c r="O35" s="25"/>
    </row>
  </sheetData>
  <mergeCells count="4">
    <mergeCell ref="A1:A2"/>
    <mergeCell ref="B1:B2"/>
    <mergeCell ref="C1:C2"/>
    <mergeCell ref="D1:D2"/>
  </mergeCells>
  <phoneticPr fontId="8" type="noConversion"/>
  <conditionalFormatting sqref="E3:E25">
    <cfRule type="cellIs" dxfId="5" priority="6" operator="greaterThan">
      <formula>$E$1</formula>
    </cfRule>
  </conditionalFormatting>
  <conditionalFormatting sqref="F3:F25">
    <cfRule type="cellIs" dxfId="4" priority="5" operator="greaterThan">
      <formula>$F$1</formula>
    </cfRule>
  </conditionalFormatting>
  <conditionalFormatting sqref="G3:G25">
    <cfRule type="cellIs" dxfId="3" priority="4" operator="greaterThan">
      <formula>$G$1</formula>
    </cfRule>
  </conditionalFormatting>
  <conditionalFormatting sqref="H3:H25">
    <cfRule type="cellIs" dxfId="2" priority="3" operator="greaterThan">
      <formula>$H$1</formula>
    </cfRule>
  </conditionalFormatting>
  <conditionalFormatting sqref="I3:I25">
    <cfRule type="cellIs" dxfId="1" priority="2" operator="greaterThan">
      <formula>$I$1</formula>
    </cfRule>
  </conditionalFormatting>
  <conditionalFormatting sqref="J3:J25">
    <cfRule type="cellIs" dxfId="0" priority="1" operator="greaterThan">
      <formula>$J$1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A76360186E9C6A41BC5B668EBF5EFF67" ma:contentTypeVersion="4" ma:contentTypeDescription="建立新的文件。" ma:contentTypeScope="" ma:versionID="e7e06fa906a948f026654c01e7ab7196">
  <xsd:schema xmlns:xsd="http://www.w3.org/2001/XMLSchema" xmlns:xs="http://www.w3.org/2001/XMLSchema" xmlns:p="http://schemas.microsoft.com/office/2006/metadata/properties" xmlns:ns3="f7162246-4718-49f5-9ac5-5fdc9bb78b4c" targetNamespace="http://schemas.microsoft.com/office/2006/metadata/properties" ma:root="true" ma:fieldsID="554b8ce1b84d4cdd6066e98150279729" ns3:_="">
    <xsd:import namespace="f7162246-4718-49f5-9ac5-5fdc9bb78b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62246-4718-49f5-9ac5-5fdc9bb78b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640310-4364-41D6-9671-4FC3C3618F46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f7162246-4718-49f5-9ac5-5fdc9bb78b4c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4D1AD7C-47F2-4F28-91EE-0FBA88418B59}">
  <ds:schemaRefs/>
</ds:datastoreItem>
</file>

<file path=customXml/itemProps3.xml><?xml version="1.0" encoding="utf-8"?>
<ds:datastoreItem xmlns:ds="http://schemas.openxmlformats.org/officeDocument/2006/customXml" ds:itemID="{17844AD4-164A-40EC-B950-096ECCAE00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162246-4718-49f5-9ac5-5fdc9bb78b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mexam</vt:lpstr>
      <vt:lpstr>Question 1</vt:lpstr>
      <vt:lpstr>Question 2</vt:lpstr>
      <vt:lpstr>Question 3</vt:lpstr>
      <vt:lpstr>mexam!Print_Area</vt:lpstr>
      <vt:lpstr>mexam!Print_Titles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 Zhou</cp:lastModifiedBy>
  <dcterms:created xsi:type="dcterms:W3CDTF">2023-06-29T09:55:00Z</dcterms:created>
  <dcterms:modified xsi:type="dcterms:W3CDTF">2023-11-14T12:49:27Z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0x010100A76360186E9C6A41BC5B668EBF5EFF67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2052-12.1.0.15404</vt:lpwstr>
  </property>
</Properties>
</file>