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Assignment 4 Queues Using Double-Linked Linear Lists\"/>
    </mc:Choice>
  </mc:AlternateContent>
  <xr:revisionPtr revIDLastSave="0" documentId="13_ncr:1_{4E867EF2-7F9A-49ED-A5E1-B0FE782B3094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assgn4" sheetId="1" r:id="rId1"/>
    <sheet name="Assignment 4" sheetId="2" r:id="rId2"/>
  </sheets>
  <definedNames>
    <definedName name="_xlnm.Print_Area" localSheetId="0">assgn4!$E$1:$G$22</definedName>
    <definedName name="_xlnm.Print_Titles" localSheetId="0">assgn4!$1:$1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6" i="1"/>
  <c r="G7" i="1"/>
  <c r="G8" i="1"/>
  <c r="G10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" i="1"/>
  <c r="U26" i="2"/>
  <c r="F25" i="1" s="1"/>
  <c r="U5" i="2"/>
  <c r="U7" i="2"/>
  <c r="U8" i="2"/>
  <c r="U9" i="2"/>
  <c r="U11" i="2"/>
  <c r="U13" i="2"/>
  <c r="U14" i="2"/>
  <c r="U15" i="2"/>
  <c r="F14" i="1" s="1"/>
  <c r="U16" i="2"/>
  <c r="U17" i="2"/>
  <c r="U18" i="2"/>
  <c r="U19" i="2"/>
  <c r="U20" i="2"/>
  <c r="F19" i="1" s="1"/>
  <c r="U21" i="2"/>
  <c r="F20" i="1" s="1"/>
  <c r="U22" i="2"/>
  <c r="F21" i="1" s="1"/>
  <c r="U23" i="2"/>
  <c r="F22" i="1" s="1"/>
  <c r="U25" i="2"/>
  <c r="U27" i="2"/>
  <c r="U3" i="2"/>
  <c r="F2" i="1" s="1"/>
  <c r="U4" i="2"/>
  <c r="F3" i="1" s="1"/>
  <c r="F6" i="1"/>
  <c r="F4" i="1"/>
  <c r="F7" i="1"/>
  <c r="F8" i="1"/>
  <c r="F10" i="1"/>
  <c r="F12" i="1"/>
  <c r="F13" i="1"/>
  <c r="F15" i="1"/>
  <c r="F16" i="1"/>
  <c r="F17" i="1"/>
  <c r="F18" i="1"/>
  <c r="F24" i="1"/>
  <c r="F26" i="1"/>
  <c r="D3" i="2"/>
  <c r="T27" i="2"/>
  <c r="Q27" i="2"/>
  <c r="T26" i="2"/>
  <c r="Q26" i="2"/>
  <c r="T25" i="2"/>
  <c r="Q25" i="2"/>
  <c r="D25" i="2" s="1"/>
  <c r="T24" i="2"/>
  <c r="Q24" i="2"/>
  <c r="T23" i="2"/>
  <c r="Q23" i="2"/>
  <c r="D23" i="2" s="1"/>
  <c r="T22" i="2"/>
  <c r="Q22" i="2"/>
  <c r="D22" i="2" s="1"/>
  <c r="T21" i="2"/>
  <c r="Q21" i="2"/>
  <c r="T20" i="2"/>
  <c r="Q20" i="2"/>
  <c r="T19" i="2"/>
  <c r="Q19" i="2"/>
  <c r="D19" i="2" s="1"/>
  <c r="T18" i="2"/>
  <c r="Q18" i="2"/>
  <c r="T17" i="2"/>
  <c r="Q17" i="2"/>
  <c r="D17" i="2" s="1"/>
  <c r="T16" i="2"/>
  <c r="Q16" i="2"/>
  <c r="T15" i="2"/>
  <c r="Q15" i="2"/>
  <c r="D15" i="2" s="1"/>
  <c r="T14" i="2"/>
  <c r="Q14" i="2"/>
  <c r="D14" i="2" s="1"/>
  <c r="T13" i="2"/>
  <c r="Q13" i="2"/>
  <c r="T12" i="2"/>
  <c r="Q12" i="2"/>
  <c r="T11" i="2"/>
  <c r="Q11" i="2"/>
  <c r="T10" i="2"/>
  <c r="Q10" i="2"/>
  <c r="T9" i="2"/>
  <c r="Q9" i="2"/>
  <c r="T8" i="2"/>
  <c r="Q8" i="2"/>
  <c r="D8" i="2" s="1"/>
  <c r="T7" i="2"/>
  <c r="Q7" i="2"/>
  <c r="D7" i="2" s="1"/>
  <c r="T6" i="2"/>
  <c r="Q6" i="2"/>
  <c r="D6" i="2" s="1"/>
  <c r="U6" i="2" s="1"/>
  <c r="F5" i="1" s="1"/>
  <c r="T5" i="2"/>
  <c r="Q5" i="2"/>
  <c r="T4" i="2"/>
  <c r="Q4" i="2"/>
  <c r="D4" i="2" s="1"/>
  <c r="T3" i="2"/>
  <c r="Q3" i="2"/>
  <c r="G5" i="1" l="1"/>
  <c r="D20" i="2"/>
  <c r="D12" i="2"/>
  <c r="D13" i="2"/>
  <c r="D24" i="2"/>
  <c r="D18" i="2"/>
  <c r="D26" i="2"/>
  <c r="D10" i="2"/>
  <c r="D21" i="2"/>
  <c r="D5" i="2"/>
  <c r="D9" i="2"/>
  <c r="D27" i="2"/>
  <c r="D16" i="2"/>
  <c r="D11" i="2"/>
  <c r="U24" i="2" l="1"/>
  <c r="F23" i="1" s="1"/>
  <c r="G23" i="1"/>
  <c r="G11" i="1"/>
  <c r="U12" i="2"/>
  <c r="F11" i="1" s="1"/>
  <c r="U10" i="2"/>
  <c r="F9" i="1" s="1"/>
  <c r="G9" i="1"/>
</calcChain>
</file>

<file path=xl/sharedStrings.xml><?xml version="1.0" encoding="utf-8"?>
<sst xmlns="http://schemas.openxmlformats.org/spreadsheetml/2006/main" count="189" uniqueCount="135">
  <si>
    <t>No</t>
  </si>
  <si>
    <t>ID</t>
  </si>
  <si>
    <t>CName</t>
  </si>
  <si>
    <t>EName</t>
  </si>
  <si>
    <t>Alias</t>
  </si>
  <si>
    <t>Comments</t>
  </si>
  <si>
    <t>Score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</si>
  <si>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</si>
  <si>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</si>
  <si>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</si>
  <si>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</si>
  <si>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</si>
  <si>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</si>
  <si>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</si>
  <si>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</si>
  <si>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</si>
  <si>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</si>
  <si>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</si>
  <si>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</si>
  <si>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</si>
  <si>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</si>
  <si>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</si>
  <si>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</si>
  <si>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</si>
  <si>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</si>
  <si>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</si>
  <si>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</si>
  <si>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</si>
  <si>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</si>
  <si>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</si>
  <si>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</si>
  <si>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</si>
  <si>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</si>
  <si>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</si>
  <si>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</si>
  <si>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</si>
  <si>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</si>
  <si>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</si>
  <si>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</si>
  <si>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</si>
  <si>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</si>
  <si>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</si>
  <si>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</si>
  <si>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</si>
  <si>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</si>
  <si>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</si>
  <si>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</si>
  <si>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</si>
  <si>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</si>
  <si>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</si>
  <si>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</si>
  <si>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</si>
  <si>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</si>
  <si>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</si>
  <si>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</si>
  <si>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</si>
  <si>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</si>
  <si>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</si>
  <si>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</si>
  <si>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</si>
  <si>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</si>
  <si>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</si>
  <si>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</si>
  <si>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</si>
  <si>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</si>
  <si>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</si>
  <si>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</si>
  <si>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</si>
  <si>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</si>
  <si>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</si>
  <si>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</si>
  <si>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</si>
  <si>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</si>
  <si>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</si>
  <si>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</si>
  <si>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</si>
  <si>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</si>
  <si>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</si>
  <si>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</si>
  <si>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</si>
  <si>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</si>
  <si>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</si>
  <si>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</si>
  <si>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</si>
  <si>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</si>
  <si>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</si>
  <si>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</si>
  <si>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</si>
  <si>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</si>
  <si>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</si>
  <si>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</si>
  <si>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</si>
  <si>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</si>
  <si>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</si>
  <si>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</si>
  <si>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</si>
  <si>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</si>
  <si>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</si>
  <si>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</si>
  <si>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</si>
  <si>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</si>
  <si>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</si>
  <si>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</si>
  <si>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</si>
  <si>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</si>
  <si>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</si>
  <si>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10" type="noConversion"/>
  </si>
  <si>
    <t>Assignment Mistakes</t>
    <phoneticPr fontId="10" type="noConversion"/>
  </si>
  <si>
    <t>Report Mistakes</t>
    <phoneticPr fontId="10" type="noConversion"/>
  </si>
  <si>
    <t>Report Score</t>
    <phoneticPr fontId="10" type="noConversion"/>
  </si>
  <si>
    <t>Comment</t>
    <phoneticPr fontId="10" type="noConversion"/>
  </si>
  <si>
    <t>WITHOUT FILE(-80)</t>
    <phoneticPr fontId="10" type="noConversion"/>
  </si>
  <si>
    <t>Incorrect format(-4)</t>
    <phoneticPr fontId="10" type="noConversion"/>
  </si>
  <si>
    <t xml:space="preserve">source code: </t>
    <phoneticPr fontId="10" type="noConversion"/>
  </si>
  <si>
    <t>enqueue</t>
    <phoneticPr fontId="10" type="noConversion"/>
  </si>
  <si>
    <t>dequeue</t>
    <phoneticPr fontId="10" type="noConversion"/>
  </si>
  <si>
    <t>printHeadToTail</t>
    <phoneticPr fontId="10" type="noConversion"/>
  </si>
  <si>
    <t>Node Constructor</t>
    <phoneticPr fontId="10" type="noConversion"/>
  </si>
  <si>
    <t>IQueue Constructor</t>
    <phoneticPr fontId="10" type="noConversion"/>
  </si>
  <si>
    <t>main function</t>
    <phoneticPr fontId="10" type="noConversion"/>
  </si>
  <si>
    <t>headElem</t>
    <phoneticPr fontId="10" type="noConversion"/>
  </si>
  <si>
    <t>isEmpty</t>
    <phoneticPr fontId="10" type="noConversion"/>
  </si>
  <si>
    <t>getSize</t>
    <phoneticPr fontId="10" type="noConversion"/>
  </si>
  <si>
    <t>getHead/getTail</t>
    <phoneticPr fontId="10" type="noConversion"/>
  </si>
  <si>
    <t>Without including library &lt;iostream&gt;(-4)</t>
    <phoneticPr fontId="10" type="noConversion"/>
  </si>
  <si>
    <t>Incorrect enqueue</t>
    <phoneticPr fontId="10" type="noConversion"/>
  </si>
  <si>
    <t>Incorrect dequeue</t>
    <phoneticPr fontId="10" type="noConversion"/>
  </si>
  <si>
    <t>Wrongly printHeadToTail</t>
    <phoneticPr fontId="10" type="noConversion"/>
  </si>
  <si>
    <t>Incorrect getHead/getTail</t>
    <phoneticPr fontId="10" type="noConversion"/>
  </si>
  <si>
    <t>Incorrect getSize</t>
    <phoneticPr fontId="10" type="noConversion"/>
  </si>
  <si>
    <t>Incorrect main function logic</t>
    <phoneticPr fontId="10" type="noConversion"/>
  </si>
  <si>
    <t>Incorrect Node Constructor</t>
    <phoneticPr fontId="10" type="noConversion"/>
  </si>
  <si>
    <t>Wrongly return headElem</t>
    <phoneticPr fontId="10" type="noConversion"/>
  </si>
  <si>
    <t>Wrongly determine isEmpty</t>
    <phoneticPr fontId="10" type="noConversion"/>
  </si>
  <si>
    <t>Incorrect IQueue Constructor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</si>
</sst>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1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12"/>
      <name val="宋体"/>
      <charset val="134"/>
    </font>
    <font>
      <sz val="12"/>
      <color theme="1"/>
      <name val="Times New Roman"/>
      <family val="1"/>
    </font>
    <font>
      <sz val="12"/>
      <name val="PMingLiU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scheme val="minor"/>
    </font>
    <font>
      <sz val="10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1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 readingOrder="1"/>
    </xf>
    <xf numFmtId="0" fontId="4" fillId="0" borderId="1" xfId="0" applyFont="1" applyFill="1" applyBorder="1" applyAlignment="1">
      <alignment vertical="top" wrapText="1" readingOrder="1"/>
    </xf>
    <xf numFmtId="0" fontId="3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 readingOrder="1"/>
    </xf>
    <xf numFmtId="0" fontId="1" fillId="0" borderId="0" xfId="0" applyFont="1"/>
    <xf numFmtId="0" fontId="12" fillId="0" borderId="0" xfId="0" applyFont="1"/>
    <xf numFmtId="0" fontId="1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</cellXfs>
  <cellStyles count="1">
    <cellStyle name="一般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pane xSplit="5" ySplit="1" topLeftCell="F2" activePane="bottomRight" state="frozenSplit"/>
      <selection pane="topRight"/>
      <selection pane="bottomLeft"/>
      <selection pane="bottomRight" activeCell="H24" sqref="H24"/>
    </sheetView>
  </sheetViews>
  <sheetFormatPr defaultColWidth="9.77734375" defaultRowHeight="16.2"/>
  <cols>
    <col min="1" max="1" width="4.77734375" style="3" customWidth="1"/>
    <col min="2" max="2" width="11.33203125" style="3" customWidth="1"/>
    <col min="3" max="3" width="8.6640625" style="3" customWidth="1"/>
    <col min="4" max="4" width="9.5546875" style="4" customWidth="1"/>
    <col min="5" max="5" width="10.88671875" style="4" customWidth="1"/>
    <col min="6" max="6" width="60.77734375" style="42" customWidth="1"/>
    <col min="7" max="7" width="6.109375" style="5" customWidth="1"/>
    <col min="8" max="16384" width="9.77734375" style="4"/>
  </cols>
  <sheetData>
    <row r="1" spans="1:7" s="1" customFormat="1" ht="15.6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</row>
    <row r="2" spans="1:7" s="2" customFormat="1" ht="62.4">
      <c r="A2" s="9">
        <v>1</v>
      </c>
      <c r="B2" s="10" t="s">
        <v>7</v>
      </c>
      <c r="C2" s="11" t="s">
        <v>8</v>
      </c>
      <c r="D2" s="12" t="s">
        <v>9</v>
      </c>
      <c r="E2" s="13" t="s">
        <v>10</v>
      </c>
      <c r="F2" s="14" t="str">
        <f>'Assignment 4'!U3</f>
        <v>source code: -6
Incorrect main function logic(-2)
Without including library &lt;iostream&gt;(-4)
report: great</v>
      </c>
      <c r="G2" s="8">
        <f>'Assignment 4'!D3+'Assignment 4'!T3</f>
        <v>94</v>
      </c>
    </row>
    <row r="3" spans="1:7" s="2" customFormat="1" ht="31.2">
      <c r="A3" s="9">
        <v>2</v>
      </c>
      <c r="B3" s="15" t="s">
        <v>11</v>
      </c>
      <c r="C3" s="16" t="s">
        <v>12</v>
      </c>
      <c r="D3" s="12" t="s">
        <v>13</v>
      </c>
      <c r="E3" s="13" t="s">
        <v>14</v>
      </c>
      <c r="F3" s="14" t="str">
        <f>'Assignment 4'!U4</f>
        <v>source code: great
report: great</v>
      </c>
      <c r="G3" s="8">
        <f>'Assignment 4'!D4+'Assignment 4'!T4</f>
        <v>100</v>
      </c>
    </row>
    <row r="4" spans="1:7" s="2" customFormat="1" ht="46.8">
      <c r="A4" s="9">
        <v>3</v>
      </c>
      <c r="B4" s="17" t="s">
        <v>15</v>
      </c>
      <c r="C4" s="11" t="s">
        <v>16</v>
      </c>
      <c r="D4" s="12" t="s">
        <v>17</v>
      </c>
      <c r="E4" s="13" t="s">
        <v>18</v>
      </c>
      <c r="F4" s="14" t="str">
        <f>'Assignment 4'!U5</f>
        <v>source code: -2
Wrongly return headElem(-2)
report: great</v>
      </c>
      <c r="G4" s="8">
        <f>'Assignment 4'!D5+'Assignment 4'!T5</f>
        <v>98</v>
      </c>
    </row>
    <row r="5" spans="1:7" s="2" customFormat="1" ht="109.2">
      <c r="A5" s="9">
        <v>4</v>
      </c>
      <c r="B5" s="9" t="s">
        <v>19</v>
      </c>
      <c r="C5" s="18" t="s">
        <v>20</v>
      </c>
      <c r="D5" s="19" t="s">
        <v>21</v>
      </c>
      <c r="E5" s="20" t="s">
        <v>22</v>
      </c>
      <c r="F5" s="14" t="str">
        <f>'Assignment 4'!U6</f>
        <v>source code: -23
Wrongly printHeadToTail(-5)
Wrongly return headElem(-5)
Wrongly determine isEmpty(-5)
Incorrect getHead/getTail(-5)
Incorrect getSize(-3)
report: great</v>
      </c>
      <c r="G5" s="8">
        <f>'Assignment 4'!D6+'Assignment 4'!T6</f>
        <v>77</v>
      </c>
    </row>
    <row r="6" spans="1:7" s="2" customFormat="1" ht="46.8">
      <c r="A6" s="9">
        <v>5</v>
      </c>
      <c r="B6" s="10" t="s">
        <v>23</v>
      </c>
      <c r="C6" s="11" t="s">
        <v>24</v>
      </c>
      <c r="D6" s="12" t="s">
        <v>25</v>
      </c>
      <c r="E6" s="13" t="s">
        <v>26</v>
      </c>
      <c r="F6" s="14" t="str">
        <f>'Assignment 4'!U7</f>
        <v>source code: -2
Incorrect getHead/getTail(-2)
report: great</v>
      </c>
      <c r="G6" s="8">
        <f>'Assignment 4'!D7+'Assignment 4'!T7</f>
        <v>98</v>
      </c>
    </row>
    <row r="7" spans="1:7" s="2" customFormat="1" ht="46.8">
      <c r="A7" s="9">
        <v>6</v>
      </c>
      <c r="B7" s="9" t="s">
        <v>27</v>
      </c>
      <c r="C7" s="11" t="s">
        <v>28</v>
      </c>
      <c r="D7" s="21" t="s">
        <v>29</v>
      </c>
      <c r="E7" s="20" t="s">
        <v>30</v>
      </c>
      <c r="F7" s="14" t="str">
        <f>'Assignment 4'!U8</f>
        <v>source code: -2
Wrongly return headElem(-2)
report: great</v>
      </c>
      <c r="G7" s="8">
        <f>'Assignment 4'!D8+'Assignment 4'!T8</f>
        <v>98</v>
      </c>
    </row>
    <row r="8" spans="1:7" s="2" customFormat="1" ht="62.4">
      <c r="A8" s="9">
        <v>7</v>
      </c>
      <c r="B8" s="9" t="s">
        <v>31</v>
      </c>
      <c r="C8" s="22" t="s">
        <v>32</v>
      </c>
      <c r="D8" s="21" t="s">
        <v>33</v>
      </c>
      <c r="E8" s="20" t="s">
        <v>34</v>
      </c>
      <c r="F8" s="14" t="str">
        <f>'Assignment 4'!U9</f>
        <v>source code: -9
Wrongly printHeadToTail(-5)
Incorrect main function logic(-4)
report: great</v>
      </c>
      <c r="G8" s="8">
        <f>'Assignment 4'!D9+'Assignment 4'!T9</f>
        <v>91</v>
      </c>
    </row>
    <row r="9" spans="1:7" s="2" customFormat="1" ht="78">
      <c r="A9" s="9">
        <v>8</v>
      </c>
      <c r="B9" s="23" t="s">
        <v>35</v>
      </c>
      <c r="C9" s="22" t="s">
        <v>36</v>
      </c>
      <c r="D9" s="21" t="s">
        <v>37</v>
      </c>
      <c r="E9" s="20" t="s">
        <v>38</v>
      </c>
      <c r="F9" s="14" t="str">
        <f>'Assignment 4'!U10</f>
        <v>source code: -10
Wrongly determine isEmpty(-5)
Incorrect getSize(-3)
Incorrect Node Constructor(-2)
report: great</v>
      </c>
      <c r="G9" s="8">
        <f>'Assignment 4'!D10+'Assignment 4'!T10</f>
        <v>90</v>
      </c>
    </row>
    <row r="10" spans="1:7" s="2" customFormat="1" ht="31.2">
      <c r="A10" s="9">
        <v>9</v>
      </c>
      <c r="B10" s="9" t="s">
        <v>39</v>
      </c>
      <c r="C10" s="22" t="s">
        <v>40</v>
      </c>
      <c r="D10" s="21" t="s">
        <v>41</v>
      </c>
      <c r="E10" s="20" t="s">
        <v>42</v>
      </c>
      <c r="F10" s="14" t="str">
        <f>'Assignment 4'!U11</f>
        <v>source code: great
report: great</v>
      </c>
      <c r="G10" s="8">
        <f>'Assignment 4'!D11+'Assignment 4'!T11</f>
        <v>100</v>
      </c>
    </row>
    <row r="11" spans="1:7" s="2" customFormat="1" ht="93.6">
      <c r="A11" s="9">
        <v>10</v>
      </c>
      <c r="B11" s="9" t="s">
        <v>43</v>
      </c>
      <c r="C11" s="22" t="s">
        <v>44</v>
      </c>
      <c r="D11" s="21" t="s">
        <v>45</v>
      </c>
      <c r="E11" s="20" t="s">
        <v>46</v>
      </c>
      <c r="F11" s="14" t="str">
        <f>'Assignment 4'!U12</f>
        <v>source code: -18
Wrongly determine isEmpty(-5)
Incorrect getHead/getTail(-5)
Incorrect getSize(-3)
Incorrect IQueue Constructor(-5)
report: great</v>
      </c>
      <c r="G11" s="8">
        <f>'Assignment 4'!D12+'Assignment 4'!T12</f>
        <v>82</v>
      </c>
    </row>
    <row r="12" spans="1:7" s="2" customFormat="1" ht="78">
      <c r="A12" s="9">
        <v>11</v>
      </c>
      <c r="B12" s="9" t="s">
        <v>47</v>
      </c>
      <c r="C12" s="22" t="s">
        <v>48</v>
      </c>
      <c r="D12" s="21" t="s">
        <v>49</v>
      </c>
      <c r="E12" s="20" t="s">
        <v>50</v>
      </c>
      <c r="F12" s="14" t="str">
        <f>'Assignment 4'!U13</f>
        <v>source code: -15
Wrongly return headElem(-5)
Wrongly determine isEmpty(-5)
Incorrect getHead/getTail(-5)
report: great</v>
      </c>
      <c r="G12" s="8">
        <f>'Assignment 4'!D13+'Assignment 4'!T13</f>
        <v>85</v>
      </c>
    </row>
    <row r="13" spans="1:7" s="2" customFormat="1" ht="31.2">
      <c r="A13" s="9">
        <v>12</v>
      </c>
      <c r="B13" s="9" t="s">
        <v>51</v>
      </c>
      <c r="C13" s="22" t="s">
        <v>52</v>
      </c>
      <c r="D13" s="21" t="s">
        <v>53</v>
      </c>
      <c r="E13" s="20" t="s">
        <v>54</v>
      </c>
      <c r="F13" s="14" t="str">
        <f>'Assignment 4'!U14</f>
        <v>source code: great
report: great</v>
      </c>
      <c r="G13" s="8">
        <f>'Assignment 4'!D14+'Assignment 4'!T14</f>
        <v>100</v>
      </c>
    </row>
    <row r="14" spans="1:7" s="2" customFormat="1" ht="31.2">
      <c r="A14" s="9">
        <v>13</v>
      </c>
      <c r="B14" s="9" t="s">
        <v>55</v>
      </c>
      <c r="C14" s="22" t="s">
        <v>56</v>
      </c>
      <c r="D14" s="21" t="s">
        <v>57</v>
      </c>
      <c r="E14" s="20" t="s">
        <v>58</v>
      </c>
      <c r="F14" s="14" t="str">
        <f>'Assignment 4'!U15</f>
        <v>source code: great
report: great</v>
      </c>
      <c r="G14" s="8">
        <f>'Assignment 4'!D15+'Assignment 4'!T15</f>
        <v>100</v>
      </c>
    </row>
    <row r="15" spans="1:7" s="2" customFormat="1" ht="46.8">
      <c r="A15" s="9">
        <v>14</v>
      </c>
      <c r="B15" s="9" t="s">
        <v>59</v>
      </c>
      <c r="C15" s="22" t="s">
        <v>60</v>
      </c>
      <c r="D15" s="21" t="s">
        <v>61</v>
      </c>
      <c r="E15" s="20" t="s">
        <v>62</v>
      </c>
      <c r="F15" s="14" t="str">
        <f>'Assignment 4'!U16</f>
        <v>source code: great
report: -4
Incorrect format(-4)</v>
      </c>
      <c r="G15" s="8">
        <f>'Assignment 4'!D16+'Assignment 4'!T16</f>
        <v>96</v>
      </c>
    </row>
    <row r="16" spans="1:7" s="2" customFormat="1" ht="31.2">
      <c r="A16" s="9">
        <v>15</v>
      </c>
      <c r="B16" s="9" t="s">
        <v>63</v>
      </c>
      <c r="C16" s="22" t="s">
        <v>64</v>
      </c>
      <c r="D16" s="21" t="s">
        <v>65</v>
      </c>
      <c r="E16" s="20" t="s">
        <v>66</v>
      </c>
      <c r="F16" s="14" t="str">
        <f>'Assignment 4'!U17</f>
        <v>source code: great
report: great</v>
      </c>
      <c r="G16" s="8">
        <f>'Assignment 4'!D17+'Assignment 4'!T17</f>
        <v>100</v>
      </c>
    </row>
    <row r="17" spans="1:7" s="2" customFormat="1" ht="46.8">
      <c r="A17" s="9">
        <v>16</v>
      </c>
      <c r="B17" s="9" t="s">
        <v>67</v>
      </c>
      <c r="C17" s="22" t="s">
        <v>68</v>
      </c>
      <c r="D17" s="21" t="s">
        <v>69</v>
      </c>
      <c r="E17" s="20" t="s">
        <v>70</v>
      </c>
      <c r="F17" s="14" t="str">
        <f>'Assignment 4'!U18</f>
        <v>source code: -5
Wrongly printHeadToTail(-5)
report: great</v>
      </c>
      <c r="G17" s="8">
        <f>'Assignment 4'!D18+'Assignment 4'!T18</f>
        <v>95</v>
      </c>
    </row>
    <row r="18" spans="1:7" s="2" customFormat="1" ht="31.2">
      <c r="A18" s="9">
        <v>17</v>
      </c>
      <c r="B18" s="9" t="s">
        <v>71</v>
      </c>
      <c r="C18" s="22" t="s">
        <v>72</v>
      </c>
      <c r="D18" s="21" t="s">
        <v>73</v>
      </c>
      <c r="E18" s="20" t="s">
        <v>74</v>
      </c>
      <c r="F18" s="14" t="str">
        <f>'Assignment 4'!U19</f>
        <v>source code: great
report: great</v>
      </c>
      <c r="G18" s="8">
        <f>'Assignment 4'!D19+'Assignment 4'!T19</f>
        <v>100</v>
      </c>
    </row>
    <row r="19" spans="1:7" s="2" customFormat="1" ht="62.4">
      <c r="A19" s="9">
        <v>18</v>
      </c>
      <c r="B19" s="9" t="s">
        <v>75</v>
      </c>
      <c r="C19" s="22" t="s">
        <v>76</v>
      </c>
      <c r="D19" s="21" t="s">
        <v>77</v>
      </c>
      <c r="E19" s="20" t="s">
        <v>78</v>
      </c>
      <c r="F19" s="14" t="str">
        <f>'Assignment 4'!U20</f>
        <v>source code: -6
Wrongly return headElem(-2)
Incorrect main function logic(-4)
report: great</v>
      </c>
      <c r="G19" s="8">
        <f>'Assignment 4'!D20+'Assignment 4'!T20</f>
        <v>94</v>
      </c>
    </row>
    <row r="20" spans="1:7" s="2" customFormat="1" ht="31.2">
      <c r="A20" s="9">
        <v>19</v>
      </c>
      <c r="B20" s="9" t="s">
        <v>79</v>
      </c>
      <c r="C20" s="22" t="s">
        <v>80</v>
      </c>
      <c r="D20" s="21" t="s">
        <v>81</v>
      </c>
      <c r="E20" s="20" t="s">
        <v>82</v>
      </c>
      <c r="F20" s="14" t="str">
        <f>'Assignment 4'!U21</f>
        <v>source code: great
report: great</v>
      </c>
      <c r="G20" s="8">
        <f>'Assignment 4'!D21+'Assignment 4'!T21</f>
        <v>100</v>
      </c>
    </row>
    <row r="21" spans="1:7" s="2" customFormat="1" ht="46.8">
      <c r="A21" s="9">
        <v>20</v>
      </c>
      <c r="B21" s="9" t="s">
        <v>83</v>
      </c>
      <c r="C21" s="22" t="s">
        <v>84</v>
      </c>
      <c r="D21" s="21" t="s">
        <v>85</v>
      </c>
      <c r="E21" s="20" t="s">
        <v>86</v>
      </c>
      <c r="F21" s="14" t="str">
        <f>'Assignment 4'!U22</f>
        <v>source code: -2
Wrongly return headElem(-2)
report: great</v>
      </c>
      <c r="G21" s="8">
        <f>'Assignment 4'!D22+'Assignment 4'!T22</f>
        <v>98</v>
      </c>
    </row>
    <row r="22" spans="1:7" ht="31.2">
      <c r="A22" s="9">
        <v>21</v>
      </c>
      <c r="B22" s="9" t="s">
        <v>87</v>
      </c>
      <c r="C22" s="22" t="s">
        <v>88</v>
      </c>
      <c r="D22" s="21" t="s">
        <v>89</v>
      </c>
      <c r="E22" s="20" t="s">
        <v>90</v>
      </c>
      <c r="F22" s="14" t="str">
        <f>'Assignment 4'!U23</f>
        <v>source code: great
report: great</v>
      </c>
      <c r="G22" s="8">
        <f>'Assignment 4'!D23+'Assignment 4'!T23</f>
        <v>100</v>
      </c>
    </row>
    <row r="23" spans="1:7" ht="109.2">
      <c r="A23" s="9">
        <v>22</v>
      </c>
      <c r="B23" s="9" t="s">
        <v>91</v>
      </c>
      <c r="C23" s="22" t="s">
        <v>92</v>
      </c>
      <c r="D23" s="21" t="s">
        <v>93</v>
      </c>
      <c r="E23" s="20" t="s">
        <v>94</v>
      </c>
      <c r="F23" s="14" t="str">
        <f>'Assignment 4'!U24</f>
        <v>source code: -20
Wrongly return headElem(-5)
Wrongly determine isEmpty(-5)
Incorrect getHead/getTail(-5)
Incorrect getSize(-3)
Incorrect Node Constructor(-2)
report: great</v>
      </c>
      <c r="G23" s="8">
        <f>'Assignment 4'!D24+'Assignment 4'!T24</f>
        <v>80</v>
      </c>
    </row>
    <row r="24" spans="1:7" ht="78">
      <c r="A24" s="9">
        <v>23</v>
      </c>
      <c r="B24" s="9" t="s">
        <v>95</v>
      </c>
      <c r="C24" s="22" t="s">
        <v>96</v>
      </c>
      <c r="D24" s="21" t="s">
        <v>25</v>
      </c>
      <c r="E24" s="20" t="s">
        <v>97</v>
      </c>
      <c r="F24" s="14" t="str">
        <f>'Assignment 4'!U25</f>
        <v>source code: -15
Wrongly return headElem(-5)
Wrongly determine isEmpty(-5)
Incorrect getHead/getTail(-5)
report: great</v>
      </c>
      <c r="G24" s="8">
        <f>'Assignment 4'!D25+'Assignment 4'!T25</f>
        <v>85</v>
      </c>
    </row>
    <row r="25" spans="1:7" ht="46.8">
      <c r="A25" s="9">
        <v>24</v>
      </c>
      <c r="B25" s="9" t="s">
        <v>98</v>
      </c>
      <c r="C25" s="22" t="s">
        <v>99</v>
      </c>
      <c r="D25" s="21" t="s">
        <v>100</v>
      </c>
      <c r="E25" s="20" t="s">
        <v>101</v>
      </c>
      <c r="F25" s="14" t="str">
        <f>'Assignment 4'!U26</f>
        <v>source code: -80
WITHOUT FILE(-80)
report: great</v>
      </c>
      <c r="G25" s="8">
        <f>'Assignment 4'!D26+'Assignment 4'!T26</f>
        <v>20</v>
      </c>
    </row>
    <row r="26" spans="1:7" ht="46.8">
      <c r="A26" s="9">
        <v>25</v>
      </c>
      <c r="B26" s="9" t="s">
        <v>102</v>
      </c>
      <c r="C26" s="22" t="s">
        <v>103</v>
      </c>
      <c r="D26" s="21" t="s">
        <v>104</v>
      </c>
      <c r="E26" s="20" t="s">
        <v>105</v>
      </c>
      <c r="F26" s="14" t="str">
        <f>'Assignment 4'!U27</f>
        <v>source code: -5
Wrongly printHeadToTail(-5)
report: great</v>
      </c>
      <c r="G26" s="8">
        <f>'Assignment 4'!D27+'Assignment 4'!T27</f>
        <v>95</v>
      </c>
    </row>
  </sheetData>
  <sortState xmlns:xlrd2="http://schemas.microsoft.com/office/spreadsheetml/2017/richdata2" ref="A2:G26">
    <sortCondition ref="A2"/>
  </sortState>
  <phoneticPr fontId="10" type="noConversion"/>
  <printOptions horizontalCentered="1"/>
  <pageMargins left="0.75138888888888899" right="0.75138888888888899" top="1.45625" bottom="1" header="0.5" footer="0.5"/>
  <pageSetup paperSize="9" orientation="portrait"/>
  <headerFooter>
    <oddHeader>&amp;C&amp;BFCU-Purdue 2+2 ECE Program
Advanced C Programming
Spring Semester, 2024
Programming Assignment 4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38FF-FE54-4BED-B1C8-C716171C2FB2}">
  <dimension ref="A1:U39"/>
  <sheetViews>
    <sheetView tabSelected="1" zoomScaleNormal="100"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O9" sqref="O9"/>
    </sheetView>
  </sheetViews>
  <sheetFormatPr defaultColWidth="9.109375" defaultRowHeight="16.2"/>
  <cols>
    <col min="1" max="1" width="4.21875" bestFit="1" customWidth="1"/>
    <col min="2" max="2" width="11" bestFit="1" customWidth="1"/>
    <col min="3" max="3" width="9.33203125" bestFit="1" customWidth="1"/>
    <col min="5" max="14" width="15.77734375" customWidth="1"/>
    <col min="15" max="15" width="25.77734375" customWidth="1"/>
    <col min="16" max="17" width="5.77734375" customWidth="1"/>
    <col min="18" max="18" width="20.77734375" customWidth="1"/>
    <col min="19" max="20" width="9.109375" customWidth="1"/>
    <col min="21" max="21" width="50.77734375" customWidth="1"/>
  </cols>
  <sheetData>
    <row r="1" spans="1:21">
      <c r="A1" s="44" t="s">
        <v>0</v>
      </c>
      <c r="B1" s="44" t="s">
        <v>1</v>
      </c>
      <c r="C1" s="44" t="s">
        <v>3</v>
      </c>
      <c r="D1" s="43" t="s">
        <v>106</v>
      </c>
      <c r="E1" s="37">
        <v>15</v>
      </c>
      <c r="F1" s="37">
        <v>15</v>
      </c>
      <c r="G1" s="37">
        <v>10</v>
      </c>
      <c r="H1" s="37">
        <v>5</v>
      </c>
      <c r="I1" s="37">
        <v>5</v>
      </c>
      <c r="J1" s="37">
        <v>5</v>
      </c>
      <c r="K1" s="37">
        <v>5</v>
      </c>
      <c r="L1" s="37">
        <v>5</v>
      </c>
      <c r="M1" s="37">
        <v>5</v>
      </c>
      <c r="N1" s="37">
        <v>10</v>
      </c>
      <c r="O1" s="43" t="s">
        <v>107</v>
      </c>
      <c r="P1" s="43"/>
      <c r="Q1" s="43"/>
      <c r="R1" s="43" t="s">
        <v>108</v>
      </c>
      <c r="S1" s="43"/>
      <c r="T1" s="43" t="s">
        <v>109</v>
      </c>
      <c r="U1" s="43" t="s">
        <v>110</v>
      </c>
    </row>
    <row r="2" spans="1:21" ht="31.2">
      <c r="A2" s="44"/>
      <c r="B2" s="44"/>
      <c r="C2" s="44"/>
      <c r="D2" s="43"/>
      <c r="E2" s="37" t="s">
        <v>114</v>
      </c>
      <c r="F2" s="37" t="s">
        <v>115</v>
      </c>
      <c r="G2" s="37" t="s">
        <v>116</v>
      </c>
      <c r="H2" s="37" t="s">
        <v>120</v>
      </c>
      <c r="I2" s="37" t="s">
        <v>121</v>
      </c>
      <c r="J2" s="37" t="s">
        <v>123</v>
      </c>
      <c r="K2" s="37" t="s">
        <v>122</v>
      </c>
      <c r="L2" s="37" t="s">
        <v>117</v>
      </c>
      <c r="M2" s="37" t="s">
        <v>118</v>
      </c>
      <c r="N2" s="37" t="s">
        <v>119</v>
      </c>
      <c r="O2" s="43"/>
      <c r="P2" s="43"/>
      <c r="Q2" s="43"/>
      <c r="R2" s="43"/>
      <c r="S2" s="43"/>
      <c r="T2" s="43"/>
      <c r="U2" s="43"/>
    </row>
    <row r="3" spans="1:21" ht="19.95" customHeight="1">
      <c r="A3" s="25">
        <v>1</v>
      </c>
      <c r="B3" s="26" t="s">
        <v>7</v>
      </c>
      <c r="C3" s="27" t="s">
        <v>9</v>
      </c>
      <c r="D3" s="28">
        <f>80-SUM(E3:N3,Q3)</f>
        <v>74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2</v>
      </c>
      <c r="O3" s="24" t="s">
        <v>124</v>
      </c>
      <c r="P3" s="28">
        <v>1</v>
      </c>
      <c r="Q3" s="28">
        <f t="shared" ref="Q3:Q27" si="0">IF(4*P3&lt;=20, 4*P3, 20)</f>
        <v>4</v>
      </c>
      <c r="R3" s="24"/>
      <c r="S3" s="28">
        <v>0</v>
      </c>
      <c r="T3" s="28">
        <f>20-S3</f>
        <v>20</v>
      </c>
      <c r="U3" s="39" t="str">
        <f>U$29&amp;IF(AND(D3=80, O3="" ),"great","-"&amp;80-D3)&amp;CHAR(10)&amp;
IF(E3=0,"",U$30&amp;"(-"&amp;E3&amp;")"&amp;CHAR(10))&amp;
IF(F3=0,"",U$31&amp;"(-"&amp;F3&amp;")"&amp;CHAR(10))&amp;
IF(G3=0,"",U$32&amp;"(-"&amp;G3&amp;")"&amp;CHAR(10))&amp;
IF(H3=0,"",U$33&amp;"(-"&amp;H3&amp;")"&amp;CHAR(10))&amp;
IF(I3=0,"",U$34&amp;"(-"&amp;I3&amp;")"&amp;CHAR(10))&amp;
IF(J3=0,"",U$35&amp;"(-"&amp;J3&amp;")"&amp;CHAR(10))&amp;
IF(K3=0,"",U$36&amp;"(-"&amp;K3&amp;")"&amp;CHAR(10))&amp;
IF(L3=0,"",U$37&amp;"(-"&amp;L3&amp;")"&amp;CHAR(10))&amp;
IF(M3=0,"",U$38&amp;"(-"&amp;M3&amp;")"&amp;CHAR(10))&amp;
IF(N3=0,"",U$39&amp;"(-"&amp;N3&amp;")"&amp;CHAR(10))&amp;
IF(O3="","",O3&amp;CHAR(10))&amp;
"report: "&amp;IF(R3="","great","-"&amp;20-T3&amp;CHAR(10)&amp;R3)</f>
        <v>source code: -6
Incorrect main function logic(-2)
Without including library &lt;iostream&gt;(-4)
report: great</v>
      </c>
    </row>
    <row r="4" spans="1:21" ht="19.95" customHeight="1">
      <c r="A4" s="25">
        <v>2</v>
      </c>
      <c r="B4" s="29" t="s">
        <v>11</v>
      </c>
      <c r="C4" s="27" t="s">
        <v>13</v>
      </c>
      <c r="D4" s="28">
        <f t="shared" ref="D4:D27" si="1">80-SUM(E4:N4,Q4)</f>
        <v>80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4"/>
      <c r="P4" s="28">
        <v>0</v>
      </c>
      <c r="Q4" s="28">
        <f t="shared" si="0"/>
        <v>0</v>
      </c>
      <c r="R4" s="24"/>
      <c r="S4" s="28">
        <v>0</v>
      </c>
      <c r="T4" s="28">
        <f t="shared" ref="T4:T27" si="2">20-S4</f>
        <v>20</v>
      </c>
      <c r="U4" s="39" t="str">
        <f>U$29&amp;IF(AND(D4=80, O4="" ),"great","-"&amp;80-D4)&amp;CHAR(10)&amp;
IF(E4=0,"",U$30&amp;"(-"&amp;E4&amp;")"&amp;CHAR(10))&amp;
IF(F4=0,"",U$31&amp;"(-"&amp;F4&amp;")"&amp;CHAR(10))&amp;
IF(G4=0,"",U$32&amp;"(-"&amp;G4&amp;")"&amp;CHAR(10))&amp;
IF(H4=0,"",U$33&amp;"(-"&amp;H4&amp;")"&amp;CHAR(10))&amp;
IF(I4=0,"",U$34&amp;"(-"&amp;I4&amp;")"&amp;CHAR(10))&amp;
IF(J4=0,"",U$35&amp;"(-"&amp;J4&amp;")"&amp;CHAR(10))&amp;
IF(K4=0,"",U$36&amp;"(-"&amp;K4&amp;")"&amp;CHAR(10))&amp;
IF(L4=0,"",U$37&amp;"(-"&amp;L4&amp;")"&amp;CHAR(10))&amp;
IF(M4=0,"",U$38&amp;"(-"&amp;M4&amp;")"&amp;CHAR(10))&amp;
IF(N4=0,"",U$39&amp;"(-"&amp;N4&amp;")"&amp;CHAR(10))&amp;
IF(O4="","",O4&amp;CHAR(10))&amp;
"report: "&amp;IF(R4="","great","-"&amp;20-T4&amp;CHAR(10)&amp;R4)</f>
        <v>source code: great
report: great</v>
      </c>
    </row>
    <row r="5" spans="1:21" ht="19.95" customHeight="1">
      <c r="A5" s="25">
        <v>3</v>
      </c>
      <c r="B5" s="26" t="s">
        <v>15</v>
      </c>
      <c r="C5" s="27" t="s">
        <v>17</v>
      </c>
      <c r="D5" s="28">
        <f t="shared" si="1"/>
        <v>78</v>
      </c>
      <c r="E5" s="28">
        <v>0</v>
      </c>
      <c r="F5" s="28">
        <v>0</v>
      </c>
      <c r="G5" s="28">
        <v>0</v>
      </c>
      <c r="H5" s="28">
        <v>2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4"/>
      <c r="P5" s="28">
        <v>0</v>
      </c>
      <c r="Q5" s="28">
        <f t="shared" si="0"/>
        <v>0</v>
      </c>
      <c r="R5" s="24"/>
      <c r="S5" s="28">
        <v>0</v>
      </c>
      <c r="T5" s="28">
        <f t="shared" si="2"/>
        <v>20</v>
      </c>
      <c r="U5" s="39" t="str">
        <f t="shared" ref="U5:U27" si="3">U$29&amp;IF(AND(D5=80, O5="" ),"great","-"&amp;80-D5)&amp;CHAR(10)&amp;
IF(E5=0,"",U$30&amp;"(-"&amp;E5&amp;")"&amp;CHAR(10))&amp;
IF(F5=0,"",U$31&amp;"(-"&amp;F5&amp;")"&amp;CHAR(10))&amp;
IF(G5=0,"",U$32&amp;"(-"&amp;G5&amp;")"&amp;CHAR(10))&amp;
IF(H5=0,"",U$33&amp;"(-"&amp;H5&amp;")"&amp;CHAR(10))&amp;
IF(I5=0,"",U$34&amp;"(-"&amp;I5&amp;")"&amp;CHAR(10))&amp;
IF(J5=0,"",U$35&amp;"(-"&amp;J5&amp;")"&amp;CHAR(10))&amp;
IF(K5=0,"",U$36&amp;"(-"&amp;K5&amp;")"&amp;CHAR(10))&amp;
IF(L5=0,"",U$37&amp;"(-"&amp;L5&amp;")"&amp;CHAR(10))&amp;
IF(M5=0,"",U$38&amp;"(-"&amp;M5&amp;")"&amp;CHAR(10))&amp;
IF(N5=0,"",U$39&amp;"(-"&amp;N5&amp;")"&amp;CHAR(10))&amp;
IF(O5="","",O5&amp;CHAR(10))&amp;
"report: "&amp;IF(R5="","great","-"&amp;20-T5&amp;CHAR(10)&amp;R5)</f>
        <v>source code: -2
Wrongly return headElem(-2)
report: great</v>
      </c>
    </row>
    <row r="6" spans="1:21" ht="19.95" customHeight="1">
      <c r="A6" s="25">
        <v>4</v>
      </c>
      <c r="B6" s="25" t="s">
        <v>19</v>
      </c>
      <c r="C6" s="31" t="s">
        <v>21</v>
      </c>
      <c r="D6" s="28">
        <f t="shared" si="1"/>
        <v>57</v>
      </c>
      <c r="E6" s="28">
        <v>0</v>
      </c>
      <c r="F6" s="28">
        <v>0</v>
      </c>
      <c r="G6" s="38">
        <v>5</v>
      </c>
      <c r="H6" s="37">
        <v>5</v>
      </c>
      <c r="I6" s="40">
        <v>5</v>
      </c>
      <c r="J6" s="37">
        <v>5</v>
      </c>
      <c r="K6" s="40">
        <v>3</v>
      </c>
      <c r="L6" s="41">
        <v>0</v>
      </c>
      <c r="M6" s="41">
        <v>0</v>
      </c>
      <c r="N6" s="28">
        <v>0</v>
      </c>
      <c r="O6" s="24"/>
      <c r="P6" s="28">
        <v>0</v>
      </c>
      <c r="Q6" s="28">
        <f t="shared" si="0"/>
        <v>0</v>
      </c>
      <c r="R6" s="24"/>
      <c r="S6" s="28">
        <v>0</v>
      </c>
      <c r="T6" s="28">
        <f t="shared" si="2"/>
        <v>20</v>
      </c>
      <c r="U6" s="39" t="str">
        <f t="shared" si="3"/>
        <v>source code: -23
Wrongly printHeadToTail(-5)
Wrongly return headElem(-5)
Wrongly determine isEmpty(-5)
Incorrect getHead/getTail(-5)
Incorrect getSize(-3)
report: great</v>
      </c>
    </row>
    <row r="7" spans="1:21" ht="19.95" customHeight="1">
      <c r="A7" s="25">
        <v>5</v>
      </c>
      <c r="B7" s="26" t="s">
        <v>23</v>
      </c>
      <c r="C7" s="32" t="s">
        <v>25</v>
      </c>
      <c r="D7" s="28">
        <f t="shared" si="1"/>
        <v>78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2</v>
      </c>
      <c r="K7" s="28">
        <v>0</v>
      </c>
      <c r="L7" s="28">
        <v>0</v>
      </c>
      <c r="M7" s="28">
        <v>0</v>
      </c>
      <c r="N7" s="28">
        <v>0</v>
      </c>
      <c r="O7" s="24"/>
      <c r="P7" s="28">
        <v>0</v>
      </c>
      <c r="Q7" s="28">
        <f t="shared" si="0"/>
        <v>0</v>
      </c>
      <c r="R7" s="24"/>
      <c r="S7" s="28">
        <v>0</v>
      </c>
      <c r="T7" s="28">
        <f t="shared" si="2"/>
        <v>20</v>
      </c>
      <c r="U7" s="39" t="str">
        <f t="shared" si="3"/>
        <v>source code: -2
Incorrect getHead/getTail(-2)
report: great</v>
      </c>
    </row>
    <row r="8" spans="1:21" ht="19.95" customHeight="1">
      <c r="A8" s="25">
        <v>6</v>
      </c>
      <c r="B8" s="25" t="s">
        <v>27</v>
      </c>
      <c r="C8" s="33" t="s">
        <v>29</v>
      </c>
      <c r="D8" s="28">
        <f t="shared" si="1"/>
        <v>78</v>
      </c>
      <c r="E8" s="28">
        <v>0</v>
      </c>
      <c r="F8" s="28">
        <v>0</v>
      </c>
      <c r="G8" s="28">
        <v>0</v>
      </c>
      <c r="H8" s="28">
        <v>2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4"/>
      <c r="P8" s="28">
        <v>0</v>
      </c>
      <c r="Q8" s="28">
        <f t="shared" si="0"/>
        <v>0</v>
      </c>
      <c r="R8" s="24"/>
      <c r="S8" s="28">
        <v>0</v>
      </c>
      <c r="T8" s="28">
        <f t="shared" si="2"/>
        <v>20</v>
      </c>
      <c r="U8" s="39" t="str">
        <f t="shared" si="3"/>
        <v>source code: -2
Wrongly return headElem(-2)
report: great</v>
      </c>
    </row>
    <row r="9" spans="1:21" ht="19.95" customHeight="1">
      <c r="A9" s="25">
        <v>7</v>
      </c>
      <c r="B9" s="25" t="s">
        <v>31</v>
      </c>
      <c r="C9" s="33" t="s">
        <v>33</v>
      </c>
      <c r="D9" s="28">
        <f t="shared" si="1"/>
        <v>71</v>
      </c>
      <c r="E9" s="28">
        <v>0</v>
      </c>
      <c r="F9" s="28">
        <v>0</v>
      </c>
      <c r="G9" s="28">
        <v>5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41">
        <v>4</v>
      </c>
      <c r="O9" s="24"/>
      <c r="P9" s="28">
        <v>0</v>
      </c>
      <c r="Q9" s="28">
        <f t="shared" si="0"/>
        <v>0</v>
      </c>
      <c r="R9" s="24"/>
      <c r="S9" s="28">
        <v>0</v>
      </c>
      <c r="T9" s="28">
        <f t="shared" si="2"/>
        <v>20</v>
      </c>
      <c r="U9" s="39" t="str">
        <f t="shared" si="3"/>
        <v>source code: -9
Wrongly printHeadToTail(-5)
Incorrect main function logic(-4)
report: great</v>
      </c>
    </row>
    <row r="10" spans="1:21" ht="19.95" customHeight="1">
      <c r="A10" s="25">
        <v>8</v>
      </c>
      <c r="B10" s="25" t="s">
        <v>35</v>
      </c>
      <c r="C10" s="33" t="s">
        <v>37</v>
      </c>
      <c r="D10" s="28">
        <f t="shared" si="1"/>
        <v>70</v>
      </c>
      <c r="E10" s="28">
        <v>0</v>
      </c>
      <c r="F10" s="28">
        <v>0</v>
      </c>
      <c r="G10" s="28">
        <v>0</v>
      </c>
      <c r="H10" s="28">
        <v>0</v>
      </c>
      <c r="I10" s="41">
        <v>5</v>
      </c>
      <c r="J10" s="28">
        <v>0</v>
      </c>
      <c r="K10" s="41">
        <v>3</v>
      </c>
      <c r="L10" s="28">
        <v>2</v>
      </c>
      <c r="M10" s="28">
        <v>0</v>
      </c>
      <c r="N10" s="28">
        <v>0</v>
      </c>
      <c r="O10" s="24"/>
      <c r="P10" s="28">
        <v>0</v>
      </c>
      <c r="Q10" s="28">
        <f t="shared" si="0"/>
        <v>0</v>
      </c>
      <c r="R10" s="24"/>
      <c r="S10" s="28">
        <v>0</v>
      </c>
      <c r="T10" s="28">
        <f t="shared" si="2"/>
        <v>20</v>
      </c>
      <c r="U10" s="39" t="str">
        <f t="shared" si="3"/>
        <v>source code: -10
Wrongly determine isEmpty(-5)
Incorrect getSize(-3)
Incorrect Node Constructor(-2)
report: great</v>
      </c>
    </row>
    <row r="11" spans="1:21" ht="19.95" customHeight="1">
      <c r="A11" s="25">
        <v>9</v>
      </c>
      <c r="B11" s="25" t="s">
        <v>39</v>
      </c>
      <c r="C11" s="33" t="s">
        <v>41</v>
      </c>
      <c r="D11" s="28">
        <f t="shared" si="1"/>
        <v>80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4"/>
      <c r="P11" s="28">
        <v>0</v>
      </c>
      <c r="Q11" s="28">
        <f t="shared" si="0"/>
        <v>0</v>
      </c>
      <c r="R11" s="24"/>
      <c r="S11" s="28">
        <v>0</v>
      </c>
      <c r="T11" s="28">
        <f t="shared" si="2"/>
        <v>20</v>
      </c>
      <c r="U11" s="39" t="str">
        <f t="shared" si="3"/>
        <v>source code: great
report: great</v>
      </c>
    </row>
    <row r="12" spans="1:21" ht="19.95" customHeight="1">
      <c r="A12" s="25">
        <v>10</v>
      </c>
      <c r="B12" s="25" t="s">
        <v>43</v>
      </c>
      <c r="C12" s="33" t="s">
        <v>45</v>
      </c>
      <c r="D12" s="28">
        <f t="shared" si="1"/>
        <v>62</v>
      </c>
      <c r="E12" s="28">
        <v>0</v>
      </c>
      <c r="F12" s="28">
        <v>0</v>
      </c>
      <c r="G12" s="28">
        <v>0</v>
      </c>
      <c r="H12" s="28">
        <v>0</v>
      </c>
      <c r="I12" s="41">
        <v>5</v>
      </c>
      <c r="J12" s="28">
        <v>5</v>
      </c>
      <c r="K12" s="41">
        <v>3</v>
      </c>
      <c r="L12" s="28">
        <v>0</v>
      </c>
      <c r="M12" s="28">
        <v>5</v>
      </c>
      <c r="N12" s="28">
        <v>0</v>
      </c>
      <c r="O12" s="24"/>
      <c r="P12" s="28">
        <v>0</v>
      </c>
      <c r="Q12" s="28">
        <f t="shared" si="0"/>
        <v>0</v>
      </c>
      <c r="R12" s="24"/>
      <c r="S12" s="28">
        <v>0</v>
      </c>
      <c r="T12" s="28">
        <f t="shared" si="2"/>
        <v>20</v>
      </c>
      <c r="U12" s="39" t="str">
        <f t="shared" si="3"/>
        <v>source code: -18
Wrongly determine isEmpty(-5)
Incorrect getHead/getTail(-5)
Incorrect getSize(-3)
Incorrect IQueue Constructor(-5)
report: great</v>
      </c>
    </row>
    <row r="13" spans="1:21" ht="19.95" customHeight="1">
      <c r="A13" s="25">
        <v>11</v>
      </c>
      <c r="B13" s="25" t="s">
        <v>47</v>
      </c>
      <c r="C13" s="30" t="s">
        <v>49</v>
      </c>
      <c r="D13" s="28">
        <f t="shared" si="1"/>
        <v>65</v>
      </c>
      <c r="E13" s="28">
        <v>0</v>
      </c>
      <c r="F13" s="28">
        <v>0</v>
      </c>
      <c r="G13" s="28">
        <v>0</v>
      </c>
      <c r="H13" s="28">
        <v>5</v>
      </c>
      <c r="I13" s="28">
        <v>5</v>
      </c>
      <c r="J13" s="28">
        <v>5</v>
      </c>
      <c r="K13" s="28">
        <v>0</v>
      </c>
      <c r="L13" s="28">
        <v>0</v>
      </c>
      <c r="M13" s="28">
        <v>0</v>
      </c>
      <c r="N13" s="28">
        <v>0</v>
      </c>
      <c r="O13" s="24"/>
      <c r="P13" s="28">
        <v>0</v>
      </c>
      <c r="Q13" s="28">
        <f t="shared" si="0"/>
        <v>0</v>
      </c>
      <c r="R13" s="24"/>
      <c r="S13" s="28">
        <v>0</v>
      </c>
      <c r="T13" s="28">
        <f t="shared" si="2"/>
        <v>20</v>
      </c>
      <c r="U13" s="39" t="str">
        <f t="shared" si="3"/>
        <v>source code: -15
Wrongly return headElem(-5)
Wrongly determine isEmpty(-5)
Incorrect getHead/getTail(-5)
report: great</v>
      </c>
    </row>
    <row r="14" spans="1:21" ht="19.95" customHeight="1">
      <c r="A14" s="25">
        <v>12</v>
      </c>
      <c r="B14" s="25" t="s">
        <v>51</v>
      </c>
      <c r="C14" s="30" t="s">
        <v>53</v>
      </c>
      <c r="D14" s="28">
        <f t="shared" si="1"/>
        <v>80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4"/>
      <c r="P14" s="28">
        <v>0</v>
      </c>
      <c r="Q14" s="28">
        <f t="shared" si="0"/>
        <v>0</v>
      </c>
      <c r="R14" s="24"/>
      <c r="S14" s="28">
        <v>0</v>
      </c>
      <c r="T14" s="28">
        <f t="shared" si="2"/>
        <v>20</v>
      </c>
      <c r="U14" s="39" t="str">
        <f t="shared" si="3"/>
        <v>source code: great
report: great</v>
      </c>
    </row>
    <row r="15" spans="1:21" ht="19.95" customHeight="1">
      <c r="A15" s="25">
        <v>13</v>
      </c>
      <c r="B15" s="25" t="s">
        <v>55</v>
      </c>
      <c r="C15" s="30" t="s">
        <v>57</v>
      </c>
      <c r="D15" s="28">
        <f t="shared" si="1"/>
        <v>80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4"/>
      <c r="P15" s="28">
        <v>0</v>
      </c>
      <c r="Q15" s="28">
        <f t="shared" si="0"/>
        <v>0</v>
      </c>
      <c r="R15" s="24"/>
      <c r="S15" s="28">
        <v>0</v>
      </c>
      <c r="T15" s="28">
        <f t="shared" si="2"/>
        <v>20</v>
      </c>
      <c r="U15" s="39" t="str">
        <f t="shared" si="3"/>
        <v>source code: great
report: great</v>
      </c>
    </row>
    <row r="16" spans="1:21" ht="19.95" customHeight="1">
      <c r="A16" s="25">
        <v>14</v>
      </c>
      <c r="B16" s="25" t="s">
        <v>59</v>
      </c>
      <c r="C16" s="30" t="s">
        <v>61</v>
      </c>
      <c r="D16" s="28">
        <f t="shared" si="1"/>
        <v>80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4"/>
      <c r="P16" s="28">
        <v>0</v>
      </c>
      <c r="Q16" s="28">
        <f t="shared" si="0"/>
        <v>0</v>
      </c>
      <c r="R16" s="24" t="s">
        <v>112</v>
      </c>
      <c r="S16" s="28">
        <v>4</v>
      </c>
      <c r="T16" s="28">
        <f t="shared" si="2"/>
        <v>16</v>
      </c>
      <c r="U16" s="39" t="str">
        <f t="shared" si="3"/>
        <v>source code: great
report: -4
Incorrect format(-4)</v>
      </c>
    </row>
    <row r="17" spans="1:21" ht="19.95" customHeight="1">
      <c r="A17" s="25">
        <v>15</v>
      </c>
      <c r="B17" s="25" t="s">
        <v>63</v>
      </c>
      <c r="C17" s="30" t="s">
        <v>65</v>
      </c>
      <c r="D17" s="28">
        <f t="shared" si="1"/>
        <v>80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4"/>
      <c r="P17" s="28">
        <v>0</v>
      </c>
      <c r="Q17" s="28">
        <f t="shared" si="0"/>
        <v>0</v>
      </c>
      <c r="R17" s="24"/>
      <c r="S17" s="28">
        <v>0</v>
      </c>
      <c r="T17" s="28">
        <f t="shared" si="2"/>
        <v>20</v>
      </c>
      <c r="U17" s="39" t="str">
        <f t="shared" si="3"/>
        <v>source code: great
report: great</v>
      </c>
    </row>
    <row r="18" spans="1:21" ht="19.95" customHeight="1">
      <c r="A18" s="25">
        <v>16</v>
      </c>
      <c r="B18" s="25" t="s">
        <v>67</v>
      </c>
      <c r="C18" s="30" t="s">
        <v>69</v>
      </c>
      <c r="D18" s="28">
        <f t="shared" si="1"/>
        <v>75</v>
      </c>
      <c r="E18" s="28">
        <v>0</v>
      </c>
      <c r="F18" s="28">
        <v>0</v>
      </c>
      <c r="G18" s="28">
        <v>5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4"/>
      <c r="P18" s="28">
        <v>0</v>
      </c>
      <c r="Q18" s="28">
        <f t="shared" si="0"/>
        <v>0</v>
      </c>
      <c r="R18" s="24"/>
      <c r="S18" s="28">
        <v>0</v>
      </c>
      <c r="T18" s="28">
        <f t="shared" si="2"/>
        <v>20</v>
      </c>
      <c r="U18" s="39" t="str">
        <f t="shared" si="3"/>
        <v>source code: -5
Wrongly printHeadToTail(-5)
report: great</v>
      </c>
    </row>
    <row r="19" spans="1:21" ht="19.95" customHeight="1">
      <c r="A19" s="25">
        <v>17</v>
      </c>
      <c r="B19" s="25" t="s">
        <v>71</v>
      </c>
      <c r="C19" s="30" t="s">
        <v>73</v>
      </c>
      <c r="D19" s="28">
        <f t="shared" si="1"/>
        <v>80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4"/>
      <c r="P19" s="28">
        <v>0</v>
      </c>
      <c r="Q19" s="28">
        <f t="shared" si="0"/>
        <v>0</v>
      </c>
      <c r="R19" s="24"/>
      <c r="S19" s="28">
        <v>0</v>
      </c>
      <c r="T19" s="28">
        <f t="shared" si="2"/>
        <v>20</v>
      </c>
      <c r="U19" s="39" t="str">
        <f t="shared" si="3"/>
        <v>source code: great
report: great</v>
      </c>
    </row>
    <row r="20" spans="1:21" ht="19.95" customHeight="1">
      <c r="A20" s="25">
        <v>18</v>
      </c>
      <c r="B20" s="25" t="s">
        <v>75</v>
      </c>
      <c r="C20" s="33" t="s">
        <v>77</v>
      </c>
      <c r="D20" s="28">
        <f t="shared" si="1"/>
        <v>74</v>
      </c>
      <c r="E20" s="28">
        <v>0</v>
      </c>
      <c r="F20" s="28">
        <v>0</v>
      </c>
      <c r="G20" s="28">
        <v>0</v>
      </c>
      <c r="H20" s="28">
        <v>2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4</v>
      </c>
      <c r="O20" s="24"/>
      <c r="P20" s="28">
        <v>0</v>
      </c>
      <c r="Q20" s="28">
        <f t="shared" si="0"/>
        <v>0</v>
      </c>
      <c r="R20" s="24"/>
      <c r="S20" s="28">
        <v>0</v>
      </c>
      <c r="T20" s="28">
        <f>20-S20</f>
        <v>20</v>
      </c>
      <c r="U20" s="39" t="str">
        <f t="shared" si="3"/>
        <v>source code: -6
Wrongly return headElem(-2)
Incorrect main function logic(-4)
report: great</v>
      </c>
    </row>
    <row r="21" spans="1:21" ht="19.95" customHeight="1">
      <c r="A21" s="25">
        <v>19</v>
      </c>
      <c r="B21" s="25" t="s">
        <v>79</v>
      </c>
      <c r="C21" s="30" t="s">
        <v>81</v>
      </c>
      <c r="D21" s="28">
        <f t="shared" si="1"/>
        <v>80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4"/>
      <c r="P21" s="28">
        <v>0</v>
      </c>
      <c r="Q21" s="28">
        <f t="shared" si="0"/>
        <v>0</v>
      </c>
      <c r="R21" s="24"/>
      <c r="S21" s="28">
        <v>0</v>
      </c>
      <c r="T21" s="28">
        <f t="shared" si="2"/>
        <v>20</v>
      </c>
      <c r="U21" s="39" t="str">
        <f t="shared" si="3"/>
        <v>source code: great
report: great</v>
      </c>
    </row>
    <row r="22" spans="1:21" ht="19.95" customHeight="1">
      <c r="A22" s="25">
        <v>20</v>
      </c>
      <c r="B22" s="25" t="s">
        <v>83</v>
      </c>
      <c r="C22" s="30" t="s">
        <v>85</v>
      </c>
      <c r="D22" s="28">
        <f t="shared" si="1"/>
        <v>78</v>
      </c>
      <c r="E22" s="28">
        <v>0</v>
      </c>
      <c r="F22" s="28">
        <v>0</v>
      </c>
      <c r="G22" s="28">
        <v>0</v>
      </c>
      <c r="H22" s="28">
        <v>2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4"/>
      <c r="P22" s="28">
        <v>0</v>
      </c>
      <c r="Q22" s="28">
        <f t="shared" si="0"/>
        <v>0</v>
      </c>
      <c r="R22" s="24"/>
      <c r="S22" s="28">
        <v>0</v>
      </c>
      <c r="T22" s="28">
        <f t="shared" si="2"/>
        <v>20</v>
      </c>
      <c r="U22" s="39" t="str">
        <f t="shared" si="3"/>
        <v>source code: -2
Wrongly return headElem(-2)
report: great</v>
      </c>
    </row>
    <row r="23" spans="1:21" ht="19.95" customHeight="1">
      <c r="A23" s="25">
        <v>21</v>
      </c>
      <c r="B23" s="25" t="s">
        <v>87</v>
      </c>
      <c r="C23" s="30" t="s">
        <v>89</v>
      </c>
      <c r="D23" s="28">
        <f t="shared" si="1"/>
        <v>80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4"/>
      <c r="P23" s="28">
        <v>0</v>
      </c>
      <c r="Q23" s="28">
        <f t="shared" si="0"/>
        <v>0</v>
      </c>
      <c r="R23" s="24"/>
      <c r="S23" s="28">
        <v>0</v>
      </c>
      <c r="T23" s="28">
        <f t="shared" si="2"/>
        <v>20</v>
      </c>
      <c r="U23" s="39" t="str">
        <f t="shared" si="3"/>
        <v>source code: great
report: great</v>
      </c>
    </row>
    <row r="24" spans="1:21" ht="19.95" customHeight="1">
      <c r="A24" s="25">
        <v>22</v>
      </c>
      <c r="B24" s="25" t="s">
        <v>91</v>
      </c>
      <c r="C24" s="33" t="s">
        <v>93</v>
      </c>
      <c r="D24" s="28">
        <f t="shared" si="1"/>
        <v>60</v>
      </c>
      <c r="E24" s="28">
        <v>0</v>
      </c>
      <c r="F24" s="28">
        <v>0</v>
      </c>
      <c r="G24" s="28">
        <v>0</v>
      </c>
      <c r="H24" s="28">
        <v>5</v>
      </c>
      <c r="I24" s="41">
        <v>5</v>
      </c>
      <c r="J24" s="28">
        <v>5</v>
      </c>
      <c r="K24" s="41">
        <v>3</v>
      </c>
      <c r="L24" s="28">
        <v>2</v>
      </c>
      <c r="M24" s="28">
        <v>0</v>
      </c>
      <c r="N24" s="28">
        <v>0</v>
      </c>
      <c r="O24" s="24"/>
      <c r="P24" s="28">
        <v>0</v>
      </c>
      <c r="Q24" s="28">
        <f t="shared" si="0"/>
        <v>0</v>
      </c>
      <c r="R24" s="24"/>
      <c r="S24" s="28">
        <v>0</v>
      </c>
      <c r="T24" s="28">
        <f t="shared" si="2"/>
        <v>20</v>
      </c>
      <c r="U24" s="39" t="str">
        <f t="shared" si="3"/>
        <v>source code: -20
Wrongly return headElem(-5)
Wrongly determine isEmpty(-5)
Incorrect getHead/getTail(-5)
Incorrect getSize(-3)
Incorrect Node Constructor(-2)
report: great</v>
      </c>
    </row>
    <row r="25" spans="1:21" ht="19.95" customHeight="1">
      <c r="A25" s="25">
        <v>23</v>
      </c>
      <c r="B25" s="25" t="s">
        <v>95</v>
      </c>
      <c r="C25" s="33" t="s">
        <v>25</v>
      </c>
      <c r="D25" s="28">
        <f t="shared" si="1"/>
        <v>65</v>
      </c>
      <c r="E25" s="28">
        <v>0</v>
      </c>
      <c r="F25" s="28">
        <v>0</v>
      </c>
      <c r="G25" s="28">
        <v>0</v>
      </c>
      <c r="H25" s="28">
        <v>5</v>
      </c>
      <c r="I25" s="28">
        <v>5</v>
      </c>
      <c r="J25" s="28">
        <v>5</v>
      </c>
      <c r="K25" s="28">
        <v>0</v>
      </c>
      <c r="L25" s="28">
        <v>0</v>
      </c>
      <c r="M25" s="28">
        <v>0</v>
      </c>
      <c r="N25" s="28">
        <v>0</v>
      </c>
      <c r="O25" s="24"/>
      <c r="P25" s="28">
        <v>0</v>
      </c>
      <c r="Q25" s="28">
        <f t="shared" si="0"/>
        <v>0</v>
      </c>
      <c r="R25" s="24"/>
      <c r="S25" s="28">
        <v>0</v>
      </c>
      <c r="T25" s="28">
        <f t="shared" si="2"/>
        <v>20</v>
      </c>
      <c r="U25" s="39" t="str">
        <f t="shared" si="3"/>
        <v>source code: -15
Wrongly return headElem(-5)
Wrongly determine isEmpty(-5)
Incorrect getHead/getTail(-5)
report: great</v>
      </c>
    </row>
    <row r="26" spans="1:21" ht="19.95" customHeight="1">
      <c r="A26" s="25">
        <v>24</v>
      </c>
      <c r="B26" s="25" t="s">
        <v>98</v>
      </c>
      <c r="C26" s="33" t="s">
        <v>100</v>
      </c>
      <c r="D26" s="28">
        <f t="shared" si="1"/>
        <v>0</v>
      </c>
      <c r="E26" s="38">
        <v>15</v>
      </c>
      <c r="F26" s="38">
        <v>15</v>
      </c>
      <c r="G26" s="38">
        <v>10</v>
      </c>
      <c r="H26" s="38">
        <v>5</v>
      </c>
      <c r="I26" s="38">
        <v>5</v>
      </c>
      <c r="J26" s="38">
        <v>5</v>
      </c>
      <c r="K26" s="38">
        <v>5</v>
      </c>
      <c r="L26" s="38">
        <v>5</v>
      </c>
      <c r="M26" s="38">
        <v>5</v>
      </c>
      <c r="N26" s="38">
        <v>10</v>
      </c>
      <c r="O26" s="24" t="s">
        <v>111</v>
      </c>
      <c r="P26" s="28">
        <v>0</v>
      </c>
      <c r="Q26" s="28">
        <f t="shared" si="0"/>
        <v>0</v>
      </c>
      <c r="R26" s="24"/>
      <c r="S26" s="28">
        <v>0</v>
      </c>
      <c r="T26" s="28">
        <f t="shared" si="2"/>
        <v>20</v>
      </c>
      <c r="U26" s="39" t="str">
        <f>U$29&amp;IF(AND(D26=80, O26="" ),"great","-"&amp;80-D26)&amp;CHAR(10)&amp;
IF(O26="","",O26&amp;CHAR(10))&amp;
"report: "&amp;IF(R26="","great","-"&amp;20-T26&amp;CHAR(10)&amp;R26)</f>
        <v>source code: -80
WITHOUT FILE(-80)
report: great</v>
      </c>
    </row>
    <row r="27" spans="1:21" ht="19.95" customHeight="1">
      <c r="A27" s="25">
        <v>25</v>
      </c>
      <c r="B27" s="25" t="s">
        <v>102</v>
      </c>
      <c r="C27" s="30" t="s">
        <v>104</v>
      </c>
      <c r="D27" s="28">
        <f t="shared" si="1"/>
        <v>75</v>
      </c>
      <c r="E27" s="28">
        <v>0</v>
      </c>
      <c r="F27" s="28">
        <v>0</v>
      </c>
      <c r="G27" s="28">
        <v>5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4"/>
      <c r="P27" s="28">
        <v>0</v>
      </c>
      <c r="Q27" s="28">
        <f t="shared" si="0"/>
        <v>0</v>
      </c>
      <c r="R27" s="24"/>
      <c r="S27" s="28">
        <v>0</v>
      </c>
      <c r="T27" s="28">
        <f t="shared" si="2"/>
        <v>20</v>
      </c>
      <c r="U27" s="39" t="str">
        <f t="shared" si="3"/>
        <v>source code: -5
Wrongly printHeadToTail(-5)
report: great</v>
      </c>
    </row>
    <row r="29" spans="1:21">
      <c r="U29" s="34" t="s">
        <v>113</v>
      </c>
    </row>
    <row r="30" spans="1:21">
      <c r="U30" s="34" t="s">
        <v>125</v>
      </c>
    </row>
    <row r="31" spans="1:21">
      <c r="F31" s="35"/>
      <c r="G31" s="35"/>
      <c r="U31" s="34" t="s">
        <v>126</v>
      </c>
    </row>
    <row r="32" spans="1:21">
      <c r="F32" s="36"/>
      <c r="U32" s="34" t="s">
        <v>127</v>
      </c>
    </row>
    <row r="33" spans="6:21">
      <c r="F33" s="36"/>
      <c r="U33" s="34" t="s">
        <v>132</v>
      </c>
    </row>
    <row r="34" spans="6:21">
      <c r="F34" s="36"/>
      <c r="U34" s="34" t="s">
        <v>133</v>
      </c>
    </row>
    <row r="35" spans="6:21">
      <c r="F35" s="36"/>
      <c r="U35" s="34" t="s">
        <v>128</v>
      </c>
    </row>
    <row r="36" spans="6:21">
      <c r="F36" s="36"/>
      <c r="U36" s="34" t="s">
        <v>129</v>
      </c>
    </row>
    <row r="37" spans="6:21">
      <c r="F37" s="36"/>
      <c r="U37" s="34" t="s">
        <v>131</v>
      </c>
    </row>
    <row r="38" spans="6:21">
      <c r="U38" s="34" t="s">
        <v>134</v>
      </c>
    </row>
    <row r="39" spans="6:21">
      <c r="U39" s="34" t="s">
        <v>130</v>
      </c>
    </row>
  </sheetData>
  <mergeCells count="8">
    <mergeCell ref="T1:T2"/>
    <mergeCell ref="U1:U2"/>
    <mergeCell ref="A1:A2"/>
    <mergeCell ref="B1:B2"/>
    <mergeCell ref="C1:C2"/>
    <mergeCell ref="D1:D2"/>
    <mergeCell ref="O1:Q2"/>
    <mergeCell ref="R1:S2"/>
  </mergeCells>
  <phoneticPr fontId="10" type="noConversion"/>
  <conditionalFormatting sqref="E27:N27 E7:N25 E6:G6 L6:N6 E3:N5">
    <cfRule type="cellIs" dxfId="0" priority="1" operator="greaterThan">
      <formula>E$1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assgn4</vt:lpstr>
      <vt:lpstr>Assignment 4</vt:lpstr>
      <vt:lpstr>assgn4!Print_Area</vt:lpstr>
      <vt:lpstr>assgn4!Print_Titles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周嘉禾</cp:lastModifiedBy>
  <dcterms:created xsi:type="dcterms:W3CDTF">2024-02-25T10:28:00Z</dcterms:created>
  <dcterms:modified xsi:type="dcterms:W3CDTF">2024-06-02T10:34:51Z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7D207B03F89E4C28906513AB128F0700_11</vt:lpwstr>
  </property>
  <property fmtid="{D5CDD505-2E9C-101B-9397-08002B2CF9AE}" pid="3" name="KSOProductBuildVer">
    <vt:lpwstr>2052-12.1.0.16729</vt:lpwstr>
  </property>
</Properties>
</file>