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ackson.Ndiho\Documents\Sales\"/>
    </mc:Choice>
  </mc:AlternateContent>
  <bookViews>
    <workbookView xWindow="0" yWindow="0" windowWidth="20490" windowHeight="7905"/>
  </bookViews>
  <sheets>
    <sheet name="Summary" sheetId="7" r:id="rId1"/>
  </sheets>
  <definedNames>
    <definedName name="_xlnm._FilterDatabase" localSheetId="0" hidden="1">Summary!$A$2:$L$25</definedName>
    <definedName name="_xlnm.Print_Titles" localSheetId="0">Summary!$2:$2</definedName>
  </definedNames>
  <calcPr calcId="152511"/>
</workbook>
</file>

<file path=xl/calcChain.xml><?xml version="1.0" encoding="utf-8"?>
<calcChain xmlns="http://schemas.openxmlformats.org/spreadsheetml/2006/main">
  <c r="D39" i="7" l="1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J25" i="7"/>
  <c r="I25" i="7"/>
  <c r="H25" i="7"/>
  <c r="G25" i="7"/>
  <c r="E25" i="7"/>
  <c r="D25" i="7"/>
  <c r="C25" i="7"/>
  <c r="F25" i="7" l="1"/>
  <c r="F6" i="7" l="1"/>
  <c r="F8" i="7"/>
  <c r="F12" i="7"/>
  <c r="F24" i="7"/>
  <c r="F9" i="7"/>
  <c r="F10" i="7"/>
  <c r="F7" i="7"/>
  <c r="F22" i="7"/>
  <c r="F19" i="7"/>
  <c r="F15" i="7"/>
  <c r="F18" i="7"/>
  <c r="F4" i="7"/>
  <c r="F20" i="7"/>
  <c r="F16" i="7"/>
  <c r="F14" i="7"/>
  <c r="F17" i="7"/>
  <c r="F21" i="7"/>
  <c r="F23" i="7"/>
  <c r="F11" i="7"/>
  <c r="F5" i="7"/>
  <c r="F3" i="7" l="1"/>
  <c r="D13" i="7" l="1"/>
  <c r="C13" i="7"/>
  <c r="J13" i="7" s="1"/>
  <c r="I13" i="7" l="1"/>
  <c r="H13" i="7"/>
  <c r="G13" i="7"/>
  <c r="E13" i="7"/>
  <c r="F13" i="7" l="1"/>
  <c r="C39" i="7" l="1"/>
  <c r="J39" i="7" s="1"/>
  <c r="J40" i="7" s="1"/>
  <c r="G39" i="7" l="1"/>
  <c r="C40" i="7"/>
  <c r="D40" i="7"/>
  <c r="I39" i="7"/>
  <c r="I40" i="7" s="1"/>
  <c r="G40" i="7"/>
  <c r="H39" i="7"/>
  <c r="H40" i="7" s="1"/>
  <c r="E39" i="7"/>
  <c r="E40" i="7" s="1"/>
  <c r="F40" i="7" l="1"/>
  <c r="F39" i="7"/>
</calcChain>
</file>

<file path=xl/sharedStrings.xml><?xml version="1.0" encoding="utf-8"?>
<sst xmlns="http://schemas.openxmlformats.org/spreadsheetml/2006/main" count="156" uniqueCount="59">
  <si>
    <t>Supervisor</t>
  </si>
  <si>
    <t>Phone Agent</t>
  </si>
  <si>
    <t>Active</t>
  </si>
  <si>
    <t>Team Lead</t>
  </si>
  <si>
    <t>JAELESIA MOORE</t>
  </si>
  <si>
    <t>TEK LEVON</t>
  </si>
  <si>
    <t>Agent ID</t>
  </si>
  <si>
    <t>Agent Name</t>
  </si>
  <si>
    <t>BECERRA, DOLORES</t>
  </si>
  <si>
    <t>JAELESIA MOORE Total</t>
  </si>
  <si>
    <t>WILLIAMS, PAMELA</t>
  </si>
  <si>
    <t>SLEDGE, DEBRA</t>
  </si>
  <si>
    <t>CROCKETT, KYLE</t>
  </si>
  <si>
    <t>ERVIN, ANGELIQUE</t>
  </si>
  <si>
    <t>GABRIEL, TABITHA</t>
  </si>
  <si>
    <t>TEK LEVON Total</t>
  </si>
  <si>
    <t>NICKERSON, JACQUELINE</t>
  </si>
  <si>
    <t>REDD, TAMERIA</t>
  </si>
  <si>
    <t>GREEN, REISHA</t>
  </si>
  <si>
    <t>MCMURRIN, ANDREADIS</t>
  </si>
  <si>
    <t>WIMES, LATOYIA</t>
  </si>
  <si>
    <t>HARRIS, SHAMANDA</t>
  </si>
  <si>
    <t>CHASSION, TRACY</t>
  </si>
  <si>
    <t>JONES, GRACE</t>
  </si>
  <si>
    <t>HENRIQUES, PATRICK</t>
  </si>
  <si>
    <t>CUELLAR, REYNA</t>
  </si>
  <si>
    <t>LADAY, JESSICA</t>
  </si>
  <si>
    <t>JONES, BARBARA</t>
  </si>
  <si>
    <t>MALONE, SHEMEKA</t>
  </si>
  <si>
    <t>WILLIAMS, MARCUS</t>
  </si>
  <si>
    <t>HERRERA, MAGDALY</t>
  </si>
  <si>
    <t>DAVIS, JESSICA</t>
  </si>
  <si>
    <t>ROBINSON, CARRIE</t>
  </si>
  <si>
    <t>Grand Total</t>
  </si>
  <si>
    <t>Calls Handled</t>
  </si>
  <si>
    <t>Sales Calls Handled</t>
  </si>
  <si>
    <t>Bounce Sales</t>
  </si>
  <si>
    <t>FCP Sales</t>
  </si>
  <si>
    <t>DEPP Sales</t>
  </si>
  <si>
    <t>Employee Role</t>
  </si>
  <si>
    <t>Employment Status</t>
  </si>
  <si>
    <t>COLBERT, BETTY</t>
  </si>
  <si>
    <t>MURPHY, NATASCHA</t>
  </si>
  <si>
    <t>LASTER, SHAWANDA</t>
  </si>
  <si>
    <t>WATERS, TREYUNA</t>
  </si>
  <si>
    <t>BROWN, ADRIANE</t>
  </si>
  <si>
    <t>PATTERSON, BRIA</t>
  </si>
  <si>
    <t>MURPH, DOMINIQUE</t>
  </si>
  <si>
    <t>CARTWRIGHT, GERISHA</t>
  </si>
  <si>
    <t>Sales</t>
  </si>
  <si>
    <t>NEST Sales</t>
  </si>
  <si>
    <t>Additional Products</t>
  </si>
  <si>
    <t>Close Rate</t>
  </si>
  <si>
    <t>ANTWON COLLINS Total</t>
  </si>
  <si>
    <t>COLLINS, ANTWON</t>
  </si>
  <si>
    <t>IGLESIAS, RAY</t>
  </si>
  <si>
    <t>GUZMAN, HENRY</t>
  </si>
  <si>
    <t>RHODES, PEGGY</t>
  </si>
  <si>
    <t>HIVE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</si>
</sst>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8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2" fillId="0" borderId="0"/>
    <xf numFmtId="9" fontId="22" fillId="0" borderId="0" applyFont="0" applyFill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56">
    <xf numFmtId="0" fontId="0" fillId="0" borderId="0" xfId="0" applyFont="1"/>
    <xf numFmtId="0" fontId="20" fillId="0" borderId="0" xfId="0" applyFont="1" applyAlignment="1">
      <alignment horizontal="left"/>
    </xf>
    <xf numFmtId="1" fontId="21" fillId="33" borderId="10" xfId="0" applyNumberFormat="1" applyFont="1" applyFill="1" applyBorder="1" applyAlignment="1">
      <alignment horizontal="left" wrapText="1"/>
    </xf>
    <xf numFmtId="0" fontId="21" fillId="33" borderId="11" xfId="0" applyFont="1" applyFill="1" applyBorder="1" applyAlignment="1">
      <alignment horizontal="left" wrapText="1"/>
    </xf>
    <xf numFmtId="9" fontId="21" fillId="33" borderId="11" xfId="44" applyFont="1" applyFill="1" applyBorder="1" applyAlignment="1">
      <alignment horizontal="left" wrapText="1"/>
    </xf>
    <xf numFmtId="0" fontId="21" fillId="33" borderId="12" xfId="0" applyFont="1" applyFill="1" applyBorder="1" applyAlignment="1">
      <alignment horizontal="left" wrapText="1"/>
    </xf>
    <xf numFmtId="0" fontId="23" fillId="0" borderId="0" xfId="0" applyFont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24" fillId="0" borderId="0" xfId="0" applyFont="1" applyAlignment="1">
      <alignment horizontal="left"/>
    </xf>
    <xf numFmtId="1" fontId="25" fillId="33" borderId="10" xfId="0" applyNumberFormat="1" applyFont="1" applyFill="1" applyBorder="1" applyAlignment="1">
      <alignment horizontal="left"/>
    </xf>
    <xf numFmtId="0" fontId="25" fillId="33" borderId="11" xfId="0" applyFont="1" applyFill="1" applyBorder="1" applyAlignment="1">
      <alignment horizontal="left"/>
    </xf>
    <xf numFmtId="0" fontId="25" fillId="0" borderId="0" xfId="0" applyFont="1" applyAlignment="1">
      <alignment horizontal="left"/>
    </xf>
    <xf numFmtId="1" fontId="25" fillId="34" borderId="15" xfId="0" applyNumberFormat="1" applyFont="1" applyFill="1" applyBorder="1" applyAlignment="1">
      <alignment horizontal="left"/>
    </xf>
    <xf numFmtId="0" fontId="25" fillId="34" borderId="16" xfId="0" applyFont="1" applyFill="1" applyBorder="1" applyAlignment="1">
      <alignment horizontal="left"/>
    </xf>
    <xf numFmtId="0" fontId="25" fillId="34" borderId="17" xfId="0" applyFont="1" applyFill="1" applyBorder="1" applyAlignment="1">
      <alignment horizontal="left"/>
    </xf>
    <xf numFmtId="1" fontId="20" fillId="0" borderId="0" xfId="0" applyNumberFormat="1" applyFont="1" applyAlignment="1">
      <alignment horizontal="left"/>
    </xf>
    <xf numFmtId="2" fontId="20" fillId="0" borderId="0" xfId="0" applyNumberFormat="1" applyFont="1" applyAlignment="1">
      <alignment horizontal="left"/>
    </xf>
    <xf numFmtId="0" fontId="25" fillId="33" borderId="11" xfId="0" applyFont="1" applyFill="1" applyBorder="1" applyAlignment="1">
      <alignment horizontal="center"/>
    </xf>
    <xf numFmtId="9" fontId="25" fillId="33" borderId="11" xfId="0" applyNumberFormat="1" applyFont="1" applyFill="1" applyBorder="1" applyAlignment="1">
      <alignment horizontal="center"/>
    </xf>
    <xf numFmtId="0" fontId="25" fillId="33" borderId="12" xfId="0" applyFont="1" applyFill="1" applyBorder="1"/>
    <xf numFmtId="0" fontId="20" fillId="0" borderId="0" xfId="0" applyFont="1" applyBorder="1" applyAlignment="1">
      <alignment horizontal="center"/>
    </xf>
    <xf numFmtId="0" fontId="20" fillId="0" borderId="13" xfId="0" applyNumberFormat="1" applyFont="1" applyBorder="1" applyAlignment="1">
      <alignment horizontal="left"/>
    </xf>
    <xf numFmtId="0" fontId="21" fillId="33" borderId="10" xfId="0" applyFont="1" applyFill="1" applyBorder="1" applyAlignment="1">
      <alignment horizontal="left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5" fillId="33" borderId="10" xfId="0" applyFont="1" applyFill="1" applyBorder="1" applyAlignment="1">
      <alignment horizontal="center"/>
    </xf>
    <xf numFmtId="0" fontId="25" fillId="33" borderId="12" xfId="0" applyFont="1" applyFill="1" applyBorder="1" applyAlignment="1">
      <alignment horizontal="center"/>
    </xf>
    <xf numFmtId="0" fontId="25" fillId="34" borderId="15" xfId="0" applyFont="1" applyFill="1" applyBorder="1" applyAlignment="1">
      <alignment horizontal="center"/>
    </xf>
    <xf numFmtId="0" fontId="25" fillId="34" borderId="17" xfId="0" applyFont="1" applyFill="1" applyBorder="1" applyAlignment="1">
      <alignment horizontal="center"/>
    </xf>
    <xf numFmtId="0" fontId="25" fillId="34" borderId="10" xfId="0" applyFont="1" applyFill="1" applyBorder="1" applyAlignment="1">
      <alignment horizontal="center"/>
    </xf>
    <xf numFmtId="0" fontId="25" fillId="34" borderId="11" xfId="0" applyFont="1" applyFill="1" applyBorder="1" applyAlignment="1">
      <alignment horizontal="center"/>
    </xf>
    <xf numFmtId="9" fontId="25" fillId="34" borderId="11" xfId="0" applyNumberFormat="1" applyFont="1" applyFill="1" applyBorder="1" applyAlignment="1">
      <alignment horizontal="center"/>
    </xf>
    <xf numFmtId="1" fontId="20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/>
    </xf>
    <xf numFmtId="9" fontId="21" fillId="33" borderId="12" xfId="44" applyFont="1" applyFill="1" applyBorder="1" applyAlignment="1">
      <alignment horizontal="left" wrapText="1"/>
    </xf>
    <xf numFmtId="0" fontId="25" fillId="34" borderId="12" xfId="0" applyFont="1" applyFill="1" applyBorder="1" applyAlignment="1">
      <alignment horizontal="center"/>
    </xf>
    <xf numFmtId="9" fontId="25" fillId="33" borderId="12" xfId="0" applyNumberFormat="1" applyFont="1" applyFill="1" applyBorder="1" applyAlignment="1">
      <alignment horizontal="center"/>
    </xf>
    <xf numFmtId="9" fontId="21" fillId="33" borderId="11" xfId="44" applyNumberFormat="1" applyFont="1" applyFill="1" applyBorder="1" applyAlignment="1">
      <alignment horizontal="left" wrapText="1"/>
    </xf>
    <xf numFmtId="0" fontId="23" fillId="33" borderId="12" xfId="0" applyFont="1" applyFill="1" applyBorder="1" applyAlignment="1">
      <alignment horizontal="left"/>
    </xf>
    <xf numFmtId="9" fontId="24" fillId="0" borderId="0" xfId="0" applyNumberFormat="1" applyFont="1" applyBorder="1" applyAlignment="1">
      <alignment horizontal="center"/>
    </xf>
    <xf numFmtId="9" fontId="24" fillId="0" borderId="0" xfId="0" applyNumberFormat="1" applyFont="1" applyAlignment="1">
      <alignment horizontal="left"/>
    </xf>
    <xf numFmtId="9" fontId="21" fillId="33" borderId="10" xfId="44" applyFont="1" applyFill="1" applyBorder="1" applyAlignment="1">
      <alignment horizontal="left" wrapText="1"/>
    </xf>
    <xf numFmtId="0" fontId="20" fillId="0" borderId="13" xfId="0" applyFont="1" applyBorder="1" applyAlignment="1">
      <alignment horizontal="left"/>
    </xf>
    <xf numFmtId="0" fontId="25" fillId="33" borderId="10" xfId="0" applyFont="1" applyFill="1" applyBorder="1"/>
    <xf numFmtId="0" fontId="25" fillId="34" borderId="15" xfId="0" applyFont="1" applyFill="1" applyBorder="1" applyAlignment="1">
      <alignment horizontal="left"/>
    </xf>
    <xf numFmtId="0" fontId="21" fillId="33" borderId="22" xfId="0" applyFont="1" applyFill="1" applyBorder="1" applyAlignment="1">
      <alignment horizontal="center" wrapText="1"/>
    </xf>
    <xf numFmtId="0" fontId="21" fillId="33" borderId="20" xfId="0" applyFont="1" applyFill="1" applyBorder="1" applyAlignment="1">
      <alignment horizontal="center" wrapText="1"/>
    </xf>
    <xf numFmtId="0" fontId="21" fillId="33" borderId="21" xfId="0" applyFont="1" applyFill="1" applyBorder="1" applyAlignment="1">
      <alignment horizontal="center" wrapText="1"/>
    </xf>
    <xf numFmtId="0" fontId="21" fillId="33" borderId="10" xfId="0" applyFont="1" applyFill="1" applyBorder="1" applyAlignment="1">
      <alignment horizontal="center" wrapText="1"/>
    </xf>
    <xf numFmtId="0" fontId="21" fillId="33" borderId="11" xfId="0" applyFont="1" applyFill="1" applyBorder="1" applyAlignment="1">
      <alignment horizontal="center" wrapText="1"/>
    </xf>
    <xf numFmtId="0" fontId="21" fillId="33" borderId="12" xfId="0" applyFont="1" applyFill="1" applyBorder="1" applyAlignment="1">
      <alignment horizontal="center" wrapText="1"/>
    </xf>
    <xf numFmtId="0" fontId="26" fillId="33" borderId="18" xfId="0" applyFont="1" applyFill="1" applyBorder="1" applyAlignment="1">
      <alignment horizontal="left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26" fillId="0" borderId="0" xfId="0" applyFont="1" applyAlignment="1">
      <alignment horizontal="left"/>
    </xf>
  </cellXfs>
  <cellStyles count="58">
    <cellStyle name="20% - Accent1" xfId="19" builtinId="30" customBuiltin="1"/>
    <cellStyle name="20% - Accent1 2" xfId="46"/>
    <cellStyle name="20% - Accent2" xfId="23" builtinId="34" customBuiltin="1"/>
    <cellStyle name="20% - Accent2 2" xfId="48"/>
    <cellStyle name="20% - Accent3" xfId="27" builtinId="38" customBuiltin="1"/>
    <cellStyle name="20% - Accent3 2" xfId="50"/>
    <cellStyle name="20% - Accent4" xfId="31" builtinId="42" customBuiltin="1"/>
    <cellStyle name="20% - Accent4 2" xfId="52"/>
    <cellStyle name="20% - Accent5" xfId="35" builtinId="46" customBuiltin="1"/>
    <cellStyle name="20% - Accent5 2" xfId="54"/>
    <cellStyle name="20% - Accent6" xfId="39" builtinId="50" customBuiltin="1"/>
    <cellStyle name="20% - Accent6 2" xfId="56"/>
    <cellStyle name="40% - Accent1" xfId="20" builtinId="31" customBuiltin="1"/>
    <cellStyle name="40% - Accent1 2" xfId="47"/>
    <cellStyle name="40% - Accent2" xfId="24" builtinId="35" customBuiltin="1"/>
    <cellStyle name="40% - Accent2 2" xfId="49"/>
    <cellStyle name="40% - Accent3" xfId="28" builtinId="39" customBuiltin="1"/>
    <cellStyle name="40% - Accent3 2" xfId="51"/>
    <cellStyle name="40% - Accent4" xfId="32" builtinId="43" customBuiltin="1"/>
    <cellStyle name="40% - Accent4 2" xfId="53"/>
    <cellStyle name="40% - Accent5" xfId="36" builtinId="47" customBuiltin="1"/>
    <cellStyle name="40% - Accent5 2" xfId="55"/>
    <cellStyle name="40% - Accent6" xfId="40" builtinId="51" customBuiltin="1"/>
    <cellStyle name="40% - Accent6 2" xfId="5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9 2" xfId="43"/>
    <cellStyle name="Note" xfId="15" builtinId="10" customBuiltin="1"/>
    <cellStyle name="Note 2" xfId="45"/>
    <cellStyle name="Output" xfId="10" builtinId="21" customBuiltin="1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tabSelected="1" zoomScaleNormal="100" workbookViewId="0">
      <pane xSplit="2" ySplit="2" topLeftCell="C3" activePane="bottomRight" state="frozen"/>
      <selection activeCell="I8" sqref="I8"/>
      <selection pane="topRight" activeCell="I8" sqref="I8"/>
      <selection pane="bottomLeft" activeCell="I8" sqref="I8"/>
      <selection pane="bottomRight" activeCell="F3" sqref="F3"/>
    </sheetView>
  </sheetViews>
  <sheetFormatPr defaultRowHeight="15" x14ac:dyDescent="0.25"/>
  <cols>
    <col min="1" max="1" width="8.140625" style="16" bestFit="1" customWidth="1"/>
    <col min="2" max="2" width="27.28515625" style="1" customWidth="1"/>
    <col min="3" max="3" width="10.7109375" style="1" bestFit="1" customWidth="1"/>
    <col min="4" max="4" width="13" style="17" bestFit="1" customWidth="1"/>
    <col min="5" max="5" width="9.7109375" style="1" bestFit="1" customWidth="1"/>
    <col min="6" max="6" width="7.42578125" style="41" bestFit="1" customWidth="1"/>
    <col min="7" max="7" width="7.140625" style="1" bestFit="1" customWidth="1"/>
    <col min="8" max="8" width="7.140625" style="1" customWidth="1"/>
    <col min="9" max="9" width="7.140625" style="1" bestFit="1" customWidth="1"/>
    <col min="10" max="10" width="7.140625" style="7" bestFit="1" customWidth="1"/>
    <col min="11" max="11" width="16.7109375" style="1" bestFit="1" customWidth="1"/>
    <col min="12" max="12" width="15.28515625" style="1" customWidth="1"/>
    <col min="13" max="13" width="17.42578125" style="1" bestFit="1" customWidth="1"/>
    <col min="14" max="257" width="9.140625" style="1"/>
    <col min="258" max="258" width="10.7109375" style="1" customWidth="1"/>
    <col min="259" max="259" width="41.7109375" style="1" customWidth="1"/>
    <col min="260" max="260" width="10.5703125" style="1" customWidth="1"/>
    <col min="261" max="261" width="8.85546875" style="1" customWidth="1"/>
    <col min="262" max="513" width="9.140625" style="1"/>
    <col min="514" max="514" width="10.7109375" style="1" customWidth="1"/>
    <col min="515" max="515" width="41.7109375" style="1" customWidth="1"/>
    <col min="516" max="516" width="10.5703125" style="1" customWidth="1"/>
    <col min="517" max="517" width="8.85546875" style="1" customWidth="1"/>
    <col min="518" max="769" width="9.140625" style="1"/>
    <col min="770" max="770" width="10.7109375" style="1" customWidth="1"/>
    <col min="771" max="771" width="41.7109375" style="1" customWidth="1"/>
    <col min="772" max="772" width="10.5703125" style="1" customWidth="1"/>
    <col min="773" max="773" width="8.85546875" style="1" customWidth="1"/>
    <col min="774" max="1025" width="9.140625" style="1"/>
    <col min="1026" max="1026" width="10.7109375" style="1" customWidth="1"/>
    <col min="1027" max="1027" width="41.7109375" style="1" customWidth="1"/>
    <col min="1028" max="1028" width="10.5703125" style="1" customWidth="1"/>
    <col min="1029" max="1029" width="8.85546875" style="1" customWidth="1"/>
    <col min="1030" max="1281" width="9.140625" style="1"/>
    <col min="1282" max="1282" width="10.7109375" style="1" customWidth="1"/>
    <col min="1283" max="1283" width="41.7109375" style="1" customWidth="1"/>
    <col min="1284" max="1284" width="10.5703125" style="1" customWidth="1"/>
    <col min="1285" max="1285" width="8.85546875" style="1" customWidth="1"/>
    <col min="1286" max="1537" width="9.140625" style="1"/>
    <col min="1538" max="1538" width="10.7109375" style="1" customWidth="1"/>
    <col min="1539" max="1539" width="41.7109375" style="1" customWidth="1"/>
    <col min="1540" max="1540" width="10.5703125" style="1" customWidth="1"/>
    <col min="1541" max="1541" width="8.85546875" style="1" customWidth="1"/>
    <col min="1542" max="1793" width="9.140625" style="1"/>
    <col min="1794" max="1794" width="10.7109375" style="1" customWidth="1"/>
    <col min="1795" max="1795" width="41.7109375" style="1" customWidth="1"/>
    <col min="1796" max="1796" width="10.5703125" style="1" customWidth="1"/>
    <col min="1797" max="1797" width="8.85546875" style="1" customWidth="1"/>
    <col min="1798" max="2049" width="9.140625" style="1"/>
    <col min="2050" max="2050" width="10.7109375" style="1" customWidth="1"/>
    <col min="2051" max="2051" width="41.7109375" style="1" customWidth="1"/>
    <col min="2052" max="2052" width="10.5703125" style="1" customWidth="1"/>
    <col min="2053" max="2053" width="8.85546875" style="1" customWidth="1"/>
    <col min="2054" max="2305" width="9.140625" style="1"/>
    <col min="2306" max="2306" width="10.7109375" style="1" customWidth="1"/>
    <col min="2307" max="2307" width="41.7109375" style="1" customWidth="1"/>
    <col min="2308" max="2308" width="10.5703125" style="1" customWidth="1"/>
    <col min="2309" max="2309" width="8.85546875" style="1" customWidth="1"/>
    <col min="2310" max="2561" width="9.140625" style="1"/>
    <col min="2562" max="2562" width="10.7109375" style="1" customWidth="1"/>
    <col min="2563" max="2563" width="41.7109375" style="1" customWidth="1"/>
    <col min="2564" max="2564" width="10.5703125" style="1" customWidth="1"/>
    <col min="2565" max="2565" width="8.85546875" style="1" customWidth="1"/>
    <col min="2566" max="2817" width="9.140625" style="1"/>
    <col min="2818" max="2818" width="10.7109375" style="1" customWidth="1"/>
    <col min="2819" max="2819" width="41.7109375" style="1" customWidth="1"/>
    <col min="2820" max="2820" width="10.5703125" style="1" customWidth="1"/>
    <col min="2821" max="2821" width="8.85546875" style="1" customWidth="1"/>
    <col min="2822" max="3073" width="9.140625" style="1"/>
    <col min="3074" max="3074" width="10.7109375" style="1" customWidth="1"/>
    <col min="3075" max="3075" width="41.7109375" style="1" customWidth="1"/>
    <col min="3076" max="3076" width="10.5703125" style="1" customWidth="1"/>
    <col min="3077" max="3077" width="8.85546875" style="1" customWidth="1"/>
    <col min="3078" max="3329" width="9.140625" style="1"/>
    <col min="3330" max="3330" width="10.7109375" style="1" customWidth="1"/>
    <col min="3331" max="3331" width="41.7109375" style="1" customWidth="1"/>
    <col min="3332" max="3332" width="10.5703125" style="1" customWidth="1"/>
    <col min="3333" max="3333" width="8.85546875" style="1" customWidth="1"/>
    <col min="3334" max="3585" width="9.140625" style="1"/>
    <col min="3586" max="3586" width="10.7109375" style="1" customWidth="1"/>
    <col min="3587" max="3587" width="41.7109375" style="1" customWidth="1"/>
    <col min="3588" max="3588" width="10.5703125" style="1" customWidth="1"/>
    <col min="3589" max="3589" width="8.85546875" style="1" customWidth="1"/>
    <col min="3590" max="3841" width="9.140625" style="1"/>
    <col min="3842" max="3842" width="10.7109375" style="1" customWidth="1"/>
    <col min="3843" max="3843" width="41.7109375" style="1" customWidth="1"/>
    <col min="3844" max="3844" width="10.5703125" style="1" customWidth="1"/>
    <col min="3845" max="3845" width="8.85546875" style="1" customWidth="1"/>
    <col min="3846" max="4097" width="9.140625" style="1"/>
    <col min="4098" max="4098" width="10.7109375" style="1" customWidth="1"/>
    <col min="4099" max="4099" width="41.7109375" style="1" customWidth="1"/>
    <col min="4100" max="4100" width="10.5703125" style="1" customWidth="1"/>
    <col min="4101" max="4101" width="8.85546875" style="1" customWidth="1"/>
    <col min="4102" max="4353" width="9.140625" style="1"/>
    <col min="4354" max="4354" width="10.7109375" style="1" customWidth="1"/>
    <col min="4355" max="4355" width="41.7109375" style="1" customWidth="1"/>
    <col min="4356" max="4356" width="10.5703125" style="1" customWidth="1"/>
    <col min="4357" max="4357" width="8.85546875" style="1" customWidth="1"/>
    <col min="4358" max="4609" width="9.140625" style="1"/>
    <col min="4610" max="4610" width="10.7109375" style="1" customWidth="1"/>
    <col min="4611" max="4611" width="41.7109375" style="1" customWidth="1"/>
    <col min="4612" max="4612" width="10.5703125" style="1" customWidth="1"/>
    <col min="4613" max="4613" width="8.85546875" style="1" customWidth="1"/>
    <col min="4614" max="4865" width="9.140625" style="1"/>
    <col min="4866" max="4866" width="10.7109375" style="1" customWidth="1"/>
    <col min="4867" max="4867" width="41.7109375" style="1" customWidth="1"/>
    <col min="4868" max="4868" width="10.5703125" style="1" customWidth="1"/>
    <col min="4869" max="4869" width="8.85546875" style="1" customWidth="1"/>
    <col min="4870" max="5121" width="9.140625" style="1"/>
    <col min="5122" max="5122" width="10.7109375" style="1" customWidth="1"/>
    <col min="5123" max="5123" width="41.7109375" style="1" customWidth="1"/>
    <col min="5124" max="5124" width="10.5703125" style="1" customWidth="1"/>
    <col min="5125" max="5125" width="8.85546875" style="1" customWidth="1"/>
    <col min="5126" max="5377" width="9.140625" style="1"/>
    <col min="5378" max="5378" width="10.7109375" style="1" customWidth="1"/>
    <col min="5379" max="5379" width="41.7109375" style="1" customWidth="1"/>
    <col min="5380" max="5380" width="10.5703125" style="1" customWidth="1"/>
    <col min="5381" max="5381" width="8.85546875" style="1" customWidth="1"/>
    <col min="5382" max="5633" width="9.140625" style="1"/>
    <col min="5634" max="5634" width="10.7109375" style="1" customWidth="1"/>
    <col min="5635" max="5635" width="41.7109375" style="1" customWidth="1"/>
    <col min="5636" max="5636" width="10.5703125" style="1" customWidth="1"/>
    <col min="5637" max="5637" width="8.85546875" style="1" customWidth="1"/>
    <col min="5638" max="5889" width="9.140625" style="1"/>
    <col min="5890" max="5890" width="10.7109375" style="1" customWidth="1"/>
    <col min="5891" max="5891" width="41.7109375" style="1" customWidth="1"/>
    <col min="5892" max="5892" width="10.5703125" style="1" customWidth="1"/>
    <col min="5893" max="5893" width="8.85546875" style="1" customWidth="1"/>
    <col min="5894" max="6145" width="9.140625" style="1"/>
    <col min="6146" max="6146" width="10.7109375" style="1" customWidth="1"/>
    <col min="6147" max="6147" width="41.7109375" style="1" customWidth="1"/>
    <col min="6148" max="6148" width="10.5703125" style="1" customWidth="1"/>
    <col min="6149" max="6149" width="8.85546875" style="1" customWidth="1"/>
    <col min="6150" max="6401" width="9.140625" style="1"/>
    <col min="6402" max="6402" width="10.7109375" style="1" customWidth="1"/>
    <col min="6403" max="6403" width="41.7109375" style="1" customWidth="1"/>
    <col min="6404" max="6404" width="10.5703125" style="1" customWidth="1"/>
    <col min="6405" max="6405" width="8.85546875" style="1" customWidth="1"/>
    <col min="6406" max="6657" width="9.140625" style="1"/>
    <col min="6658" max="6658" width="10.7109375" style="1" customWidth="1"/>
    <col min="6659" max="6659" width="41.7109375" style="1" customWidth="1"/>
    <col min="6660" max="6660" width="10.5703125" style="1" customWidth="1"/>
    <col min="6661" max="6661" width="8.85546875" style="1" customWidth="1"/>
    <col min="6662" max="6913" width="9.140625" style="1"/>
    <col min="6914" max="6914" width="10.7109375" style="1" customWidth="1"/>
    <col min="6915" max="6915" width="41.7109375" style="1" customWidth="1"/>
    <col min="6916" max="6916" width="10.5703125" style="1" customWidth="1"/>
    <col min="6917" max="6917" width="8.85546875" style="1" customWidth="1"/>
    <col min="6918" max="7169" width="9.140625" style="1"/>
    <col min="7170" max="7170" width="10.7109375" style="1" customWidth="1"/>
    <col min="7171" max="7171" width="41.7109375" style="1" customWidth="1"/>
    <col min="7172" max="7172" width="10.5703125" style="1" customWidth="1"/>
    <col min="7173" max="7173" width="8.85546875" style="1" customWidth="1"/>
    <col min="7174" max="7425" width="9.140625" style="1"/>
    <col min="7426" max="7426" width="10.7109375" style="1" customWidth="1"/>
    <col min="7427" max="7427" width="41.7109375" style="1" customWidth="1"/>
    <col min="7428" max="7428" width="10.5703125" style="1" customWidth="1"/>
    <col min="7429" max="7429" width="8.85546875" style="1" customWidth="1"/>
    <col min="7430" max="7681" width="9.140625" style="1"/>
    <col min="7682" max="7682" width="10.7109375" style="1" customWidth="1"/>
    <col min="7683" max="7683" width="41.7109375" style="1" customWidth="1"/>
    <col min="7684" max="7684" width="10.5703125" style="1" customWidth="1"/>
    <col min="7685" max="7685" width="8.85546875" style="1" customWidth="1"/>
    <col min="7686" max="7937" width="9.140625" style="1"/>
    <col min="7938" max="7938" width="10.7109375" style="1" customWidth="1"/>
    <col min="7939" max="7939" width="41.7109375" style="1" customWidth="1"/>
    <col min="7940" max="7940" width="10.5703125" style="1" customWidth="1"/>
    <col min="7941" max="7941" width="8.85546875" style="1" customWidth="1"/>
    <col min="7942" max="8193" width="9.140625" style="1"/>
    <col min="8194" max="8194" width="10.7109375" style="1" customWidth="1"/>
    <col min="8195" max="8195" width="41.7109375" style="1" customWidth="1"/>
    <col min="8196" max="8196" width="10.5703125" style="1" customWidth="1"/>
    <col min="8197" max="8197" width="8.85546875" style="1" customWidth="1"/>
    <col min="8198" max="8449" width="9.140625" style="1"/>
    <col min="8450" max="8450" width="10.7109375" style="1" customWidth="1"/>
    <col min="8451" max="8451" width="41.7109375" style="1" customWidth="1"/>
    <col min="8452" max="8452" width="10.5703125" style="1" customWidth="1"/>
    <col min="8453" max="8453" width="8.85546875" style="1" customWidth="1"/>
    <col min="8454" max="8705" width="9.140625" style="1"/>
    <col min="8706" max="8706" width="10.7109375" style="1" customWidth="1"/>
    <col min="8707" max="8707" width="41.7109375" style="1" customWidth="1"/>
    <col min="8708" max="8708" width="10.5703125" style="1" customWidth="1"/>
    <col min="8709" max="8709" width="8.85546875" style="1" customWidth="1"/>
    <col min="8710" max="8961" width="9.140625" style="1"/>
    <col min="8962" max="8962" width="10.7109375" style="1" customWidth="1"/>
    <col min="8963" max="8963" width="41.7109375" style="1" customWidth="1"/>
    <col min="8964" max="8964" width="10.5703125" style="1" customWidth="1"/>
    <col min="8965" max="8965" width="8.85546875" style="1" customWidth="1"/>
    <col min="8966" max="9217" width="9.140625" style="1"/>
    <col min="9218" max="9218" width="10.7109375" style="1" customWidth="1"/>
    <col min="9219" max="9219" width="41.7109375" style="1" customWidth="1"/>
    <col min="9220" max="9220" width="10.5703125" style="1" customWidth="1"/>
    <col min="9221" max="9221" width="8.85546875" style="1" customWidth="1"/>
    <col min="9222" max="9473" width="9.140625" style="1"/>
    <col min="9474" max="9474" width="10.7109375" style="1" customWidth="1"/>
    <col min="9475" max="9475" width="41.7109375" style="1" customWidth="1"/>
    <col min="9476" max="9476" width="10.5703125" style="1" customWidth="1"/>
    <col min="9477" max="9477" width="8.85546875" style="1" customWidth="1"/>
    <col min="9478" max="9729" width="9.140625" style="1"/>
    <col min="9730" max="9730" width="10.7109375" style="1" customWidth="1"/>
    <col min="9731" max="9731" width="41.7109375" style="1" customWidth="1"/>
    <col min="9732" max="9732" width="10.5703125" style="1" customWidth="1"/>
    <col min="9733" max="9733" width="8.85546875" style="1" customWidth="1"/>
    <col min="9734" max="9985" width="9.140625" style="1"/>
    <col min="9986" max="9986" width="10.7109375" style="1" customWidth="1"/>
    <col min="9987" max="9987" width="41.7109375" style="1" customWidth="1"/>
    <col min="9988" max="9988" width="10.5703125" style="1" customWidth="1"/>
    <col min="9989" max="9989" width="8.85546875" style="1" customWidth="1"/>
    <col min="9990" max="10241" width="9.140625" style="1"/>
    <col min="10242" max="10242" width="10.7109375" style="1" customWidth="1"/>
    <col min="10243" max="10243" width="41.7109375" style="1" customWidth="1"/>
    <col min="10244" max="10244" width="10.5703125" style="1" customWidth="1"/>
    <col min="10245" max="10245" width="8.85546875" style="1" customWidth="1"/>
    <col min="10246" max="10497" width="9.140625" style="1"/>
    <col min="10498" max="10498" width="10.7109375" style="1" customWidth="1"/>
    <col min="10499" max="10499" width="41.7109375" style="1" customWidth="1"/>
    <col min="10500" max="10500" width="10.5703125" style="1" customWidth="1"/>
    <col min="10501" max="10501" width="8.85546875" style="1" customWidth="1"/>
    <col min="10502" max="10753" width="9.140625" style="1"/>
    <col min="10754" max="10754" width="10.7109375" style="1" customWidth="1"/>
    <col min="10755" max="10755" width="41.7109375" style="1" customWidth="1"/>
    <col min="10756" max="10756" width="10.5703125" style="1" customWidth="1"/>
    <col min="10757" max="10757" width="8.85546875" style="1" customWidth="1"/>
    <col min="10758" max="11009" width="9.140625" style="1"/>
    <col min="11010" max="11010" width="10.7109375" style="1" customWidth="1"/>
    <col min="11011" max="11011" width="41.7109375" style="1" customWidth="1"/>
    <col min="11012" max="11012" width="10.5703125" style="1" customWidth="1"/>
    <col min="11013" max="11013" width="8.85546875" style="1" customWidth="1"/>
    <col min="11014" max="11265" width="9.140625" style="1"/>
    <col min="11266" max="11266" width="10.7109375" style="1" customWidth="1"/>
    <col min="11267" max="11267" width="41.7109375" style="1" customWidth="1"/>
    <col min="11268" max="11268" width="10.5703125" style="1" customWidth="1"/>
    <col min="11269" max="11269" width="8.85546875" style="1" customWidth="1"/>
    <col min="11270" max="11521" width="9.140625" style="1"/>
    <col min="11522" max="11522" width="10.7109375" style="1" customWidth="1"/>
    <col min="11523" max="11523" width="41.7109375" style="1" customWidth="1"/>
    <col min="11524" max="11524" width="10.5703125" style="1" customWidth="1"/>
    <col min="11525" max="11525" width="8.85546875" style="1" customWidth="1"/>
    <col min="11526" max="11777" width="9.140625" style="1"/>
    <col min="11778" max="11778" width="10.7109375" style="1" customWidth="1"/>
    <col min="11779" max="11779" width="41.7109375" style="1" customWidth="1"/>
    <col min="11780" max="11780" width="10.5703125" style="1" customWidth="1"/>
    <col min="11781" max="11781" width="8.85546875" style="1" customWidth="1"/>
    <col min="11782" max="12033" width="9.140625" style="1"/>
    <col min="12034" max="12034" width="10.7109375" style="1" customWidth="1"/>
    <col min="12035" max="12035" width="41.7109375" style="1" customWidth="1"/>
    <col min="12036" max="12036" width="10.5703125" style="1" customWidth="1"/>
    <col min="12037" max="12037" width="8.85546875" style="1" customWidth="1"/>
    <col min="12038" max="12289" width="9.140625" style="1"/>
    <col min="12290" max="12290" width="10.7109375" style="1" customWidth="1"/>
    <col min="12291" max="12291" width="41.7109375" style="1" customWidth="1"/>
    <col min="12292" max="12292" width="10.5703125" style="1" customWidth="1"/>
    <col min="12293" max="12293" width="8.85546875" style="1" customWidth="1"/>
    <col min="12294" max="12545" width="9.140625" style="1"/>
    <col min="12546" max="12546" width="10.7109375" style="1" customWidth="1"/>
    <col min="12547" max="12547" width="41.7109375" style="1" customWidth="1"/>
    <col min="12548" max="12548" width="10.5703125" style="1" customWidth="1"/>
    <col min="12549" max="12549" width="8.85546875" style="1" customWidth="1"/>
    <col min="12550" max="12801" width="9.140625" style="1"/>
    <col min="12802" max="12802" width="10.7109375" style="1" customWidth="1"/>
    <col min="12803" max="12803" width="41.7109375" style="1" customWidth="1"/>
    <col min="12804" max="12804" width="10.5703125" style="1" customWidth="1"/>
    <col min="12805" max="12805" width="8.85546875" style="1" customWidth="1"/>
    <col min="12806" max="13057" width="9.140625" style="1"/>
    <col min="13058" max="13058" width="10.7109375" style="1" customWidth="1"/>
    <col min="13059" max="13059" width="41.7109375" style="1" customWidth="1"/>
    <col min="13060" max="13060" width="10.5703125" style="1" customWidth="1"/>
    <col min="13061" max="13061" width="8.85546875" style="1" customWidth="1"/>
    <col min="13062" max="13313" width="9.140625" style="1"/>
    <col min="13314" max="13314" width="10.7109375" style="1" customWidth="1"/>
    <col min="13315" max="13315" width="41.7109375" style="1" customWidth="1"/>
    <col min="13316" max="13316" width="10.5703125" style="1" customWidth="1"/>
    <col min="13317" max="13317" width="8.85546875" style="1" customWidth="1"/>
    <col min="13318" max="13569" width="9.140625" style="1"/>
    <col min="13570" max="13570" width="10.7109375" style="1" customWidth="1"/>
    <col min="13571" max="13571" width="41.7109375" style="1" customWidth="1"/>
    <col min="13572" max="13572" width="10.5703125" style="1" customWidth="1"/>
    <col min="13573" max="13573" width="8.85546875" style="1" customWidth="1"/>
    <col min="13574" max="13825" width="9.140625" style="1"/>
    <col min="13826" max="13826" width="10.7109375" style="1" customWidth="1"/>
    <col min="13827" max="13827" width="41.7109375" style="1" customWidth="1"/>
    <col min="13828" max="13828" width="10.5703125" style="1" customWidth="1"/>
    <col min="13829" max="13829" width="8.85546875" style="1" customWidth="1"/>
    <col min="13830" max="14081" width="9.140625" style="1"/>
    <col min="14082" max="14082" width="10.7109375" style="1" customWidth="1"/>
    <col min="14083" max="14083" width="41.7109375" style="1" customWidth="1"/>
    <col min="14084" max="14084" width="10.5703125" style="1" customWidth="1"/>
    <col min="14085" max="14085" width="8.85546875" style="1" customWidth="1"/>
    <col min="14086" max="14337" width="9.140625" style="1"/>
    <col min="14338" max="14338" width="10.7109375" style="1" customWidth="1"/>
    <col min="14339" max="14339" width="41.7109375" style="1" customWidth="1"/>
    <col min="14340" max="14340" width="10.5703125" style="1" customWidth="1"/>
    <col min="14341" max="14341" width="8.85546875" style="1" customWidth="1"/>
    <col min="14342" max="14593" width="9.140625" style="1"/>
    <col min="14594" max="14594" width="10.7109375" style="1" customWidth="1"/>
    <col min="14595" max="14595" width="41.7109375" style="1" customWidth="1"/>
    <col min="14596" max="14596" width="10.5703125" style="1" customWidth="1"/>
    <col min="14597" max="14597" width="8.85546875" style="1" customWidth="1"/>
    <col min="14598" max="14849" width="9.140625" style="1"/>
    <col min="14850" max="14850" width="10.7109375" style="1" customWidth="1"/>
    <col min="14851" max="14851" width="41.7109375" style="1" customWidth="1"/>
    <col min="14852" max="14852" width="10.5703125" style="1" customWidth="1"/>
    <col min="14853" max="14853" width="8.85546875" style="1" customWidth="1"/>
    <col min="14854" max="15105" width="9.140625" style="1"/>
    <col min="15106" max="15106" width="10.7109375" style="1" customWidth="1"/>
    <col min="15107" max="15107" width="41.7109375" style="1" customWidth="1"/>
    <col min="15108" max="15108" width="10.5703125" style="1" customWidth="1"/>
    <col min="15109" max="15109" width="8.85546875" style="1" customWidth="1"/>
    <col min="15110" max="15361" width="9.140625" style="1"/>
    <col min="15362" max="15362" width="10.7109375" style="1" customWidth="1"/>
    <col min="15363" max="15363" width="41.7109375" style="1" customWidth="1"/>
    <col min="15364" max="15364" width="10.5703125" style="1" customWidth="1"/>
    <col min="15365" max="15365" width="8.85546875" style="1" customWidth="1"/>
    <col min="15366" max="15617" width="9.140625" style="1"/>
    <col min="15618" max="15618" width="10.7109375" style="1" customWidth="1"/>
    <col min="15619" max="15619" width="41.7109375" style="1" customWidth="1"/>
    <col min="15620" max="15620" width="10.5703125" style="1" customWidth="1"/>
    <col min="15621" max="15621" width="8.85546875" style="1" customWidth="1"/>
    <col min="15622" max="15873" width="9.140625" style="1"/>
    <col min="15874" max="15874" width="10.7109375" style="1" customWidth="1"/>
    <col min="15875" max="15875" width="41.7109375" style="1" customWidth="1"/>
    <col min="15876" max="15876" width="10.5703125" style="1" customWidth="1"/>
    <col min="15877" max="15877" width="8.85546875" style="1" customWidth="1"/>
    <col min="15878" max="16129" width="9.140625" style="1"/>
    <col min="16130" max="16130" width="10.7109375" style="1" customWidth="1"/>
    <col min="16131" max="16131" width="41.7109375" style="1" customWidth="1"/>
    <col min="16132" max="16132" width="10.5703125" style="1" customWidth="1"/>
    <col min="16133" max="16133" width="8.85546875" style="1" customWidth="1"/>
    <col min="16134" max="16384" width="9.140625" style="1"/>
  </cols>
  <sheetData>
    <row r="1" spans="1:13" s="34" customFormat="1" ht="39" customHeight="1" thickBot="1" x14ac:dyDescent="0.35">
      <c r="A1" s="33"/>
      <c r="C1" s="47" t="s">
        <v>34</v>
      </c>
      <c r="D1" s="48"/>
      <c r="E1" s="46" t="s">
        <v>49</v>
      </c>
      <c r="F1" s="46"/>
      <c r="G1" s="49" t="s">
        <v>51</v>
      </c>
      <c r="H1" s="50"/>
      <c r="I1" s="50"/>
      <c r="J1" s="51"/>
    </row>
    <row r="2" spans="1:13" s="6" customFormat="1" ht="38.25" thickBot="1" x14ac:dyDescent="0.35">
      <c r="A2" s="2" t="s">
        <v>6</v>
      </c>
      <c r="B2" s="3" t="s">
        <v>7</v>
      </c>
      <c r="C2" s="23" t="s">
        <v>34</v>
      </c>
      <c r="D2" s="5" t="s">
        <v>35</v>
      </c>
      <c r="E2" s="3" t="s">
        <v>36</v>
      </c>
      <c r="F2" s="38" t="s">
        <v>52</v>
      </c>
      <c r="G2" s="23" t="s">
        <v>37</v>
      </c>
      <c r="H2" s="3" t="s">
        <v>50</v>
      </c>
      <c r="I2" s="4" t="s">
        <v>38</v>
      </c>
      <c r="J2" s="35" t="s">
        <v>58</v>
      </c>
      <c r="K2" s="42" t="s">
        <v>39</v>
      </c>
      <c r="L2" s="5" t="s">
        <v>40</v>
      </c>
      <c r="M2" s="39" t="s">
        <v>0</v>
      </c>
    </row>
    <row r="3" spans="1:13" x14ac:dyDescent="0.25">
      <c r="A3" s="22">
        <v>2062026</v>
      </c>
      <c r="B3" s="7" t="s">
        <v>8</v>
      </c>
      <c r="C3" s="24"/>
      <c r="D3" s="25"/>
      <c r="E3" s="21"/>
      <c r="F3" s="40" t="str">
        <f t="shared" ref="F3" si="0">IF(C3&lt;&gt;"",IF(D3&gt;0,IFERROR(SUM($E3,$G3)/$D3,""),""),"")</f>
        <v/>
      </c>
      <c r="G3" s="24"/>
      <c r="H3" s="21"/>
      <c r="I3" s="21"/>
      <c r="J3" s="25"/>
      <c r="K3" s="43" t="s">
        <v>1</v>
      </c>
      <c r="L3" s="8" t="s">
        <v>2</v>
      </c>
      <c r="M3" s="8" t="s">
        <v>4</v>
      </c>
    </row>
    <row r="4" spans="1:13" x14ac:dyDescent="0.25">
      <c r="A4" s="22">
        <v>2062062</v>
      </c>
      <c r="B4" s="7" t="s">
        <v>45</v>
      </c>
      <c r="C4" s="24"/>
      <c r="D4" s="25"/>
      <c r="E4" s="21"/>
      <c r="F4" s="40" t="str">
        <f t="shared" ref="F4:F12" si="1">IF(C4&lt;&gt;"",IF(D4&gt;0,IFERROR(SUM($E4,$G4)/$D4,""),""),"")</f>
        <v/>
      </c>
      <c r="G4" s="24"/>
      <c r="H4" s="21"/>
      <c r="I4" s="21"/>
      <c r="J4" s="25"/>
      <c r="K4" s="43" t="s">
        <v>1</v>
      </c>
      <c r="L4" s="8" t="s">
        <v>2</v>
      </c>
      <c r="M4" s="8" t="s">
        <v>4</v>
      </c>
    </row>
    <row r="5" spans="1:13" s="9" customFormat="1" x14ac:dyDescent="0.25">
      <c r="A5" s="22">
        <v>2062053</v>
      </c>
      <c r="B5" s="7" t="s">
        <v>41</v>
      </c>
      <c r="C5" s="24"/>
      <c r="D5" s="25"/>
      <c r="E5" s="21"/>
      <c r="F5" s="40" t="str">
        <f t="shared" si="1"/>
        <v/>
      </c>
      <c r="G5" s="24"/>
      <c r="H5" s="21"/>
      <c r="I5" s="21"/>
      <c r="J5" s="25"/>
      <c r="K5" s="43" t="s">
        <v>1</v>
      </c>
      <c r="L5" s="8" t="s">
        <v>2</v>
      </c>
      <c r="M5" s="8" t="s">
        <v>4</v>
      </c>
    </row>
    <row r="6" spans="1:13" x14ac:dyDescent="0.25">
      <c r="A6" s="22">
        <v>2062036</v>
      </c>
      <c r="B6" s="7" t="s">
        <v>12</v>
      </c>
      <c r="C6" s="24"/>
      <c r="D6" s="25"/>
      <c r="E6" s="21"/>
      <c r="F6" s="40" t="str">
        <f t="shared" si="1"/>
        <v/>
      </c>
      <c r="G6" s="24"/>
      <c r="H6" s="21"/>
      <c r="I6" s="21"/>
      <c r="J6" s="25"/>
      <c r="K6" s="43" t="s">
        <v>1</v>
      </c>
      <c r="L6" s="8" t="s">
        <v>2</v>
      </c>
      <c r="M6" s="8" t="s">
        <v>4</v>
      </c>
    </row>
    <row r="7" spans="1:13" x14ac:dyDescent="0.25">
      <c r="A7" s="22">
        <v>2062020</v>
      </c>
      <c r="B7" s="7" t="s">
        <v>14</v>
      </c>
      <c r="C7" s="24"/>
      <c r="D7" s="25"/>
      <c r="E7" s="21"/>
      <c r="F7" s="40" t="str">
        <f t="shared" si="1"/>
        <v/>
      </c>
      <c r="G7" s="24"/>
      <c r="H7" s="21"/>
      <c r="I7" s="21"/>
      <c r="J7" s="25"/>
      <c r="K7" s="43" t="s">
        <v>1</v>
      </c>
      <c r="L7" s="8" t="s">
        <v>2</v>
      </c>
      <c r="M7" s="8" t="s">
        <v>4</v>
      </c>
    </row>
    <row r="8" spans="1:13" x14ac:dyDescent="0.25">
      <c r="A8" s="22">
        <v>2062048</v>
      </c>
      <c r="B8" s="7" t="s">
        <v>24</v>
      </c>
      <c r="C8" s="24"/>
      <c r="D8" s="25"/>
      <c r="E8" s="21"/>
      <c r="F8" s="40" t="str">
        <f t="shared" si="1"/>
        <v/>
      </c>
      <c r="G8" s="24"/>
      <c r="H8" s="21"/>
      <c r="I8" s="21"/>
      <c r="J8" s="25"/>
      <c r="K8" s="43" t="s">
        <v>1</v>
      </c>
      <c r="L8" s="8" t="s">
        <v>2</v>
      </c>
      <c r="M8" s="8" t="s">
        <v>4</v>
      </c>
    </row>
    <row r="9" spans="1:13" x14ac:dyDescent="0.25">
      <c r="A9" s="22">
        <v>2062011</v>
      </c>
      <c r="B9" s="7" t="s">
        <v>23</v>
      </c>
      <c r="C9" s="24"/>
      <c r="D9" s="25"/>
      <c r="E9" s="21"/>
      <c r="F9" s="40" t="str">
        <f t="shared" si="1"/>
        <v/>
      </c>
      <c r="G9" s="24"/>
      <c r="H9" s="21"/>
      <c r="I9" s="21"/>
      <c r="J9" s="25"/>
      <c r="K9" s="43" t="s">
        <v>1</v>
      </c>
      <c r="L9" s="8" t="s">
        <v>2</v>
      </c>
      <c r="M9" s="8" t="s">
        <v>4</v>
      </c>
    </row>
    <row r="10" spans="1:13" x14ac:dyDescent="0.25">
      <c r="A10" s="22">
        <v>2062057</v>
      </c>
      <c r="B10" s="7" t="s">
        <v>42</v>
      </c>
      <c r="C10" s="24"/>
      <c r="D10" s="25"/>
      <c r="E10" s="21"/>
      <c r="F10" s="40" t="str">
        <f t="shared" si="1"/>
        <v/>
      </c>
      <c r="G10" s="24"/>
      <c r="H10" s="21"/>
      <c r="I10" s="21"/>
      <c r="J10" s="25"/>
      <c r="K10" s="43" t="s">
        <v>1</v>
      </c>
      <c r="L10" s="8" t="s">
        <v>2</v>
      </c>
      <c r="M10" s="8" t="s">
        <v>4</v>
      </c>
    </row>
    <row r="11" spans="1:13" x14ac:dyDescent="0.25">
      <c r="A11" s="22">
        <v>2062054</v>
      </c>
      <c r="B11" s="7" t="s">
        <v>32</v>
      </c>
      <c r="C11" s="24"/>
      <c r="D11" s="25"/>
      <c r="E11" s="21"/>
      <c r="F11" s="40" t="str">
        <f t="shared" si="1"/>
        <v/>
      </c>
      <c r="G11" s="24"/>
      <c r="H11" s="21"/>
      <c r="I11" s="21"/>
      <c r="J11" s="25"/>
      <c r="K11" s="43" t="s">
        <v>1</v>
      </c>
      <c r="L11" s="8" t="s">
        <v>2</v>
      </c>
      <c r="M11" s="8" t="s">
        <v>4</v>
      </c>
    </row>
    <row r="12" spans="1:13" ht="15.75" thickBot="1" x14ac:dyDescent="0.3">
      <c r="A12" s="22">
        <v>2062001</v>
      </c>
      <c r="B12" s="7" t="s">
        <v>16</v>
      </c>
      <c r="C12" s="24"/>
      <c r="D12" s="25"/>
      <c r="E12" s="21"/>
      <c r="F12" s="40" t="str">
        <f t="shared" si="1"/>
        <v/>
      </c>
      <c r="G12" s="24"/>
      <c r="H12" s="21"/>
      <c r="I12" s="21"/>
      <c r="J12" s="25"/>
      <c r="K12" s="43" t="s">
        <v>3</v>
      </c>
      <c r="L12" s="8" t="s">
        <v>2</v>
      </c>
      <c r="M12" s="8" t="s">
        <v>4</v>
      </c>
    </row>
    <row r="13" spans="1:13" s="12" customFormat="1" ht="18" thickBot="1" x14ac:dyDescent="0.35">
      <c r="A13" s="10"/>
      <c r="B13" s="11" t="s">
        <v>9</v>
      </c>
      <c r="C13" s="26" t="str">
        <f>IF(SUM(C3:C12)&gt;0,SUM(C3:C12),"")</f>
        <v/>
      </c>
      <c r="D13" s="27" t="str">
        <f>IF(SUM(D3:D12)&gt;0,SUM(D3:D12),"")</f>
        <v/>
      </c>
      <c r="E13" s="18" t="str">
        <f>IF($C13&lt;&gt;"",SUM(E3:E12),"")</f>
        <v/>
      </c>
      <c r="F13" s="19" t="str">
        <f t="shared" ref="F13" si="2">IF(C13&lt;&gt;"",IF(D13&gt;0,IFERROR(SUM($E13,$G13)/$D13,""),IF(E13=0,"",100%)),"")</f>
        <v/>
      </c>
      <c r="G13" s="26" t="str">
        <f>IF($C13&lt;&gt;"",SUM(G3:G12),"")</f>
        <v/>
      </c>
      <c r="H13" s="18" t="str">
        <f>IF($C13&lt;&gt;"",SUM(H3:H12),"")</f>
        <v/>
      </c>
      <c r="I13" s="18" t="str">
        <f>IF($C13&lt;&gt;"",SUM(I3:I12),"")</f>
        <v/>
      </c>
      <c r="J13" s="27" t="str">
        <f>IF($C13&lt;&gt;"",SUM(J3:J12),"")</f>
        <v/>
      </c>
      <c r="K13" s="44"/>
      <c r="L13" s="20"/>
      <c r="M13" s="52"/>
    </row>
    <row r="14" spans="1:13" x14ac:dyDescent="0.25">
      <c r="A14" s="22">
        <v>2062067</v>
      </c>
      <c r="B14" s="7" t="s">
        <v>48</v>
      </c>
      <c r="C14" s="24"/>
      <c r="D14" s="25"/>
      <c r="E14" s="21"/>
      <c r="F14" s="40" t="str">
        <f t="shared" ref="F14:F24" si="3">IF(C14&lt;&gt;"",IF(D14&gt;0,IFERROR(SUM($E14,$G14)/$D14,""),""),"")</f>
        <v/>
      </c>
      <c r="G14" s="24"/>
      <c r="H14" s="21"/>
      <c r="I14" s="21"/>
      <c r="J14" s="25"/>
      <c r="K14" s="43" t="s">
        <v>1</v>
      </c>
      <c r="L14" s="8" t="s">
        <v>2</v>
      </c>
      <c r="M14" s="8" t="s">
        <v>5</v>
      </c>
    </row>
    <row r="15" spans="1:13" x14ac:dyDescent="0.25">
      <c r="A15" s="22">
        <v>2062051</v>
      </c>
      <c r="B15" s="7" t="s">
        <v>22</v>
      </c>
      <c r="C15" s="24"/>
      <c r="D15" s="25"/>
      <c r="E15" s="21"/>
      <c r="F15" s="40" t="str">
        <f t="shared" si="3"/>
        <v/>
      </c>
      <c r="G15" s="24"/>
      <c r="H15" s="21"/>
      <c r="I15" s="21"/>
      <c r="J15" s="25"/>
      <c r="K15" s="43" t="s">
        <v>1</v>
      </c>
      <c r="L15" s="8" t="s">
        <v>2</v>
      </c>
      <c r="M15" s="8" t="s">
        <v>5</v>
      </c>
    </row>
    <row r="16" spans="1:13" x14ac:dyDescent="0.25">
      <c r="A16" s="22">
        <v>2062035</v>
      </c>
      <c r="B16" s="7" t="s">
        <v>31</v>
      </c>
      <c r="C16" s="24"/>
      <c r="D16" s="25"/>
      <c r="E16" s="21"/>
      <c r="F16" s="40" t="str">
        <f t="shared" si="3"/>
        <v/>
      </c>
      <c r="G16" s="24"/>
      <c r="H16" s="21"/>
      <c r="I16" s="21"/>
      <c r="J16" s="25"/>
      <c r="K16" s="43" t="s">
        <v>1</v>
      </c>
      <c r="L16" s="8" t="s">
        <v>2</v>
      </c>
      <c r="M16" s="8" t="s">
        <v>5</v>
      </c>
    </row>
    <row r="17" spans="1:13" x14ac:dyDescent="0.25">
      <c r="A17" s="22">
        <v>2062015</v>
      </c>
      <c r="B17" s="7" t="s">
        <v>18</v>
      </c>
      <c r="C17" s="24"/>
      <c r="D17" s="25"/>
      <c r="E17" s="21"/>
      <c r="F17" s="40" t="str">
        <f t="shared" si="3"/>
        <v/>
      </c>
      <c r="G17" s="24"/>
      <c r="H17" s="21"/>
      <c r="I17" s="21"/>
      <c r="J17" s="25"/>
      <c r="K17" s="43" t="s">
        <v>1</v>
      </c>
      <c r="L17" s="8" t="s">
        <v>2</v>
      </c>
      <c r="M17" s="8" t="s">
        <v>5</v>
      </c>
    </row>
    <row r="18" spans="1:13" s="9" customFormat="1" x14ac:dyDescent="0.25">
      <c r="A18" s="22">
        <v>2062040</v>
      </c>
      <c r="B18" s="7" t="s">
        <v>21</v>
      </c>
      <c r="C18" s="24"/>
      <c r="D18" s="25"/>
      <c r="E18" s="21"/>
      <c r="F18" s="40" t="str">
        <f t="shared" si="3"/>
        <v/>
      </c>
      <c r="G18" s="24"/>
      <c r="H18" s="21"/>
      <c r="I18" s="21"/>
      <c r="J18" s="25"/>
      <c r="K18" s="43" t="s">
        <v>1</v>
      </c>
      <c r="L18" s="8" t="s">
        <v>2</v>
      </c>
      <c r="M18" s="8" t="s">
        <v>5</v>
      </c>
    </row>
    <row r="19" spans="1:13" x14ac:dyDescent="0.25">
      <c r="A19" s="22">
        <v>2062010</v>
      </c>
      <c r="B19" s="7" t="s">
        <v>30</v>
      </c>
      <c r="C19" s="24"/>
      <c r="D19" s="25"/>
      <c r="E19" s="21"/>
      <c r="F19" s="40" t="str">
        <f t="shared" si="3"/>
        <v/>
      </c>
      <c r="G19" s="24"/>
      <c r="H19" s="21"/>
      <c r="I19" s="21"/>
      <c r="J19" s="25"/>
      <c r="K19" s="43" t="s">
        <v>1</v>
      </c>
      <c r="L19" s="8" t="s">
        <v>2</v>
      </c>
      <c r="M19" s="8" t="s">
        <v>5</v>
      </c>
    </row>
    <row r="20" spans="1:13" x14ac:dyDescent="0.25">
      <c r="A20" s="22">
        <v>2062042</v>
      </c>
      <c r="B20" s="7" t="s">
        <v>27</v>
      </c>
      <c r="C20" s="24"/>
      <c r="D20" s="25"/>
      <c r="E20" s="21"/>
      <c r="F20" s="40" t="str">
        <f t="shared" si="3"/>
        <v/>
      </c>
      <c r="G20" s="24"/>
      <c r="H20" s="21"/>
      <c r="I20" s="21"/>
      <c r="J20" s="25"/>
      <c r="K20" s="43" t="s">
        <v>1</v>
      </c>
      <c r="L20" s="8" t="s">
        <v>2</v>
      </c>
      <c r="M20" s="8" t="s">
        <v>5</v>
      </c>
    </row>
    <row r="21" spans="1:13" x14ac:dyDescent="0.25">
      <c r="A21" s="22">
        <v>2062024</v>
      </c>
      <c r="B21" s="7" t="s">
        <v>28</v>
      </c>
      <c r="C21" s="24"/>
      <c r="D21" s="25"/>
      <c r="E21" s="21"/>
      <c r="F21" s="40" t="str">
        <f t="shared" si="3"/>
        <v/>
      </c>
      <c r="G21" s="24"/>
      <c r="H21" s="21"/>
      <c r="I21" s="21"/>
      <c r="J21" s="25"/>
      <c r="K21" s="43" t="s">
        <v>1</v>
      </c>
      <c r="L21" s="8" t="s">
        <v>2</v>
      </c>
      <c r="M21" s="8" t="s">
        <v>5</v>
      </c>
    </row>
    <row r="22" spans="1:13" x14ac:dyDescent="0.25">
      <c r="A22" s="22">
        <v>2062065</v>
      </c>
      <c r="B22" s="7" t="s">
        <v>46</v>
      </c>
      <c r="C22" s="24"/>
      <c r="D22" s="25"/>
      <c r="E22" s="21"/>
      <c r="F22" s="40" t="str">
        <f t="shared" si="3"/>
        <v/>
      </c>
      <c r="G22" s="24"/>
      <c r="H22" s="21"/>
      <c r="I22" s="21"/>
      <c r="J22" s="25"/>
      <c r="K22" s="43" t="s">
        <v>1</v>
      </c>
      <c r="L22" s="8" t="s">
        <v>2</v>
      </c>
      <c r="M22" s="8" t="s">
        <v>5</v>
      </c>
    </row>
    <row r="23" spans="1:13" x14ac:dyDescent="0.25">
      <c r="A23" s="22">
        <v>2062060</v>
      </c>
      <c r="B23" s="7" t="s">
        <v>44</v>
      </c>
      <c r="C23" s="24"/>
      <c r="D23" s="25"/>
      <c r="E23" s="21"/>
      <c r="F23" s="40" t="str">
        <f t="shared" si="3"/>
        <v/>
      </c>
      <c r="G23" s="24"/>
      <c r="H23" s="21"/>
      <c r="I23" s="21"/>
      <c r="J23" s="25"/>
      <c r="K23" s="43" t="s">
        <v>1</v>
      </c>
      <c r="L23" s="8" t="s">
        <v>2</v>
      </c>
      <c r="M23" s="8" t="s">
        <v>5</v>
      </c>
    </row>
    <row r="24" spans="1:13" ht="15.75" thickBot="1" x14ac:dyDescent="0.3">
      <c r="A24" s="22">
        <v>2062007</v>
      </c>
      <c r="B24" s="7" t="s">
        <v>13</v>
      </c>
      <c r="C24" s="24"/>
      <c r="D24" s="25"/>
      <c r="E24" s="21"/>
      <c r="F24" s="40" t="str">
        <f t="shared" si="3"/>
        <v/>
      </c>
      <c r="G24" s="24"/>
      <c r="H24" s="21"/>
      <c r="I24" s="21"/>
      <c r="J24" s="25"/>
      <c r="K24" s="43" t="s">
        <v>1</v>
      </c>
      <c r="L24" s="8" t="s">
        <v>2</v>
      </c>
      <c r="M24" s="8" t="s">
        <v>5</v>
      </c>
    </row>
    <row r="25" spans="1:13" s="12" customFormat="1" ht="18" thickBot="1" x14ac:dyDescent="0.35">
      <c r="A25" s="10"/>
      <c r="B25" s="11" t="s">
        <v>15</v>
      </c>
      <c r="C25" s="26" t="str">
        <f>IF(SUM(C14:C24)&gt;0,SUM(C14:C24),"")</f>
        <v/>
      </c>
      <c r="D25" s="27" t="str">
        <f>IF(SUM(D14:D24)&gt;0,SUM(D14:D24),"")</f>
        <v/>
      </c>
      <c r="E25" s="18" t="str">
        <f>IF($C25&lt;&gt;"",SUM(E14:E24),"")</f>
        <v/>
      </c>
      <c r="F25" s="19" t="str">
        <f t="shared" ref="F25" si="4">IF(C25&lt;&gt;"",IF(D25&gt;0,IFERROR(SUM($E25,$G25)/$D25,""),IF(E25=0,"",100%)),"")</f>
        <v/>
      </c>
      <c r="G25" s="26" t="str">
        <f>IF($C25&lt;&gt;"",SUM(G14:G24),"")</f>
        <v/>
      </c>
      <c r="H25" s="18" t="str">
        <f t="shared" ref="H25:J25" si="5">IF($C25&lt;&gt;"",SUM(H14:H24),"")</f>
        <v/>
      </c>
      <c r="I25" s="18" t="str">
        <f t="shared" si="5"/>
        <v/>
      </c>
      <c r="J25" s="27" t="str">
        <f t="shared" si="5"/>
        <v/>
      </c>
      <c r="K25" s="44"/>
      <c r="L25" s="20"/>
      <c r="M25" s="53"/>
    </row>
    <row r="26" spans="1:13" x14ac:dyDescent="0.25">
      <c r="A26" s="22">
        <v>2062039</v>
      </c>
      <c r="B26" s="7" t="s">
        <v>25</v>
      </c>
      <c r="C26" s="24"/>
      <c r="D26" s="25"/>
      <c r="E26" s="21"/>
      <c r="F26" s="40" t="str">
        <f t="shared" ref="F26:F36" si="6">IF(C26&lt;&gt;"",IF(D26&gt;0,IFERROR(SUM($E26,$G26)/$D26,""),""),"")</f>
        <v/>
      </c>
      <c r="G26" s="24"/>
      <c r="H26" s="21"/>
      <c r="I26" s="21"/>
      <c r="J26" s="25"/>
      <c r="K26" s="43" t="s">
        <v>1</v>
      </c>
      <c r="L26" s="8" t="s">
        <v>2</v>
      </c>
      <c r="M26" s="8" t="s">
        <v>54</v>
      </c>
    </row>
    <row r="27" spans="1:13" x14ac:dyDescent="0.25">
      <c r="A27" s="22">
        <v>2062073</v>
      </c>
      <c r="B27" s="7" t="s">
        <v>56</v>
      </c>
      <c r="C27" s="24"/>
      <c r="D27" s="25"/>
      <c r="E27" s="21"/>
      <c r="F27" s="40" t="str">
        <f t="shared" si="6"/>
        <v/>
      </c>
      <c r="G27" s="24"/>
      <c r="H27" s="21"/>
      <c r="I27" s="21"/>
      <c r="J27" s="25"/>
      <c r="K27" s="43" t="s">
        <v>1</v>
      </c>
      <c r="L27" s="8" t="s">
        <v>2</v>
      </c>
      <c r="M27" s="8" t="s">
        <v>54</v>
      </c>
    </row>
    <row r="28" spans="1:13" s="9" customFormat="1" x14ac:dyDescent="0.25">
      <c r="A28" s="22">
        <v>2062074</v>
      </c>
      <c r="B28" s="7" t="s">
        <v>55</v>
      </c>
      <c r="C28" s="24"/>
      <c r="D28" s="25"/>
      <c r="E28" s="21"/>
      <c r="F28" s="40" t="str">
        <f t="shared" si="6"/>
        <v/>
      </c>
      <c r="G28" s="24"/>
      <c r="H28" s="21"/>
      <c r="I28" s="21"/>
      <c r="J28" s="25"/>
      <c r="K28" s="43" t="s">
        <v>1</v>
      </c>
      <c r="L28" s="8" t="s">
        <v>2</v>
      </c>
      <c r="M28" s="8" t="s">
        <v>54</v>
      </c>
    </row>
    <row r="29" spans="1:13" x14ac:dyDescent="0.25">
      <c r="A29" s="22">
        <v>2062052</v>
      </c>
      <c r="B29" s="7" t="s">
        <v>26</v>
      </c>
      <c r="C29" s="24"/>
      <c r="D29" s="25"/>
      <c r="E29" s="21"/>
      <c r="F29" s="40" t="str">
        <f t="shared" si="6"/>
        <v/>
      </c>
      <c r="G29" s="24"/>
      <c r="H29" s="21"/>
      <c r="I29" s="21"/>
      <c r="J29" s="25"/>
      <c r="K29" s="43" t="s">
        <v>1</v>
      </c>
      <c r="L29" s="8" t="s">
        <v>2</v>
      </c>
      <c r="M29" s="8" t="s">
        <v>54</v>
      </c>
    </row>
    <row r="30" spans="1:13" x14ac:dyDescent="0.25">
      <c r="A30" s="22">
        <v>2062058</v>
      </c>
      <c r="B30" s="7" t="s">
        <v>43</v>
      </c>
      <c r="C30" s="24"/>
      <c r="D30" s="25"/>
      <c r="E30" s="21"/>
      <c r="F30" s="40" t="str">
        <f t="shared" si="6"/>
        <v/>
      </c>
      <c r="G30" s="24"/>
      <c r="H30" s="21"/>
      <c r="I30" s="21"/>
      <c r="J30" s="25"/>
      <c r="K30" s="43" t="s">
        <v>1</v>
      </c>
      <c r="L30" s="8" t="s">
        <v>2</v>
      </c>
      <c r="M30" s="8" t="s">
        <v>54</v>
      </c>
    </row>
    <row r="31" spans="1:13" x14ac:dyDescent="0.25">
      <c r="A31" s="22">
        <v>2062018</v>
      </c>
      <c r="B31" s="7" t="s">
        <v>19</v>
      </c>
      <c r="C31" s="24"/>
      <c r="D31" s="25"/>
      <c r="E31" s="21"/>
      <c r="F31" s="40" t="str">
        <f t="shared" si="6"/>
        <v/>
      </c>
      <c r="G31" s="24"/>
      <c r="H31" s="21"/>
      <c r="I31" s="21"/>
      <c r="J31" s="25"/>
      <c r="K31" s="43" t="s">
        <v>1</v>
      </c>
      <c r="L31" s="8" t="s">
        <v>2</v>
      </c>
      <c r="M31" s="8" t="s">
        <v>54</v>
      </c>
    </row>
    <row r="32" spans="1:13" x14ac:dyDescent="0.25">
      <c r="A32" s="22">
        <v>2062049</v>
      </c>
      <c r="B32" s="7" t="s">
        <v>17</v>
      </c>
      <c r="C32" s="24"/>
      <c r="D32" s="25"/>
      <c r="E32" s="21"/>
      <c r="F32" s="40" t="str">
        <f t="shared" si="6"/>
        <v/>
      </c>
      <c r="G32" s="24"/>
      <c r="H32" s="21"/>
      <c r="I32" s="21"/>
      <c r="J32" s="25"/>
      <c r="K32" s="43" t="s">
        <v>1</v>
      </c>
      <c r="L32" s="8" t="s">
        <v>2</v>
      </c>
      <c r="M32" s="8" t="s">
        <v>54</v>
      </c>
    </row>
    <row r="33" spans="1:13" x14ac:dyDescent="0.25">
      <c r="A33" s="22">
        <v>2062076</v>
      </c>
      <c r="B33" s="7" t="s">
        <v>57</v>
      </c>
      <c r="C33" s="24"/>
      <c r="D33" s="25"/>
      <c r="E33" s="21"/>
      <c r="F33" s="40" t="str">
        <f t="shared" si="6"/>
        <v/>
      </c>
      <c r="G33" s="24"/>
      <c r="H33" s="21"/>
      <c r="I33" s="21"/>
      <c r="J33" s="25"/>
      <c r="K33" s="43" t="s">
        <v>1</v>
      </c>
      <c r="L33" s="8" t="s">
        <v>2</v>
      </c>
      <c r="M33" s="8" t="s">
        <v>54</v>
      </c>
    </row>
    <row r="34" spans="1:13" x14ac:dyDescent="0.25">
      <c r="A34" s="22">
        <v>2062031</v>
      </c>
      <c r="B34" s="7" t="s">
        <v>11</v>
      </c>
      <c r="C34" s="24"/>
      <c r="D34" s="25"/>
      <c r="E34" s="21"/>
      <c r="F34" s="40" t="str">
        <f t="shared" si="6"/>
        <v/>
      </c>
      <c r="G34" s="24"/>
      <c r="H34" s="21"/>
      <c r="I34" s="21"/>
      <c r="J34" s="25"/>
      <c r="K34" s="43" t="s">
        <v>1</v>
      </c>
      <c r="L34" s="8" t="s">
        <v>2</v>
      </c>
      <c r="M34" s="8" t="s">
        <v>54</v>
      </c>
    </row>
    <row r="35" spans="1:13" x14ac:dyDescent="0.25">
      <c r="A35" s="22">
        <v>2062044</v>
      </c>
      <c r="B35" s="7" t="s">
        <v>29</v>
      </c>
      <c r="C35" s="24"/>
      <c r="D35" s="25"/>
      <c r="E35" s="21"/>
      <c r="F35" s="40" t="str">
        <f t="shared" si="6"/>
        <v/>
      </c>
      <c r="G35" s="24"/>
      <c r="H35" s="21"/>
      <c r="I35" s="21"/>
      <c r="J35" s="25"/>
      <c r="K35" s="43" t="s">
        <v>1</v>
      </c>
      <c r="L35" s="8" t="s">
        <v>2</v>
      </c>
      <c r="M35" s="8" t="s">
        <v>54</v>
      </c>
    </row>
    <row r="36" spans="1:13" x14ac:dyDescent="0.25">
      <c r="A36" s="22">
        <v>2062003</v>
      </c>
      <c r="B36" s="7" t="s">
        <v>10</v>
      </c>
      <c r="C36" s="24"/>
      <c r="D36" s="25"/>
      <c r="E36" s="21"/>
      <c r="F36" s="40" t="str">
        <f t="shared" si="6"/>
        <v/>
      </c>
      <c r="G36" s="24"/>
      <c r="H36" s="21"/>
      <c r="I36" s="21"/>
      <c r="J36" s="25"/>
      <c r="K36" s="43" t="s">
        <v>1</v>
      </c>
      <c r="L36" s="8" t="s">
        <v>2</v>
      </c>
      <c r="M36" s="8" t="s">
        <v>54</v>
      </c>
    </row>
    <row r="37" spans="1:13" x14ac:dyDescent="0.25">
      <c r="A37" s="22">
        <v>2062032</v>
      </c>
      <c r="B37" s="7" t="s">
        <v>20</v>
      </c>
      <c r="C37" s="24"/>
      <c r="D37" s="25"/>
      <c r="E37" s="21"/>
      <c r="F37" s="40" t="str">
        <f t="shared" ref="F37:F38" si="7">IF(C37&lt;&gt;"",IF(D37&gt;0,IFERROR(SUM($E37,$G37)/$D37,""),""),"")</f>
        <v/>
      </c>
      <c r="G37" s="24"/>
      <c r="H37" s="21"/>
      <c r="I37" s="21"/>
      <c r="J37" s="25"/>
      <c r="K37" s="43" t="s">
        <v>1</v>
      </c>
      <c r="L37" s="8" t="s">
        <v>2</v>
      </c>
      <c r="M37" s="8" t="s">
        <v>54</v>
      </c>
    </row>
    <row r="38" spans="1:13" ht="15.75" thickBot="1" x14ac:dyDescent="0.3">
      <c r="A38" s="22">
        <v>2062066</v>
      </c>
      <c r="B38" s="7" t="s">
        <v>47</v>
      </c>
      <c r="C38" s="24"/>
      <c r="D38" s="25"/>
      <c r="E38" s="21"/>
      <c r="F38" s="40" t="str">
        <f t="shared" si="7"/>
        <v/>
      </c>
      <c r="G38" s="24"/>
      <c r="H38" s="21"/>
      <c r="I38" s="21"/>
      <c r="J38" s="25"/>
      <c r="K38" s="43" t="s">
        <v>3</v>
      </c>
      <c r="L38" s="8" t="s">
        <v>2</v>
      </c>
      <c r="M38" s="8" t="s">
        <v>54</v>
      </c>
    </row>
    <row r="39" spans="1:13" s="12" customFormat="1" ht="18" thickBot="1" x14ac:dyDescent="0.35">
      <c r="A39" s="10"/>
      <c r="B39" s="11" t="s">
        <v>53</v>
      </c>
      <c r="C39" s="26" t="str">
        <f>IF(SUM(C26:C38)&gt;0,SUM(C26:C38),"")</f>
        <v/>
      </c>
      <c r="D39" s="27" t="str">
        <f>IF(SUM(D26:D38)&gt;0,SUM(D26:D38),"")</f>
        <v/>
      </c>
      <c r="E39" s="26" t="str">
        <f>IF($C39&lt;&gt;"",SUM(E26:E38),"")</f>
        <v/>
      </c>
      <c r="F39" s="37" t="str">
        <f t="shared" ref="F39:F40" si="8">IF(C39&lt;&gt;"",IF(D39&gt;0,IFERROR(SUM($E39,$G39)/$D39,""),IF(E39=0,"",100%)),"")</f>
        <v/>
      </c>
      <c r="G39" s="26" t="str">
        <f>IF($C39&lt;&gt;"",SUM(G26:G38),"")</f>
        <v/>
      </c>
      <c r="H39" s="18" t="str">
        <f>IF($C39&lt;&gt;"",SUM(H26:H38),"")</f>
        <v/>
      </c>
      <c r="I39" s="18" t="str">
        <f>IF($C39&lt;&gt;"",SUM(I26:I38),"")</f>
        <v/>
      </c>
      <c r="J39" s="27" t="str">
        <f>IF($C39&lt;&gt;"",SUM(J26:J38),"")</f>
        <v/>
      </c>
      <c r="K39" s="44"/>
      <c r="L39" s="20"/>
      <c r="M39" s="53"/>
    </row>
    <row r="40" spans="1:13" s="55" customFormat="1" ht="18" thickBot="1" x14ac:dyDescent="0.35">
      <c r="A40" s="13"/>
      <c r="B40" s="14" t="s">
        <v>33</v>
      </c>
      <c r="C40" s="28">
        <f>SUM(C13,C25,C39)</f>
        <v>0</v>
      </c>
      <c r="D40" s="29">
        <f>SUM(D13,D25,D39)</f>
        <v>0</v>
      </c>
      <c r="E40" s="31">
        <f>SUM(E13,E25,E39)</f>
        <v>0</v>
      </c>
      <c r="F40" s="32" t="str">
        <f t="shared" si="8"/>
        <v/>
      </c>
      <c r="G40" s="30">
        <f>SUM(G13,G25,G39)</f>
        <v>0</v>
      </c>
      <c r="H40" s="31">
        <f>SUM(H13,H25,H39)</f>
        <v>0</v>
      </c>
      <c r="I40" s="31">
        <f>SUM(I13,I25,I39)</f>
        <v>0</v>
      </c>
      <c r="J40" s="36">
        <f>SUM(J13,J25,J39)</f>
        <v>0</v>
      </c>
      <c r="K40" s="45"/>
      <c r="L40" s="15"/>
      <c r="M40" s="54"/>
    </row>
  </sheetData>
  <sortState ref="A3:L15">
    <sortCondition ref="B3:B15"/>
  </sortState>
  <mergeCells count="3">
    <mergeCell ref="E1:F1"/>
    <mergeCell ref="C1:D1"/>
    <mergeCell ref="G1:J1"/>
  </mergeCells>
  <conditionalFormatting sqref="F39:F40 F3:F24 F26:F36">
    <cfRule type="cellIs" dxfId="11" priority="46" operator="between">
      <formula>0.5</formula>
      <formula>10</formula>
    </cfRule>
    <cfRule type="cellIs" dxfId="10" priority="47" operator="between">
      <formula>0.4</formula>
      <formula>0.5</formula>
    </cfRule>
    <cfRule type="cellIs" dxfId="9" priority="48" operator="between">
      <formula>0</formula>
      <formula>0.4</formula>
    </cfRule>
  </conditionalFormatting>
  <conditionalFormatting sqref="F37">
    <cfRule type="cellIs" dxfId="8" priority="7" operator="between">
      <formula>0.5</formula>
      <formula>10</formula>
    </cfRule>
    <cfRule type="cellIs" dxfId="7" priority="8" operator="between">
      <formula>0.4</formula>
      <formula>0.5</formula>
    </cfRule>
    <cfRule type="cellIs" dxfId="6" priority="9" operator="between">
      <formula>0</formula>
      <formula>0.4</formula>
    </cfRule>
  </conditionalFormatting>
  <conditionalFormatting sqref="F38">
    <cfRule type="cellIs" dxfId="5" priority="4" operator="between">
      <formula>0.5</formula>
      <formula>10</formula>
    </cfRule>
    <cfRule type="cellIs" dxfId="4" priority="5" operator="between">
      <formula>0.4</formula>
      <formula>0.5</formula>
    </cfRule>
    <cfRule type="cellIs" dxfId="3" priority="6" operator="between">
      <formula>0</formula>
      <formula>0.4</formula>
    </cfRule>
  </conditionalFormatting>
  <conditionalFormatting sqref="F25">
    <cfRule type="cellIs" dxfId="2" priority="1" operator="between">
      <formula>0.5</formula>
      <formula>10</formula>
    </cfRule>
    <cfRule type="cellIs" dxfId="1" priority="2" operator="between">
      <formula>0.4</formula>
      <formula>0.5</formula>
    </cfRule>
    <cfRule type="cellIs" dxfId="0" priority="3" operator="between">
      <formula>0</formula>
      <formula>0.4</formula>
    </cfRule>
  </conditionalFormatting>
  <pageMargins left="0.5" right="0.5" top="0.5" bottom="0.5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Summary!Print_Titles</vt:lpstr>
    </vt:vector>
  </TitlesOfParts>
  <Company>Bounce Energy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Bounce Energy</dc:creator>
  <cp:lastModifiedBy>Ndiho, Jackson</cp:lastModifiedBy>
  <dcterms:created xsi:type="dcterms:W3CDTF">2009-05-27T18:50:18Z</dcterms:created>
  <dcterms:modified xsi:type="dcterms:W3CDTF">2017-03-02T02:52:05Z</dcterms:modified>
</cp:coreProperties>
</file>