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<sst xmlns="http://schemas.openxmlformats.org/spreadsheetml/2006/main" count="267" uniqueCount="171">
  <si>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</si>
  <si>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</si>
  <si>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</si>
  <si>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</si>
  <si>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</si>
  <si>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</si>
  <si>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</si>
  <si>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</si>
  <si>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</si>
  <si>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</si>
  <si>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</si>
  <si>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</si>
  <si>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</si>
  <si>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</si>
  <si>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</si>
  <si>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</si>
  <si>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</si>
  <si>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</si>
  <si>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</si>
  <si>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</si>
  <si>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</si>
  <si>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</si>
  <si>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</si>
  <si>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</si>
  <si>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</si>
  <si>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</si>
  <si>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</si>
  <si>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</si>
  <si>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</si>
  <si>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</si>
  <si>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</si>
  <si>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</si>
  <si>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</si>
  <si>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</si>
  <si>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</si>
  <si>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</si>
  <si>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</si>
  <si>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</si>
  <si>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</si>
  <si>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</si>
  <si>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</si>
  <si>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</si>
  <si>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</si>
  <si>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</si>
  <si>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</si>
  <si>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</si>
  <si>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</si>
  <si>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</si>
  <si>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</si>
  <si>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</si>
  <si>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</si>
  <si>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</si>
  <si>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</si>
  <si>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</si>
  <si>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</si>
  <si>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</si>
  <si>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</si>
  <si>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</si>
  <si>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</si>
  <si>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</si>
  <si>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</si>
  <si>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</si>
  <si>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</si>
  <si>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</si>
  <si>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</si>
  <si>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</si>
  <si>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</si>
  <si>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</si>
  <si>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</si>
  <si>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</si>
  <si>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</si>
  <si>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</si>
  <si>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</si>
  <si>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</si>
  <si>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</si>
  <si>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</si>
  <si>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</si>
  <si>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</si>
  <si>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</si>
  <si>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</si>
  <si>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</si>
  <si>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</si>
  <si>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</si>
  <si>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</si>
  <si>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</si>
  <si>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</si>
  <si>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</si>
  <si>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</si>
  <si>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</si>
  <si>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</si>
  <si>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</si>
  <si>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</si>
  <si>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</si>
  <si>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</si>
  <si>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</si>
  <si>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</si>
  <si>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</si>
  <si>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</si>
  <si>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</si>
  <si>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</si>
  <si>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</si>
  <si>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</si>
  <si>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</si>
  <si>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</si>
  <si>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</si>
  <si>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</si>
  <si>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</si>
  <si>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</si>
  <si>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</si>
  <si>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</si>
  <si>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</si>
  <si>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</si>
  <si>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</si>
  <si>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</si>
  <si>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</si>
  <si>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</si>
  <si>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</si>
  <si>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</si>
  <si>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</si>
  <si>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</si>
  <si>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</si>
  <si>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</si>
  <si>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</si>
  <si>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</si>
  <si>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</si>
  <si>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</si>
  <si>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</si>
  <si>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</si>
  <si>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</si>
  <si>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</si>
  <si>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</si>
  <si>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</si>
  <si>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</si>
  <si>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</si>
  <si>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</si>
  <si>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</si>
  <si>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</si>
  <si>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</si>
  <si>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</si>
  <si>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</si>
  <si>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</si>
  <si>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t>2012.5.20额外10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</si>
  <si>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</si>
  <si>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</si>
  <si>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</si>
  <si>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</si>
  <si>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</si>
  <si>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</si>
  <si>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</si>
  <si>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</si>
  <si>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</si>
  <si>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</si>
  <si>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</si>
  <si>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</si>
  <si>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</si>
  <si>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r>
      <t xml:space="preserve">13*30+20(侯盟提前走） </t>
    </r>
    <r>
      <rPr>
        <sz val="11"/>
        <color rgb="FFFF0000"/>
        <rFont val="宋体"/>
        <family val="3"/>
        <charset val="134"/>
        <scheme val="minor"/>
      </rPr>
      <t>老A,sm,豆各欠30</t>
    </r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</si>
  <si>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</si>
  <si>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</si>
  <si>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</si>
  <si>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</si>
  <si>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</si>
  <si>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</si>
  <si>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</si>
  <si>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2/9/2012(扣),5/22/2012(罚)，坎12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</si>
  <si>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</si>
  <si>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</si>
  <si>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</si>
  <si>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2012.6.12额外28，坎12</t>
    <phoneticPr fontId="1" type="noConversion"/>
  </si>
  <si>
    <t>条幅</t>
    <phoneticPr fontId="1" type="noConversion"/>
  </si>
  <si>
    <t>坎24</t>
    <phoneticPr fontId="1" type="noConversion"/>
  </si>
  <si>
    <t xml:space="preserve">坎钱（个人账户扣）：超、菜、赐、尚峰、微笑、维尼、鲜明、活了（2），虫、更心、小贝、豆、SM、狐狸、清道夫（2）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</si>
</sst>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opLeftCell="A4" workbookViewId="0">
      <selection activeCell="K17" sqref="K17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572</v>
      </c>
      <c r="C2" s="36">
        <f t="shared" si="0"/>
        <v>16250</v>
      </c>
      <c r="D2" s="38">
        <f t="shared" si="0"/>
        <v>3975.0000000000009</v>
      </c>
      <c r="E2" s="36">
        <f t="shared" si="0"/>
        <v>3403.0000000000009</v>
      </c>
      <c r="F2" s="36">
        <f t="shared" si="0"/>
        <v>2020</v>
      </c>
      <c r="G2" s="36"/>
      <c r="H2" s="38">
        <f t="shared" si="0"/>
        <v>1230.9999999999998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1285.9999999999998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16</v>
      </c>
      <c r="C9" s="36">
        <f>'201202'!C9+'201203'!C9+'201204'!C9+'201205'!C9+'201206'!C9+'201207'!C9+'201208'!C9+'201209'!C9+'201210'!C9+'201211'!C9+'201212'!C9</f>
        <v>460</v>
      </c>
      <c r="D9" s="36">
        <f>'201202'!D9+'201203'!D9+'201204'!D9+'201205'!D9+'201206'!D9+'201207'!D9+'201208'!D9+'201209'!D9+'201210'!D9+'201211'!D9+'201212'!D9</f>
        <v>111.2754884004884</v>
      </c>
      <c r="E9" s="36">
        <f t="shared" ref="E9:E40" si="1">D9-B9</f>
        <v>95.275488400488399</v>
      </c>
      <c r="F9" s="18">
        <v>55</v>
      </c>
      <c r="G9" s="18"/>
      <c r="H9" s="36">
        <f t="shared" ref="H9:H40" si="2">E9-F9+G9</f>
        <v>40.275488400488399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160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-12</v>
      </c>
      <c r="H14" s="36">
        <f t="shared" si="2"/>
        <v>53.936154488786059</v>
      </c>
      <c r="I14" s="18">
        <v>5</v>
      </c>
      <c r="J14" s="1">
        <v>2</v>
      </c>
      <c r="K14" s="22" t="s">
        <v>163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12</v>
      </c>
      <c r="C17" s="36">
        <f>'201202'!C17+'201203'!C17+'201204'!C17+'201205'!C17+'201206'!C17+'201207'!C17+'201208'!C17+'201209'!C17+'201210'!C17+'201211'!C17+'201212'!C17</f>
        <v>330</v>
      </c>
      <c r="D17" s="36">
        <f>'201202'!D17+'201203'!D17+'201204'!D17+'201205'!D17+'201206'!D17+'201207'!D17+'201208'!D17+'201209'!D17+'201210'!D17+'201211'!D17+'201212'!D17</f>
        <v>88.252899877899878</v>
      </c>
      <c r="E17" s="36">
        <f t="shared" si="1"/>
        <v>76.252899877899878</v>
      </c>
      <c r="F17" s="18">
        <v>45</v>
      </c>
      <c r="G17" s="18">
        <v>-24</v>
      </c>
      <c r="H17" s="36">
        <f t="shared" si="2"/>
        <v>7.2528998778998783</v>
      </c>
      <c r="I17" s="18"/>
      <c r="J17" s="1"/>
      <c r="K17" s="1" t="s">
        <v>169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23</v>
      </c>
      <c r="C19" s="36">
        <f>'201202'!C19+'201203'!C19+'201204'!C19+'201205'!C19+'201206'!C19+'201207'!C19+'201208'!C19+'201209'!C19+'201210'!C19+'201211'!C19+'201212'!C19</f>
        <v>660</v>
      </c>
      <c r="D19" s="36">
        <f>'201202'!D19+'201203'!D19+'201204'!D19+'201205'!D19+'201206'!D19+'201207'!D19+'201208'!D19+'201209'!D19+'201210'!D19+'201211'!D19+'201212'!D19</f>
        <v>152.28558575926996</v>
      </c>
      <c r="E19" s="36">
        <f t="shared" si="1"/>
        <v>129.28558575926996</v>
      </c>
      <c r="F19" s="18">
        <v>80</v>
      </c>
      <c r="G19" s="18">
        <v>-12</v>
      </c>
      <c r="H19" s="36">
        <f t="shared" si="2"/>
        <v>37.285585759269964</v>
      </c>
      <c r="I19" s="18"/>
      <c r="J19" s="1"/>
      <c r="K19" s="1" t="s">
        <v>165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140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164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160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160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157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161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125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160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160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160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162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130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119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160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16</v>
      </c>
      <c r="H56" s="36">
        <f t="shared" si="4"/>
        <v>45.703935319066886</v>
      </c>
      <c r="I56" s="18"/>
      <c r="J56" s="1"/>
      <c r="K56" s="1" t="s">
        <v>167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10</v>
      </c>
      <c r="H58" s="36">
        <f t="shared" si="4"/>
        <v>17.459168755221377</v>
      </c>
      <c r="I58" s="18"/>
      <c r="J58" s="1"/>
      <c r="K58" s="1" t="s">
        <v>141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126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131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127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128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129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132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1</v>
      </c>
      <c r="C73" s="36">
        <f>'201202'!C73+'201203'!C73+'201204'!C73+'201205'!C73+'201206'!C73+'201207'!C73+'201208'!C73+'201209'!C73+'201210'!C73+'201211'!C73+'201212'!C73</f>
        <v>30</v>
      </c>
      <c r="D73" s="36">
        <f>'201202'!D73+'201203'!D73+'201204'!D73+'201205'!D73+'201206'!D73+'201207'!D73+'201208'!D73+'201209'!D73+'201210'!D73+'201211'!D73+'201212'!D73</f>
        <v>12.857142857142858</v>
      </c>
      <c r="E73" s="36">
        <f t="shared" ref="E73:E79" si="7">D73-B73</f>
        <v>11.857142857142858</v>
      </c>
      <c r="F73" s="18"/>
      <c r="G73" s="18"/>
      <c r="H73" s="36">
        <f t="shared" ref="H73:H79" si="8">E73-F73</f>
        <v>11.857142857142858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149</v>
      </c>
    </row>
    <row r="108" spans="1:11" x14ac:dyDescent="0.15">
      <c r="A108" t="s">
        <v>150</v>
      </c>
    </row>
    <row r="109" spans="1:11" x14ac:dyDescent="0.15">
      <c r="A109" t="s">
        <v>146</v>
      </c>
    </row>
    <row r="110" spans="1:11" x14ac:dyDescent="0.15">
      <c r="A110" t="s">
        <v>147</v>
      </c>
    </row>
    <row r="111" spans="1:11" x14ac:dyDescent="0.15">
      <c r="A111" t="s">
        <v>148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F3" sqref="F3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6" x14ac:dyDescent="0.15">
      <c r="A2" s="42" t="s">
        <v>112</v>
      </c>
      <c r="B2" s="39">
        <f>SUM(B3:B51)</f>
        <v>288</v>
      </c>
      <c r="C2" s="1"/>
      <c r="D2" s="42" t="s">
        <v>1</v>
      </c>
      <c r="E2" s="39">
        <f>SUM(E3:E49)</f>
        <v>1326</v>
      </c>
      <c r="F2" s="1"/>
    </row>
    <row r="3" spans="1:6" x14ac:dyDescent="0.15">
      <c r="A3" s="14">
        <v>41109</v>
      </c>
      <c r="B3" s="1">
        <v>-90</v>
      </c>
      <c r="C3" s="1" t="s">
        <v>168</v>
      </c>
      <c r="D3" s="14">
        <v>41114</v>
      </c>
      <c r="E3" s="1">
        <v>216</v>
      </c>
      <c r="F3" s="1" t="s">
        <v>170</v>
      </c>
    </row>
    <row r="4" spans="1:6" x14ac:dyDescent="0.15">
      <c r="A4" s="14">
        <v>41107</v>
      </c>
      <c r="B4" s="1">
        <v>10</v>
      </c>
      <c r="C4" s="1" t="s">
        <v>158</v>
      </c>
      <c r="D4" s="14">
        <v>41114</v>
      </c>
      <c r="E4" s="1">
        <v>-360</v>
      </c>
      <c r="F4" s="1" t="s">
        <v>166</v>
      </c>
    </row>
    <row r="5" spans="1:6" x14ac:dyDescent="0.15">
      <c r="A5" s="14">
        <v>41095</v>
      </c>
      <c r="B5" s="1">
        <v>-240</v>
      </c>
      <c r="C5" s="1" t="s">
        <v>156</v>
      </c>
      <c r="D5" s="14">
        <v>41107</v>
      </c>
      <c r="E5" s="1">
        <v>-20</v>
      </c>
      <c r="F5" s="1" t="s">
        <v>159</v>
      </c>
    </row>
    <row r="6" spans="1:6" x14ac:dyDescent="0.15">
      <c r="A6" s="14">
        <v>41095</v>
      </c>
      <c r="B6" s="1">
        <v>320</v>
      </c>
      <c r="C6" s="1" t="s">
        <v>155</v>
      </c>
      <c r="D6" s="14">
        <v>41079</v>
      </c>
      <c r="E6" s="1">
        <v>100</v>
      </c>
      <c r="F6" s="1" t="s">
        <v>154</v>
      </c>
    </row>
    <row r="7" spans="1:6" x14ac:dyDescent="0.15">
      <c r="A7" s="14">
        <v>41072</v>
      </c>
      <c r="B7" s="1">
        <v>48</v>
      </c>
      <c r="C7" s="1" t="s">
        <v>143</v>
      </c>
      <c r="D7" s="14">
        <v>40948</v>
      </c>
      <c r="E7" s="1">
        <v>75</v>
      </c>
      <c r="F7" s="1"/>
    </row>
    <row r="8" spans="1:6" x14ac:dyDescent="0.15">
      <c r="A8" s="14">
        <v>41072</v>
      </c>
      <c r="B8" s="1">
        <v>55</v>
      </c>
      <c r="C8" s="1" t="s">
        <v>142</v>
      </c>
      <c r="D8" s="14">
        <v>40952</v>
      </c>
      <c r="E8" s="1">
        <v>100</v>
      </c>
      <c r="F8" s="1"/>
    </row>
    <row r="9" spans="1:6" x14ac:dyDescent="0.15">
      <c r="A9" s="14">
        <v>41067</v>
      </c>
      <c r="B9" s="1">
        <v>-20</v>
      </c>
      <c r="C9" s="1" t="s">
        <v>134</v>
      </c>
      <c r="D9" s="14">
        <v>40960</v>
      </c>
      <c r="E9" s="1">
        <v>30</v>
      </c>
      <c r="F9" s="1"/>
    </row>
    <row r="10" spans="1:6" x14ac:dyDescent="0.15">
      <c r="A10" s="14">
        <v>41067</v>
      </c>
      <c r="B10" s="1">
        <v>35</v>
      </c>
      <c r="C10" s="1" t="s">
        <v>135</v>
      </c>
      <c r="D10" s="14">
        <v>40967</v>
      </c>
      <c r="E10" s="1">
        <v>100</v>
      </c>
      <c r="F10" s="1"/>
    </row>
    <row r="11" spans="1:6" x14ac:dyDescent="0.15">
      <c r="A11" s="14">
        <v>41065</v>
      </c>
      <c r="B11" s="1">
        <v>-40</v>
      </c>
      <c r="C11" s="1" t="s">
        <v>124</v>
      </c>
      <c r="D11" s="14">
        <v>40970</v>
      </c>
      <c r="E11" s="1">
        <v>35</v>
      </c>
      <c r="F11" s="1"/>
    </row>
    <row r="12" spans="1:6" x14ac:dyDescent="0.15">
      <c r="A12" s="14">
        <v>41065</v>
      </c>
      <c r="B12" s="1">
        <v>30</v>
      </c>
      <c r="C12" s="45" t="s">
        <v>133</v>
      </c>
      <c r="D12" s="14">
        <v>40974</v>
      </c>
      <c r="E12" s="1">
        <v>95</v>
      </c>
      <c r="F12" s="1"/>
    </row>
    <row r="13" spans="1:6" x14ac:dyDescent="0.15">
      <c r="A13" s="14">
        <v>41060</v>
      </c>
      <c r="B13" s="1">
        <v>-10</v>
      </c>
      <c r="C13" s="44" t="s">
        <v>122</v>
      </c>
      <c r="D13" s="14">
        <v>40976</v>
      </c>
      <c r="E13" s="1">
        <v>90</v>
      </c>
      <c r="F13" s="1"/>
    </row>
    <row r="14" spans="1:6" x14ac:dyDescent="0.15">
      <c r="A14" s="14">
        <v>41060</v>
      </c>
      <c r="B14" s="1">
        <v>130</v>
      </c>
      <c r="C14" s="43" t="s">
        <v>123</v>
      </c>
      <c r="D14" s="14">
        <v>40983</v>
      </c>
      <c r="E14" s="1">
        <v>90</v>
      </c>
      <c r="F14" s="1" t="s">
        <v>63</v>
      </c>
    </row>
    <row r="15" spans="1:6" x14ac:dyDescent="0.15">
      <c r="A15" s="14">
        <v>41058</v>
      </c>
      <c r="B15" s="1">
        <v>195</v>
      </c>
      <c r="C15" s="43" t="s">
        <v>121</v>
      </c>
      <c r="D15" s="14">
        <v>40983</v>
      </c>
      <c r="E15" s="1">
        <v>-60</v>
      </c>
      <c r="F15" s="1" t="s">
        <v>62</v>
      </c>
    </row>
    <row r="16" spans="1:6" x14ac:dyDescent="0.15">
      <c r="A16" s="14">
        <v>41058</v>
      </c>
      <c r="B16" s="1">
        <v>-205</v>
      </c>
      <c r="C16" s="1" t="s">
        <v>120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/>
      <c r="B23" s="1"/>
      <c r="C23" s="1"/>
      <c r="D23" s="14">
        <v>41004</v>
      </c>
      <c r="E23" s="1">
        <v>80</v>
      </c>
      <c r="F23" s="1" t="s">
        <v>76</v>
      </c>
    </row>
    <row r="24" spans="1:6" x14ac:dyDescent="0.15">
      <c r="A24" s="14"/>
      <c r="B24" s="1"/>
      <c r="C24" s="1"/>
      <c r="D24" s="14">
        <v>41009</v>
      </c>
      <c r="E24" s="1">
        <v>170</v>
      </c>
      <c r="F24" s="1" t="s">
        <v>77</v>
      </c>
    </row>
    <row r="25" spans="1:6" x14ac:dyDescent="0.15">
      <c r="A25" s="14"/>
      <c r="B25" s="1"/>
      <c r="C25" s="1"/>
      <c r="D25" s="14">
        <v>41009</v>
      </c>
      <c r="E25" s="1">
        <v>-60</v>
      </c>
      <c r="F25" s="1" t="s">
        <v>79</v>
      </c>
    </row>
    <row r="26" spans="1:6" x14ac:dyDescent="0.15">
      <c r="A26" s="14"/>
      <c r="B26" s="1"/>
      <c r="C26" s="1"/>
      <c r="D26" s="14">
        <v>41009</v>
      </c>
      <c r="E26" s="1">
        <v>20</v>
      </c>
      <c r="F26" s="1" t="s">
        <v>80</v>
      </c>
    </row>
    <row r="27" spans="1:6" x14ac:dyDescent="0.15">
      <c r="A27" s="14"/>
      <c r="B27" s="1"/>
      <c r="C27" s="1"/>
      <c r="D27" s="14">
        <v>41011</v>
      </c>
      <c r="E27" s="1">
        <v>170</v>
      </c>
      <c r="F27" s="1" t="s">
        <v>77</v>
      </c>
    </row>
    <row r="28" spans="1:6" x14ac:dyDescent="0.15">
      <c r="A28" s="14"/>
      <c r="B28" s="1"/>
      <c r="C28" s="1"/>
      <c r="D28" s="14">
        <v>41011</v>
      </c>
      <c r="E28" s="1">
        <v>10</v>
      </c>
      <c r="F28" s="1" t="s">
        <v>82</v>
      </c>
    </row>
    <row r="29" spans="1:6" x14ac:dyDescent="0.15">
      <c r="A29" s="14"/>
      <c r="B29" s="1"/>
      <c r="C29" s="1"/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7" workbookViewId="0">
      <selection activeCell="H21" sqref="H21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145</v>
      </c>
      <c r="C1" s="11" t="s">
        <v>144</v>
      </c>
      <c r="D1" s="5" t="s">
        <v>39</v>
      </c>
      <c r="E1" s="46" t="s">
        <v>138</v>
      </c>
      <c r="F1" s="46" t="s">
        <v>137</v>
      </c>
      <c r="G1" s="46" t="s">
        <v>139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5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151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152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153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10" sqref="D1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">
        <v>151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">
        <v>152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">
        <v>153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2012-07-24T02:52:45Z</dcterms:modified>
</cp:coreProperties>
</file>