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showInkAnnotation="0"/>
  <bookViews>
    <workbookView xWindow="0" yWindow="0" windowWidth="15360" windowHeight="9630" tabRatio="798" firstSheet="19" activeTab="19"/>
  </bookViews>
  <sheets>
    <sheet name="表紙" sheetId="1" r:id="rId1"/>
    <sheet name="改訂履歴" sheetId="5" r:id="rId2"/>
    <sheet name="ER図" sheetId="87" r:id="rId3"/>
    <sheet name="テーブル一覧" sheetId="26" r:id="rId4"/>
    <sheet name="TB_M_SYSTEM" sheetId="71" r:id="rId5"/>
    <sheet name="TB_M_COMPANY" sheetId="70" r:id="rId6"/>
    <sheet name="TB_M_DEPARTMENT" sheetId="56" r:id="rId7"/>
    <sheet name="TB_M_EMP_DEPT" sheetId="68" r:id="rId8"/>
    <sheet name="KY_POLICY_MASTER" sheetId="79" r:id="rId9"/>
    <sheet name="KY_ALLOWANCE_MASTER" sheetId="78" r:id="rId10"/>
    <sheet name="KY_SALARY_FORMULA_MASTER" sheetId="81" r:id="rId11"/>
    <sheet name="KY_EMPLOYEE_MASTER" sheetId="27" r:id="rId12"/>
    <sheet name="KY_EMPLOYEE_MASTER_HIS" sheetId="95" r:id="rId13"/>
    <sheet name="KY_EMPLOYEE_DETAIL" sheetId="94" r:id="rId14"/>
    <sheet name="KY_EMPLOYEE_DETAIL_HIS" sheetId="96" r:id="rId15"/>
    <sheet name="KY_DEPENDENT" sheetId="77" r:id="rId16"/>
    <sheet name="KY_SALARY_MASTER" sheetId="80" r:id="rId17"/>
    <sheet name="KY_LONGTERM_ABSENCE" sheetId="75" r:id="rId18"/>
    <sheet name="KY_OTHER_PAY" sheetId="73" r:id="rId19"/>
    <sheet name="TB_R_WORKING_TIME" sheetId="82" r:id="rId20"/>
    <sheet name="TB_R_WORKING_TIME_HIS" sheetId="93" r:id="rId21"/>
    <sheet name="KY_QUANTITY_PRODUCT" sheetId="97" r:id="rId22"/>
    <sheet name="KY_WORKINGTIME_TOTAL" sheetId="85" r:id="rId23"/>
    <sheet name="KY_OVERTIME_TOTAL" sheetId="86" r:id="rId24"/>
    <sheet name="KY_SALARY_RESULT" sheetId="83" r:id="rId25"/>
    <sheet name="KY_ALLOWANCE_RESULT" sheetId="90" r:id="rId26"/>
    <sheet name="KY_CLOSING_DATE" sheetId="84" r:id="rId27"/>
    <sheet name="KY_AUTHORITY" sheetId="88" r:id="rId28"/>
    <sheet name="KY_RATE" sheetId="91" r:id="rId29"/>
    <sheet name="KY_SALARY_ARREAR_DISTRIBUTION" sheetId="92" r:id="rId30"/>
  </sheets>
  <definedNames>
    <definedName name="_xlnm.Print_Area" localSheetId="2">ER図!$A$1:$BD$50</definedName>
    <definedName name="_xlnm.Print_Area" localSheetId="9">KY_ALLOWANCE_MASTER!$A$1:$BD$38</definedName>
    <definedName name="_xlnm.Print_Area" localSheetId="25">KY_ALLOWANCE_RESULT!$A$1:$BD$30</definedName>
    <definedName name="_xlnm.Print_Area" localSheetId="27">KY_AUTHORITY!$A$1:$BD$30</definedName>
    <definedName name="_xlnm.Print_Area" localSheetId="26">KY_CLOSING_DATE!$A$1:$BD$28</definedName>
    <definedName name="_xlnm.Print_Area" localSheetId="15">KY_DEPENDENT!$A$1:$BD$37</definedName>
    <definedName name="_xlnm.Print_Area" localSheetId="13">KY_EMPLOYEE_DETAIL!$A$1:$BD$51</definedName>
    <definedName name="_xlnm.Print_Area" localSheetId="14">KY_EMPLOYEE_DETAIL_HIS!$A$1:$BD$37</definedName>
    <definedName name="_xlnm.Print_Area" localSheetId="11">KY_EMPLOYEE_MASTER!$A$1:$BD$52</definedName>
    <definedName name="_xlnm.Print_Area" localSheetId="12">KY_EMPLOYEE_MASTER_HIS!$A$1:$BD$54</definedName>
    <definedName name="_xlnm.Print_Area" localSheetId="17">KY_LONGTERM_ABSENCE!$A$1:$BD$27</definedName>
    <definedName name="_xlnm.Print_Area" localSheetId="18">KY_OTHER_PAY!$A$1:$BD$31</definedName>
    <definedName name="_xlnm.Print_Area" localSheetId="23">KY_OVERTIME_TOTAL!$A$1:$BD$31</definedName>
    <definedName name="_xlnm.Print_Area" localSheetId="8">KY_POLICY_MASTER!$A$1:$BD$47</definedName>
    <definedName name="_xlnm.Print_Area" localSheetId="21">KY_QUANTITY_PRODUCT!$A$1:$BD$23</definedName>
    <definedName name="_xlnm.Print_Area" localSheetId="28">KY_RATE!$A$1:$BD$28</definedName>
    <definedName name="_xlnm.Print_Area" localSheetId="29">KY_SALARY_ARREAR_DISTRIBUTION!$A$1:$BD$30</definedName>
    <definedName name="_xlnm.Print_Area" localSheetId="10">KY_SALARY_FORMULA_MASTER!$A$1:$BD$31</definedName>
    <definedName name="_xlnm.Print_Area" localSheetId="16">KY_SALARY_MASTER!$A$1:$BD$48</definedName>
    <definedName name="_xlnm.Print_Area" localSheetId="24">KY_SALARY_RESULT!$A$1:$BD$68</definedName>
    <definedName name="_xlnm.Print_Area" localSheetId="22">KY_WORKINGTIME_TOTAL!$A$1:$BD$28</definedName>
    <definedName name="_xlnm.Print_Area" localSheetId="5">TB_M_COMPANY!$A$1:$BD$41</definedName>
    <definedName name="_xlnm.Print_Area" localSheetId="6">TB_M_DEPARTMENT!$A$1:$BD$29</definedName>
    <definedName name="_xlnm.Print_Area" localSheetId="7">TB_M_EMP_DEPT!$A$1:$BD$32</definedName>
    <definedName name="_xlnm.Print_Area" localSheetId="4">TB_M_SYSTEM!$A$1:$BD$38</definedName>
    <definedName name="_xlnm.Print_Area" localSheetId="19">TB_R_WORKING_TIME!$A$1:$BD$49</definedName>
    <definedName name="_xlnm.Print_Area" localSheetId="20">TB_R_WORKING_TIME_HIS!$A$1:$BD$42</definedName>
    <definedName name="_xlnm.Print_Area" localSheetId="3">テーブル一覧!$A$1:$BD$41</definedName>
    <definedName name="_xlnm.Print_Area" localSheetId="1">改訂履歴!$A$1:$BD$40</definedName>
    <definedName name="_xlnm.Print_Area" localSheetId="0">表紙!$A$1:$BD$41</definedName>
  </definedNames>
  <calcPr calcId="125725"/>
</workbook>
</file>

<file path=xl/calcChain.xml><?xml version="1.0" encoding="utf-8"?>
<calcChain xmlns="http://schemas.openxmlformats.org/spreadsheetml/2006/main">
  <c r="BA1" i="97"/>
  <c r="AU2"/>
  <c r="BA1" i="83"/>
  <c r="AU2"/>
  <c r="AL1"/>
  <c r="AL1" i="91"/>
  <c r="BA1"/>
  <c r="AU2"/>
  <c r="BF36"/>
  <c r="BF35"/>
  <c r="BF34"/>
  <c r="BF33"/>
  <c r="BF32"/>
  <c r="BF31"/>
  <c r="BF30"/>
  <c r="BF29"/>
  <c r="BF28"/>
  <c r="BF27"/>
  <c r="BF26"/>
  <c r="BF25"/>
  <c r="BF24"/>
  <c r="BF23"/>
  <c r="BF22"/>
  <c r="BF20"/>
  <c r="BF19"/>
  <c r="BF18"/>
  <c r="BF17"/>
  <c r="BF16"/>
  <c r="BF13"/>
  <c r="O2"/>
  <c r="BF10" s="1"/>
  <c r="BF83" i="83"/>
  <c r="BF82"/>
  <c r="BF81"/>
  <c r="BF80"/>
  <c r="BF79"/>
  <c r="BF78"/>
  <c r="BF76"/>
  <c r="BF75"/>
  <c r="BF74"/>
  <c r="BF73"/>
  <c r="BF72"/>
  <c r="BF71"/>
  <c r="BF70"/>
  <c r="BF69"/>
  <c r="BF68"/>
  <c r="BF67"/>
  <c r="BF66"/>
  <c r="BF65"/>
  <c r="BF64"/>
  <c r="BF63"/>
  <c r="BF62"/>
  <c r="BF60"/>
  <c r="BF59"/>
  <c r="BF58"/>
  <c r="BF57"/>
  <c r="BF55"/>
  <c r="BF54"/>
  <c r="BF53"/>
  <c r="BF52"/>
  <c r="BF51"/>
  <c r="BF50"/>
  <c r="BF49"/>
  <c r="BF48"/>
  <c r="BF47"/>
  <c r="BF46"/>
  <c r="BF45"/>
  <c r="BF44"/>
  <c r="BF43"/>
  <c r="BF42"/>
  <c r="BF41"/>
  <c r="BF40"/>
  <c r="BF39"/>
  <c r="BF38"/>
  <c r="BF37"/>
  <c r="BF36"/>
  <c r="BF35"/>
  <c r="BF34"/>
  <c r="BF33"/>
  <c r="BF32"/>
  <c r="BF31"/>
  <c r="BF30"/>
  <c r="BF29"/>
  <c r="BF28"/>
  <c r="BF27"/>
  <c r="BF23"/>
  <c r="BF22"/>
  <c r="BF19"/>
  <c r="BF18"/>
  <c r="BF17"/>
  <c r="BF16"/>
  <c r="BF14"/>
  <c r="BF13"/>
  <c r="O2"/>
  <c r="BF10" s="1"/>
  <c r="O2" i="97"/>
  <c r="BF10" s="1"/>
  <c r="BF13"/>
  <c r="BF14"/>
  <c r="BF15"/>
  <c r="BF16"/>
  <c r="BF17"/>
  <c r="BF19"/>
  <c r="BF20"/>
  <c r="BF21"/>
  <c r="BF22"/>
  <c r="BF23"/>
  <c r="AU2" i="96" l="1"/>
  <c r="O2"/>
  <c r="BA1"/>
  <c r="AU2" i="95"/>
  <c r="O2"/>
  <c r="BA1"/>
  <c r="AL1"/>
  <c r="BA1" i="85" l="1"/>
  <c r="AU2"/>
  <c r="BA1" i="94"/>
  <c r="AU2"/>
  <c r="BA1" i="27"/>
  <c r="AU2"/>
  <c r="AL1"/>
  <c r="O2" i="94"/>
  <c r="BF14" i="85" l="1"/>
  <c r="O2"/>
  <c r="O2" i="27"/>
  <c r="AU2" i="92" l="1"/>
  <c r="BA1"/>
  <c r="BA1" i="93"/>
  <c r="AU2"/>
  <c r="AL1"/>
  <c r="BF25" i="73" l="1"/>
  <c r="BF24"/>
  <c r="BF13" i="68" l="1"/>
  <c r="BF22" i="70" l="1"/>
  <c r="BF42" i="93" l="1"/>
  <c r="BF41"/>
  <c r="BF39"/>
  <c r="BF38"/>
  <c r="BF37"/>
  <c r="BF36"/>
  <c r="BF35"/>
  <c r="BF34"/>
  <c r="BF33"/>
  <c r="BF32"/>
  <c r="BF31"/>
  <c r="BF30"/>
  <c r="BF29"/>
  <c r="BF28"/>
  <c r="BF27"/>
  <c r="BF26"/>
  <c r="BF25"/>
  <c r="BF24"/>
  <c r="BF23"/>
  <c r="BF22"/>
  <c r="BF21"/>
  <c r="BF20"/>
  <c r="BF19"/>
  <c r="BF18"/>
  <c r="BF17"/>
  <c r="BF16"/>
  <c r="BF15"/>
  <c r="BF14"/>
  <c r="BF13"/>
  <c r="O2"/>
  <c r="BF10" s="1"/>
  <c r="BF35" i="92"/>
  <c r="BF34"/>
  <c r="BF33"/>
  <c r="BF32"/>
  <c r="BF31"/>
  <c r="BF30"/>
  <c r="BF28"/>
  <c r="BF26"/>
  <c r="BF25"/>
  <c r="BF24"/>
  <c r="BF23"/>
  <c r="BF22"/>
  <c r="BF21"/>
  <c r="BF20"/>
  <c r="BF19"/>
  <c r="BF18"/>
  <c r="BF17"/>
  <c r="BF16"/>
  <c r="BF15"/>
  <c r="BF14"/>
  <c r="BF13"/>
  <c r="O2"/>
  <c r="BF10" s="1"/>
  <c r="BF15" i="90" l="1"/>
  <c r="BF20" i="75" l="1"/>
  <c r="BF26" i="68" l="1"/>
  <c r="BF25"/>
  <c r="BF21"/>
  <c r="BF25" i="78" l="1"/>
  <c r="BF19" i="80" l="1"/>
  <c r="BF19" i="90" l="1"/>
  <c r="BF35"/>
  <c r="BF34"/>
  <c r="BF33"/>
  <c r="BF32"/>
  <c r="BF31"/>
  <c r="BF30"/>
  <c r="BF29"/>
  <c r="BF28"/>
  <c r="BF27"/>
  <c r="BF26"/>
  <c r="BF25"/>
  <c r="BF24"/>
  <c r="BF23"/>
  <c r="BF22"/>
  <c r="BF21"/>
  <c r="BF20"/>
  <c r="BF18"/>
  <c r="BF17"/>
  <c r="BF16"/>
  <c r="BF14"/>
  <c r="BF13"/>
  <c r="AU2"/>
  <c r="O2"/>
  <c r="BF10" s="1"/>
  <c r="BA1"/>
  <c r="AL1"/>
  <c r="BF16" i="73" l="1"/>
  <c r="BF21" i="70" l="1"/>
  <c r="BF20"/>
  <c r="BF20" i="81" l="1"/>
  <c r="BF26" i="82"/>
  <c r="BF22" i="78" l="1"/>
  <c r="BF23" i="73" l="1"/>
  <c r="BF21" i="75"/>
  <c r="BF32" i="80"/>
  <c r="BF31" i="77"/>
  <c r="BF25" i="81"/>
  <c r="BF33" i="78"/>
  <c r="BF32"/>
  <c r="BF31"/>
  <c r="BF30"/>
  <c r="BF29"/>
  <c r="BF28"/>
  <c r="BF27"/>
  <c r="BF26"/>
  <c r="BF24"/>
  <c r="BF23"/>
  <c r="BF21"/>
  <c r="BF20"/>
  <c r="BF19"/>
  <c r="BF18"/>
  <c r="BF17"/>
  <c r="BF16"/>
  <c r="BF13"/>
  <c r="BF21" i="80" l="1"/>
  <c r="BF35" i="88" l="1"/>
  <c r="BF34"/>
  <c r="BF33"/>
  <c r="BF32"/>
  <c r="BF31"/>
  <c r="BF30"/>
  <c r="BF26"/>
  <c r="BF25"/>
  <c r="BF24"/>
  <c r="BF23"/>
  <c r="BF22"/>
  <c r="BF21"/>
  <c r="BF20"/>
  <c r="BF19"/>
  <c r="BF18"/>
  <c r="BF17"/>
  <c r="BF16"/>
  <c r="BF15"/>
  <c r="BF14"/>
  <c r="BF13"/>
  <c r="AU2"/>
  <c r="O2"/>
  <c r="BF10" s="1"/>
  <c r="BA1"/>
  <c r="AL1"/>
  <c r="Z1" i="5" l="1"/>
  <c r="O1"/>
  <c r="Z1" i="97" l="1"/>
  <c r="Z1" i="91"/>
  <c r="Z1" i="83"/>
  <c r="O1"/>
  <c r="O1" i="91"/>
  <c r="O1" i="97"/>
  <c r="Z1" i="96"/>
  <c r="Z1" i="95"/>
  <c r="Z1" i="85"/>
  <c r="O1" i="95"/>
  <c r="O1" i="96"/>
  <c r="O1" i="85"/>
  <c r="O1" i="94"/>
  <c r="O1" i="27"/>
  <c r="Z1"/>
  <c r="Z1" i="94"/>
  <c r="O1" i="92"/>
  <c r="O1" i="93"/>
  <c r="Z1" i="92"/>
  <c r="Z1" i="93"/>
  <c r="Z1" i="90"/>
  <c r="O1"/>
  <c r="O1" i="88"/>
  <c r="Z1"/>
  <c r="BF15" i="73"/>
  <c r="BF19"/>
  <c r="AU2" i="87" l="1"/>
  <c r="O2"/>
  <c r="BA1"/>
  <c r="AL1"/>
  <c r="Z1"/>
  <c r="O1"/>
  <c r="BF30" i="80" l="1"/>
  <c r="BF19" i="70"/>
  <c r="AU2" i="86"/>
  <c r="O2"/>
  <c r="BA1"/>
  <c r="Z1"/>
  <c r="O1"/>
  <c r="BF17" i="70" l="1"/>
  <c r="BF22" i="73"/>
  <c r="BF31" i="80"/>
  <c r="BF20"/>
  <c r="BF48" i="84" l="1"/>
  <c r="BF47"/>
  <c r="BF46"/>
  <c r="BF45"/>
  <c r="BF44"/>
  <c r="BF43"/>
  <c r="BF42"/>
  <c r="BF41"/>
  <c r="BF40"/>
  <c r="BF39"/>
  <c r="BF38"/>
  <c r="BF37"/>
  <c r="BF36"/>
  <c r="BF35"/>
  <c r="BF34"/>
  <c r="BF33"/>
  <c r="BF32"/>
  <c r="BF31"/>
  <c r="BF30"/>
  <c r="BF29"/>
  <c r="BF28"/>
  <c r="BF27"/>
  <c r="BF26"/>
  <c r="BF25"/>
  <c r="BF24"/>
  <c r="BF23"/>
  <c r="BF22"/>
  <c r="BF21"/>
  <c r="BF20"/>
  <c r="BF19"/>
  <c r="BF18"/>
  <c r="BF17"/>
  <c r="BF14"/>
  <c r="BF13"/>
  <c r="O2"/>
  <c r="BF10" s="1"/>
  <c r="BF16" i="75" l="1"/>
  <c r="BF16" i="81"/>
  <c r="AU2" i="82" l="1"/>
  <c r="O2"/>
  <c r="BF10" s="1"/>
  <c r="BA1"/>
  <c r="AL1"/>
  <c r="Z1"/>
  <c r="O1"/>
  <c r="BF49"/>
  <c r="BF48"/>
  <c r="BF47"/>
  <c r="BF46"/>
  <c r="BF45"/>
  <c r="BF44"/>
  <c r="BF43"/>
  <c r="BF42"/>
  <c r="BF41"/>
  <c r="BF40"/>
  <c r="BF39"/>
  <c r="BF38"/>
  <c r="BF37"/>
  <c r="BF36"/>
  <c r="BF35"/>
  <c r="BF34"/>
  <c r="BF33"/>
  <c r="BF32"/>
  <c r="BF31"/>
  <c r="BF30"/>
  <c r="BF29"/>
  <c r="BF28"/>
  <c r="BF25"/>
  <c r="BF24"/>
  <c r="BF23"/>
  <c r="BF22"/>
  <c r="BF21"/>
  <c r="BF20"/>
  <c r="BF19"/>
  <c r="BF18"/>
  <c r="BF17"/>
  <c r="BF16"/>
  <c r="BF15"/>
  <c r="BF14"/>
  <c r="BF13"/>
  <c r="BF42" i="81" l="1"/>
  <c r="BF41"/>
  <c r="BF40"/>
  <c r="BF39"/>
  <c r="BF38"/>
  <c r="BF37"/>
  <c r="BF36"/>
  <c r="BF35"/>
  <c r="BF34"/>
  <c r="BF33"/>
  <c r="BF32"/>
  <c r="BF31"/>
  <c r="BF30"/>
  <c r="BF29"/>
  <c r="BF28"/>
  <c r="BF27"/>
  <c r="BF26"/>
  <c r="BF24"/>
  <c r="BF19"/>
  <c r="BF18"/>
  <c r="BF17"/>
  <c r="BF13"/>
  <c r="AU2"/>
  <c r="O2"/>
  <c r="BF10" s="1"/>
  <c r="BA1"/>
  <c r="AL1"/>
  <c r="Z1"/>
  <c r="O1"/>
  <c r="BF46" i="80" l="1"/>
  <c r="BF45"/>
  <c r="BF44"/>
  <c r="BF43"/>
  <c r="BF42"/>
  <c r="BF41"/>
  <c r="BF40"/>
  <c r="BF39"/>
  <c r="BF38"/>
  <c r="BF37"/>
  <c r="BF36"/>
  <c r="BF35"/>
  <c r="BF34"/>
  <c r="BF33"/>
  <c r="BF29"/>
  <c r="BF28"/>
  <c r="BF26"/>
  <c r="BF25"/>
  <c r="BF24"/>
  <c r="BF23"/>
  <c r="BF22"/>
  <c r="BF18"/>
  <c r="BF17"/>
  <c r="BF16"/>
  <c r="BF13"/>
  <c r="AU2"/>
  <c r="O2"/>
  <c r="BF10" s="1"/>
  <c r="BA1"/>
  <c r="AL1"/>
  <c r="Z1"/>
  <c r="O1"/>
  <c r="AU2" i="79" l="1"/>
  <c r="O2"/>
  <c r="BA1"/>
  <c r="AL1"/>
  <c r="Z1"/>
  <c r="O1"/>
  <c r="AU2" i="78" l="1"/>
  <c r="O2"/>
  <c r="BF10" s="1"/>
  <c r="BA1"/>
  <c r="AL1"/>
  <c r="Z1"/>
  <c r="O1"/>
  <c r="BF20" i="77" l="1"/>
  <c r="BF19"/>
  <c r="BF28"/>
  <c r="BF27"/>
  <c r="BF26"/>
  <c r="BF25"/>
  <c r="BF18"/>
  <c r="BF17"/>
  <c r="BF48"/>
  <c r="BF47"/>
  <c r="BF46"/>
  <c r="BF45"/>
  <c r="BF44"/>
  <c r="BF43"/>
  <c r="BF42"/>
  <c r="BF41"/>
  <c r="BF40"/>
  <c r="BF39"/>
  <c r="BF38"/>
  <c r="BF37"/>
  <c r="BF36"/>
  <c r="BF35"/>
  <c r="BF34"/>
  <c r="BF33"/>
  <c r="BF32"/>
  <c r="BF30"/>
  <c r="BF29"/>
  <c r="BF16"/>
  <c r="BF13"/>
  <c r="AU2"/>
  <c r="O2"/>
  <c r="BF10" s="1"/>
  <c r="BA1"/>
  <c r="AL1"/>
  <c r="Z1"/>
  <c r="O1"/>
  <c r="BF38" i="75" l="1"/>
  <c r="BF37"/>
  <c r="BF36"/>
  <c r="BF35"/>
  <c r="BF34"/>
  <c r="BF33"/>
  <c r="BF32"/>
  <c r="BF31"/>
  <c r="BF30"/>
  <c r="BF29"/>
  <c r="BF28"/>
  <c r="BF27"/>
  <c r="BF26"/>
  <c r="BF25"/>
  <c r="BF24"/>
  <c r="BF23"/>
  <c r="BF22"/>
  <c r="BF19"/>
  <c r="BF18"/>
  <c r="BF17"/>
  <c r="BF13"/>
  <c r="AU2"/>
  <c r="O2"/>
  <c r="BF10" s="1"/>
  <c r="BA1"/>
  <c r="AL1"/>
  <c r="Z1"/>
  <c r="O1"/>
  <c r="BF42" i="73" l="1"/>
  <c r="BF41"/>
  <c r="BF40"/>
  <c r="BF39"/>
  <c r="BF38"/>
  <c r="BF37"/>
  <c r="BF36"/>
  <c r="BF35"/>
  <c r="BF34"/>
  <c r="BF33"/>
  <c r="BF32"/>
  <c r="BF31"/>
  <c r="BF30"/>
  <c r="BF29"/>
  <c r="BF28"/>
  <c r="BF27"/>
  <c r="BF26"/>
  <c r="BF21"/>
  <c r="BF18"/>
  <c r="BF17"/>
  <c r="BF13"/>
  <c r="AU2"/>
  <c r="O2"/>
  <c r="BF10" s="1"/>
  <c r="BA1"/>
  <c r="AL1"/>
  <c r="Z1"/>
  <c r="O1"/>
  <c r="O1" i="71" l="1"/>
  <c r="Z1"/>
  <c r="AL1"/>
  <c r="BF55"/>
  <c r="BF54"/>
  <c r="BF53"/>
  <c r="BF52"/>
  <c r="BF51"/>
  <c r="BF50"/>
  <c r="BF49"/>
  <c r="BF48"/>
  <c r="BF47"/>
  <c r="BF46"/>
  <c r="BF45"/>
  <c r="BF44"/>
  <c r="BF43"/>
  <c r="BF42"/>
  <c r="BF41"/>
  <c r="BF40"/>
  <c r="BF39"/>
  <c r="BF38"/>
  <c r="BF37"/>
  <c r="BF36"/>
  <c r="BF35"/>
  <c r="BF34"/>
  <c r="BF33"/>
  <c r="BF32"/>
  <c r="BF31"/>
  <c r="BF30"/>
  <c r="BF29"/>
  <c r="BF28"/>
  <c r="BF27"/>
  <c r="BF26"/>
  <c r="BF25"/>
  <c r="BF24"/>
  <c r="BF23"/>
  <c r="BF22"/>
  <c r="BF21"/>
  <c r="BF20"/>
  <c r="BF19"/>
  <c r="BF18"/>
  <c r="BF17"/>
  <c r="BF16"/>
  <c r="BF15"/>
  <c r="BF14"/>
  <c r="BF13"/>
  <c r="O2"/>
  <c r="BF10" s="1"/>
  <c r="BF22" i="68" l="1"/>
  <c r="BF20" l="1"/>
  <c r="BF15" l="1"/>
  <c r="BF16" i="56" l="1"/>
  <c r="BF49" l="1"/>
  <c r="BF48"/>
  <c r="BF47"/>
  <c r="BF46"/>
  <c r="BF45"/>
  <c r="BF44"/>
  <c r="BF43"/>
  <c r="BF42"/>
  <c r="BF41"/>
  <c r="BF40"/>
  <c r="BF39"/>
  <c r="BF38"/>
  <c r="BF37"/>
  <c r="BF36"/>
  <c r="BF35"/>
  <c r="BF34"/>
  <c r="BF33"/>
  <c r="BF32"/>
  <c r="BF31"/>
  <c r="BF30"/>
  <c r="BF29"/>
  <c r="BF28"/>
  <c r="BF27"/>
  <c r="BF26"/>
  <c r="BF25"/>
  <c r="BF24"/>
  <c r="BF23"/>
  <c r="BF22"/>
  <c r="BF21"/>
  <c r="BF20"/>
  <c r="BF19"/>
  <c r="BF18"/>
  <c r="BF17"/>
  <c r="BF15"/>
  <c r="BF14"/>
  <c r="BF13"/>
  <c r="BF54" i="70"/>
  <c r="BF53"/>
  <c r="BF52"/>
  <c r="BF51"/>
  <c r="BF50"/>
  <c r="BF49"/>
  <c r="BF48"/>
  <c r="BF47"/>
  <c r="BF46"/>
  <c r="BF45"/>
  <c r="BF44"/>
  <c r="BF43"/>
  <c r="BF42"/>
  <c r="BF41"/>
  <c r="BF40"/>
  <c r="BF39"/>
  <c r="BF38"/>
  <c r="BF37"/>
  <c r="BF36"/>
  <c r="BF35"/>
  <c r="BF34"/>
  <c r="BF33"/>
  <c r="BF32"/>
  <c r="BF31"/>
  <c r="BF30"/>
  <c r="BF29"/>
  <c r="BF28"/>
  <c r="BF27"/>
  <c r="BF26"/>
  <c r="BF25"/>
  <c r="BF24"/>
  <c r="BF23"/>
  <c r="BF18"/>
  <c r="BF16"/>
  <c r="BF15"/>
  <c r="BF14"/>
  <c r="BF13"/>
  <c r="BF49" i="68"/>
  <c r="BF48"/>
  <c r="BF47"/>
  <c r="BF46"/>
  <c r="BF45"/>
  <c r="BF44"/>
  <c r="BF43"/>
  <c r="BF42"/>
  <c r="BF41"/>
  <c r="BF40"/>
  <c r="BF39"/>
  <c r="BF38"/>
  <c r="BF37"/>
  <c r="BF36"/>
  <c r="BF35"/>
  <c r="BF34"/>
  <c r="BF33"/>
  <c r="BF32"/>
  <c r="BF31"/>
  <c r="BF30"/>
  <c r="BF29"/>
  <c r="BF28"/>
  <c r="BF27"/>
  <c r="BF24"/>
  <c r="BF23"/>
  <c r="BF19"/>
  <c r="BF18"/>
  <c r="BF17"/>
  <c r="BF14"/>
  <c r="AU2" i="70" l="1"/>
  <c r="O2"/>
  <c r="BF10" s="1"/>
  <c r="BA1"/>
  <c r="AL1"/>
  <c r="Z1"/>
  <c r="O1"/>
  <c r="AU2" i="68" l="1"/>
  <c r="O2"/>
  <c r="BF10" s="1"/>
  <c r="BA1"/>
  <c r="AL1"/>
  <c r="Z1"/>
  <c r="O1"/>
  <c r="AU2" i="56" l="1"/>
  <c r="O2"/>
  <c r="BF10" s="1"/>
  <c r="BA1"/>
  <c r="AL1"/>
  <c r="Z1"/>
  <c r="O1"/>
  <c r="AU1" i="5" l="1"/>
  <c r="AU2" i="26"/>
  <c r="O2"/>
  <c r="BA1"/>
  <c r="AL1"/>
  <c r="Z1"/>
  <c r="O1"/>
  <c r="AS34" i="1"/>
  <c r="O2" i="5"/>
  <c r="AU1" i="83" l="1"/>
  <c r="AU1" i="91"/>
  <c r="AU1" i="27"/>
  <c r="AU1" i="95"/>
  <c r="AU1" i="92"/>
  <c r="AU1" i="93"/>
  <c r="AU1" i="90"/>
  <c r="AU1" i="88"/>
  <c r="AU1" i="87"/>
  <c r="AU1" i="82"/>
  <c r="AU1" i="81"/>
  <c r="AU1" i="80"/>
  <c r="AU1" i="79"/>
  <c r="AU1" i="78"/>
  <c r="AU1" i="77"/>
  <c r="AU1" i="75"/>
  <c r="AU1" i="73"/>
  <c r="AU1" i="71"/>
  <c r="AU1" i="26"/>
  <c r="AU1" i="70"/>
  <c r="AU1" i="68"/>
  <c r="AU1" i="56"/>
</calcChain>
</file>

<file path=xl/sharedStrings.xml><?xml version="1.0" encoding="utf-8"?>
<sst xmlns="http://schemas.openxmlformats.org/spreadsheetml/2006/main" count="3053" uniqueCount="821">
  <si>
    <t>株式会社 AIT</t>
    <rPh sb="0" eb="4">
      <t>カブシキガイシャ</t>
    </rPh>
    <phoneticPr fontId="0"/>
  </si>
  <si>
    <t>版数</t>
    <rPh sb="0" eb="1">
      <t>ハン</t>
    </rPh>
    <rPh sb="1" eb="2">
      <t>スウ</t>
    </rPh>
    <phoneticPr fontId="0"/>
  </si>
  <si>
    <t>作成日</t>
    <rPh sb="0" eb="3">
      <t>サクセイビ</t>
    </rPh>
    <phoneticPr fontId="0"/>
  </si>
  <si>
    <t>最終更新日</t>
    <rPh sb="0" eb="2">
      <t>サイシュウ</t>
    </rPh>
    <rPh sb="2" eb="5">
      <t>コウシンビ</t>
    </rPh>
    <phoneticPr fontId="0"/>
  </si>
  <si>
    <t>ご承認</t>
    <rPh sb="1" eb="3">
      <t>ショウニン</t>
    </rPh>
    <phoneticPr fontId="0"/>
  </si>
  <si>
    <t>検印</t>
    <rPh sb="0" eb="2">
      <t>ケンイン</t>
    </rPh>
    <phoneticPr fontId="0"/>
  </si>
  <si>
    <t>担当</t>
    <rPh sb="0" eb="2">
      <t>タントウ</t>
    </rPh>
    <phoneticPr fontId="0"/>
  </si>
  <si>
    <t>システム</t>
  </si>
  <si>
    <t>内容</t>
  </si>
  <si>
    <t>機能</t>
  </si>
  <si>
    <t>作成者</t>
  </si>
  <si>
    <t>日付</t>
  </si>
  <si>
    <t>作成</t>
  </si>
  <si>
    <t>変更</t>
  </si>
  <si>
    <t>承認者</t>
  </si>
  <si>
    <t>版数</t>
  </si>
  <si>
    <t>担当者</t>
  </si>
  <si>
    <t>初版作成</t>
  </si>
  <si>
    <t>DBレイアウト</t>
  </si>
  <si>
    <t>概</t>
  </si>
  <si>
    <t>要</t>
  </si>
  <si>
    <t>キー(P:Primary key,　U: unique key, I: index)</t>
  </si>
  <si>
    <t>No</t>
  </si>
  <si>
    <t>タイプ</t>
  </si>
  <si>
    <t>桁1</t>
  </si>
  <si>
    <t>桁2</t>
  </si>
  <si>
    <t>NULL</t>
  </si>
  <si>
    <t>DEF</t>
  </si>
  <si>
    <t>P</t>
  </si>
  <si>
    <t>共通</t>
  </si>
  <si>
    <t>Yes</t>
  </si>
  <si>
    <t>DATETIME</t>
  </si>
  <si>
    <t>項目名</t>
  </si>
  <si>
    <t>項目</t>
  </si>
  <si>
    <t>備考</t>
  </si>
  <si>
    <t>ID</t>
  </si>
  <si>
    <t>NUMBER</t>
  </si>
  <si>
    <t>CHAR</t>
  </si>
  <si>
    <t>User</t>
  </si>
  <si>
    <t>ユーザ情報</t>
  </si>
  <si>
    <t>U</t>
  </si>
  <si>
    <t>DATE</t>
  </si>
  <si>
    <t>テーブル名</t>
  </si>
  <si>
    <t>テーブル</t>
  </si>
  <si>
    <t>EMPLOYEE_NAME</t>
  </si>
  <si>
    <t>ADDRESS</t>
  </si>
  <si>
    <t>EMAIL</t>
  </si>
  <si>
    <t>PHONE_NO</t>
  </si>
  <si>
    <t>EMERGENCY_PHONE_NO</t>
  </si>
  <si>
    <t>CREATED_DT</t>
  </si>
  <si>
    <t>CREATED_BY</t>
  </si>
  <si>
    <t>UPDATED_DT</t>
  </si>
  <si>
    <t>UPDATED_BY</t>
  </si>
  <si>
    <t>GENDER</t>
  </si>
  <si>
    <t>DEPARTMENT ID</t>
  </si>
  <si>
    <t>PROBATION_END_DT</t>
  </si>
  <si>
    <t>ENTRY_DT</t>
  </si>
  <si>
    <t>BIRTH_DT</t>
  </si>
  <si>
    <t>DATA CREATED DATE</t>
  </si>
  <si>
    <t>DATA CREATED USER</t>
  </si>
  <si>
    <t>DATA UPDATED DATE</t>
  </si>
  <si>
    <t>DATA UPDATED USER</t>
  </si>
  <si>
    <t>I</t>
  </si>
  <si>
    <t>AUTO GENERATED ID</t>
  </si>
  <si>
    <t>AUTO GENERATED BY SYSTEM</t>
  </si>
  <si>
    <t>DEPT_NAME</t>
  </si>
  <si>
    <t>DEPARTMENT NAME</t>
  </si>
  <si>
    <t>START_DT</t>
  </si>
  <si>
    <t>START DATE</t>
  </si>
  <si>
    <t>TITLE</t>
  </si>
  <si>
    <t>TITLE OF EMP</t>
  </si>
  <si>
    <t>Chức vụ của NV trong Dept</t>
  </si>
  <si>
    <t>Ngày bắt đầu tham gia Dept</t>
  </si>
  <si>
    <t>ACTIVE_FLAG</t>
  </si>
  <si>
    <t>Ma hoa mot chieu</t>
  </si>
  <si>
    <t>EMPLOYEE_NO</t>
  </si>
  <si>
    <t>COMPANY_CD</t>
  </si>
  <si>
    <t>COMPANY CODE</t>
  </si>
  <si>
    <t>DEPT_CD</t>
  </si>
  <si>
    <t>M=MALE; F=FEMALE</t>
  </si>
  <si>
    <t>ACTIVE FLAG</t>
  </si>
  <si>
    <t>COMPANY_NAME</t>
  </si>
  <si>
    <t>VARCHAR</t>
  </si>
  <si>
    <t>NVARCHAR</t>
  </si>
  <si>
    <t>EMPLOYEE NO.</t>
  </si>
  <si>
    <t>MAIN_FLAG</t>
  </si>
  <si>
    <t>MAIN DEPARTMENT FLAG</t>
  </si>
  <si>
    <t>EMPLOYEE_TYPE</t>
  </si>
  <si>
    <t>QUIT_DT</t>
  </si>
  <si>
    <t>OT_TYPE</t>
  </si>
  <si>
    <t>INACTIVE_DT</t>
  </si>
  <si>
    <t>INACTIVE START DATE</t>
  </si>
  <si>
    <t>Duyenctn</t>
  </si>
  <si>
    <t>NATIONALITY</t>
  </si>
  <si>
    <t>QUALIFICATION</t>
  </si>
  <si>
    <t>LEVEL</t>
  </si>
  <si>
    <t>CONTRACT_TYPE</t>
  </si>
  <si>
    <t>SALARY_TYPE</t>
  </si>
  <si>
    <t>IDENTITY_PASSPORT</t>
  </si>
  <si>
    <t>社員情報</t>
  </si>
  <si>
    <t>SYSTEM CONFIGURATIONS</t>
  </si>
  <si>
    <t>CATEGORY</t>
  </si>
  <si>
    <t>CATEGORY OF CONFIGURATION</t>
  </si>
  <si>
    <t>CD</t>
  </si>
  <si>
    <t>CONFIGURATION CODE</t>
  </si>
  <si>
    <t>VALUE</t>
  </si>
  <si>
    <t>CONFIG VALUE</t>
  </si>
  <si>
    <t>CHAR_VALUE_1</t>
  </si>
  <si>
    <t>CONFIG VALUE 1</t>
  </si>
  <si>
    <t>CHAR_VALUE_2</t>
  </si>
  <si>
    <t>CONFIG VALUE 2</t>
  </si>
  <si>
    <t>CHAR_VALUE_3</t>
  </si>
  <si>
    <t>CONFIG VALUE 3</t>
  </si>
  <si>
    <t>NUM_VALUE_1</t>
  </si>
  <si>
    <t>CONFIG VALUE 4</t>
  </si>
  <si>
    <t>NUM_VALUE_2</t>
  </si>
  <si>
    <t>CONFIG VALUE 5</t>
  </si>
  <si>
    <t>NUM_VALUE_3</t>
  </si>
  <si>
    <t>CONFIG VALUE 6</t>
  </si>
  <si>
    <t>REMARK</t>
  </si>
  <si>
    <t>LIST_ORDER</t>
  </si>
  <si>
    <t>Y: ACTIVE, N: INACTIVE</t>
  </si>
  <si>
    <t>Policy</t>
  </si>
  <si>
    <t>POLICY情報</t>
  </si>
  <si>
    <t>MEMBER_FEE</t>
  </si>
  <si>
    <t>YEAR_MONTH</t>
  </si>
  <si>
    <t>特別な保険加入率マスタ</t>
  </si>
  <si>
    <t>無給休暇を取る社員情報マスタ</t>
  </si>
  <si>
    <t>Leave Without Pay</t>
  </si>
  <si>
    <t>FROM_DT</t>
  </si>
  <si>
    <t>TO_DT</t>
  </si>
  <si>
    <t>Dependent Person</t>
  </si>
  <si>
    <t>扶養管理</t>
  </si>
  <si>
    <t>PERSONAL_TAX_CODE</t>
  </si>
  <si>
    <t>COMPANY_TAX_CODE</t>
  </si>
  <si>
    <t>COMPANY TAX CODE</t>
  </si>
  <si>
    <t>RELATIONSHIP</t>
  </si>
  <si>
    <t>NUMBER_BOOK</t>
  </si>
  <si>
    <t>System</t>
  </si>
  <si>
    <t>システム情報</t>
  </si>
  <si>
    <t>TB_M_SYSTEM</t>
  </si>
  <si>
    <t>KY_EMPLOYEE_MASTER</t>
  </si>
  <si>
    <t>Employee</t>
  </si>
  <si>
    <t>KY_POLICY_MASTER</t>
  </si>
  <si>
    <t>KY_SPECIAL_INSURANCE_MASTER</t>
  </si>
  <si>
    <t>会社情報</t>
  </si>
  <si>
    <t>Company</t>
  </si>
  <si>
    <t>TB_M_COMPANY</t>
  </si>
  <si>
    <t>ALLOWANCE_NAME</t>
  </si>
  <si>
    <t>UNIT</t>
  </si>
  <si>
    <t>Allowance</t>
  </si>
  <si>
    <t>GROUP_NAME</t>
  </si>
  <si>
    <t>POLICY_NAME</t>
  </si>
  <si>
    <t>BANK_ACCOUNT</t>
  </si>
  <si>
    <t>ALLOWANCE_LIST</t>
  </si>
  <si>
    <t>APP_FLG</t>
  </si>
  <si>
    <t>BASIC_SALARY_PROBATION</t>
  </si>
  <si>
    <t>BASIC_SALARY_OFFICAL</t>
  </si>
  <si>
    <t>Số ngày làm việc chính thức</t>
  </si>
  <si>
    <t>Số giờ OT chính thức</t>
  </si>
  <si>
    <t>Số giờ OT thử việc</t>
  </si>
  <si>
    <t>Lương tính BHXH</t>
  </si>
  <si>
    <t>Salary</t>
  </si>
  <si>
    <t>給与マスタ情報</t>
  </si>
  <si>
    <t>0: unaprrove, 1: approved</t>
  </si>
  <si>
    <t>PROBATION_SALARY</t>
  </si>
  <si>
    <t>OFFICAL_SALARY</t>
  </si>
  <si>
    <t>SALARY_ALLOWANCE_PIT</t>
  </si>
  <si>
    <t>TOTAL_AMOUNT</t>
  </si>
  <si>
    <t>INCOME_BEFORE_TAX</t>
  </si>
  <si>
    <t>FAMILY_ALLOWANCES</t>
  </si>
  <si>
    <t>TAX_INCOME</t>
  </si>
  <si>
    <t>PIT</t>
  </si>
  <si>
    <t>NOT_INCLUDED_TAX_INCOME</t>
  </si>
  <si>
    <t>Lương thử việc</t>
  </si>
  <si>
    <t>Lương chính thưc</t>
  </si>
  <si>
    <t>Lương và phụ cấp chịu thuế PIT</t>
  </si>
  <si>
    <t>Đơn giá lương giờ thử việc</t>
  </si>
  <si>
    <t>Đơn giá lương giờ chính thức</t>
  </si>
  <si>
    <t>Số tiền trừ lương thử việc</t>
  </si>
  <si>
    <t>Số tiền trừ lương chính thức</t>
  </si>
  <si>
    <t>Tổng số tiền trừ lương</t>
  </si>
  <si>
    <t>Tổng tiền OT</t>
  </si>
  <si>
    <t>Tổng số tiền</t>
  </si>
  <si>
    <t>Phí công đoàn</t>
  </si>
  <si>
    <t>Số tiền BHXH</t>
  </si>
  <si>
    <t>Số tiền BHYT</t>
  </si>
  <si>
    <t>Số tiền BHTN</t>
  </si>
  <si>
    <t>Thu nhập trước thuế</t>
  </si>
  <si>
    <t>Tiền lương OT không chịu thuế PIT</t>
  </si>
  <si>
    <t>Giảm trừ gia cảnh</t>
  </si>
  <si>
    <t>Thu nhập chịu thuế</t>
  </si>
  <si>
    <t>Thuế thu nhập cá nhân</t>
  </si>
  <si>
    <t>Thu nhập không bao gồm thuế</t>
  </si>
  <si>
    <t>給与計算式マスタ</t>
  </si>
  <si>
    <t>Salary Formula</t>
  </si>
  <si>
    <t>EFFECTIVE_DT</t>
  </si>
  <si>
    <t>GROUP</t>
  </si>
  <si>
    <t>KY_ALLOWANCE_MASTER</t>
  </si>
  <si>
    <t>手当マスタ情報</t>
  </si>
  <si>
    <t>POLICY_CD</t>
  </si>
  <si>
    <t>WORKING_TIME_CD</t>
  </si>
  <si>
    <t>REVISION</t>
  </si>
  <si>
    <t>DEPARTMENT CODE</t>
  </si>
  <si>
    <t>Main Department cua nhan vien tai thoi diem do</t>
  </si>
  <si>
    <t>WORKING_TITLE</t>
  </si>
  <si>
    <t>TITLE AT THAT TIME</t>
  </si>
  <si>
    <t>Chuc vu cua nhan vien tai thoi diem do</t>
  </si>
  <si>
    <t>WORKING_DATE</t>
  </si>
  <si>
    <t>WORKING DATE</t>
  </si>
  <si>
    <t>ACT_IN_TIME</t>
  </si>
  <si>
    <t>ACTUAL IN TIME</t>
  </si>
  <si>
    <t>ACT_OUT_TIME</t>
  </si>
  <si>
    <t>ACTUAL OUT TIME</t>
  </si>
  <si>
    <t>WORKING_TIME</t>
  </si>
  <si>
    <t>WORKING TIME</t>
  </si>
  <si>
    <t>Tổng số giờ làm việc thực tế</t>
  </si>
  <si>
    <t>ABSENCE_TIME</t>
  </si>
  <si>
    <t>ABSENCE TIME</t>
  </si>
  <si>
    <t>số giờ vắng mặt</t>
  </si>
  <si>
    <t>TOTAL_OT_TIME</t>
  </si>
  <si>
    <t>TOTAL OT HR</t>
  </si>
  <si>
    <t>Số giờ OT (normal rate)</t>
  </si>
  <si>
    <t>LATE_OT_TIME</t>
  </si>
  <si>
    <t>LATE OT HR</t>
  </si>
  <si>
    <t>Số giờ OT (late night)</t>
  </si>
  <si>
    <t>DEDUCTED_UNPAID</t>
  </si>
  <si>
    <t>DEDUCTED UNPAID DAYS</t>
  </si>
  <si>
    <t>Số giờ nghỉ bị trừ lương</t>
  </si>
  <si>
    <t>DEDUCTED_PAID</t>
  </si>
  <si>
    <t>DEDUCTED PAID DAYS</t>
  </si>
  <si>
    <t>ATTENDANCE_TYPE</t>
  </si>
  <si>
    <t>ATTENDANCE TYPE</t>
  </si>
  <si>
    <t>W: working; A: absence; S: special(nghỉ sinh nhật, đám cưới…)</t>
  </si>
  <si>
    <t>WORKING_TYPE</t>
  </si>
  <si>
    <t>WORKING TYPE</t>
  </si>
  <si>
    <t>SPECIAL_TYPE</t>
  </si>
  <si>
    <t>SPECIAL LEAVE TYPE</t>
  </si>
  <si>
    <t>OVERALL REMARK</t>
  </si>
  <si>
    <t>DEDUCTED_NON_WORK_PLAN</t>
  </si>
  <si>
    <t>NON-WORK RELATED HR</t>
  </si>
  <si>
    <t>Số giờ khong lam viec (plan) (hoc tieng Nhat ,…)</t>
  </si>
  <si>
    <t>DEDUCTED_NON_WORK_ACTUAL</t>
  </si>
  <si>
    <t>Số giờ khong lam viec (thuc te) (hoc tieng Nhat ,…)</t>
  </si>
  <si>
    <t>MAIN_SHIFT</t>
  </si>
  <si>
    <t>MAIN WORKING SHIFT</t>
  </si>
  <si>
    <t>CURRENT_SHIFT</t>
  </si>
  <si>
    <t>WORKING SHIFT ON CURRENT DATE</t>
  </si>
  <si>
    <t>Co thể khác với Main Shift trong trường hợp đổi ca</t>
  </si>
  <si>
    <t>STD_IN_TIME</t>
  </si>
  <si>
    <t>STANDARD IN TIME</t>
  </si>
  <si>
    <t>Giờ bắt đầu làm việc chuẩn (theo working pattern)</t>
  </si>
  <si>
    <t>STD_OUT_TIME</t>
  </si>
  <si>
    <t>STANDARD OUT TIME</t>
  </si>
  <si>
    <t>Giờ kết thúc làm việc chuẩn (theo working pattern)</t>
  </si>
  <si>
    <t>STD_WORK_HOUR</t>
  </si>
  <si>
    <t>STANDARD HOUR HOUR</t>
  </si>
  <si>
    <t>Thời gian làm việc chuẩn</t>
  </si>
  <si>
    <t>STATUS</t>
  </si>
  <si>
    <t>U=UNCONFIRMED; C=CONFIRMED; W=WITHDRAWN</t>
  </si>
  <si>
    <t>CONFIRMED_BY</t>
  </si>
  <si>
    <t>USER CODE cua nguoi Confirm</t>
  </si>
  <si>
    <t>WITHDRAWN_BY</t>
  </si>
  <si>
    <t>USER CODE cua nguoi WITHDRAW</t>
  </si>
  <si>
    <t>CONFIRMED_DT</t>
  </si>
  <si>
    <t>DATA CONFIRMED DATE</t>
  </si>
  <si>
    <t>WITHDRAWN_DT</t>
  </si>
  <si>
    <t>DATA WITHDRAWN DATE</t>
  </si>
  <si>
    <t>Working time</t>
  </si>
  <si>
    <t>労働時間情報</t>
  </si>
  <si>
    <t>TB_R_WORKING_TIME</t>
  </si>
  <si>
    <t>KY_SALARY_FORMULA_MASTER</t>
  </si>
  <si>
    <t>KY_SALARY_MASTER</t>
  </si>
  <si>
    <t>Salary calculate</t>
  </si>
  <si>
    <t>給与計算結果</t>
  </si>
  <si>
    <t>CLOSING_DATE</t>
  </si>
  <si>
    <t>Trường hợp không có end date thì: KY_ALLOWANCES_MASTER.CODE + "-" + starr date</t>
  </si>
  <si>
    <t>và ngày hết hạn, có cấu trúc như bên dưới</t>
  </si>
  <si>
    <t>KY_ALLOWANCES_MASTER.CODE + "-" + starr date + "-" + end date</t>
  </si>
  <si>
    <t xml:space="preserve">(*1) ALLOWANCES: Danh sách các phụ cấp được hưởng cách nhau bởi "|", phụ cấp được hưởng bao gồm thông tin: code phụ cấp, ngày bắt đâu </t>
  </si>
  <si>
    <t>(*1)</t>
  </si>
  <si>
    <t>Ví dụ: N5-20160101-20200101|FE-20160201</t>
  </si>
  <si>
    <t>POLICY_TYPE</t>
  </si>
  <si>
    <t>LIMIT_STEP</t>
  </si>
  <si>
    <t>Sử dụng cho policy type là 1: Step</t>
  </si>
  <si>
    <t>Giới hạn trên của bậc thang</t>
  </si>
  <si>
    <t>Ngày tạo</t>
  </si>
  <si>
    <t>Người tạo</t>
  </si>
  <si>
    <t>Ngày thay đổi</t>
  </si>
  <si>
    <t>Người thay đổi</t>
  </si>
  <si>
    <t>1: Không được nhận OT, 2: Được nhận OT toàn phần, 3: Chỉ nhận khi vượt giờ OT theo qui định.</t>
  </si>
  <si>
    <t>Loại nhóm nhận OT</t>
  </si>
  <si>
    <t>Cờ tình trạng duyệt</t>
  </si>
  <si>
    <t>Các phụ cấp được nhận</t>
  </si>
  <si>
    <t>Ngày vào công đoàn</t>
  </si>
  <si>
    <t>Đơn vị tiền lương</t>
  </si>
  <si>
    <t>Loại lương</t>
  </si>
  <si>
    <t>Tên ngân hàng</t>
  </si>
  <si>
    <t>Số tài khoản ngân hàng</t>
  </si>
  <si>
    <t>ID công ty</t>
  </si>
  <si>
    <t>ID nhân viên</t>
  </si>
  <si>
    <t>Mã số công ty</t>
  </si>
  <si>
    <t>Mã số nhân viên</t>
  </si>
  <si>
    <t>ID tự động tăng</t>
  </si>
  <si>
    <t>Mã chính sách</t>
  </si>
  <si>
    <t>Tên chính sách</t>
  </si>
  <si>
    <t>Loại chính sách</t>
  </si>
  <si>
    <t>Tên nhóm</t>
  </si>
  <si>
    <t>Giá trị số</t>
  </si>
  <si>
    <t>Giá trị chuỗi</t>
  </si>
  <si>
    <t>Đơn vị tính</t>
  </si>
  <si>
    <t>CHAR_VALUE</t>
  </si>
  <si>
    <t>Mã phụ cấp</t>
  </si>
  <si>
    <t>Tên phụ cấp</t>
  </si>
  <si>
    <t>Đơn vị tiền phụ cấp</t>
  </si>
  <si>
    <t>Ngày vận dụng</t>
  </si>
  <si>
    <t>PAY_TYPE</t>
  </si>
  <si>
    <t>Loại thu/trả</t>
  </si>
  <si>
    <t>Đơn vị tiền thu/trả</t>
  </si>
  <si>
    <t>Tháng năm được thu/trả</t>
  </si>
  <si>
    <t>ARREA_YEAR_MONTH</t>
  </si>
  <si>
    <t>Dùng cho PAY_TYPE=2</t>
  </si>
  <si>
    <t>ID tăng tự động</t>
  </si>
  <si>
    <t>Năm tháng kế sổ</t>
  </si>
  <si>
    <t>Ngày kết sổ</t>
  </si>
  <si>
    <t>Lương cơ bản chính thức</t>
  </si>
  <si>
    <t>Tên công ty</t>
  </si>
  <si>
    <t>Địa chỉ công ty</t>
  </si>
  <si>
    <t>Cờ hiệu lực</t>
  </si>
  <si>
    <t>Sặp xếp dữ liệu</t>
  </si>
  <si>
    <t>Ghi chú</t>
  </si>
  <si>
    <t>ID đăng nhập</t>
  </si>
  <si>
    <t>Địa chỉ</t>
  </si>
  <si>
    <t>Quốc tịch</t>
  </si>
  <si>
    <t>Trình độ chuyên môn</t>
  </si>
  <si>
    <t>Số điện thoại</t>
  </si>
  <si>
    <t>Loại hợp đồng</t>
  </si>
  <si>
    <t>Số điện thoại khẩn cấp</t>
  </si>
  <si>
    <t>Phân loại nhân viên</t>
  </si>
  <si>
    <t>Giới tính</t>
  </si>
  <si>
    <t>Ngày sinh</t>
  </si>
  <si>
    <t>Ngày vào công ty</t>
  </si>
  <si>
    <t>Ngày thôi việc</t>
  </si>
  <si>
    <t>Ngày kết thúc thử việc</t>
  </si>
  <si>
    <t>Từ ngày</t>
  </si>
  <si>
    <t>Đến ngày</t>
  </si>
  <si>
    <t>Mã số thuế người phụ thuộc</t>
  </si>
  <si>
    <t>Mã số thuế cá nhân</t>
  </si>
  <si>
    <t>Tên người phụ thuộc</t>
  </si>
  <si>
    <t>Ngày sinh người phụ thuộc</t>
  </si>
  <si>
    <t>Số CMND hoặc hộ chiếu</t>
  </si>
  <si>
    <t>Tên nhân viên</t>
  </si>
  <si>
    <t>KY_CLOSING_DATE</t>
  </si>
  <si>
    <t>締め日</t>
  </si>
  <si>
    <t>KY_SALARY_RESULT</t>
  </si>
  <si>
    <t>KY_OTHER_PAY</t>
  </si>
  <si>
    <t>他の賃金</t>
  </si>
  <si>
    <t>TB_M_COMPANY.ID</t>
  </si>
  <si>
    <t>TB_M_COMPANY.COMPANY_CD</t>
  </si>
  <si>
    <t>KY_EMPLOYEE_MASTER.EMPLOYEE_NO</t>
  </si>
  <si>
    <t>NO</t>
  </si>
  <si>
    <t>BANK_NAME</t>
  </si>
  <si>
    <t>0: Gross; 1: NET</t>
  </si>
  <si>
    <t>PROB_DAYS</t>
  </si>
  <si>
    <t>ABSENCE</t>
  </si>
  <si>
    <t>Số giờ nghỉ trừ lương chính thức</t>
  </si>
  <si>
    <t>PROB_ABSENCE</t>
  </si>
  <si>
    <t>Số giờ nghỉ trừ lương thử việc</t>
  </si>
  <si>
    <t>WORKING_TIME_ID</t>
  </si>
  <si>
    <t>Other pay</t>
  </si>
  <si>
    <t>Closing date</t>
  </si>
  <si>
    <t>Working time total</t>
  </si>
  <si>
    <t>Over time total</t>
  </si>
  <si>
    <t>KY_WORKINGTIME_TOTAL</t>
  </si>
  <si>
    <t>KY_OVERTIME_TOTAL</t>
  </si>
  <si>
    <t>勤怠時間の合計</t>
  </si>
  <si>
    <t>残業時間の合計</t>
  </si>
  <si>
    <t>Năm tháng</t>
  </si>
  <si>
    <t>Mã phòng ban</t>
  </si>
  <si>
    <t>Số ngày thử việc</t>
  </si>
  <si>
    <t>KY_WORKINGTIME_TOTAL.ID</t>
  </si>
  <si>
    <t>OT_HOURS_PROB</t>
  </si>
  <si>
    <t>OT_HOURS_OFFI</t>
  </si>
  <si>
    <t>ID của thông tin tổng giờ làm việc</t>
  </si>
  <si>
    <t>Loại ngoài giờ</t>
  </si>
  <si>
    <t xml:space="preserve">(*1): </t>
  </si>
  <si>
    <t>Trangpt</t>
  </si>
  <si>
    <t>Năm tháng tính lương</t>
  </si>
  <si>
    <t>0: unaprrove, 1: approved, 2: closing</t>
  </si>
  <si>
    <t xml:space="preserve"> </t>
  </si>
  <si>
    <t>PAYROLL_STATUS</t>
  </si>
  <si>
    <t>trạng thái tính lương</t>
  </si>
  <si>
    <t xml:space="preserve"> 1: Hệ thống không trong quá trình tính lương, các chức năng khác có thể thực hiện cập nhật</t>
  </si>
  <si>
    <t>(*1): 0: Hệ thống đang tính lương, tất cả các chức năng khác của công ty không thể thực hiện cập nhật, các màn hình chỉ có thể hiển thị mode view</t>
  </si>
  <si>
    <t>Công thức tính lương</t>
  </si>
  <si>
    <t>COMPANY_ID</t>
  </si>
  <si>
    <t>HISTORY_NO</t>
  </si>
  <si>
    <t>Mã số lịch sử</t>
  </si>
  <si>
    <t>(*1): OT_TYPE gồm các giá trị KY_POLICY_MASTER.POLICY_CD với GROUP="OT"</t>
  </si>
  <si>
    <t>KY_POLICY_MASTER.ID (GROUP="OT")</t>
  </si>
  <si>
    <t>Trường hợp chưa tính lương (chỉ mới nhập bonus hoặc truy thu lương) thì là null</t>
  </si>
  <si>
    <t>Mã số nghỉ</t>
  </si>
  <si>
    <t>0: đang tính lương, 1: ngược lại (*1)</t>
  </si>
  <si>
    <t>NUM_VALUE</t>
  </si>
  <si>
    <t>ALLOWANCE_CD</t>
  </si>
  <si>
    <t>Diễn giải</t>
  </si>
  <si>
    <t>Số tiền</t>
  </si>
  <si>
    <t>PAY_DESC</t>
  </si>
  <si>
    <t>Mã công thức</t>
  </si>
  <si>
    <t>Tên công thức</t>
  </si>
  <si>
    <t>Giá trị</t>
  </si>
  <si>
    <t>TB_M_SYSTEM.CD</t>
  </si>
  <si>
    <t>KY_EMPLOYEE_MASTER.EMPLOYEE_CD</t>
  </si>
  <si>
    <t>Mã nhân viên</t>
  </si>
  <si>
    <t>SALARY_CAL_SOCIAL_INSU</t>
  </si>
  <si>
    <t>AMOUNT_DEDUCTED_PROB</t>
  </si>
  <si>
    <t>AMOUNT_DEDUCTED_OFFI</t>
  </si>
  <si>
    <t>AMOUNT_DEDUCTED_SUMARY</t>
  </si>
  <si>
    <t>OT_SUMARY</t>
  </si>
  <si>
    <t>HOURLY_PRICE_PROB</t>
  </si>
  <si>
    <t>HOURLY_PRICE_OFFI</t>
  </si>
  <si>
    <t>SOCIAL_INSU_AMOUNT</t>
  </si>
  <si>
    <t>HEALTH_INSU_AMOUNT</t>
  </si>
  <si>
    <t>UMEMPLOYEE_INSU_AMOUNT</t>
  </si>
  <si>
    <t>OT_NOT_PIT</t>
  </si>
  <si>
    <t>AXIS</t>
  </si>
  <si>
    <t>給与システム</t>
  </si>
  <si>
    <t>Số khai sinh</t>
  </si>
  <si>
    <t>Số sổ khai sinh</t>
  </si>
  <si>
    <t>ITEM_REF</t>
  </si>
  <si>
    <t>Hạng mục tham chiếu</t>
  </si>
  <si>
    <t>ABSENCE_NO</t>
  </si>
  <si>
    <t>KY_SPECIAL_INSURABCE_MASTER.ABSENCE_NO</t>
  </si>
  <si>
    <t/>
  </si>
  <si>
    <t>見積～請求管理</t>
  </si>
  <si>
    <t>[A] + [B] - [C]</t>
  </si>
  <si>
    <t>OFFI_DAYS</t>
  </si>
  <si>
    <t>FORMULA_CD</t>
  </si>
  <si>
    <t>FORMULA_NAME</t>
  </si>
  <si>
    <t>FORMULA_VALUE</t>
  </si>
  <si>
    <t>KY_LONGTERM_ABSENCE</t>
  </si>
  <si>
    <t>Thông tin nhân viên đăng ký nghỉ dài hạn không hưởng lương để hưởng tỷ lệ phúc lợi xã hội đặc biệt</t>
  </si>
  <si>
    <t>STANDARD_HOURS</t>
  </si>
  <si>
    <t>SCREEN_ACCESSES</t>
  </si>
  <si>
    <t>Danh sách chức năng thao tác</t>
  </si>
  <si>
    <t>Authority</t>
  </si>
  <si>
    <t>権限管理</t>
  </si>
  <si>
    <t>(*1) Lưu dạng ID Màn hình _ Quyền thao tác cách nhau bằng 「|」</t>
  </si>
  <si>
    <t>Tỷ giá lương thử việc/chính thức</t>
  </si>
  <si>
    <t>EXCHANGE_RATE_SOCIAL_INSU_SAL</t>
  </si>
  <si>
    <t>Tỷ giá lương tính BHXH</t>
  </si>
  <si>
    <t>ALLOWANCE_FLG</t>
  </si>
  <si>
    <t>Cờ phân biệt trợ cấp/phụ cấp</t>
  </si>
  <si>
    <t>0: Phụ cấp, 1: Trợ cấp</t>
  </si>
  <si>
    <t>(*1) Danh sách chứng chỉ, cách nhau bằng "|", bao gồm thông tin Mã chứng chỉ-Ngày cấp</t>
  </si>
  <si>
    <t>Ví dụ: N5-24122015|MCSA-23102012|FE-20022014</t>
  </si>
  <si>
    <t>GROUP_CD</t>
  </si>
  <si>
    <t>Mã nhóm</t>
  </si>
  <si>
    <t>0: Phụ cấp bằng cấp, 1: Phụ cấp chuyên môn, * (Người dùng định nghĩa thêm)</t>
  </si>
  <si>
    <t>Cố định (không cho nhập tự do) trong tlieu định nghĩa Policy</t>
  </si>
  <si>
    <t>UNIVERSITY</t>
  </si>
  <si>
    <t>CERTIFICATE_LIST</t>
  </si>
  <si>
    <t>PASSWORD</t>
  </si>
  <si>
    <t>Mật khẩu</t>
  </si>
  <si>
    <t>Cờ xóa</t>
  </si>
  <si>
    <t>DELETE_FLAG</t>
  </si>
  <si>
    <t>0: Chưa xóa, 1: Xóa</t>
  </si>
  <si>
    <t>Số ngay bị trừ vào phép</t>
  </si>
  <si>
    <t>VALUE_OFFICAL</t>
  </si>
  <si>
    <t>VALUE_PROB</t>
  </si>
  <si>
    <t>Số tiền chính thức</t>
  </si>
  <si>
    <t>Số tiền thử việc</t>
  </si>
  <si>
    <t>LIMIT_STEP_UNIT</t>
  </si>
  <si>
    <t>Đơn vị tính giới hạn</t>
  </si>
  <si>
    <t>KY_DEPENDENT</t>
  </si>
  <si>
    <t>DEPENDENT</t>
  </si>
  <si>
    <t>DEPENDENT_TAX_CODE</t>
  </si>
  <si>
    <t>LEVEL_GROUP</t>
  </si>
  <si>
    <t>Phân cấp nhân sự</t>
  </si>
  <si>
    <t>Cấp bậc</t>
  </si>
  <si>
    <t>TOTAL_LATE_TIME</t>
  </si>
  <si>
    <t>LATE HR</t>
  </si>
  <si>
    <t>Số giờ làm ca đêm (có bao gồm OT)</t>
  </si>
  <si>
    <t>Trường hợp có tính phụ cấp ca đêm thì LATE_OT_TIME = 0</t>
  </si>
  <si>
    <t>FORMULA_TYPE</t>
  </si>
  <si>
    <t>Loại công thức</t>
  </si>
  <si>
    <t>"0": SYSTEM, "2": USER</t>
  </si>
  <si>
    <t>"0": hệ thống có sẵn, "2": user nhập</t>
  </si>
  <si>
    <t>0: Normal, 1: Step, 2: Allowance List (*1)</t>
  </si>
  <si>
    <t>Sử dụng cho policy type là 2 (*2)</t>
  </si>
  <si>
    <t>0: VND, 1: %, 2: lần, 3: giờ (*3)</t>
  </si>
  <si>
    <t xml:space="preserve">(*3): </t>
  </si>
  <si>
    <t>(*2):</t>
  </si>
  <si>
    <t>Đối với UNIT là giờ, lưu kiểu number, vì dụ: 09:30 thì lưu là 9,5</t>
  </si>
  <si>
    <t>(*1):</t>
  </si>
  <si>
    <t>"0" (Normal): Các loại chính sách đơn</t>
  </si>
  <si>
    <t>"1" (Step): Các loại chính sách được tính theo bậc thang, ví dụ PIT</t>
  </si>
  <si>
    <t>"2" (Allowance List): Định nghĩa các loại phụ cấp chịu thuế/phí (BHXH, BHYT, BHTN, kinh phí CĐ, PIT )</t>
  </si>
  <si>
    <t>STANDAR_WORKING_DAYS</t>
  </si>
  <si>
    <t>Số ngày làm việc tiêu chuẩn</t>
  </si>
  <si>
    <t>COMPANY_AREA</t>
  </si>
  <si>
    <t>Vùng tính lương tối thiểu</t>
  </si>
  <si>
    <t>1: Bonus, 2: Truy thu/truy lãnh,</t>
  </si>
  <si>
    <t>LATE_NIGHT_ALLOWANCE_PROB</t>
  </si>
  <si>
    <t>LATE_NIGHT_ALLOWANCE_OFFI</t>
  </si>
  <si>
    <t>Phụ cấp ca đêm thử việc</t>
  </si>
  <si>
    <t>Phụ cấp ca đêm chính thức</t>
  </si>
  <si>
    <t>Thu nhập tính thuế</t>
  </si>
  <si>
    <t>TOTAL_PAY</t>
  </si>
  <si>
    <t>Số tiền thực lãnh</t>
  </si>
  <si>
    <t>Đơn giá lương giờ</t>
  </si>
  <si>
    <t>SALARY_HOUR</t>
  </si>
  <si>
    <t>Dùng cho nhân viên part time</t>
  </si>
  <si>
    <t>1=ACTIVE; 0=INACTIVE</t>
  </si>
  <si>
    <t>1=ACTIVE; 0=INACTIVE; DEFAULT:1</t>
  </si>
  <si>
    <t>1: Main, 0: Sub (Default: 1)</t>
  </si>
  <si>
    <t>FT=Fulltime; PT=Part Time; PN=Partner</t>
  </si>
  <si>
    <t>TB_M_DEPARTMENT</t>
  </si>
  <si>
    <t>部門情報</t>
  </si>
  <si>
    <t>TB_M_EMP_DEPT</t>
  </si>
  <si>
    <t>給与マスタ</t>
  </si>
  <si>
    <r>
      <t>KY_CERTIFICATE</t>
    </r>
    <r>
      <rPr>
        <sz val="10"/>
        <color rgb="FFFF0000"/>
        <rFont val="ＭＳ ゴシック"/>
        <family val="3"/>
        <charset val="128"/>
      </rPr>
      <t>_MASTER</t>
    </r>
  </si>
  <si>
    <t>証明書マスタ</t>
  </si>
  <si>
    <t>KY_ALLOWANCE_RESULT</t>
  </si>
  <si>
    <t>Chị Trang cần tìm tác giả table này</t>
  </si>
  <si>
    <t>KY_AUTHORITY</t>
  </si>
  <si>
    <t>Quyền truy xuất chức năng</t>
  </si>
  <si>
    <t>KY_RATE</t>
  </si>
  <si>
    <t>Tỷ giá để tính lương</t>
  </si>
  <si>
    <r>
      <t xml:space="preserve">Tháng năm cần </t>
    </r>
    <r>
      <rPr>
        <strike/>
        <sz val="10"/>
        <rFont val="Tahoma"/>
        <family val="2"/>
      </rPr>
      <t>thu/</t>
    </r>
    <r>
      <rPr>
        <sz val="10"/>
        <rFont val="Tahoma"/>
        <family val="2"/>
      </rPr>
      <t>trả</t>
    </r>
  </si>
  <si>
    <t>Ngày đầu kỳ lương</t>
  </si>
  <si>
    <t>Ngày kết thúc lương</t>
  </si>
  <si>
    <t>START_DT_CAL_SAL</t>
  </si>
  <si>
    <t>END_DT_CAL_SAL</t>
  </si>
  <si>
    <t>EMPLOYEE_NO_PE</t>
  </si>
  <si>
    <t>Mã nhân viên PE</t>
  </si>
  <si>
    <t>LABOUR_UNION_DT</t>
  </si>
  <si>
    <t>Tháng bắt đầu tham gia bảo hiểm</t>
  </si>
  <si>
    <t>INSURANCE_UNION_MONTH</t>
  </si>
  <si>
    <t>YEARS_OF_SEVERANCE_ALLOWANCE</t>
  </si>
  <si>
    <t>SEVERANCE_ALLOWANCE</t>
  </si>
  <si>
    <t>Số tiền trợ cấp thôi việc</t>
  </si>
  <si>
    <t>Số năm hưởng trợ cấp thôi việc</t>
  </si>
  <si>
    <t>Trạng thái</t>
  </si>
  <si>
    <t>NUM_DAYS_ALLOWED_100</t>
  </si>
  <si>
    <t>NUM_DAYS_ALLOWED_200</t>
  </si>
  <si>
    <t>START_WORK_DT</t>
  </si>
  <si>
    <t>Ngày bắt đầu đi làm lại</t>
  </si>
  <si>
    <t>EMPLOYEE_NAME_FULL</t>
  </si>
  <si>
    <t>Tên nhân viên có dấu</t>
  </si>
  <si>
    <t>WORK_PLACE</t>
  </si>
  <si>
    <t>Nơi làm việc</t>
  </si>
  <si>
    <t>Trường hợp hưởng trợ cấp thôi việc</t>
  </si>
  <si>
    <t>Tiền phép 100%</t>
  </si>
  <si>
    <t>Ngày phép 100%</t>
  </si>
  <si>
    <t>Ngày phép 300%</t>
  </si>
  <si>
    <t>Tiền phép 300%</t>
  </si>
  <si>
    <t>Tuongtv</t>
  </si>
  <si>
    <t>Năm tháng có truy thu</t>
  </si>
  <si>
    <t>INCOME</t>
  </si>
  <si>
    <t>Thu nhập</t>
  </si>
  <si>
    <t>DISTRIBUTION_AMOUNT</t>
  </si>
  <si>
    <t>Số tiền phân bổ của tháng</t>
  </si>
  <si>
    <t>DISTRIBUTION_MONTH</t>
  </si>
  <si>
    <t>Tháng trích</t>
  </si>
  <si>
    <t>REST_AMOUNT</t>
  </si>
  <si>
    <t>Số tiền còn lại sau khi phân bổ của tháng đo</t>
  </si>
  <si>
    <t>NUMBER_MONTHS</t>
  </si>
  <si>
    <t>Số tháng cần phân bổ</t>
  </si>
  <si>
    <t>Trường hợp tháng năm có thu nhập chưa tồn tại dữ liệu</t>
  </si>
  <si>
    <t>Số tiền phân bổ của tháng = Thu nhập / (12-tháng của "Tháng năm có thu nhập")</t>
  </si>
  <si>
    <t>Trường hợp khác</t>
  </si>
  <si>
    <t>Khi trích đóng thuế thì insert dòng mới với "tháng trích" và "Số tiền còn lại" được tính toán lại, những field khác giữ nguyên, không cập nhật dòng cũ</t>
  </si>
  <si>
    <t>TB_R_WORKING_TIME.WORKING_TIME_CD</t>
  </si>
  <si>
    <t>TB_R_WORKING_TIME.COMPANY_CD</t>
  </si>
  <si>
    <t>TB_R_WORKING_TIME.EMPLOYEE_NO</t>
  </si>
  <si>
    <t>TB_R_WORKING_TIME.REVISION</t>
  </si>
  <si>
    <t>TB_R_WORKING_TIME.DEPT_CD</t>
  </si>
  <si>
    <t>TB_R_WORKING_TIME.WORKING_TITLE</t>
  </si>
  <si>
    <t>TB_R_WORKING_TIME.WORKING_DATE</t>
  </si>
  <si>
    <t>TB_R_WORKING_TIME.ACT_IN_TIME</t>
  </si>
  <si>
    <t>TB_R_WORKING_TIME.ACT_OUT_TIME</t>
  </si>
  <si>
    <t>TB_R_WORKING_TIME.WORKING_TIME</t>
  </si>
  <si>
    <t>TB_R_WORKING_TIME.ABSENCE_TIME</t>
  </si>
  <si>
    <t>TB_R_WORKING_TIME.TOTAL_OT_TIME</t>
  </si>
  <si>
    <t>TB_R_WORKING_TIME.LATE_OT_TIME</t>
  </si>
  <si>
    <t>TB_R_WORKING_TIME.TOTAL_LATE_TIME</t>
  </si>
  <si>
    <t>TB_R_WORKING_TIME.DEDUCTED_UNPAID</t>
  </si>
  <si>
    <t>TB_R_WORKING_TIME.DEDUCTED_PAID</t>
  </si>
  <si>
    <t>TB_R_WORKING_TIME.ATTENDANCE_TYPE</t>
  </si>
  <si>
    <t>TB_R_WORKING_TIME.WORKING_TYPE</t>
  </si>
  <si>
    <t>TB_R_WORKING_TIME.SPECIAL_TYPE</t>
  </si>
  <si>
    <t>TB_R_WORKING_TIME.REMARK</t>
  </si>
  <si>
    <t>TB_R_WORKING_TIME.DEDUCTED_NON_WORK_PLAN</t>
  </si>
  <si>
    <t>TB_R_WORKING_TIME.DEDUCTED_NON_WORK_ACTUAL</t>
  </si>
  <si>
    <t>TB_R_WORKING_TIME.MAIN_SHIFT</t>
  </si>
  <si>
    <t>TB_R_WORKING_TIME.CURRENT_SHIFT</t>
  </si>
  <si>
    <t>TB_R_WORKING_TIME.STD_IN_TIME</t>
  </si>
  <si>
    <t>TB_R_WORKING_TIME.STD_OUT_TIME</t>
  </si>
  <si>
    <t>TB_R_WORKING_TIME.STD_WORK_HOUR</t>
  </si>
  <si>
    <t>TB_R_WORKING_TIME.CREATED_DT</t>
  </si>
  <si>
    <t>TB_R_WORKING_TIME_HIS</t>
  </si>
  <si>
    <t>Lưu trữ dữ liệu working time từ TB_R_WORKING_TIME chuyển sang sau khi khoá sổ kỳ kế toán (chỉ insert)</t>
  </si>
  <si>
    <t>KY_SALARY_ARREAR_DISTRIBUTION</t>
  </si>
  <si>
    <t>OT_ALLOWANCE</t>
  </si>
  <si>
    <t>SABBTICAL_100</t>
  </si>
  <si>
    <t>AMOUNT_SABBTICAL_100</t>
  </si>
  <si>
    <t>Lấy từ TB_M_SYSTEM</t>
  </si>
  <si>
    <t>SITUATION_SEVERANCE_ALLOWANCE</t>
  </si>
  <si>
    <t>CAL_TAX_INCOME</t>
  </si>
  <si>
    <t>Phân bổ truy thu/truy lĩnh</t>
  </si>
  <si>
    <t>KY_SALARY_FORMULA_MASTER.FORMULA_CD</t>
  </si>
  <si>
    <t>ALLOWANCE_PROB</t>
  </si>
  <si>
    <t>ALLOWANCE_OFFI</t>
  </si>
  <si>
    <t>Phụ cấp thử việc.</t>
  </si>
  <si>
    <t>Phụ cấp chính thức.</t>
  </si>
  <si>
    <t>COMPANY_TYPE</t>
  </si>
  <si>
    <t>Phân loại công ty</t>
  </si>
  <si>
    <t>0: Doanh nghiệp kinh doanh, 1: Nhà máy</t>
  </si>
  <si>
    <t>- T/h COMPANY_TYPE = 0 thì inGroupNm = Tỷ lệ tính OT</t>
  </si>
  <si>
    <t>Ngày áp dụng</t>
  </si>
  <si>
    <t>ALLOW_EDIT</t>
  </si>
  <si>
    <t>Cờ cho phép sửa</t>
  </si>
  <si>
    <t>0: không được sửa, 1: được sửa</t>
  </si>
  <si>
    <t>KY_M_POLICY</t>
  </si>
  <si>
    <t>Lưu tên nhóm chính sách</t>
  </si>
  <si>
    <t>Danh sách KY_ALLOWANCE_MASTER.ALLOWANCE_CD cách nhau bởi dấu phẩy</t>
  </si>
  <si>
    <t>Sử dụng cho UNIT = "lần", POLICY_CD tham chiếu</t>
  </si>
  <si>
    <t>Cờ loại phụ cấp</t>
  </si>
  <si>
    <t>TYPE_FLG</t>
  </si>
  <si>
    <t>DISTRIBUTION_FLAG</t>
  </si>
  <si>
    <t>Cờ phân bổ</t>
  </si>
  <si>
    <t>0: Không phân bổ, 1: Phân bổ</t>
  </si>
  <si>
    <t>SABBTICAL_300</t>
  </si>
  <si>
    <t>AMOUNT_SABBTICAL_300</t>
  </si>
  <si>
    <t>Trợ cấp tính tăng ca</t>
  </si>
  <si>
    <t>KY_ALLOWANCE_MASTER.ALLOWANCE_CD</t>
  </si>
  <si>
    <t>0: Không chịu thuế; 1: Chịu thuế; 2: Tính OT; 3: Chịu phí công đoàn; 4: Tính BHXH; 5: Tính BHYT; 6: Tính BHTN</t>
  </si>
  <si>
    <t>SonVH</t>
  </si>
  <si>
    <t>Update tables: TB_M_DEPARTMENT, KY_ALLOWANCE_MASTER, KY_ALLOWANCE_RESULT</t>
  </si>
  <si>
    <t>Update tables: KY_RATE, KY_SPECIAL_INSURANCE_MASTER, KY_AUTHORITY</t>
  </si>
  <si>
    <t>Update tables: KY_POLICY_MASTER</t>
  </si>
  <si>
    <t>(*2)</t>
  </si>
  <si>
    <t>Update tables: KY_SPECIAL_INSURANCE_MASTER, Check Unique (DELETE_FLAG ), KY_EMPLOYEE_MASTER</t>
  </si>
  <si>
    <t>EXCHANGE_RATE_JPY</t>
  </si>
  <si>
    <t>EFFECTIVE_DT_EXCHANGE_RATE_JPY</t>
  </si>
  <si>
    <t>Update table : KY_RATE, thêm field EXCHANGE_RATE_JPY, EFFECTIVE_DT_EXCHANGE_RATE_JPY, đổi tên field</t>
  </si>
  <si>
    <t>Update tables: KY_POLICY_MASTER(ITEM_REF is Varchar, WEAR_FLAG to ALLOW_EDIT)</t>
  </si>
  <si>
    <t>CONTINENTS</t>
  </si>
  <si>
    <t>Châu lục</t>
  </si>
  <si>
    <t>Châu Á, Châu Âu, Châu Mỹ, Châu Phi, Châu Úc</t>
  </si>
  <si>
    <t>CONTRACT_FORM</t>
  </si>
  <si>
    <t>Hình thức hợp đồng</t>
  </si>
  <si>
    <t>0: Không có HĐ, 1: HĐ dưới 3 tháng; 2: HĐ từ 3 tháng</t>
  </si>
  <si>
    <t>Mã số đóng BH</t>
  </si>
  <si>
    <t>HOSPITAL</t>
  </si>
  <si>
    <t>Nơi đăng ký khám chữa bệnh</t>
  </si>
  <si>
    <t>0: không, 1: có</t>
  </si>
  <si>
    <t>Danh sách chứng chỉ</t>
  </si>
  <si>
    <t>FROM_DATE</t>
  </si>
  <si>
    <t>TO_DATE</t>
  </si>
  <si>
    <t>Số giờ làm việc chuẩn</t>
  </si>
  <si>
    <t xml:space="preserve">INSURANCE_CODE </t>
  </si>
  <si>
    <t>Trường tốt nghiệp</t>
  </si>
  <si>
    <t>ABSENCE_NOT_PAY_BF</t>
  </si>
  <si>
    <t>Số ngày nghỉ không lương trước 2008</t>
  </si>
  <si>
    <t>ABSENCE_NOT_PAY_AT</t>
  </si>
  <si>
    <t>Số ngày nghỉ không lương sau 2008</t>
  </si>
  <si>
    <t>Date</t>
  </si>
  <si>
    <t>Mã Quốc tịch người phụ thuộc</t>
  </si>
  <si>
    <t>Mã Quan hệ với nhân viên</t>
  </si>
  <si>
    <t>Mã quốc gia đăng ký khai sinh</t>
  </si>
  <si>
    <t>Mã tỉnh/Thành phố đăng ký khai sinh</t>
  </si>
  <si>
    <t>Mã quận/huyện đăng ký khai sinh</t>
  </si>
  <si>
    <t>Mã phường/Xã đăng ký khai sinh</t>
  </si>
  <si>
    <t>REG_COUNTRY</t>
  </si>
  <si>
    <t>REG_CITY</t>
  </si>
  <si>
    <t>REG_WARD</t>
  </si>
  <si>
    <t>REG_DISTRICT</t>
  </si>
  <si>
    <t>Từ tháng</t>
  </si>
  <si>
    <t>Đến tháng</t>
  </si>
  <si>
    <t>Format MMyyyy</t>
  </si>
  <si>
    <t>USER_ID</t>
  </si>
  <si>
    <t>Tháng tính lương</t>
  </si>
  <si>
    <t>W: normal, E: weekend, H: legal holiday . (co y nghia khi Khi ATTENDANCE_TYPE la W)</t>
  </si>
  <si>
    <t xml:space="preserve">khi ATTENDANCE_TYPE la S, chon loai nghi dac biet. </t>
  </si>
  <si>
    <t>USD, VND</t>
  </si>
  <si>
    <t>FROM_MONTH</t>
  </si>
  <si>
    <t>TO_MONTH</t>
  </si>
  <si>
    <t>DISTRIBUTION_MONTHS</t>
  </si>
  <si>
    <t>3: Other</t>
  </si>
  <si>
    <t>Namh</t>
  </si>
  <si>
    <t>CAPTION_CODE</t>
  </si>
  <si>
    <t>CAPTION_VALUE</t>
  </si>
  <si>
    <t>CAPTION_EFFECTIVE_DT</t>
  </si>
  <si>
    <t>Hạng mục</t>
  </si>
  <si>
    <t>Giá trị hạng mục</t>
  </si>
  <si>
    <t>Ngày áp dụng hạng mục</t>
  </si>
  <si>
    <t>CAPTION_DATA_TYPE</t>
  </si>
  <si>
    <t>Kiểu dữ liệu hạng mục</t>
  </si>
  <si>
    <t>TINYINT</t>
  </si>
  <si>
    <t>(*1) Hạng mục có ngày áp dụng</t>
  </si>
  <si>
    <t>INSURANCE</t>
  </si>
  <si>
    <t>Giá trị lưu vào DB</t>
  </si>
  <si>
    <t>Email</t>
  </si>
  <si>
    <t>Danh sách phục lợi xã hội tham gia</t>
  </si>
  <si>
    <t>Tham giá PIT</t>
  </si>
  <si>
    <t>Ghi chú Caption_value</t>
  </si>
  <si>
    <t>Danh sách KY_POLICY_MASTER.POLICY_CD cách nhau "|"</t>
  </si>
  <si>
    <t>(*2) 0: kiểu số; 1: kiểu chuỗi; 2: kiểu ngày</t>
  </si>
  <si>
    <t>PRODUCT_SALARY</t>
  </si>
  <si>
    <t>Lương theo sản phẩm</t>
  </si>
  <si>
    <t>0 hoặc null: No, 1: YES</t>
  </si>
  <si>
    <t>Mã lịch sử</t>
  </si>
  <si>
    <t>MAIN_ID</t>
  </si>
  <si>
    <t>ID của dữ liệu chính</t>
  </si>
  <si>
    <t>lịch sử) thì edit NULL</t>
  </si>
  <si>
    <t xml:space="preserve">Dử liệu chính (không phải dữ liệu </t>
  </si>
  <si>
    <t>Tăng dần từ 1, group theo company_cd, employee_no, year_month và lần tính lương của tháng đó</t>
  </si>
  <si>
    <t>Ví dụ: Lần tính lương đầu tiên, nhân viên A có 2 dòng dữ liệu, cá 2 dòng này đều có HISTORY_NO = 1</t>
  </si>
  <si>
    <t>Tính truy lĩnh lần 1, nhân viên A có 3 dòng dữ liệu, 3 dòng này sẽ có HISTORY_NO = 2</t>
  </si>
  <si>
    <t>Ví dụ: M001_EDIT|M002_VIEW|M003_EDIT</t>
  </si>
  <si>
    <t>Riêng đối với màn hình tính lương thì Quyền thao tác sẽ là: CALC: Tính lương, CONF: Xác nhận, CLOS: Kết xổ, có thể chọn nhiều, các chức năng cách nhau dấu #</t>
  </si>
  <si>
    <t>Ví dụ: M017_CALC#CLOS|M001_EDIT|M002_VIEW|M003_EDIT</t>
  </si>
  <si>
    <t>ID dữ liệu gốc</t>
  </si>
  <si>
    <t>Thứ tự dòng lịch sử</t>
  </si>
  <si>
    <t>Ứng với mỗi MAIN_ID bắt đầu tăng từ 1</t>
  </si>
  <si>
    <t>KY_EMPLOYEE_MASTER.COMPANY_ID</t>
  </si>
  <si>
    <t>KY_EMPLOYEE_MASTER.ID</t>
  </si>
  <si>
    <t>KY_EMPLOYEE_MASTER.EMPLOYEE_NO_PE</t>
  </si>
  <si>
    <t>KY_EMPLOYEE_MASTER.EMPLOYEE_NAME</t>
  </si>
  <si>
    <t>KY_EMPLOYEE_MASTER.EMPLOYEE_NAME_FULL</t>
  </si>
  <si>
    <t>KY_EMPLOYEE_MASTER.USER_ID</t>
  </si>
  <si>
    <t>KY_EMPLOYEE_MASTER.PASSWORD</t>
  </si>
  <si>
    <t>KY_EMPLOYEE_MASTER.GENDER</t>
  </si>
  <si>
    <t>KY_EMPLOYEE_MASTER.BIRTH_DT</t>
  </si>
  <si>
    <t>KY_EMPLOYEE_MASTER.NATIONALITY</t>
  </si>
  <si>
    <t>KY_EMPLOYEE_MASTER.CONTINENTS</t>
  </si>
  <si>
    <t>KY_EMPLOYEE_MASTER.IDENTITY_PASSPORT</t>
  </si>
  <si>
    <t>KY_EMPLOYEE_MASTER.PERSONAL_TAX_CODE</t>
  </si>
  <si>
    <t>KY_EMPLOYEE_MASTER.UNIVERSITY</t>
  </si>
  <si>
    <t>KY_EMPLOYEE_MASTER.QUALIFICATION</t>
  </si>
  <si>
    <t>KY_EMPLOYEE_MASTER.ENTRY_DT</t>
  </si>
  <si>
    <t>KY_EMPLOYEE_MASTER.PROBATION_END_DT</t>
  </si>
  <si>
    <t>KY_EMPLOYEE_MASTER.LABOUR_UNION_DT</t>
  </si>
  <si>
    <t>KY_EMPLOYEE_MASTER.QUIT_DT</t>
  </si>
  <si>
    <t>KY_EMPLOYEE_MASTER.PHONE_NO</t>
  </si>
  <si>
    <t>KY_EMPLOYEE_MASTER.EMERGENCY_PHONE_NO</t>
  </si>
  <si>
    <t>KY_EMPLOYEE_MASTER.INSURANCE_UNION_MONTH</t>
  </si>
  <si>
    <t xml:space="preserve">KY_EMPLOYEE_MASTER.INSURANCE_CODE </t>
  </si>
  <si>
    <t>KY_EMPLOYEE_MASTER.ABSENCE_NOT_PAY_BF</t>
  </si>
  <si>
    <t>KY_EMPLOYEE_MASTER.ABSENCE_NOT_PAY_AT</t>
  </si>
  <si>
    <t>KY_EMPLOYEE_MASTER.CERTIFICATE_LIST</t>
  </si>
  <si>
    <t>KY_EMPLOYEE_MASTER.DELETE_FLAG</t>
  </si>
  <si>
    <t>KY_EMPLOYEE_MASTER.CREATED_DT</t>
  </si>
  <si>
    <t>KY_EMPLOYEE_MASTER.CREATED_BY</t>
  </si>
  <si>
    <t>KY_EMPLOYEE_MASTER.UPDATED_DT</t>
  </si>
  <si>
    <t>KY_EMPLOYEE_MASTER.UPDATED_BY</t>
  </si>
  <si>
    <t>Lưu lại dòng dữ liệu trước khi sửa/xoá của KY_EMPLOYEE_MASTER</t>
  </si>
  <si>
    <t>Lưu lại dòng dữ liệu trước khi sửa/xoá của KY_EMPLOYEE_DETAIL</t>
  </si>
  <si>
    <t>KY_EMPLOYEE_DETAIL.ID</t>
  </si>
  <si>
    <t>KY_EMPLOYEE_DETAIL.COMPANY_ID</t>
  </si>
  <si>
    <t>KY_EMPLOYEE_DETAIL.UPDATED_BY</t>
  </si>
  <si>
    <t>KY_EMPLOYEE_DETAIL.EMPLOYEE_NO</t>
  </si>
  <si>
    <t>KY_EMPLOYEE_DETAIL.CAPTION_CODE</t>
  </si>
  <si>
    <t>KY_EMPLOYEE_DETAIL.CAPTION_VALUE</t>
  </si>
  <si>
    <t>KY_EMPLOYEE_DETAIL.CAPTION_EFFECTIVE_DT</t>
  </si>
  <si>
    <t>KY_EMPLOYEE_DETAIL.CAPTION_DATA_TYPE</t>
  </si>
  <si>
    <t>KY_EMPLOYEE_DETAIL.DELETE_FLAG</t>
  </si>
  <si>
    <t>KY_EMPLOYEE_DETAIL.CREATED_DT</t>
  </si>
  <si>
    <t>KY_EMPLOYEE_DETAIL.CREATED_BY</t>
  </si>
  <si>
    <t>KY_EMPLOYEE_DETAIL.UPDATED_DT</t>
  </si>
  <si>
    <t>TRANSACTION_TYPE</t>
  </si>
  <si>
    <t>Nghiệp vụ phát sinh dòng lịch sử</t>
  </si>
  <si>
    <t>UPDATE hoặc DELETE</t>
  </si>
  <si>
    <t>EMPLOYEE_MASTER_ID</t>
  </si>
  <si>
    <t>ID dòng dữ liệu master</t>
  </si>
  <si>
    <t>EMPLOYEE_ID</t>
  </si>
  <si>
    <t>Mã số ID của nhân viên</t>
  </si>
  <si>
    <t>VND_VALUE</t>
  </si>
  <si>
    <t>Số tiền VND (đã nhân tỷ giá)</t>
  </si>
  <si>
    <t>Format: MMyyyy</t>
  </si>
  <si>
    <t>Tháng năm</t>
  </si>
  <si>
    <t>Số lượng</t>
  </si>
  <si>
    <t>QUANTITY</t>
  </si>
  <si>
    <t>Loại sản phẩm</t>
  </si>
  <si>
    <t>PRODUCT_TYPE</t>
  </si>
  <si>
    <t>CD bộ phận trực thuôc</t>
  </si>
  <si>
    <t>YEAR_MONTH_RECEIVE</t>
  </si>
  <si>
    <t>Năm tháng được truy thu</t>
  </si>
  <si>
    <t>DATE_FROM</t>
  </si>
  <si>
    <t>DATE_TO</t>
  </si>
  <si>
    <t>SALARY_UNIT</t>
  </si>
  <si>
    <t>Đơn vị tiền tính lương</t>
  </si>
  <si>
    <t xml:space="preserve">0: đang tính lương, 1: yêu cầu xác nhận, </t>
  </si>
  <si>
    <t>2: approved, 3: closing</t>
  </si>
  <si>
    <t>OTHER</t>
  </si>
  <si>
    <t>Thu chi hộ khác</t>
  </si>
  <si>
    <t>OTHER_UNIT</t>
  </si>
  <si>
    <t>DĐơn vị tiền Thu chi hộ khác</t>
  </si>
  <si>
    <t>OTHER_REMARK</t>
  </si>
  <si>
    <t>Diễn giải của thu chi hộ khác</t>
  </si>
  <si>
    <r>
      <t>EXCHANGE_RATE</t>
    </r>
    <r>
      <rPr>
        <strike/>
        <sz val="10"/>
        <color rgb="FF00B050"/>
        <rFont val="Tahoma"/>
        <family val="2"/>
      </rPr>
      <t>_USD</t>
    </r>
  </si>
  <si>
    <r>
      <t>EFFECTIVE_DT</t>
    </r>
    <r>
      <rPr>
        <strike/>
        <sz val="10"/>
        <color rgb="FF00B050"/>
        <rFont val="Tahoma"/>
        <family val="2"/>
      </rPr>
      <t>_EXCHANGE_RATE_USD</t>
    </r>
  </si>
  <si>
    <t>RATE_TYPE</t>
  </si>
  <si>
    <t>USD, JPY</t>
  </si>
  <si>
    <t>SALARY_REPORT_TYPE</t>
  </si>
  <si>
    <t>Loại báo cáo lương</t>
  </si>
  <si>
    <t>TB_M_SYSTEM: SALARY_REPORT_TYPE</t>
  </si>
  <si>
    <t>Đơn vị tiền trả lương</t>
  </si>
  <si>
    <t>Dùng cho nhân viên người nước ngoài</t>
  </si>
  <si>
    <t>RATE_USD</t>
  </si>
  <si>
    <t>Tỷ giá USD</t>
  </si>
  <si>
    <t>RATE_JPY</t>
  </si>
  <si>
    <t>Tỷ giá JPY</t>
  </si>
  <si>
    <t>SALARY_RESULT_ID</t>
  </si>
  <si>
    <t>ID của kết quả lương</t>
  </si>
  <si>
    <t>KY_SALARY_RESULT.ID</t>
  </si>
  <si>
    <t>DATE_TYPE</t>
  </si>
  <si>
    <t>Loại ngày làm việc</t>
  </si>
  <si>
    <t>(W: normal, E: weekend, H: legal holiday)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</si>
</sst>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0_ "/>
  </numFmts>
  <fonts count="44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0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18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8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b/>
      <sz val="16"/>
      <color theme="1"/>
      <name val="ＭＳ ゴシック"/>
      <family val="3"/>
      <charset val="128"/>
    </font>
    <font>
      <sz val="6"/>
      <name val="Calibri"/>
      <family val="2"/>
      <charset val="128"/>
      <scheme val="minor"/>
    </font>
    <font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Tahoma"/>
      <family val="2"/>
    </font>
    <font>
      <strike/>
      <sz val="10"/>
      <color rgb="FFFF0000"/>
      <name val="Tahoma"/>
      <family val="2"/>
    </font>
    <font>
      <sz val="10"/>
      <name val="Tahoma"/>
      <family val="2"/>
    </font>
    <font>
      <sz val="10"/>
      <color theme="1"/>
      <name val="To"/>
      <charset val="128"/>
    </font>
    <font>
      <b/>
      <sz val="10"/>
      <name val="Tahoma"/>
      <family val="2"/>
    </font>
    <font>
      <strike/>
      <sz val="10"/>
      <name val="Tahoma"/>
      <family val="2"/>
    </font>
    <font>
      <sz val="10"/>
      <name val="To"/>
      <charset val="128"/>
    </font>
    <font>
      <b/>
      <sz val="16"/>
      <name val="Tahoma"/>
      <family val="2"/>
    </font>
    <font>
      <sz val="9"/>
      <name val="Tahoma"/>
      <family val="2"/>
    </font>
    <font>
      <sz val="10"/>
      <color rgb="FFFF0000"/>
      <name val="Tahoma"/>
      <family val="2"/>
    </font>
    <font>
      <sz val="10"/>
      <color rgb="FFFF0000"/>
      <name val="ＭＳ ゴシック"/>
      <family val="3"/>
      <charset val="128"/>
    </font>
    <font>
      <strike/>
      <sz val="10"/>
      <color rgb="FFFF0000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10"/>
      <color rgb="FFFF00FF"/>
      <name val="Tahoma"/>
      <family val="2"/>
    </font>
    <font>
      <strike/>
      <sz val="10"/>
      <color rgb="FFFF00FF"/>
      <name val="Tahoma"/>
      <family val="2"/>
    </font>
    <font>
      <sz val="10"/>
      <color rgb="FF0000FF"/>
      <name val="Tahoma"/>
      <family val="2"/>
    </font>
    <font>
      <sz val="10"/>
      <color rgb="FF0000FF"/>
      <name val="ＭＳ ゴシック"/>
      <family val="3"/>
      <charset val="128"/>
    </font>
    <font>
      <sz val="10"/>
      <color rgb="FFFF6600"/>
      <name val="ＭＳ ゴシック"/>
      <family val="3"/>
      <charset val="128"/>
    </font>
    <font>
      <sz val="10"/>
      <color rgb="FFFFCC00"/>
      <name val="ＭＳ ゴシック"/>
      <family val="3"/>
      <charset val="128"/>
    </font>
    <font>
      <sz val="10"/>
      <color rgb="FF00B050"/>
      <name val="Tahoma"/>
      <family val="2"/>
    </font>
    <font>
      <sz val="10"/>
      <color rgb="FF00B050"/>
      <name val="ＭＳ ゴシック"/>
      <family val="3"/>
      <charset val="128"/>
    </font>
    <font>
      <strike/>
      <sz val="10"/>
      <color rgb="FF00B050"/>
      <name val="Tahoma"/>
      <family val="2"/>
    </font>
    <font>
      <strike/>
      <sz val="10"/>
      <color rgb="FF00B050"/>
      <name val="ＭＳ ゴシック"/>
      <family val="3"/>
      <charset val="128"/>
    </font>
    <font>
      <strike/>
      <sz val="10"/>
      <color rgb="FFFF00FF"/>
      <name val="ＭＳ ゴシック"/>
      <family val="3"/>
      <charset val="128"/>
    </font>
    <font>
      <sz val="10"/>
      <color rgb="FFFF00FF"/>
      <name val="ＭＳ ゴシック"/>
      <family val="3"/>
      <charset val="128"/>
    </font>
    <font>
      <strike/>
      <sz val="10"/>
      <color rgb="FF0000FF"/>
      <name val="Tahoma"/>
      <family val="2"/>
    </font>
    <font>
      <strike/>
      <sz val="10"/>
      <color rgb="FF0000FF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  <xf numFmtId="0" fontId="16" fillId="0" borderId="0"/>
    <xf numFmtId="0" fontId="3" fillId="0" borderId="0"/>
  </cellStyleXfs>
  <cellXfs count="1008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5" xfId="0" quotePrefix="1" applyFont="1" applyBorder="1" applyAlignment="1">
      <alignment vertical="center"/>
    </xf>
    <xf numFmtId="14" fontId="2" fillId="0" borderId="0" xfId="0" applyNumberFormat="1" applyFont="1" applyBorder="1" applyAlignment="1">
      <alignment vertical="center"/>
    </xf>
    <xf numFmtId="0" fontId="2" fillId="0" borderId="0" xfId="0" quotePrefix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14" fontId="2" fillId="0" borderId="23" xfId="0" applyNumberFormat="1" applyFont="1" applyBorder="1" applyAlignment="1">
      <alignment vertical="center"/>
    </xf>
    <xf numFmtId="14" fontId="2" fillId="0" borderId="26" xfId="0" applyNumberFormat="1" applyFont="1" applyBorder="1" applyAlignment="1">
      <alignment vertical="center"/>
    </xf>
    <xf numFmtId="14" fontId="2" fillId="0" borderId="29" xfId="0" applyNumberFormat="1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2" fillId="0" borderId="24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12" fillId="0" borderId="30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2" borderId="10" xfId="0" applyFont="1" applyFill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2" fillId="2" borderId="12" xfId="0" applyFont="1" applyFill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7" fillId="0" borderId="25" xfId="4" applyFont="1" applyBorder="1" applyAlignment="1">
      <alignment vertical="center"/>
    </xf>
    <xf numFmtId="0" fontId="17" fillId="0" borderId="28" xfId="4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7" fillId="0" borderId="2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9" fillId="0" borderId="26" xfId="4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14" fontId="17" fillId="0" borderId="23" xfId="0" applyNumberFormat="1" applyFont="1" applyBorder="1" applyAlignment="1">
      <alignment vertical="center"/>
    </xf>
    <xf numFmtId="0" fontId="17" fillId="0" borderId="24" xfId="0" applyFont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17" fillId="0" borderId="38" xfId="0" applyFont="1" applyBorder="1" applyAlignment="1">
      <alignment vertical="center"/>
    </xf>
    <xf numFmtId="0" fontId="17" fillId="0" borderId="39" xfId="0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14" fontId="17" fillId="0" borderId="26" xfId="0" applyNumberFormat="1" applyFont="1" applyBorder="1" applyAlignment="1">
      <alignment vertical="center"/>
    </xf>
    <xf numFmtId="0" fontId="17" fillId="0" borderId="27" xfId="0" applyFont="1" applyBorder="1" applyAlignment="1">
      <alignment vertical="center"/>
    </xf>
    <xf numFmtId="0" fontId="17" fillId="0" borderId="40" xfId="0" applyFont="1" applyBorder="1" applyAlignment="1">
      <alignment vertical="center"/>
    </xf>
    <xf numFmtId="0" fontId="17" fillId="0" borderId="41" xfId="0" applyFont="1" applyBorder="1" applyAlignment="1">
      <alignment vertical="center"/>
    </xf>
    <xf numFmtId="0" fontId="17" fillId="0" borderId="42" xfId="0" applyFont="1" applyBorder="1" applyAlignment="1">
      <alignment vertical="center"/>
    </xf>
    <xf numFmtId="0" fontId="17" fillId="0" borderId="28" xfId="0" applyFont="1" applyBorder="1" applyAlignment="1">
      <alignment vertical="center"/>
    </xf>
    <xf numFmtId="14" fontId="17" fillId="0" borderId="29" xfId="0" applyNumberFormat="1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0" fontId="17" fillId="0" borderId="29" xfId="0" applyFont="1" applyBorder="1" applyAlignment="1">
      <alignment vertical="center"/>
    </xf>
    <xf numFmtId="0" fontId="17" fillId="0" borderId="43" xfId="0" applyFont="1" applyBorder="1" applyAlignment="1">
      <alignment vertical="center"/>
    </xf>
    <xf numFmtId="0" fontId="17" fillId="0" borderId="44" xfId="0" applyFont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14" fontId="19" fillId="0" borderId="26" xfId="0" applyNumberFormat="1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26" xfId="0" applyFont="1" applyBorder="1" applyAlignment="1">
      <alignment vertical="center"/>
    </xf>
    <xf numFmtId="0" fontId="19" fillId="0" borderId="40" xfId="0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19" fillId="0" borderId="4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50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14" fontId="12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vertical="center" wrapText="1"/>
    </xf>
    <xf numFmtId="0" fontId="14" fillId="0" borderId="34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9" fillId="0" borderId="22" xfId="0" applyFont="1" applyBorder="1" applyAlignment="1">
      <alignment vertical="center"/>
    </xf>
    <xf numFmtId="14" fontId="19" fillId="0" borderId="23" xfId="0" applyNumberFormat="1" applyFont="1" applyBorder="1" applyAlignment="1">
      <alignment vertical="center"/>
    </xf>
    <xf numFmtId="0" fontId="19" fillId="0" borderId="24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0" fontId="19" fillId="0" borderId="37" xfId="0" applyFont="1" applyBorder="1" applyAlignment="1">
      <alignment vertical="center"/>
    </xf>
    <xf numFmtId="0" fontId="19" fillId="0" borderId="38" xfId="0" applyFont="1" applyBorder="1" applyAlignment="1">
      <alignment vertical="center"/>
    </xf>
    <xf numFmtId="0" fontId="19" fillId="0" borderId="39" xfId="0" applyFont="1" applyBorder="1" applyAlignment="1">
      <alignment vertical="center"/>
    </xf>
    <xf numFmtId="0" fontId="19" fillId="0" borderId="28" xfId="0" applyFont="1" applyBorder="1" applyAlignment="1">
      <alignment vertical="center"/>
    </xf>
    <xf numFmtId="14" fontId="19" fillId="0" borderId="29" xfId="0" applyNumberFormat="1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9" fillId="0" borderId="29" xfId="0" applyFont="1" applyBorder="1" applyAlignment="1">
      <alignment vertical="center"/>
    </xf>
    <xf numFmtId="0" fontId="19" fillId="0" borderId="43" xfId="0" applyFont="1" applyBorder="1" applyAlignment="1">
      <alignment vertical="center"/>
    </xf>
    <xf numFmtId="0" fontId="19" fillId="0" borderId="44" xfId="0" applyFont="1" applyBorder="1" applyAlignment="1">
      <alignment vertical="center"/>
    </xf>
    <xf numFmtId="0" fontId="19" fillId="0" borderId="45" xfId="0" applyFont="1" applyBorder="1" applyAlignment="1">
      <alignment vertical="center"/>
    </xf>
    <xf numFmtId="0" fontId="19" fillId="0" borderId="0" xfId="4" applyFont="1" applyAlignment="1">
      <alignment vertical="center"/>
    </xf>
    <xf numFmtId="0" fontId="19" fillId="0" borderId="3" xfId="4" applyFont="1" applyBorder="1" applyAlignment="1">
      <alignment vertical="center"/>
    </xf>
    <xf numFmtId="0" fontId="19" fillId="0" borderId="4" xfId="4" applyFont="1" applyBorder="1" applyAlignment="1">
      <alignment vertical="center"/>
    </xf>
    <xf numFmtId="0" fontId="19" fillId="0" borderId="0" xfId="4" applyFont="1" applyBorder="1" applyAlignment="1">
      <alignment vertical="center"/>
    </xf>
    <xf numFmtId="14" fontId="19" fillId="0" borderId="0" xfId="4" applyNumberFormat="1" applyFont="1" applyBorder="1" applyAlignment="1">
      <alignment vertical="center"/>
    </xf>
    <xf numFmtId="0" fontId="19" fillId="0" borderId="6" xfId="4" applyFont="1" applyBorder="1" applyAlignment="1">
      <alignment vertical="center"/>
    </xf>
    <xf numFmtId="0" fontId="19" fillId="0" borderId="0" xfId="4" applyFont="1" applyBorder="1" applyAlignment="1">
      <alignment vertical="center" wrapText="1"/>
    </xf>
    <xf numFmtId="0" fontId="19" fillId="0" borderId="8" xfId="4" applyFont="1" applyBorder="1" applyAlignment="1">
      <alignment vertical="center"/>
    </xf>
    <xf numFmtId="0" fontId="19" fillId="0" borderId="9" xfId="4" applyFont="1" applyBorder="1" applyAlignment="1">
      <alignment vertical="center"/>
    </xf>
    <xf numFmtId="0" fontId="21" fillId="0" borderId="34" xfId="4" applyFont="1" applyBorder="1" applyAlignment="1">
      <alignment horizontal="center" vertical="center"/>
    </xf>
    <xf numFmtId="0" fontId="21" fillId="0" borderId="35" xfId="4" applyFont="1" applyBorder="1" applyAlignment="1">
      <alignment horizontal="center" vertical="center"/>
    </xf>
    <xf numFmtId="0" fontId="21" fillId="0" borderId="36" xfId="4" applyFont="1" applyBorder="1" applyAlignment="1">
      <alignment horizontal="center" vertical="center"/>
    </xf>
    <xf numFmtId="0" fontId="19" fillId="0" borderId="22" xfId="4" applyFont="1" applyBorder="1" applyAlignment="1">
      <alignment vertical="center"/>
    </xf>
    <xf numFmtId="14" fontId="19" fillId="0" borderId="23" xfId="4" applyNumberFormat="1" applyFont="1" applyBorder="1" applyAlignment="1">
      <alignment vertical="center"/>
    </xf>
    <xf numFmtId="0" fontId="19" fillId="0" borderId="24" xfId="4" applyFont="1" applyBorder="1" applyAlignment="1">
      <alignment vertical="center"/>
    </xf>
    <xf numFmtId="0" fontId="19" fillId="0" borderId="23" xfId="4" applyFont="1" applyBorder="1" applyAlignment="1">
      <alignment vertical="center"/>
    </xf>
    <xf numFmtId="0" fontId="19" fillId="0" borderId="37" xfId="4" applyFont="1" applyBorder="1" applyAlignment="1">
      <alignment vertical="center"/>
    </xf>
    <xf numFmtId="0" fontId="19" fillId="0" borderId="38" xfId="4" applyFont="1" applyBorder="1" applyAlignment="1">
      <alignment vertical="center"/>
    </xf>
    <xf numFmtId="0" fontId="19" fillId="0" borderId="39" xfId="4" applyFont="1" applyBorder="1" applyAlignment="1">
      <alignment vertical="center"/>
    </xf>
    <xf numFmtId="0" fontId="19" fillId="0" borderId="25" xfId="4" applyFont="1" applyBorder="1" applyAlignment="1">
      <alignment vertical="center"/>
    </xf>
    <xf numFmtId="14" fontId="19" fillId="0" borderId="26" xfId="4" applyNumberFormat="1" applyFont="1" applyBorder="1" applyAlignment="1">
      <alignment vertical="center"/>
    </xf>
    <xf numFmtId="0" fontId="19" fillId="0" borderId="27" xfId="4" applyFont="1" applyBorder="1" applyAlignment="1">
      <alignment vertical="center"/>
    </xf>
    <xf numFmtId="0" fontId="19" fillId="0" borderId="40" xfId="4" applyFont="1" applyBorder="1" applyAlignment="1">
      <alignment vertical="center"/>
    </xf>
    <xf numFmtId="0" fontId="19" fillId="0" borderId="41" xfId="4" applyFont="1" applyBorder="1" applyAlignment="1">
      <alignment vertical="center"/>
    </xf>
    <xf numFmtId="0" fontId="19" fillId="0" borderId="42" xfId="4" applyFont="1" applyBorder="1" applyAlignment="1">
      <alignment vertical="center"/>
    </xf>
    <xf numFmtId="0" fontId="19" fillId="0" borderId="28" xfId="4" applyFont="1" applyBorder="1" applyAlignment="1">
      <alignment vertical="center"/>
    </xf>
    <xf numFmtId="14" fontId="19" fillId="0" borderId="29" xfId="4" applyNumberFormat="1" applyFont="1" applyBorder="1" applyAlignment="1">
      <alignment vertical="center"/>
    </xf>
    <xf numFmtId="0" fontId="19" fillId="0" borderId="30" xfId="4" applyFont="1" applyBorder="1" applyAlignment="1">
      <alignment vertical="center"/>
    </xf>
    <xf numFmtId="0" fontId="19" fillId="0" borderId="29" xfId="4" applyFont="1" applyBorder="1" applyAlignment="1">
      <alignment vertical="center"/>
    </xf>
    <xf numFmtId="0" fontId="19" fillId="0" borderId="43" xfId="4" applyFont="1" applyBorder="1" applyAlignment="1">
      <alignment vertical="center"/>
    </xf>
    <xf numFmtId="0" fontId="19" fillId="0" borderId="44" xfId="4" applyFont="1" applyBorder="1" applyAlignment="1">
      <alignment vertical="center"/>
    </xf>
    <xf numFmtId="0" fontId="19" fillId="0" borderId="45" xfId="4" applyFont="1" applyBorder="1" applyAlignment="1">
      <alignment vertical="center"/>
    </xf>
    <xf numFmtId="0" fontId="19" fillId="0" borderId="51" xfId="0" applyFont="1" applyBorder="1" applyAlignment="1">
      <alignment vertical="center"/>
    </xf>
    <xf numFmtId="14" fontId="19" fillId="0" borderId="52" xfId="0" applyNumberFormat="1" applyFont="1" applyBorder="1" applyAlignment="1">
      <alignment vertical="center"/>
    </xf>
    <xf numFmtId="0" fontId="19" fillId="0" borderId="53" xfId="0" applyFont="1" applyBorder="1" applyAlignment="1">
      <alignment vertical="center"/>
    </xf>
    <xf numFmtId="0" fontId="19" fillId="0" borderId="52" xfId="4" applyFont="1" applyBorder="1" applyAlignment="1">
      <alignment vertical="center"/>
    </xf>
    <xf numFmtId="0" fontId="19" fillId="0" borderId="52" xfId="0" applyFont="1" applyBorder="1" applyAlignment="1">
      <alignment vertical="center"/>
    </xf>
    <xf numFmtId="0" fontId="19" fillId="0" borderId="55" xfId="0" applyFont="1" applyBorder="1" applyAlignment="1">
      <alignment vertical="center"/>
    </xf>
    <xf numFmtId="0" fontId="19" fillId="0" borderId="56" xfId="0" applyFont="1" applyBorder="1" applyAlignment="1">
      <alignment vertical="center"/>
    </xf>
    <xf numFmtId="0" fontId="19" fillId="0" borderId="57" xfId="0" applyFont="1" applyBorder="1" applyAlignment="1">
      <alignment vertical="center"/>
    </xf>
    <xf numFmtId="0" fontId="22" fillId="0" borderId="26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5" xfId="0" applyFont="1" applyFill="1" applyBorder="1" applyAlignment="1">
      <alignment vertical="center"/>
    </xf>
    <xf numFmtId="14" fontId="19" fillId="0" borderId="26" xfId="0" applyNumberFormat="1" applyFont="1" applyFill="1" applyBorder="1" applyAlignment="1">
      <alignment vertical="center"/>
    </xf>
    <xf numFmtId="0" fontId="19" fillId="0" borderId="27" xfId="0" applyFont="1" applyFill="1" applyBorder="1" applyAlignment="1">
      <alignment vertical="center"/>
    </xf>
    <xf numFmtId="0" fontId="19" fillId="0" borderId="26" xfId="0" applyFont="1" applyFill="1" applyBorder="1" applyAlignment="1">
      <alignment vertical="center"/>
    </xf>
    <xf numFmtId="0" fontId="19" fillId="0" borderId="40" xfId="0" applyFont="1" applyFill="1" applyBorder="1" applyAlignment="1">
      <alignment vertical="center"/>
    </xf>
    <xf numFmtId="0" fontId="19" fillId="0" borderId="41" xfId="0" applyFont="1" applyFill="1" applyBorder="1" applyAlignment="1">
      <alignment vertical="center"/>
    </xf>
    <xf numFmtId="0" fontId="19" fillId="0" borderId="42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14" fontId="19" fillId="0" borderId="0" xfId="0" applyNumberFormat="1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0" xfId="0" applyFont="1" applyBorder="1" applyAlignment="1">
      <alignment vertical="center" wrapText="1"/>
    </xf>
    <xf numFmtId="0" fontId="19" fillId="0" borderId="8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21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19" fillId="4" borderId="47" xfId="5" applyNumberFormat="1" applyFont="1" applyFill="1" applyBorder="1" applyAlignment="1" applyProtection="1">
      <protection locked="0"/>
    </xf>
    <xf numFmtId="0" fontId="19" fillId="4" borderId="47" xfId="5" applyNumberFormat="1" applyFont="1" applyFill="1" applyBorder="1" applyAlignment="1"/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0" xfId="0" applyNumberFormat="1" applyFont="1" applyFill="1" applyBorder="1" applyAlignment="1" applyProtection="1">
      <protection locked="0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2" fillId="0" borderId="24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47" xfId="0" applyFont="1" applyBorder="1" applyAlignment="1">
      <alignment vertical="center"/>
    </xf>
    <xf numFmtId="14" fontId="19" fillId="0" borderId="48" xfId="0" applyNumberFormat="1" applyFont="1" applyBorder="1" applyAlignment="1">
      <alignment vertical="center"/>
    </xf>
    <xf numFmtId="0" fontId="19" fillId="0" borderId="49" xfId="0" applyFont="1" applyBorder="1" applyAlignment="1">
      <alignment vertical="center"/>
    </xf>
    <xf numFmtId="0" fontId="19" fillId="0" borderId="48" xfId="4" applyFont="1" applyBorder="1" applyAlignment="1">
      <alignment vertical="center"/>
    </xf>
    <xf numFmtId="0" fontId="19" fillId="0" borderId="48" xfId="0" applyFont="1" applyBorder="1" applyAlignment="1">
      <alignment vertical="center"/>
    </xf>
    <xf numFmtId="0" fontId="19" fillId="0" borderId="59" xfId="0" applyFont="1" applyBorder="1" applyAlignment="1">
      <alignment vertical="center"/>
    </xf>
    <xf numFmtId="0" fontId="19" fillId="0" borderId="50" xfId="0" applyFont="1" applyBorder="1" applyAlignment="1">
      <alignment vertical="center"/>
    </xf>
    <xf numFmtId="0" fontId="19" fillId="0" borderId="60" xfId="0" applyFont="1" applyBorder="1" applyAlignment="1">
      <alignment vertical="center"/>
    </xf>
    <xf numFmtId="0" fontId="19" fillId="3" borderId="25" xfId="0" applyFont="1" applyFill="1" applyBorder="1" applyAlignment="1">
      <alignment vertical="center"/>
    </xf>
    <xf numFmtId="14" fontId="19" fillId="3" borderId="26" xfId="0" applyNumberFormat="1" applyFont="1" applyFill="1" applyBorder="1" applyAlignment="1">
      <alignment vertical="center"/>
    </xf>
    <xf numFmtId="0" fontId="19" fillId="3" borderId="27" xfId="0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27" fillId="0" borderId="26" xfId="0" applyFont="1" applyBorder="1" applyAlignment="1">
      <alignment vertical="center"/>
    </xf>
    <xf numFmtId="0" fontId="22" fillId="0" borderId="41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19" fillId="0" borderId="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51" xfId="0" applyFont="1" applyFill="1" applyBorder="1" applyAlignment="1">
      <alignment vertical="center"/>
    </xf>
    <xf numFmtId="14" fontId="19" fillId="0" borderId="52" xfId="0" applyNumberFormat="1" applyFont="1" applyFill="1" applyBorder="1" applyAlignment="1">
      <alignment vertical="center"/>
    </xf>
    <xf numFmtId="0" fontId="19" fillId="0" borderId="53" xfId="0" applyFont="1" applyFill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0" fillId="0" borderId="0" xfId="0" quotePrefix="1" applyFont="1" applyAlignment="1">
      <alignment vertical="center"/>
    </xf>
    <xf numFmtId="0" fontId="12" fillId="0" borderId="25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5" xfId="4" applyFont="1" applyBorder="1" applyAlignment="1">
      <alignment vertical="center"/>
    </xf>
    <xf numFmtId="0" fontId="19" fillId="0" borderId="27" xfId="4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28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4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28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9" fillId="0" borderId="25" xfId="4" applyFont="1" applyFill="1" applyBorder="1" applyAlignment="1">
      <alignment vertical="center"/>
    </xf>
    <xf numFmtId="14" fontId="19" fillId="0" borderId="26" xfId="4" applyNumberFormat="1" applyFont="1" applyFill="1" applyBorder="1" applyAlignment="1">
      <alignment vertical="center"/>
    </xf>
    <xf numFmtId="0" fontId="19" fillId="0" borderId="27" xfId="4" applyFont="1" applyFill="1" applyBorder="1" applyAlignment="1">
      <alignment vertical="center"/>
    </xf>
    <xf numFmtId="0" fontId="19" fillId="0" borderId="26" xfId="4" applyFont="1" applyFill="1" applyBorder="1" applyAlignment="1">
      <alignment vertical="center"/>
    </xf>
    <xf numFmtId="0" fontId="19" fillId="0" borderId="40" xfId="4" applyFont="1" applyFill="1" applyBorder="1" applyAlignment="1">
      <alignment vertical="center"/>
    </xf>
    <xf numFmtId="0" fontId="19" fillId="0" borderId="41" xfId="4" applyFont="1" applyFill="1" applyBorder="1" applyAlignment="1">
      <alignment vertical="center"/>
    </xf>
    <xf numFmtId="0" fontId="19" fillId="0" borderId="42" xfId="4" applyFont="1" applyFill="1" applyBorder="1" applyAlignment="1">
      <alignment vertical="center"/>
    </xf>
    <xf numFmtId="0" fontId="19" fillId="0" borderId="0" xfId="4" applyFont="1" applyFill="1" applyAlignment="1">
      <alignment vertical="center"/>
    </xf>
    <xf numFmtId="0" fontId="19" fillId="3" borderId="51" xfId="0" applyFont="1" applyFill="1" applyBorder="1" applyAlignment="1">
      <alignment vertical="center"/>
    </xf>
    <xf numFmtId="14" fontId="19" fillId="3" borderId="52" xfId="0" applyNumberFormat="1" applyFont="1" applyFill="1" applyBorder="1" applyAlignment="1">
      <alignment vertical="center"/>
    </xf>
    <xf numFmtId="0" fontId="19" fillId="3" borderId="47" xfId="0" applyFont="1" applyFill="1" applyBorder="1" applyAlignment="1">
      <alignment vertical="center"/>
    </xf>
    <xf numFmtId="14" fontId="19" fillId="3" borderId="48" xfId="0" applyNumberFormat="1" applyFont="1" applyFill="1" applyBorder="1" applyAlignment="1">
      <alignment vertical="center"/>
    </xf>
    <xf numFmtId="0" fontId="19" fillId="0" borderId="28" xfId="0" applyFont="1" applyFill="1" applyBorder="1" applyAlignment="1">
      <alignment vertical="center"/>
    </xf>
    <xf numFmtId="14" fontId="19" fillId="0" borderId="29" xfId="0" applyNumberFormat="1" applyFont="1" applyFill="1" applyBorder="1" applyAlignment="1">
      <alignment vertical="center"/>
    </xf>
    <xf numFmtId="0" fontId="19" fillId="0" borderId="30" xfId="0" applyFont="1" applyFill="1" applyBorder="1" applyAlignment="1">
      <alignment vertical="center"/>
    </xf>
    <xf numFmtId="0" fontId="18" fillId="0" borderId="48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4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2" fillId="5" borderId="10" xfId="0" applyFont="1" applyFill="1" applyBorder="1" applyAlignment="1">
      <alignment vertical="center"/>
    </xf>
    <xf numFmtId="0" fontId="12" fillId="5" borderId="11" xfId="0" applyFont="1" applyFill="1" applyBorder="1" applyAlignment="1">
      <alignment vertical="center"/>
    </xf>
    <xf numFmtId="0" fontId="12" fillId="5" borderId="12" xfId="0" applyFont="1" applyFill="1" applyBorder="1" applyAlignment="1">
      <alignment vertical="center"/>
    </xf>
    <xf numFmtId="0" fontId="30" fillId="0" borderId="25" xfId="0" applyFont="1" applyBorder="1" applyAlignment="1">
      <alignment vertical="center"/>
    </xf>
    <xf numFmtId="14" fontId="30" fillId="0" borderId="26" xfId="0" applyNumberFormat="1" applyFont="1" applyBorder="1" applyAlignment="1">
      <alignment vertical="center"/>
    </xf>
    <xf numFmtId="0" fontId="30" fillId="0" borderId="27" xfId="0" applyFont="1" applyBorder="1" applyAlignment="1">
      <alignment vertical="center"/>
    </xf>
    <xf numFmtId="0" fontId="30" fillId="0" borderId="26" xfId="0" applyFont="1" applyBorder="1" applyAlignment="1">
      <alignment vertical="center"/>
    </xf>
    <xf numFmtId="0" fontId="30" fillId="0" borderId="25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40" xfId="0" applyFont="1" applyBorder="1" applyAlignment="1">
      <alignment vertical="center"/>
    </xf>
    <xf numFmtId="0" fontId="30" fillId="0" borderId="41" xfId="0" applyFont="1" applyBorder="1" applyAlignment="1">
      <alignment vertical="center"/>
    </xf>
    <xf numFmtId="0" fontId="30" fillId="0" borderId="42" xfId="0" applyFont="1" applyBorder="1" applyAlignment="1">
      <alignment vertical="center"/>
    </xf>
    <xf numFmtId="0" fontId="31" fillId="0" borderId="25" xfId="0" applyFont="1" applyBorder="1" applyAlignment="1">
      <alignment vertical="center"/>
    </xf>
    <xf numFmtId="14" fontId="31" fillId="0" borderId="26" xfId="0" applyNumberFormat="1" applyFont="1" applyBorder="1" applyAlignment="1">
      <alignment vertical="center"/>
    </xf>
    <xf numFmtId="0" fontId="31" fillId="0" borderId="27" xfId="0" applyFont="1" applyBorder="1" applyAlignment="1">
      <alignment vertical="center"/>
    </xf>
    <xf numFmtId="0" fontId="31" fillId="0" borderId="26" xfId="0" applyFont="1" applyBorder="1" applyAlignment="1">
      <alignment vertical="center"/>
    </xf>
    <xf numFmtId="0" fontId="31" fillId="0" borderId="40" xfId="0" applyFont="1" applyBorder="1" applyAlignment="1">
      <alignment vertical="center"/>
    </xf>
    <xf numFmtId="0" fontId="31" fillId="0" borderId="41" xfId="0" applyFont="1" applyBorder="1" applyAlignment="1">
      <alignment vertical="center"/>
    </xf>
    <xf numFmtId="0" fontId="31" fillId="0" borderId="42" xfId="0" applyFont="1" applyBorder="1" applyAlignment="1">
      <alignment vertical="center"/>
    </xf>
    <xf numFmtId="0" fontId="32" fillId="0" borderId="25" xfId="0" applyFont="1" applyBorder="1" applyAlignment="1">
      <alignment vertical="center"/>
    </xf>
    <xf numFmtId="14" fontId="32" fillId="0" borderId="26" xfId="0" applyNumberFormat="1" applyFont="1" applyBorder="1" applyAlignment="1">
      <alignment vertical="center"/>
    </xf>
    <xf numFmtId="0" fontId="32" fillId="0" borderId="27" xfId="0" applyFont="1" applyBorder="1" applyAlignment="1">
      <alignment vertical="center"/>
    </xf>
    <xf numFmtId="0" fontId="32" fillId="0" borderId="26" xfId="0" applyFont="1" applyBorder="1" applyAlignment="1">
      <alignment vertical="center"/>
    </xf>
    <xf numFmtId="0" fontId="32" fillId="0" borderId="40" xfId="0" applyFont="1" applyBorder="1" applyAlignment="1">
      <alignment vertical="center"/>
    </xf>
    <xf numFmtId="0" fontId="32" fillId="0" borderId="41" xfId="0" applyFont="1" applyBorder="1" applyAlignment="1">
      <alignment vertical="center"/>
    </xf>
    <xf numFmtId="0" fontId="32" fillId="0" borderId="42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19" fillId="0" borderId="25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28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34" fillId="0" borderId="25" xfId="0" applyFont="1" applyBorder="1" applyAlignment="1">
      <alignment vertical="center"/>
    </xf>
    <xf numFmtId="14" fontId="34" fillId="0" borderId="26" xfId="0" applyNumberFormat="1" applyFont="1" applyBorder="1" applyAlignment="1">
      <alignment vertical="center"/>
    </xf>
    <xf numFmtId="0" fontId="34" fillId="0" borderId="27" xfId="0" applyFont="1" applyBorder="1" applyAlignment="1">
      <alignment vertical="center"/>
    </xf>
    <xf numFmtId="0" fontId="34" fillId="0" borderId="26" xfId="0" applyFont="1" applyBorder="1" applyAlignment="1">
      <alignment vertical="center"/>
    </xf>
    <xf numFmtId="0" fontId="34" fillId="0" borderId="40" xfId="0" applyFont="1" applyBorder="1" applyAlignment="1">
      <alignment vertical="center"/>
    </xf>
    <xf numFmtId="0" fontId="34" fillId="0" borderId="41" xfId="0" applyFont="1" applyBorder="1" applyAlignment="1">
      <alignment vertical="center"/>
    </xf>
    <xf numFmtId="0" fontId="34" fillId="0" borderId="42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5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36" fillId="0" borderId="26" xfId="0" applyFont="1" applyBorder="1" applyAlignment="1">
      <alignment vertical="center"/>
    </xf>
    <xf numFmtId="0" fontId="36" fillId="0" borderId="25" xfId="4" applyFont="1" applyBorder="1" applyAlignment="1">
      <alignment vertical="center"/>
    </xf>
    <xf numFmtId="14" fontId="36" fillId="0" borderId="26" xfId="4" applyNumberFormat="1" applyFont="1" applyBorder="1" applyAlignment="1">
      <alignment vertical="center"/>
    </xf>
    <xf numFmtId="0" fontId="36" fillId="0" borderId="27" xfId="4" applyFont="1" applyBorder="1" applyAlignment="1">
      <alignment vertical="center"/>
    </xf>
    <xf numFmtId="0" fontId="36" fillId="0" borderId="26" xfId="4" applyFont="1" applyBorder="1" applyAlignment="1">
      <alignment vertical="center"/>
    </xf>
    <xf numFmtId="0" fontId="36" fillId="0" borderId="40" xfId="4" applyFont="1" applyBorder="1" applyAlignment="1">
      <alignment vertical="center"/>
    </xf>
    <xf numFmtId="0" fontId="36" fillId="0" borderId="41" xfId="4" applyFont="1" applyBorder="1" applyAlignment="1">
      <alignment vertical="center"/>
    </xf>
    <xf numFmtId="0" fontId="36" fillId="0" borderId="42" xfId="4" applyFont="1" applyBorder="1" applyAlignment="1">
      <alignment vertical="center"/>
    </xf>
    <xf numFmtId="0" fontId="36" fillId="0" borderId="0" xfId="4" applyFont="1" applyAlignment="1">
      <alignment vertical="center"/>
    </xf>
    <xf numFmtId="0" fontId="37" fillId="0" borderId="0" xfId="0" applyFont="1" applyAlignment="1">
      <alignment vertical="center"/>
    </xf>
    <xf numFmtId="0" fontId="38" fillId="0" borderId="25" xfId="0" applyFont="1" applyBorder="1" applyAlignment="1">
      <alignment vertical="center"/>
    </xf>
    <xf numFmtId="14" fontId="38" fillId="0" borderId="26" xfId="0" applyNumberFormat="1" applyFont="1" applyBorder="1" applyAlignment="1">
      <alignment vertical="center"/>
    </xf>
    <xf numFmtId="0" fontId="38" fillId="0" borderId="26" xfId="0" applyFont="1" applyBorder="1" applyAlignment="1">
      <alignment vertical="center"/>
    </xf>
    <xf numFmtId="0" fontId="38" fillId="0" borderId="27" xfId="0" applyFont="1" applyBorder="1" applyAlignment="1">
      <alignment vertical="center"/>
    </xf>
    <xf numFmtId="0" fontId="38" fillId="0" borderId="40" xfId="0" applyFont="1" applyBorder="1" applyAlignment="1">
      <alignment vertical="center"/>
    </xf>
    <xf numFmtId="0" fontId="38" fillId="0" borderId="41" xfId="0" applyFont="1" applyBorder="1" applyAlignment="1">
      <alignment vertical="center"/>
    </xf>
    <xf numFmtId="0" fontId="38" fillId="0" borderId="42" xfId="0" applyFont="1" applyBorder="1" applyAlignment="1">
      <alignment vertical="center"/>
    </xf>
    <xf numFmtId="0" fontId="39" fillId="0" borderId="0" xfId="0" applyFont="1" applyAlignment="1">
      <alignment vertical="center"/>
    </xf>
    <xf numFmtId="0" fontId="12" fillId="0" borderId="3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12" fillId="0" borderId="8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14" fillId="0" borderId="34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vertical="center"/>
    </xf>
    <xf numFmtId="14" fontId="19" fillId="0" borderId="23" xfId="0" applyNumberFormat="1" applyFont="1" applyFill="1" applyBorder="1" applyAlignment="1">
      <alignment vertical="center"/>
    </xf>
    <xf numFmtId="0" fontId="19" fillId="0" borderId="24" xfId="0" applyFont="1" applyFill="1" applyBorder="1" applyAlignment="1">
      <alignment vertical="center"/>
    </xf>
    <xf numFmtId="0" fontId="19" fillId="0" borderId="23" xfId="0" applyFont="1" applyFill="1" applyBorder="1" applyAlignment="1">
      <alignment vertical="center"/>
    </xf>
    <xf numFmtId="0" fontId="19" fillId="0" borderId="37" xfId="0" applyFont="1" applyFill="1" applyBorder="1" applyAlignment="1">
      <alignment vertical="center"/>
    </xf>
    <xf numFmtId="0" fontId="19" fillId="0" borderId="38" xfId="0" applyFont="1" applyFill="1" applyBorder="1" applyAlignment="1">
      <alignment vertical="center"/>
    </xf>
    <xf numFmtId="0" fontId="19" fillId="0" borderId="39" xfId="0" applyFont="1" applyFill="1" applyBorder="1" applyAlignment="1">
      <alignment vertical="center"/>
    </xf>
    <xf numFmtId="0" fontId="12" fillId="0" borderId="24" xfId="0" applyFont="1" applyFill="1" applyBorder="1" applyAlignment="1">
      <alignment vertical="center"/>
    </xf>
    <xf numFmtId="0" fontId="36" fillId="0" borderId="25" xfId="0" applyFont="1" applyBorder="1" applyAlignment="1">
      <alignment vertical="center"/>
    </xf>
    <xf numFmtId="14" fontId="36" fillId="0" borderId="26" xfId="0" applyNumberFormat="1" applyFont="1" applyBorder="1" applyAlignment="1">
      <alignment vertical="center"/>
    </xf>
    <xf numFmtId="0" fontId="36" fillId="0" borderId="27" xfId="0" applyFont="1" applyBorder="1" applyAlignment="1">
      <alignment vertical="center"/>
    </xf>
    <xf numFmtId="0" fontId="36" fillId="0" borderId="26" xfId="0" applyFont="1" applyFill="1" applyBorder="1" applyAlignment="1">
      <alignment vertical="center"/>
    </xf>
    <xf numFmtId="0" fontId="12" fillId="0" borderId="27" xfId="0" applyFont="1" applyFill="1" applyBorder="1" applyAlignment="1">
      <alignment vertical="center"/>
    </xf>
    <xf numFmtId="0" fontId="19" fillId="0" borderId="52" xfId="0" applyFont="1" applyFill="1" applyBorder="1" applyAlignment="1">
      <alignment vertical="center"/>
    </xf>
    <xf numFmtId="0" fontId="19" fillId="0" borderId="55" xfId="0" applyFont="1" applyFill="1" applyBorder="1" applyAlignment="1">
      <alignment vertical="center"/>
    </xf>
    <xf numFmtId="0" fontId="19" fillId="0" borderId="56" xfId="0" applyFont="1" applyFill="1" applyBorder="1" applyAlignment="1">
      <alignment vertical="center"/>
    </xf>
    <xf numFmtId="0" fontId="19" fillId="0" borderId="57" xfId="0" applyFont="1" applyFill="1" applyBorder="1" applyAlignment="1">
      <alignment vertical="center"/>
    </xf>
    <xf numFmtId="0" fontId="12" fillId="0" borderId="53" xfId="0" applyFont="1" applyFill="1" applyBorder="1" applyAlignment="1">
      <alignment vertical="center"/>
    </xf>
    <xf numFmtId="0" fontId="36" fillId="0" borderId="25" xfId="0" applyFont="1" applyFill="1" applyBorder="1" applyAlignment="1">
      <alignment vertical="center"/>
    </xf>
    <xf numFmtId="14" fontId="36" fillId="0" borderId="26" xfId="0" applyNumberFormat="1" applyFont="1" applyFill="1" applyBorder="1" applyAlignment="1">
      <alignment vertical="center"/>
    </xf>
    <xf numFmtId="0" fontId="36" fillId="0" borderId="27" xfId="0" applyFont="1" applyFill="1" applyBorder="1" applyAlignment="1">
      <alignment vertical="center"/>
    </xf>
    <xf numFmtId="0" fontId="36" fillId="0" borderId="40" xfId="0" applyFont="1" applyFill="1" applyBorder="1" applyAlignment="1">
      <alignment vertical="center"/>
    </xf>
    <xf numFmtId="0" fontId="36" fillId="0" borderId="41" xfId="0" applyFont="1" applyFill="1" applyBorder="1" applyAlignment="1">
      <alignment vertical="center"/>
    </xf>
    <xf numFmtId="0" fontId="36" fillId="0" borderId="42" xfId="0" applyFont="1" applyFill="1" applyBorder="1" applyAlignment="1">
      <alignment vertical="center"/>
    </xf>
    <xf numFmtId="0" fontId="37" fillId="0" borderId="27" xfId="0" applyFont="1" applyFill="1" applyBorder="1" applyAlignment="1">
      <alignment vertical="center"/>
    </xf>
    <xf numFmtId="0" fontId="37" fillId="0" borderId="0" xfId="0" applyFont="1" applyFill="1" applyAlignment="1">
      <alignment vertical="center"/>
    </xf>
    <xf numFmtId="0" fontId="19" fillId="6" borderId="25" xfId="0" applyFont="1" applyFill="1" applyBorder="1" applyAlignment="1">
      <alignment vertical="center"/>
    </xf>
    <xf numFmtId="14" fontId="19" fillId="6" borderId="26" xfId="0" applyNumberFormat="1" applyFont="1" applyFill="1" applyBorder="1" applyAlignment="1">
      <alignment vertical="center"/>
    </xf>
    <xf numFmtId="0" fontId="19" fillId="6" borderId="27" xfId="0" applyFont="1" applyFill="1" applyBorder="1" applyAlignment="1">
      <alignment vertical="center"/>
    </xf>
    <xf numFmtId="0" fontId="19" fillId="6" borderId="26" xfId="0" applyFont="1" applyFill="1" applyBorder="1" applyAlignment="1">
      <alignment vertical="center"/>
    </xf>
    <xf numFmtId="0" fontId="19" fillId="6" borderId="40" xfId="0" applyFont="1" applyFill="1" applyBorder="1" applyAlignment="1">
      <alignment vertical="center"/>
    </xf>
    <xf numFmtId="0" fontId="19" fillId="6" borderId="41" xfId="0" applyFont="1" applyFill="1" applyBorder="1" applyAlignment="1">
      <alignment vertical="center"/>
    </xf>
    <xf numFmtId="0" fontId="19" fillId="6" borderId="42" xfId="0" applyFont="1" applyFill="1" applyBorder="1" applyAlignment="1">
      <alignment vertical="center"/>
    </xf>
    <xf numFmtId="0" fontId="12" fillId="6" borderId="27" xfId="0" applyFont="1" applyFill="1" applyBorder="1" applyAlignment="1">
      <alignment vertical="center"/>
    </xf>
    <xf numFmtId="0" fontId="12" fillId="6" borderId="0" xfId="0" applyFont="1" applyFill="1" applyAlignment="1">
      <alignment vertical="center"/>
    </xf>
    <xf numFmtId="0" fontId="19" fillId="6" borderId="25" xfId="0" applyFont="1" applyFill="1" applyBorder="1" applyAlignment="1">
      <alignment horizontal="center" vertical="center"/>
    </xf>
    <xf numFmtId="0" fontId="19" fillId="6" borderId="26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vertical="center"/>
    </xf>
    <xf numFmtId="14" fontId="38" fillId="0" borderId="26" xfId="0" applyNumberFormat="1" applyFont="1" applyFill="1" applyBorder="1" applyAlignment="1">
      <alignment vertical="center"/>
    </xf>
    <xf numFmtId="0" fontId="38" fillId="0" borderId="27" xfId="0" applyFont="1" applyFill="1" applyBorder="1" applyAlignment="1">
      <alignment vertical="center"/>
    </xf>
    <xf numFmtId="0" fontId="38" fillId="0" borderId="26" xfId="0" applyFont="1" applyFill="1" applyBorder="1" applyAlignment="1">
      <alignment vertical="center"/>
    </xf>
    <xf numFmtId="0" fontId="38" fillId="0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40" xfId="0" applyFont="1" applyFill="1" applyBorder="1" applyAlignment="1">
      <alignment vertical="center"/>
    </xf>
    <xf numFmtId="0" fontId="38" fillId="0" borderId="41" xfId="0" applyFont="1" applyFill="1" applyBorder="1" applyAlignment="1">
      <alignment vertical="center"/>
    </xf>
    <xf numFmtId="0" fontId="38" fillId="0" borderId="42" xfId="0" applyFont="1" applyFill="1" applyBorder="1" applyAlignment="1">
      <alignment vertical="center"/>
    </xf>
    <xf numFmtId="0" fontId="39" fillId="0" borderId="27" xfId="0" applyFont="1" applyFill="1" applyBorder="1" applyAlignment="1">
      <alignment vertical="center"/>
    </xf>
    <xf numFmtId="0" fontId="39" fillId="0" borderId="0" xfId="0" applyFont="1" applyFill="1" applyAlignment="1">
      <alignment vertic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vertical="center"/>
    </xf>
    <xf numFmtId="0" fontId="19" fillId="0" borderId="47" xfId="0" applyFont="1" applyFill="1" applyBorder="1" applyAlignment="1">
      <alignment vertical="center"/>
    </xf>
    <xf numFmtId="14" fontId="19" fillId="0" borderId="48" xfId="0" applyNumberFormat="1" applyFont="1" applyFill="1" applyBorder="1" applyAlignment="1">
      <alignment vertical="center"/>
    </xf>
    <xf numFmtId="0" fontId="19" fillId="0" borderId="49" xfId="0" applyFont="1" applyFill="1" applyBorder="1" applyAlignment="1">
      <alignment vertical="center"/>
    </xf>
    <xf numFmtId="0" fontId="19" fillId="0" borderId="48" xfId="0" applyFont="1" applyFill="1" applyBorder="1" applyAlignment="1">
      <alignment vertical="center"/>
    </xf>
    <xf numFmtId="0" fontId="19" fillId="0" borderId="47" xfId="0" applyFont="1" applyFill="1" applyBorder="1" applyAlignment="1">
      <alignment horizontal="center" vertical="center"/>
    </xf>
    <xf numFmtId="0" fontId="19" fillId="0" borderId="48" xfId="0" applyFont="1" applyFill="1" applyBorder="1" applyAlignment="1">
      <alignment horizontal="center" vertical="center"/>
    </xf>
    <xf numFmtId="0" fontId="19" fillId="0" borderId="59" xfId="0" applyFont="1" applyFill="1" applyBorder="1" applyAlignment="1">
      <alignment vertical="center"/>
    </xf>
    <xf numFmtId="0" fontId="19" fillId="0" borderId="50" xfId="0" applyFont="1" applyFill="1" applyBorder="1" applyAlignment="1">
      <alignment vertical="center"/>
    </xf>
    <xf numFmtId="0" fontId="19" fillId="0" borderId="60" xfId="0" applyFont="1" applyFill="1" applyBorder="1" applyAlignment="1">
      <alignment vertical="center"/>
    </xf>
    <xf numFmtId="0" fontId="36" fillId="0" borderId="48" xfId="0" applyFont="1" applyFill="1" applyBorder="1" applyAlignment="1">
      <alignment vertical="center"/>
    </xf>
    <xf numFmtId="0" fontId="12" fillId="0" borderId="49" xfId="0" applyFont="1" applyFill="1" applyBorder="1" applyAlignment="1">
      <alignment vertical="center"/>
    </xf>
    <xf numFmtId="0" fontId="19" fillId="0" borderId="29" xfId="0" applyFont="1" applyFill="1" applyBorder="1" applyAlignment="1">
      <alignment vertical="center"/>
    </xf>
    <xf numFmtId="0" fontId="19" fillId="0" borderId="43" xfId="0" applyFont="1" applyFill="1" applyBorder="1" applyAlignment="1">
      <alignment vertical="center"/>
    </xf>
    <xf numFmtId="0" fontId="19" fillId="0" borderId="44" xfId="0" applyFont="1" applyFill="1" applyBorder="1" applyAlignment="1">
      <alignment vertical="center"/>
    </xf>
    <xf numFmtId="0" fontId="19" fillId="0" borderId="45" xfId="0" applyFont="1" applyFill="1" applyBorder="1" applyAlignment="1">
      <alignment vertical="center"/>
    </xf>
    <xf numFmtId="0" fontId="12" fillId="0" borderId="3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36" fillId="0" borderId="40" xfId="0" applyFont="1" applyBorder="1" applyAlignment="1">
      <alignment vertical="center"/>
    </xf>
    <xf numFmtId="0" fontId="36" fillId="0" borderId="41" xfId="0" applyFont="1" applyBorder="1" applyAlignment="1">
      <alignment vertical="center"/>
    </xf>
    <xf numFmtId="0" fontId="36" fillId="0" borderId="42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26" fillId="0" borderId="51" xfId="0" applyFont="1" applyBorder="1" applyAlignment="1">
      <alignment vertical="center"/>
    </xf>
    <xf numFmtId="14" fontId="26" fillId="0" borderId="52" xfId="0" applyNumberFormat="1" applyFont="1" applyBorder="1" applyAlignment="1">
      <alignment vertical="center"/>
    </xf>
    <xf numFmtId="0" fontId="26" fillId="0" borderId="53" xfId="0" applyFont="1" applyBorder="1" applyAlignment="1">
      <alignment vertical="center"/>
    </xf>
    <xf numFmtId="0" fontId="26" fillId="0" borderId="52" xfId="0" applyFont="1" applyBorder="1" applyAlignment="1">
      <alignment vertical="center"/>
    </xf>
    <xf numFmtId="0" fontId="26" fillId="0" borderId="55" xfId="0" applyFont="1" applyBorder="1" applyAlignment="1">
      <alignment vertical="center"/>
    </xf>
    <xf numFmtId="0" fontId="26" fillId="0" borderId="56" xfId="0" applyFont="1" applyBorder="1" applyAlignment="1">
      <alignment vertical="center"/>
    </xf>
    <xf numFmtId="0" fontId="26" fillId="0" borderId="57" xfId="0" applyFont="1" applyBorder="1" applyAlignment="1">
      <alignment vertical="center"/>
    </xf>
    <xf numFmtId="0" fontId="26" fillId="0" borderId="25" xfId="0" applyFont="1" applyBorder="1" applyAlignment="1">
      <alignment vertical="center"/>
    </xf>
    <xf numFmtId="14" fontId="26" fillId="0" borderId="26" xfId="0" applyNumberFormat="1" applyFont="1" applyBorder="1" applyAlignment="1">
      <alignment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26" fillId="0" borderId="40" xfId="0" applyFont="1" applyBorder="1" applyAlignment="1">
      <alignment vertical="center"/>
    </xf>
    <xf numFmtId="0" fontId="26" fillId="0" borderId="41" xfId="0" applyFont="1" applyBorder="1" applyAlignment="1">
      <alignment vertical="center"/>
    </xf>
    <xf numFmtId="0" fontId="26" fillId="0" borderId="42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18" fillId="0" borderId="25" xfId="0" applyFont="1" applyBorder="1" applyAlignment="1">
      <alignment vertical="center"/>
    </xf>
    <xf numFmtId="14" fontId="18" fillId="0" borderId="26" xfId="0" applyNumberFormat="1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18" fillId="0" borderId="40" xfId="0" applyFont="1" applyBorder="1" applyAlignment="1">
      <alignment vertical="center"/>
    </xf>
    <xf numFmtId="0" fontId="18" fillId="0" borderId="41" xfId="0" applyFont="1" applyBorder="1" applyAlignment="1">
      <alignment vertical="center"/>
    </xf>
    <xf numFmtId="0" fontId="18" fillId="0" borderId="42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26" fillId="0" borderId="25" xfId="0" applyFont="1" applyFill="1" applyBorder="1" applyAlignment="1">
      <alignment vertical="center"/>
    </xf>
    <xf numFmtId="14" fontId="26" fillId="0" borderId="26" xfId="0" applyNumberFormat="1" applyFont="1" applyFill="1" applyBorder="1" applyAlignment="1">
      <alignment vertical="center"/>
    </xf>
    <xf numFmtId="0" fontId="26" fillId="0" borderId="27" xfId="0" applyFont="1" applyFill="1" applyBorder="1" applyAlignment="1">
      <alignment vertical="center"/>
    </xf>
    <xf numFmtId="0" fontId="26" fillId="0" borderId="26" xfId="0" applyFont="1" applyFill="1" applyBorder="1" applyAlignment="1">
      <alignment vertical="center"/>
    </xf>
    <xf numFmtId="0" fontId="26" fillId="0" borderId="40" xfId="0" applyFont="1" applyFill="1" applyBorder="1" applyAlignment="1">
      <alignment vertical="center"/>
    </xf>
    <xf numFmtId="0" fontId="26" fillId="0" borderId="41" xfId="0" applyFont="1" applyFill="1" applyBorder="1" applyAlignment="1">
      <alignment vertical="center"/>
    </xf>
    <xf numFmtId="0" fontId="26" fillId="0" borderId="42" xfId="0" applyFont="1" applyFill="1" applyBorder="1" applyAlignment="1">
      <alignment vertical="center"/>
    </xf>
    <xf numFmtId="0" fontId="27" fillId="0" borderId="27" xfId="0" applyFont="1" applyFill="1" applyBorder="1" applyAlignment="1">
      <alignment vertical="center"/>
    </xf>
    <xf numFmtId="0" fontId="27" fillId="0" borderId="0" xfId="0" applyFont="1" applyFill="1" applyAlignment="1">
      <alignment vertical="center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4" fontId="5" fillId="0" borderId="2" xfId="1" applyNumberFormat="1" applyFont="1" applyFill="1" applyBorder="1" applyAlignment="1">
      <alignment horizontal="center" vertical="center"/>
    </xf>
    <xf numFmtId="14" fontId="5" fillId="0" borderId="3" xfId="1" applyNumberFormat="1" applyFont="1" applyFill="1" applyBorder="1" applyAlignment="1">
      <alignment horizontal="center" vertical="center"/>
    </xf>
    <xf numFmtId="14" fontId="5" fillId="0" borderId="7" xfId="1" applyNumberFormat="1" applyFont="1" applyFill="1" applyBorder="1" applyAlignment="1">
      <alignment horizontal="center" vertical="center"/>
    </xf>
    <xf numFmtId="14" fontId="5" fillId="0" borderId="8" xfId="1" applyNumberFormat="1" applyFont="1" applyFill="1" applyBorder="1" applyAlignment="1">
      <alignment horizontal="center" vertical="center"/>
    </xf>
    <xf numFmtId="14" fontId="5" fillId="0" borderId="4" xfId="1" applyNumberFormat="1" applyFont="1" applyFill="1" applyBorder="1" applyAlignment="1">
      <alignment horizontal="center" vertical="center"/>
    </xf>
    <xf numFmtId="14" fontId="5" fillId="0" borderId="9" xfId="1" applyNumberFormat="1" applyFont="1" applyFill="1" applyBorder="1" applyAlignment="1">
      <alignment horizontal="center" vertical="center"/>
    </xf>
    <xf numFmtId="2" fontId="12" fillId="0" borderId="25" xfId="0" applyNumberFormat="1" applyFont="1" applyBorder="1" applyAlignment="1">
      <alignment horizontal="center" vertical="center"/>
    </xf>
    <xf numFmtId="2" fontId="12" fillId="0" borderId="26" xfId="0" applyNumberFormat="1" applyFont="1" applyBorder="1" applyAlignment="1">
      <alignment horizontal="center" vertical="center"/>
    </xf>
    <xf numFmtId="2" fontId="12" fillId="0" borderId="27" xfId="0" applyNumberFormat="1" applyFont="1" applyBorder="1" applyAlignment="1">
      <alignment horizontal="center" vertical="center"/>
    </xf>
    <xf numFmtId="14" fontId="12" fillId="0" borderId="25" xfId="0" applyNumberFormat="1" applyFont="1" applyBorder="1" applyAlignment="1">
      <alignment horizontal="center" vertical="center"/>
    </xf>
    <xf numFmtId="14" fontId="12" fillId="0" borderId="26" xfId="0" applyNumberFormat="1" applyFont="1" applyBorder="1" applyAlignment="1">
      <alignment horizontal="center" vertical="center"/>
    </xf>
    <xf numFmtId="14" fontId="12" fillId="0" borderId="27" xfId="0" applyNumberFormat="1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2" fontId="12" fillId="0" borderId="22" xfId="0" quotePrefix="1" applyNumberFormat="1" applyFont="1" applyBorder="1" applyAlignment="1">
      <alignment horizontal="center" vertical="center"/>
    </xf>
    <xf numFmtId="2" fontId="12" fillId="0" borderId="23" xfId="0" applyNumberFormat="1" applyFont="1" applyBorder="1" applyAlignment="1">
      <alignment horizontal="center" vertical="center"/>
    </xf>
    <xf numFmtId="2" fontId="12" fillId="0" borderId="24" xfId="0" applyNumberFormat="1" applyFont="1" applyBorder="1" applyAlignment="1">
      <alignment horizontal="center" vertical="center"/>
    </xf>
    <xf numFmtId="14" fontId="12" fillId="0" borderId="22" xfId="0" applyNumberFormat="1" applyFont="1" applyBorder="1" applyAlignment="1">
      <alignment horizontal="center" vertical="center"/>
    </xf>
    <xf numFmtId="14" fontId="12" fillId="0" borderId="23" xfId="0" applyNumberFormat="1" applyFont="1" applyBorder="1" applyAlignment="1">
      <alignment horizontal="center" vertical="center"/>
    </xf>
    <xf numFmtId="14" fontId="12" fillId="0" borderId="24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14" fontId="15" fillId="0" borderId="10" xfId="0" applyNumberFormat="1" applyFont="1" applyBorder="1" applyAlignment="1">
      <alignment horizontal="center" vertical="center"/>
    </xf>
    <xf numFmtId="14" fontId="15" fillId="0" borderId="11" xfId="0" applyNumberFormat="1" applyFont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14" fillId="2" borderId="12" xfId="0" applyFont="1" applyFill="1" applyBorder="1" applyAlignment="1">
      <alignment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4" fillId="2" borderId="2" xfId="0" applyFont="1" applyFill="1" applyBorder="1" applyAlignment="1">
      <alignment horizontal="center" vertical="center" textRotation="255"/>
    </xf>
    <xf numFmtId="0" fontId="14" fillId="2" borderId="4" xfId="0" applyFont="1" applyFill="1" applyBorder="1" applyAlignment="1">
      <alignment horizontal="center" vertical="center" textRotation="255"/>
    </xf>
    <xf numFmtId="0" fontId="14" fillId="2" borderId="7" xfId="0" applyFont="1" applyFill="1" applyBorder="1" applyAlignment="1">
      <alignment horizontal="center" vertical="center" textRotation="255"/>
    </xf>
    <xf numFmtId="0" fontId="14" fillId="2" borderId="9" xfId="0" applyFont="1" applyFill="1" applyBorder="1" applyAlignment="1">
      <alignment horizontal="center" vertical="center" textRotation="255"/>
    </xf>
    <xf numFmtId="2" fontId="12" fillId="0" borderId="28" xfId="0" applyNumberFormat="1" applyFont="1" applyBorder="1" applyAlignment="1">
      <alignment horizontal="center" vertical="center"/>
    </xf>
    <xf numFmtId="2" fontId="12" fillId="0" borderId="29" xfId="0" applyNumberFormat="1" applyFont="1" applyBorder="1" applyAlignment="1">
      <alignment horizontal="center" vertical="center"/>
    </xf>
    <xf numFmtId="2" fontId="12" fillId="0" borderId="30" xfId="0" applyNumberFormat="1" applyFont="1" applyBorder="1" applyAlignment="1">
      <alignment horizontal="center" vertical="center"/>
    </xf>
    <xf numFmtId="14" fontId="12" fillId="0" borderId="28" xfId="0" applyNumberFormat="1" applyFont="1" applyBorder="1" applyAlignment="1">
      <alignment horizontal="center" vertical="center"/>
    </xf>
    <xf numFmtId="14" fontId="12" fillId="0" borderId="29" xfId="0" applyNumberFormat="1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14" fontId="7" fillId="0" borderId="10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9" fillId="2" borderId="12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9" fillId="2" borderId="2" xfId="0" applyFont="1" applyFill="1" applyBorder="1" applyAlignment="1">
      <alignment horizontal="center" vertical="center" textRotation="255"/>
    </xf>
    <xf numFmtId="0" fontId="9" fillId="2" borderId="4" xfId="0" applyFont="1" applyFill="1" applyBorder="1" applyAlignment="1">
      <alignment horizontal="center" vertical="center" textRotation="255"/>
    </xf>
    <xf numFmtId="0" fontId="9" fillId="2" borderId="7" xfId="0" applyFont="1" applyFill="1" applyBorder="1" applyAlignment="1">
      <alignment horizontal="center" vertical="center" textRotation="255"/>
    </xf>
    <xf numFmtId="0" fontId="9" fillId="2" borderId="9" xfId="0" applyFont="1" applyFill="1" applyBorder="1" applyAlignment="1">
      <alignment horizontal="center" vertical="center" textRotation="255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2" fontId="12" fillId="0" borderId="25" xfId="0" applyNumberFormat="1" applyFont="1" applyBorder="1" applyAlignment="1">
      <alignment vertical="center"/>
    </xf>
    <xf numFmtId="2" fontId="12" fillId="0" borderId="26" xfId="0" applyNumberFormat="1" applyFont="1" applyBorder="1" applyAlignment="1">
      <alignment vertical="center"/>
    </xf>
    <xf numFmtId="2" fontId="12" fillId="0" borderId="27" xfId="0" applyNumberFormat="1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1" fontId="12" fillId="0" borderId="25" xfId="0" applyNumberFormat="1" applyFont="1" applyBorder="1" applyAlignment="1">
      <alignment vertical="center"/>
    </xf>
    <xf numFmtId="1" fontId="12" fillId="0" borderId="26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vertical="center"/>
    </xf>
    <xf numFmtId="2" fontId="12" fillId="0" borderId="28" xfId="0" applyNumberFormat="1" applyFont="1" applyBorder="1" applyAlignment="1">
      <alignment vertical="center"/>
    </xf>
    <xf numFmtId="2" fontId="12" fillId="0" borderId="29" xfId="0" applyNumberFormat="1" applyFont="1" applyBorder="1" applyAlignment="1">
      <alignment vertical="center"/>
    </xf>
    <xf numFmtId="2" fontId="12" fillId="0" borderId="30" xfId="0" applyNumberFormat="1" applyFont="1" applyBorder="1" applyAlignment="1">
      <alignment vertical="center"/>
    </xf>
    <xf numFmtId="0" fontId="12" fillId="2" borderId="10" xfId="0" applyFont="1" applyFill="1" applyBorder="1" applyAlignment="1">
      <alignment vertical="center"/>
    </xf>
    <xf numFmtId="0" fontId="12" fillId="2" borderId="11" xfId="0" applyFont="1" applyFill="1" applyBorder="1" applyAlignment="1">
      <alignment vertical="center"/>
    </xf>
    <xf numFmtId="0" fontId="12" fillId="2" borderId="12" xfId="0" applyFont="1" applyFill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24" xfId="0" applyFont="1" applyBorder="1" applyAlignment="1">
      <alignment vertical="center"/>
    </xf>
    <xf numFmtId="1" fontId="12" fillId="0" borderId="28" xfId="0" applyNumberFormat="1" applyFont="1" applyBorder="1" applyAlignment="1">
      <alignment vertical="center"/>
    </xf>
    <xf numFmtId="1" fontId="12" fillId="0" borderId="29" xfId="0" applyNumberFormat="1" applyFont="1" applyBorder="1" applyAlignment="1">
      <alignment vertical="center"/>
    </xf>
    <xf numFmtId="1" fontId="12" fillId="0" borderId="30" xfId="0" applyNumberFormat="1" applyFont="1" applyBorder="1" applyAlignment="1">
      <alignment vertical="center"/>
    </xf>
    <xf numFmtId="2" fontId="12" fillId="0" borderId="22" xfId="0" quotePrefix="1" applyNumberFormat="1" applyFont="1" applyBorder="1" applyAlignment="1">
      <alignment vertical="center"/>
    </xf>
    <xf numFmtId="2" fontId="12" fillId="0" borderId="23" xfId="0" quotePrefix="1" applyNumberFormat="1" applyFont="1" applyBorder="1" applyAlignment="1">
      <alignment vertical="center"/>
    </xf>
    <xf numFmtId="2" fontId="12" fillId="0" borderId="24" xfId="0" quotePrefix="1" applyNumberFormat="1" applyFont="1" applyBorder="1" applyAlignment="1">
      <alignment vertical="center"/>
    </xf>
    <xf numFmtId="1" fontId="12" fillId="0" borderId="22" xfId="0" quotePrefix="1" applyNumberFormat="1" applyFont="1" applyBorder="1" applyAlignment="1">
      <alignment vertical="center"/>
    </xf>
    <xf numFmtId="1" fontId="12" fillId="0" borderId="23" xfId="0" applyNumberFormat="1" applyFont="1" applyBorder="1" applyAlignment="1">
      <alignment vertical="center"/>
    </xf>
    <xf numFmtId="1" fontId="12" fillId="0" borderId="24" xfId="0" applyNumberFormat="1" applyFont="1" applyBorder="1" applyAlignment="1">
      <alignment vertical="center"/>
    </xf>
    <xf numFmtId="0" fontId="17" fillId="0" borderId="33" xfId="0" applyFont="1" applyBorder="1" applyAlignment="1">
      <alignment vertical="center"/>
    </xf>
    <xf numFmtId="0" fontId="17" fillId="0" borderId="28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32" xfId="0" applyFont="1" applyBorder="1" applyAlignment="1">
      <alignment vertical="center"/>
    </xf>
    <xf numFmtId="0" fontId="17" fillId="0" borderId="25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7" fillId="0" borderId="31" xfId="0" applyFont="1" applyBorder="1" applyAlignment="1">
      <alignment vertical="center"/>
    </xf>
    <xf numFmtId="0" fontId="17" fillId="0" borderId="22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9" fillId="0" borderId="32" xfId="0" applyFont="1" applyBorder="1" applyAlignment="1">
      <alignment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33" xfId="0" applyFont="1" applyBorder="1" applyAlignment="1">
      <alignment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9" fillId="0" borderId="31" xfId="0" applyFont="1" applyBorder="1" applyAlignment="1">
      <alignment vertical="center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1" fillId="0" borderId="32" xfId="0" applyFont="1" applyBorder="1" applyAlignment="1">
      <alignment vertical="center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2" fillId="0" borderId="33" xfId="0" applyFont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1" xfId="0" applyFont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4" fillId="0" borderId="32" xfId="0" applyFont="1" applyBorder="1" applyAlignment="1">
      <alignment vertical="center"/>
    </xf>
    <xf numFmtId="0" fontId="34" fillId="0" borderId="25" xfId="0" applyFont="1" applyBorder="1" applyAlignment="1">
      <alignment horizontal="center" vertical="center"/>
    </xf>
    <xf numFmtId="0" fontId="34" fillId="0" borderId="26" xfId="0" applyFont="1" applyBorder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19" fillId="0" borderId="32" xfId="4" applyFont="1" applyBorder="1" applyAlignment="1">
      <alignment vertical="center"/>
    </xf>
    <xf numFmtId="0" fontId="19" fillId="0" borderId="25" xfId="4" applyFont="1" applyBorder="1" applyAlignment="1">
      <alignment horizontal="center" vertical="center"/>
    </xf>
    <xf numFmtId="0" fontId="19" fillId="0" borderId="26" xfId="4" applyFont="1" applyBorder="1" applyAlignment="1">
      <alignment horizontal="center" vertical="center"/>
    </xf>
    <xf numFmtId="0" fontId="19" fillId="0" borderId="27" xfId="4" applyFont="1" applyBorder="1" applyAlignment="1">
      <alignment horizontal="center" vertical="center"/>
    </xf>
    <xf numFmtId="0" fontId="19" fillId="0" borderId="25" xfId="4" applyFont="1" applyFill="1" applyBorder="1" applyAlignment="1">
      <alignment horizontal="center" vertical="center"/>
    </xf>
    <xf numFmtId="0" fontId="19" fillId="0" borderId="26" xfId="4" applyFont="1" applyFill="1" applyBorder="1" applyAlignment="1">
      <alignment horizontal="center" vertical="center"/>
    </xf>
    <xf numFmtId="0" fontId="19" fillId="0" borderId="27" xfId="4" applyFont="1" applyFill="1" applyBorder="1" applyAlignment="1">
      <alignment horizontal="center" vertical="center"/>
    </xf>
    <xf numFmtId="0" fontId="19" fillId="0" borderId="33" xfId="4" applyFont="1" applyBorder="1" applyAlignment="1">
      <alignment vertical="center"/>
    </xf>
    <xf numFmtId="0" fontId="19" fillId="0" borderId="28" xfId="4" applyFont="1" applyBorder="1" applyAlignment="1">
      <alignment horizontal="center" vertical="center"/>
    </xf>
    <xf numFmtId="0" fontId="19" fillId="0" borderId="29" xfId="4" applyFont="1" applyBorder="1" applyAlignment="1">
      <alignment horizontal="center" vertical="center"/>
    </xf>
    <xf numFmtId="0" fontId="19" fillId="0" borderId="30" xfId="4" applyFont="1" applyBorder="1" applyAlignment="1">
      <alignment horizontal="center" vertical="center"/>
    </xf>
    <xf numFmtId="0" fontId="21" fillId="0" borderId="1" xfId="4" applyFont="1" applyBorder="1" applyAlignment="1">
      <alignment horizontal="center" vertical="center"/>
    </xf>
    <xf numFmtId="0" fontId="19" fillId="0" borderId="31" xfId="4" applyFont="1" applyBorder="1" applyAlignment="1">
      <alignment vertical="center"/>
    </xf>
    <xf numFmtId="0" fontId="19" fillId="0" borderId="22" xfId="4" applyFont="1" applyBorder="1" applyAlignment="1">
      <alignment horizontal="center" vertical="center"/>
    </xf>
    <xf numFmtId="0" fontId="19" fillId="0" borderId="23" xfId="4" applyFont="1" applyBorder="1" applyAlignment="1">
      <alignment horizontal="center" vertical="center"/>
    </xf>
    <xf numFmtId="0" fontId="19" fillId="0" borderId="24" xfId="4" applyFont="1" applyBorder="1" applyAlignment="1">
      <alignment horizontal="center" vertical="center"/>
    </xf>
    <xf numFmtId="0" fontId="21" fillId="0" borderId="10" xfId="4" applyFont="1" applyBorder="1" applyAlignment="1">
      <alignment horizontal="center" vertical="center"/>
    </xf>
    <xf numFmtId="0" fontId="21" fillId="0" borderId="11" xfId="4" applyFont="1" applyBorder="1" applyAlignment="1">
      <alignment horizontal="center" vertical="center"/>
    </xf>
    <xf numFmtId="0" fontId="21" fillId="0" borderId="12" xfId="4" applyFont="1" applyBorder="1" applyAlignment="1">
      <alignment horizontal="center" vertical="center"/>
    </xf>
    <xf numFmtId="0" fontId="21" fillId="0" borderId="5" xfId="4" applyFont="1" applyBorder="1" applyAlignment="1">
      <alignment horizontal="center" vertical="center"/>
    </xf>
    <xf numFmtId="0" fontId="21" fillId="0" borderId="6" xfId="4" applyFont="1" applyBorder="1" applyAlignment="1">
      <alignment horizontal="center" vertical="center"/>
    </xf>
    <xf numFmtId="0" fontId="19" fillId="0" borderId="2" xfId="4" applyFont="1" applyBorder="1" applyAlignment="1">
      <alignment horizontal="center" vertical="center" wrapText="1"/>
    </xf>
    <xf numFmtId="0" fontId="19" fillId="0" borderId="3" xfId="4" applyFont="1" applyBorder="1" applyAlignment="1">
      <alignment horizontal="center" vertical="center" wrapText="1"/>
    </xf>
    <xf numFmtId="0" fontId="19" fillId="0" borderId="4" xfId="4" applyFont="1" applyBorder="1" applyAlignment="1">
      <alignment horizontal="center" vertical="center" wrapText="1"/>
    </xf>
    <xf numFmtId="0" fontId="19" fillId="0" borderId="7" xfId="4" applyFont="1" applyBorder="1" applyAlignment="1">
      <alignment horizontal="center" vertical="center" wrapText="1"/>
    </xf>
    <xf numFmtId="0" fontId="19" fillId="0" borderId="8" xfId="4" applyFont="1" applyBorder="1" applyAlignment="1">
      <alignment horizontal="center" vertical="center" wrapText="1"/>
    </xf>
    <xf numFmtId="0" fontId="19" fillId="0" borderId="9" xfId="4" applyFont="1" applyBorder="1" applyAlignment="1">
      <alignment horizontal="center" vertical="center" wrapText="1"/>
    </xf>
    <xf numFmtId="0" fontId="21" fillId="0" borderId="7" xfId="4" applyFont="1" applyBorder="1" applyAlignment="1">
      <alignment horizontal="center" vertical="center"/>
    </xf>
    <xf numFmtId="0" fontId="21" fillId="0" borderId="9" xfId="4" applyFont="1" applyBorder="1" applyAlignment="1">
      <alignment horizontal="center" vertical="center"/>
    </xf>
    <xf numFmtId="0" fontId="19" fillId="0" borderId="1" xfId="4" applyFont="1" applyBorder="1" applyAlignment="1">
      <alignment vertical="center" wrapText="1"/>
    </xf>
    <xf numFmtId="0" fontId="21" fillId="0" borderId="2" xfId="4" applyFont="1" applyBorder="1" applyAlignment="1">
      <alignment horizontal="center" vertical="center"/>
    </xf>
    <xf numFmtId="0" fontId="21" fillId="0" borderId="4" xfId="4" applyFont="1" applyBorder="1" applyAlignment="1">
      <alignment horizontal="center" vertical="center"/>
    </xf>
    <xf numFmtId="0" fontId="32" fillId="0" borderId="32" xfId="0" applyFont="1" applyBorder="1" applyAlignment="1">
      <alignment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19" fillId="0" borderId="2" xfId="4" applyFont="1" applyBorder="1" applyAlignment="1">
      <alignment horizontal="center" vertical="center"/>
    </xf>
    <xf numFmtId="0" fontId="19" fillId="0" borderId="3" xfId="4" applyFont="1" applyBorder="1" applyAlignment="1">
      <alignment horizontal="center" vertical="center"/>
    </xf>
    <xf numFmtId="0" fontId="19" fillId="0" borderId="4" xfId="4" applyFont="1" applyBorder="1" applyAlignment="1">
      <alignment horizontal="center" vertical="center"/>
    </xf>
    <xf numFmtId="0" fontId="19" fillId="0" borderId="1" xfId="4" applyFont="1" applyBorder="1" applyAlignment="1">
      <alignment vertical="center"/>
    </xf>
    <xf numFmtId="0" fontId="19" fillId="0" borderId="46" xfId="4" applyFont="1" applyBorder="1" applyAlignment="1">
      <alignment vertical="center"/>
    </xf>
    <xf numFmtId="0" fontId="26" fillId="0" borderId="25" xfId="4" applyFont="1" applyBorder="1" applyAlignment="1">
      <alignment horizontal="center" vertical="center"/>
    </xf>
    <xf numFmtId="0" fontId="26" fillId="0" borderId="26" xfId="4" applyFont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19" fillId="0" borderId="51" xfId="0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47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19" fillId="0" borderId="25" xfId="0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18" fillId="0" borderId="32" xfId="0" applyFont="1" applyBorder="1" applyAlignment="1">
      <alignment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36" fillId="0" borderId="32" xfId="0" applyFont="1" applyBorder="1" applyAlignment="1">
      <alignment vertical="center"/>
    </xf>
    <xf numFmtId="0" fontId="36" fillId="0" borderId="25" xfId="4" applyFont="1" applyBorder="1" applyAlignment="1">
      <alignment horizontal="center" vertical="center"/>
    </xf>
    <xf numFmtId="0" fontId="36" fillId="0" borderId="26" xfId="4" applyFont="1" applyBorder="1" applyAlignment="1">
      <alignment horizontal="center" vertical="center"/>
    </xf>
    <xf numFmtId="0" fontId="36" fillId="0" borderId="27" xfId="4" applyFont="1" applyBorder="1" applyAlignment="1">
      <alignment horizontal="center" vertical="center"/>
    </xf>
    <xf numFmtId="0" fontId="19" fillId="0" borderId="58" xfId="0" applyFont="1" applyBorder="1" applyAlignment="1">
      <alignment vertical="center"/>
    </xf>
    <xf numFmtId="0" fontId="19" fillId="0" borderId="47" xfId="4" applyFont="1" applyBorder="1" applyAlignment="1">
      <alignment horizontal="center" vertical="center"/>
    </xf>
    <xf numFmtId="0" fontId="19" fillId="0" borderId="48" xfId="4" applyFont="1" applyBorder="1" applyAlignment="1">
      <alignment horizontal="center" vertical="center"/>
    </xf>
    <xf numFmtId="0" fontId="19" fillId="0" borderId="54" xfId="0" applyFont="1" applyBorder="1" applyAlignment="1">
      <alignment vertical="center"/>
    </xf>
    <xf numFmtId="0" fontId="19" fillId="0" borderId="51" xfId="4" applyFont="1" applyBorder="1" applyAlignment="1">
      <alignment horizontal="center" vertical="center"/>
    </xf>
    <xf numFmtId="0" fontId="19" fillId="0" borderId="52" xfId="4" applyFont="1" applyBorder="1" applyAlignment="1">
      <alignment horizontal="center" vertical="center"/>
    </xf>
    <xf numFmtId="0" fontId="19" fillId="3" borderId="32" xfId="0" applyFont="1" applyFill="1" applyBorder="1" applyAlignment="1">
      <alignment vertical="center"/>
    </xf>
    <xf numFmtId="0" fontId="19" fillId="0" borderId="32" xfId="0" applyFont="1" applyFill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0" fontId="22" fillId="0" borderId="25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47" xfId="0" applyFont="1" applyBorder="1" applyAlignment="1">
      <alignment horizontal="center" vertical="center"/>
    </xf>
    <xf numFmtId="0" fontId="38" fillId="0" borderId="49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32" xfId="0" applyFont="1" applyBorder="1" applyAlignment="1">
      <alignment vertical="center"/>
    </xf>
    <xf numFmtId="0" fontId="30" fillId="0" borderId="32" xfId="0" applyFont="1" applyBorder="1" applyAlignment="1">
      <alignment vertical="center"/>
    </xf>
    <xf numFmtId="0" fontId="30" fillId="0" borderId="47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0" fontId="31" fillId="0" borderId="47" xfId="0" applyFont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26" fillId="0" borderId="32" xfId="0" applyFont="1" applyFill="1" applyBorder="1" applyAlignment="1">
      <alignment vertical="center"/>
    </xf>
    <xf numFmtId="0" fontId="26" fillId="0" borderId="25" xfId="0" applyFont="1" applyFill="1" applyBorder="1" applyAlignment="1">
      <alignment horizontal="center" vertical="center"/>
    </xf>
    <xf numFmtId="0" fontId="26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/>
    </xf>
    <xf numFmtId="0" fontId="19" fillId="0" borderId="33" xfId="0" applyFont="1" applyFill="1" applyBorder="1" applyAlignment="1">
      <alignment vertical="center"/>
    </xf>
    <xf numFmtId="0" fontId="19" fillId="0" borderId="28" xfId="0" applyFont="1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19" fillId="0" borderId="30" xfId="0" applyFont="1" applyFill="1" applyBorder="1" applyAlignment="1">
      <alignment horizontal="center" vertical="center"/>
    </xf>
    <xf numFmtId="0" fontId="19" fillId="6" borderId="25" xfId="0" applyFont="1" applyFill="1" applyBorder="1" applyAlignment="1">
      <alignment horizontal="center" vertical="center"/>
    </xf>
    <xf numFmtId="0" fontId="19" fillId="6" borderId="26" xfId="0" applyFont="1" applyFill="1" applyBorder="1" applyAlignment="1">
      <alignment horizontal="center" vertical="center"/>
    </xf>
    <xf numFmtId="0" fontId="19" fillId="6" borderId="32" xfId="0" applyFont="1" applyFill="1" applyBorder="1" applyAlignment="1">
      <alignment vertical="center"/>
    </xf>
    <xf numFmtId="0" fontId="19" fillId="6" borderId="27" xfId="0" applyFont="1" applyFill="1" applyBorder="1" applyAlignment="1">
      <alignment horizontal="center" vertical="center"/>
    </xf>
    <xf numFmtId="0" fontId="36" fillId="0" borderId="32" xfId="0" applyFont="1" applyFill="1" applyBorder="1" applyAlignment="1">
      <alignment vertical="center"/>
    </xf>
    <xf numFmtId="0" fontId="36" fillId="0" borderId="25" xfId="0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vertical="center"/>
    </xf>
    <xf numFmtId="0" fontId="19" fillId="0" borderId="47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8" fillId="0" borderId="32" xfId="0" applyFont="1" applyFill="1" applyBorder="1" applyAlignment="1">
      <alignment vertical="center"/>
    </xf>
    <xf numFmtId="0" fontId="38" fillId="0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19" fillId="0" borderId="54" xfId="0" applyFont="1" applyFill="1" applyBorder="1" applyAlignment="1">
      <alignment vertical="center"/>
    </xf>
    <xf numFmtId="0" fontId="19" fillId="0" borderId="51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19" fillId="0" borderId="23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14" fontId="15" fillId="0" borderId="10" xfId="0" applyNumberFormat="1" applyFont="1" applyFill="1" applyBorder="1" applyAlignment="1">
      <alignment horizontal="center" vertical="center"/>
    </xf>
    <xf numFmtId="14" fontId="15" fillId="0" borderId="11" xfId="0" applyNumberFormat="1" applyFont="1" applyFill="1" applyBorder="1" applyAlignment="1">
      <alignment horizontal="center" vertical="center"/>
    </xf>
    <xf numFmtId="14" fontId="15" fillId="0" borderId="1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textRotation="255"/>
    </xf>
    <xf numFmtId="0" fontId="14" fillId="0" borderId="4" xfId="0" applyFont="1" applyFill="1" applyBorder="1" applyAlignment="1">
      <alignment horizontal="center" vertical="center" textRotation="255"/>
    </xf>
    <xf numFmtId="0" fontId="14" fillId="0" borderId="7" xfId="0" applyFont="1" applyFill="1" applyBorder="1" applyAlignment="1">
      <alignment horizontal="center" vertical="center" textRotation="255"/>
    </xf>
    <xf numFmtId="0" fontId="14" fillId="0" borderId="9" xfId="0" applyFont="1" applyFill="1" applyBorder="1" applyAlignment="1">
      <alignment horizontal="center" vertical="center" textRotation="255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/>
    </xf>
    <xf numFmtId="0" fontId="12" fillId="0" borderId="2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12" fillId="0" borderId="8" xfId="0" applyFont="1" applyFill="1" applyBorder="1" applyAlignment="1">
      <alignment vertical="center"/>
    </xf>
    <xf numFmtId="0" fontId="12" fillId="0" borderId="9" xfId="0" applyFont="1" applyFill="1" applyBorder="1" applyAlignment="1">
      <alignment vertical="center"/>
    </xf>
    <xf numFmtId="0" fontId="19" fillId="0" borderId="31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 textRotation="255"/>
    </xf>
    <xf numFmtId="0" fontId="21" fillId="2" borderId="4" xfId="0" applyFont="1" applyFill="1" applyBorder="1" applyAlignment="1">
      <alignment horizontal="center" vertical="center" textRotation="255"/>
    </xf>
    <xf numFmtId="0" fontId="21" fillId="2" borderId="7" xfId="0" applyFont="1" applyFill="1" applyBorder="1" applyAlignment="1">
      <alignment horizontal="center" vertical="center" textRotation="255"/>
    </xf>
    <xf numFmtId="0" fontId="21" fillId="2" borderId="9" xfId="0" applyFont="1" applyFill="1" applyBorder="1" applyAlignment="1">
      <alignment horizontal="center" vertical="center" textRotation="255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14" fontId="25" fillId="0" borderId="10" xfId="0" applyNumberFormat="1" applyFont="1" applyBorder="1" applyAlignment="1">
      <alignment horizontal="center" vertical="center"/>
    </xf>
    <xf numFmtId="14" fontId="25" fillId="0" borderId="11" xfId="0" applyNumberFormat="1" applyFont="1" applyBorder="1" applyAlignment="1">
      <alignment horizontal="center" vertical="center"/>
    </xf>
    <xf numFmtId="14" fontId="25" fillId="0" borderId="12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  <xf numFmtId="0" fontId="24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vertical="center"/>
    </xf>
    <xf numFmtId="0" fontId="21" fillId="2" borderId="11" xfId="0" applyFont="1" applyFill="1" applyBorder="1" applyAlignment="1">
      <alignment vertical="center"/>
    </xf>
    <xf numFmtId="0" fontId="21" fillId="2" borderId="12" xfId="0" applyFont="1" applyFill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36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42" fillId="0" borderId="32" xfId="0" applyFont="1" applyBorder="1" applyAlignment="1">
      <alignment vertical="center"/>
    </xf>
    <xf numFmtId="0" fontId="42" fillId="0" borderId="25" xfId="0" applyFont="1" applyBorder="1" applyAlignment="1">
      <alignment vertical="center"/>
    </xf>
    <xf numFmtId="14" fontId="42" fillId="0" borderId="26" xfId="0" applyNumberFormat="1" applyFont="1" applyBorder="1" applyAlignment="1">
      <alignment vertical="center"/>
    </xf>
    <xf numFmtId="0" fontId="42" fillId="0" borderId="27" xfId="0" applyFont="1" applyBorder="1" applyAlignment="1">
      <alignment vertical="center"/>
    </xf>
    <xf numFmtId="0" fontId="42" fillId="0" borderId="26" xfId="0" applyFont="1" applyBorder="1" applyAlignment="1">
      <alignment vertical="center"/>
    </xf>
    <xf numFmtId="0" fontId="42" fillId="0" borderId="25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0" fontId="42" fillId="0" borderId="40" xfId="0" applyFont="1" applyBorder="1" applyAlignment="1">
      <alignment vertical="center"/>
    </xf>
    <xf numFmtId="0" fontId="42" fillId="0" borderId="41" xfId="0" applyFont="1" applyBorder="1" applyAlignment="1">
      <alignment vertical="center"/>
    </xf>
    <xf numFmtId="0" fontId="42" fillId="0" borderId="42" xfId="0" applyFont="1" applyBorder="1" applyAlignment="1">
      <alignment vertical="center"/>
    </xf>
    <xf numFmtId="0" fontId="43" fillId="0" borderId="0" xfId="0" applyFont="1" applyAlignment="1">
      <alignment vertical="center"/>
    </xf>
  </cellXfs>
  <cellStyles count="6">
    <cellStyle name="Comma 2" xfId="3"/>
    <cellStyle name="Normal" xfId="0" builtinId="0"/>
    <cellStyle name="Normal 2" xfId="2"/>
    <cellStyle name="Normal 3" xfId="4"/>
    <cellStyle name="標準 3" xfId="1"/>
    <cellStyle name="標準_基本設計書(FWIH105)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FF"/>
      <color rgb="FFFF00FF"/>
      <color rgb="FFFF6600"/>
      <color rgb="FFFFCC00"/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39</xdr:row>
      <xdr:rowOff>0</xdr:rowOff>
    </xdr:from>
    <xdr:to>
      <xdr:col>52</xdr:col>
      <xdr:colOff>133350</xdr:colOff>
      <xdr:row>40</xdr:row>
      <xdr:rowOff>76200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963025" y="667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47625</xdr:colOff>
      <xdr:row>36</xdr:row>
      <xdr:rowOff>0</xdr:rowOff>
    </xdr:from>
    <xdr:to>
      <xdr:col>52</xdr:col>
      <xdr:colOff>114300</xdr:colOff>
      <xdr:row>37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63025" y="5143500"/>
          <a:ext cx="666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29</xdr:row>
      <xdr:rowOff>0</xdr:rowOff>
    </xdr:from>
    <xdr:to>
      <xdr:col>52</xdr:col>
      <xdr:colOff>133350</xdr:colOff>
      <xdr:row>30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87439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39</xdr:row>
      <xdr:rowOff>0</xdr:rowOff>
    </xdr:from>
    <xdr:to>
      <xdr:col>52</xdr:col>
      <xdr:colOff>133350</xdr:colOff>
      <xdr:row>40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801100" y="66865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52</xdr:col>
      <xdr:colOff>57150</xdr:colOff>
      <xdr:row>44</xdr:row>
      <xdr:rowOff>0</xdr:rowOff>
    </xdr:from>
    <xdr:to>
      <xdr:col>52</xdr:col>
      <xdr:colOff>133350</xdr:colOff>
      <xdr:row>45</xdr:row>
      <xdr:rowOff>76199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9734550" y="1200150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41</xdr:row>
      <xdr:rowOff>0</xdr:rowOff>
    </xdr:from>
    <xdr:to>
      <xdr:col>52</xdr:col>
      <xdr:colOff>133350</xdr:colOff>
      <xdr:row>42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734550" y="6867525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52</xdr:col>
      <xdr:colOff>57150</xdr:colOff>
      <xdr:row>46</xdr:row>
      <xdr:rowOff>0</xdr:rowOff>
    </xdr:from>
    <xdr:to>
      <xdr:col>52</xdr:col>
      <xdr:colOff>133350</xdr:colOff>
      <xdr:row>47</xdr:row>
      <xdr:rowOff>76200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9734550" y="7724775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20</xdr:row>
      <xdr:rowOff>0</xdr:rowOff>
    </xdr:from>
    <xdr:to>
      <xdr:col>52</xdr:col>
      <xdr:colOff>133350</xdr:colOff>
      <xdr:row>21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734550" y="1097280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52</xdr:col>
      <xdr:colOff>57150</xdr:colOff>
      <xdr:row>26</xdr:row>
      <xdr:rowOff>0</xdr:rowOff>
    </xdr:from>
    <xdr:to>
      <xdr:col>52</xdr:col>
      <xdr:colOff>133350</xdr:colOff>
      <xdr:row>27</xdr:row>
      <xdr:rowOff>76200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9734550" y="118300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22</xdr:row>
      <xdr:rowOff>0</xdr:rowOff>
    </xdr:from>
    <xdr:to>
      <xdr:col>52</xdr:col>
      <xdr:colOff>133350</xdr:colOff>
      <xdr:row>23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734550" y="342900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52</xdr:col>
      <xdr:colOff>57150</xdr:colOff>
      <xdr:row>28</xdr:row>
      <xdr:rowOff>0</xdr:rowOff>
    </xdr:from>
    <xdr:to>
      <xdr:col>52</xdr:col>
      <xdr:colOff>133350</xdr:colOff>
      <xdr:row>29</xdr:row>
      <xdr:rowOff>76200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9734550" y="445770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35</xdr:row>
      <xdr:rowOff>0</xdr:rowOff>
    </xdr:from>
    <xdr:to>
      <xdr:col>52</xdr:col>
      <xdr:colOff>133350</xdr:colOff>
      <xdr:row>36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411480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36</xdr:row>
      <xdr:rowOff>0</xdr:rowOff>
    </xdr:from>
    <xdr:to>
      <xdr:col>52</xdr:col>
      <xdr:colOff>133350</xdr:colOff>
      <xdr:row>37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70294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25</xdr:row>
      <xdr:rowOff>0</xdr:rowOff>
    </xdr:from>
    <xdr:to>
      <xdr:col>52</xdr:col>
      <xdr:colOff>133350</xdr:colOff>
      <xdr:row>26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42862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29</xdr:row>
      <xdr:rowOff>0</xdr:rowOff>
    </xdr:from>
    <xdr:to>
      <xdr:col>52</xdr:col>
      <xdr:colOff>133350</xdr:colOff>
      <xdr:row>30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73723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38</xdr:row>
      <xdr:rowOff>0</xdr:rowOff>
    </xdr:from>
    <xdr:to>
      <xdr:col>52</xdr:col>
      <xdr:colOff>133350</xdr:colOff>
      <xdr:row>39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66865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47</xdr:row>
      <xdr:rowOff>0</xdr:rowOff>
    </xdr:from>
    <xdr:to>
      <xdr:col>52</xdr:col>
      <xdr:colOff>133350</xdr:colOff>
      <xdr:row>48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80581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41</xdr:row>
      <xdr:rowOff>0</xdr:rowOff>
    </xdr:from>
    <xdr:to>
      <xdr:col>52</xdr:col>
      <xdr:colOff>133350</xdr:colOff>
      <xdr:row>42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734550" y="720090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22</xdr:row>
      <xdr:rowOff>0</xdr:rowOff>
    </xdr:from>
    <xdr:to>
      <xdr:col>52</xdr:col>
      <xdr:colOff>133350</xdr:colOff>
      <xdr:row>23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4191000"/>
          <a:ext cx="762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17</xdr:col>
      <xdr:colOff>57150</xdr:colOff>
      <xdr:row>2</xdr:row>
      <xdr:rowOff>114300</xdr:rowOff>
    </xdr:from>
    <xdr:to>
      <xdr:col>31</xdr:col>
      <xdr:colOff>66675</xdr:colOff>
      <xdr:row>5</xdr:row>
      <xdr:rowOff>161925</xdr:rowOff>
    </xdr:to>
    <xdr:sp macro="" textlink="">
      <xdr:nvSpPr>
        <xdr:cNvPr id="3" name="TextBox 2"/>
        <xdr:cNvSpPr txBox="1"/>
      </xdr:nvSpPr>
      <xdr:spPr>
        <a:xfrm>
          <a:off x="2971800" y="495300"/>
          <a:ext cx="2409825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2000">
              <a:solidFill>
                <a:srgbClr val="00B050"/>
              </a:solidFill>
            </a:rPr>
            <a:t>Sheet mới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25</xdr:row>
      <xdr:rowOff>0</xdr:rowOff>
    </xdr:from>
    <xdr:to>
      <xdr:col>52</xdr:col>
      <xdr:colOff>133350</xdr:colOff>
      <xdr:row>26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36004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52</xdr:col>
      <xdr:colOff>57150</xdr:colOff>
      <xdr:row>27</xdr:row>
      <xdr:rowOff>0</xdr:rowOff>
    </xdr:from>
    <xdr:to>
      <xdr:col>52</xdr:col>
      <xdr:colOff>133350</xdr:colOff>
      <xdr:row>28</xdr:row>
      <xdr:rowOff>76200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9734550" y="480060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16</xdr:col>
      <xdr:colOff>0</xdr:colOff>
      <xdr:row>7</xdr:row>
      <xdr:rowOff>0</xdr:rowOff>
    </xdr:from>
    <xdr:to>
      <xdr:col>35</xdr:col>
      <xdr:colOff>161925</xdr:colOff>
      <xdr:row>12</xdr:row>
      <xdr:rowOff>104775</xdr:rowOff>
    </xdr:to>
    <xdr:sp macro="" textlink="">
      <xdr:nvSpPr>
        <xdr:cNvPr id="4" name="Rectangle 3"/>
        <xdr:cNvSpPr/>
      </xdr:nvSpPr>
      <xdr:spPr>
        <a:xfrm>
          <a:off x="3505200" y="1371600"/>
          <a:ext cx="3419475" cy="962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3600">
              <a:solidFill>
                <a:srgbClr val="FF00FF"/>
              </a:solidFill>
            </a:rPr>
            <a:t>Bỏ</a:t>
          </a:r>
          <a:r>
            <a:rPr lang="en-US" sz="3600" baseline="0">
              <a:solidFill>
                <a:srgbClr val="FF00FF"/>
              </a:solidFill>
            </a:rPr>
            <a:t> table này</a:t>
          </a:r>
          <a:endParaRPr lang="en-US" sz="3600">
            <a:solidFill>
              <a:srgbClr val="FF00FF"/>
            </a:solidFill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23</xdr:row>
      <xdr:rowOff>0</xdr:rowOff>
    </xdr:from>
    <xdr:to>
      <xdr:col>52</xdr:col>
      <xdr:colOff>133350</xdr:colOff>
      <xdr:row>24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32575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60</xdr:row>
      <xdr:rowOff>0</xdr:rowOff>
    </xdr:from>
    <xdr:to>
      <xdr:col>52</xdr:col>
      <xdr:colOff>133350</xdr:colOff>
      <xdr:row>61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891540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52</xdr:col>
      <xdr:colOff>57150</xdr:colOff>
      <xdr:row>70</xdr:row>
      <xdr:rowOff>0</xdr:rowOff>
    </xdr:from>
    <xdr:to>
      <xdr:col>52</xdr:col>
      <xdr:colOff>133350</xdr:colOff>
      <xdr:row>71</xdr:row>
      <xdr:rowOff>76199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1344275" y="118300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23</xdr:row>
      <xdr:rowOff>0</xdr:rowOff>
    </xdr:from>
    <xdr:to>
      <xdr:col>52</xdr:col>
      <xdr:colOff>133350</xdr:colOff>
      <xdr:row>24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734550" y="891540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26</xdr:row>
      <xdr:rowOff>0</xdr:rowOff>
    </xdr:from>
    <xdr:to>
      <xdr:col>52</xdr:col>
      <xdr:colOff>133350</xdr:colOff>
      <xdr:row>27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46291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19</xdr:row>
      <xdr:rowOff>0</xdr:rowOff>
    </xdr:from>
    <xdr:to>
      <xdr:col>52</xdr:col>
      <xdr:colOff>133350</xdr:colOff>
      <xdr:row>20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734550" y="3943350"/>
          <a:ext cx="76200" cy="2476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20</xdr:row>
      <xdr:rowOff>0</xdr:rowOff>
    </xdr:from>
    <xdr:to>
      <xdr:col>52</xdr:col>
      <xdr:colOff>133350</xdr:colOff>
      <xdr:row>21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734550" y="342900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52</xdr:col>
      <xdr:colOff>57150</xdr:colOff>
      <xdr:row>23</xdr:row>
      <xdr:rowOff>0</xdr:rowOff>
    </xdr:from>
    <xdr:to>
      <xdr:col>52</xdr:col>
      <xdr:colOff>133350</xdr:colOff>
      <xdr:row>24</xdr:row>
      <xdr:rowOff>76199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9734550" y="411480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19050</xdr:colOff>
      <xdr:row>26</xdr:row>
      <xdr:rowOff>163606</xdr:rowOff>
    </xdr:from>
    <xdr:to>
      <xdr:col>43</xdr:col>
      <xdr:colOff>57150</xdr:colOff>
      <xdr:row>40</xdr:row>
      <xdr:rowOff>33617</xdr:rowOff>
    </xdr:to>
    <xdr:sp macro="" textlink="">
      <xdr:nvSpPr>
        <xdr:cNvPr id="94" name="TextBox 93"/>
        <xdr:cNvSpPr txBox="1"/>
      </xdr:nvSpPr>
      <xdr:spPr>
        <a:xfrm>
          <a:off x="5397874" y="4713194"/>
          <a:ext cx="1887070" cy="2223247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KY_DEPENDENT_PERSON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EMPLOYEE_NO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ADDRESS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ORGANIZATION_REGISTER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DEPENDENT_PERSON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NUMBER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NUMBER_BOOK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REGISTER_PLACE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BIRTH_DT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DEPENDENT_PERSON_TAX_CODE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IDENTITY_PASSPORT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RELATIONSHIP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NATIONALITY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FROM_DT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TO_DT</a:t>
          </a:r>
        </a:p>
      </xdr:txBody>
    </xdr:sp>
    <xdr:clientData/>
  </xdr:twoCellAnchor>
  <xdr:twoCellAnchor>
    <xdr:from>
      <xdr:col>38</xdr:col>
      <xdr:colOff>107576</xdr:colOff>
      <xdr:row>8</xdr:row>
      <xdr:rowOff>39221</xdr:rowOff>
    </xdr:from>
    <xdr:to>
      <xdr:col>42</xdr:col>
      <xdr:colOff>126626</xdr:colOff>
      <xdr:row>19</xdr:row>
      <xdr:rowOff>163606</xdr:rowOff>
    </xdr:to>
    <xdr:cxnSp macro="">
      <xdr:nvCxnSpPr>
        <xdr:cNvPr id="51" name="Elbow Connector 50"/>
        <xdr:cNvCxnSpPr/>
      </xdr:nvCxnSpPr>
      <xdr:spPr>
        <a:xfrm flipV="1">
          <a:off x="6494929" y="1563221"/>
          <a:ext cx="691403" cy="1973356"/>
        </a:xfrm>
        <a:prstGeom prst="bentConnector3">
          <a:avLst>
            <a:gd name="adj1" fmla="val 56483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99171</xdr:colOff>
      <xdr:row>22</xdr:row>
      <xdr:rowOff>114300</xdr:rowOff>
    </xdr:from>
    <xdr:to>
      <xdr:col>44</xdr:col>
      <xdr:colOff>89647</xdr:colOff>
      <xdr:row>25</xdr:row>
      <xdr:rowOff>11206</xdr:rowOff>
    </xdr:to>
    <xdr:cxnSp macro="">
      <xdr:nvCxnSpPr>
        <xdr:cNvPr id="108" name="Elbow Connector 107"/>
        <xdr:cNvCxnSpPr/>
      </xdr:nvCxnSpPr>
      <xdr:spPr>
        <a:xfrm>
          <a:off x="6486524" y="3991535"/>
          <a:ext cx="999005" cy="401171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61074</xdr:colOff>
      <xdr:row>21</xdr:row>
      <xdr:rowOff>41181</xdr:rowOff>
    </xdr:from>
    <xdr:to>
      <xdr:col>30</xdr:col>
      <xdr:colOff>85357</xdr:colOff>
      <xdr:row>22</xdr:row>
      <xdr:rowOff>9524</xdr:rowOff>
    </xdr:to>
    <xdr:cxnSp macro="">
      <xdr:nvCxnSpPr>
        <xdr:cNvPr id="112" name="Elbow Connector 111"/>
        <xdr:cNvCxnSpPr/>
      </xdr:nvCxnSpPr>
      <xdr:spPr>
        <a:xfrm rot="10800000" flipV="1">
          <a:off x="4599456" y="3750328"/>
          <a:ext cx="528548" cy="136431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12887</xdr:colOff>
      <xdr:row>15</xdr:row>
      <xdr:rowOff>156882</xdr:rowOff>
    </xdr:from>
    <xdr:to>
      <xdr:col>44</xdr:col>
      <xdr:colOff>112059</xdr:colOff>
      <xdr:row>21</xdr:row>
      <xdr:rowOff>41182</xdr:rowOff>
    </xdr:to>
    <xdr:cxnSp macro="">
      <xdr:nvCxnSpPr>
        <xdr:cNvPr id="120" name="Elbow Connector 119"/>
        <xdr:cNvCxnSpPr/>
      </xdr:nvCxnSpPr>
      <xdr:spPr>
        <a:xfrm flipV="1">
          <a:off x="6568328" y="2857500"/>
          <a:ext cx="939613" cy="892829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90488</xdr:colOff>
      <xdr:row>20</xdr:row>
      <xdr:rowOff>156878</xdr:rowOff>
    </xdr:from>
    <xdr:to>
      <xdr:col>37</xdr:col>
      <xdr:colOff>122144</xdr:colOff>
      <xdr:row>26</xdr:row>
      <xdr:rowOff>118779</xdr:rowOff>
    </xdr:to>
    <xdr:cxnSp macro="">
      <xdr:nvCxnSpPr>
        <xdr:cNvPr id="132" name="Elbow Connector 131"/>
        <xdr:cNvCxnSpPr/>
      </xdr:nvCxnSpPr>
      <xdr:spPr>
        <a:xfrm rot="16200000" flipH="1">
          <a:off x="4579704" y="2906662"/>
          <a:ext cx="970430" cy="2552980"/>
        </a:xfrm>
        <a:prstGeom prst="bentConnector3">
          <a:avLst>
            <a:gd name="adj1" fmla="val 58083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121583</xdr:colOff>
      <xdr:row>10</xdr:row>
      <xdr:rowOff>12610</xdr:rowOff>
    </xdr:from>
    <xdr:to>
      <xdr:col>29</xdr:col>
      <xdr:colOff>121583</xdr:colOff>
      <xdr:row>13</xdr:row>
      <xdr:rowOff>16809</xdr:rowOff>
    </xdr:to>
    <xdr:cxnSp macro="">
      <xdr:nvCxnSpPr>
        <xdr:cNvPr id="135" name="Elbow Connector 134"/>
        <xdr:cNvCxnSpPr/>
      </xdr:nvCxnSpPr>
      <xdr:spPr>
        <a:xfrm flipV="1">
          <a:off x="4491877" y="1872786"/>
          <a:ext cx="504265" cy="508464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29137</xdr:colOff>
      <xdr:row>13</xdr:row>
      <xdr:rowOff>16809</xdr:rowOff>
    </xdr:from>
    <xdr:to>
      <xdr:col>18</xdr:col>
      <xdr:colOff>48187</xdr:colOff>
      <xdr:row>24</xdr:row>
      <xdr:rowOff>141194</xdr:rowOff>
    </xdr:to>
    <xdr:cxnSp macro="">
      <xdr:nvCxnSpPr>
        <xdr:cNvPr id="141" name="Elbow Connector 140"/>
        <xdr:cNvCxnSpPr/>
      </xdr:nvCxnSpPr>
      <xdr:spPr>
        <a:xfrm rot="10800000" flipV="1">
          <a:off x="2382372" y="2381250"/>
          <a:ext cx="691403" cy="1973356"/>
        </a:xfrm>
        <a:prstGeom prst="bentConnector3">
          <a:avLst>
            <a:gd name="adj1" fmla="val 74311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38097</xdr:colOff>
      <xdr:row>22</xdr:row>
      <xdr:rowOff>13446</xdr:rowOff>
    </xdr:from>
    <xdr:to>
      <xdr:col>21</xdr:col>
      <xdr:colOff>2</xdr:colOff>
      <xdr:row>24</xdr:row>
      <xdr:rowOff>112061</xdr:rowOff>
    </xdr:to>
    <xdr:cxnSp macro="">
      <xdr:nvCxnSpPr>
        <xdr:cNvPr id="152" name="Elbow Connector 151"/>
        <xdr:cNvCxnSpPr/>
      </xdr:nvCxnSpPr>
      <xdr:spPr>
        <a:xfrm rot="16200000" flipH="1">
          <a:off x="3247463" y="4043080"/>
          <a:ext cx="434792" cy="129993"/>
        </a:xfrm>
        <a:prstGeom prst="bentConnector3">
          <a:avLst>
            <a:gd name="adj1" fmla="val 65464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75081</xdr:colOff>
      <xdr:row>4</xdr:row>
      <xdr:rowOff>152401</xdr:rowOff>
    </xdr:from>
    <xdr:to>
      <xdr:col>43</xdr:col>
      <xdr:colOff>15688</xdr:colOff>
      <xdr:row>6</xdr:row>
      <xdr:rowOff>20111</xdr:rowOff>
    </xdr:to>
    <xdr:cxnSp macro="">
      <xdr:nvCxnSpPr>
        <xdr:cNvPr id="167" name="Elbow Connector 166"/>
        <xdr:cNvCxnSpPr>
          <a:stCxn id="47" idx="1"/>
        </xdr:cNvCxnSpPr>
      </xdr:nvCxnSpPr>
      <xdr:spPr>
        <a:xfrm rot="10800000">
          <a:off x="7032472" y="1013792"/>
          <a:ext cx="462412" cy="215580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86848</xdr:colOff>
      <xdr:row>47</xdr:row>
      <xdr:rowOff>52387</xdr:rowOff>
    </xdr:from>
    <xdr:to>
      <xdr:col>33</xdr:col>
      <xdr:colOff>29695</xdr:colOff>
      <xdr:row>48</xdr:row>
      <xdr:rowOff>85725</xdr:rowOff>
    </xdr:to>
    <xdr:cxnSp macro="">
      <xdr:nvCxnSpPr>
        <xdr:cNvPr id="180" name="Elbow Connector 179"/>
        <xdr:cNvCxnSpPr/>
      </xdr:nvCxnSpPr>
      <xdr:spPr>
        <a:xfrm flipV="1">
          <a:off x="5129495" y="8131828"/>
          <a:ext cx="447112" cy="201426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156885</xdr:colOff>
      <xdr:row>27</xdr:row>
      <xdr:rowOff>61632</xdr:rowOff>
    </xdr:from>
    <xdr:to>
      <xdr:col>7</xdr:col>
      <xdr:colOff>150720</xdr:colOff>
      <xdr:row>30</xdr:row>
      <xdr:rowOff>143993</xdr:rowOff>
    </xdr:to>
    <xdr:cxnSp macro="">
      <xdr:nvCxnSpPr>
        <xdr:cNvPr id="194" name="Elbow Connector 193"/>
        <xdr:cNvCxnSpPr/>
      </xdr:nvCxnSpPr>
      <xdr:spPr>
        <a:xfrm rot="16200000" flipH="1">
          <a:off x="953063" y="4991659"/>
          <a:ext cx="586626" cy="161924"/>
        </a:xfrm>
        <a:prstGeom prst="bentConnector3">
          <a:avLst>
            <a:gd name="adj1" fmla="val 71012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167248</xdr:colOff>
      <xdr:row>36</xdr:row>
      <xdr:rowOff>157442</xdr:rowOff>
    </xdr:from>
    <xdr:to>
      <xdr:col>7</xdr:col>
      <xdr:colOff>150719</xdr:colOff>
      <xdr:row>40</xdr:row>
      <xdr:rowOff>33617</xdr:rowOff>
    </xdr:to>
    <xdr:cxnSp macro="">
      <xdr:nvCxnSpPr>
        <xdr:cNvPr id="201" name="Elbow Connector 200"/>
        <xdr:cNvCxnSpPr/>
      </xdr:nvCxnSpPr>
      <xdr:spPr>
        <a:xfrm rot="5400000" flipH="1" flipV="1">
          <a:off x="893249" y="6502353"/>
          <a:ext cx="548528" cy="319648"/>
        </a:xfrm>
        <a:prstGeom prst="bentConnector3">
          <a:avLst>
            <a:gd name="adj1" fmla="val 70429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104774</xdr:colOff>
      <xdr:row>8</xdr:row>
      <xdr:rowOff>101977</xdr:rowOff>
    </xdr:from>
    <xdr:to>
      <xdr:col>8</xdr:col>
      <xdr:colOff>104777</xdr:colOff>
      <xdr:row>11</xdr:row>
      <xdr:rowOff>63875</xdr:rowOff>
    </xdr:to>
    <xdr:cxnSp macro="">
      <xdr:nvCxnSpPr>
        <xdr:cNvPr id="170" name="Elbow Connector 169"/>
        <xdr:cNvCxnSpPr/>
      </xdr:nvCxnSpPr>
      <xdr:spPr>
        <a:xfrm rot="5400000" flipH="1" flipV="1">
          <a:off x="1048311" y="1690969"/>
          <a:ext cx="466163" cy="336180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134470</xdr:colOff>
      <xdr:row>4</xdr:row>
      <xdr:rowOff>145677</xdr:rowOff>
    </xdr:from>
    <xdr:to>
      <xdr:col>18</xdr:col>
      <xdr:colOff>22413</xdr:colOff>
      <xdr:row>5</xdr:row>
      <xdr:rowOff>161927</xdr:rowOff>
    </xdr:to>
    <xdr:cxnSp macro="">
      <xdr:nvCxnSpPr>
        <xdr:cNvPr id="205" name="Elbow Connector 204"/>
        <xdr:cNvCxnSpPr/>
      </xdr:nvCxnSpPr>
      <xdr:spPr>
        <a:xfrm rot="10800000">
          <a:off x="1983441" y="997324"/>
          <a:ext cx="1064560" cy="184338"/>
        </a:xfrm>
        <a:prstGeom prst="bentConnector3">
          <a:avLst>
            <a:gd name="adj1" fmla="val 50000"/>
          </a:avLst>
        </a:prstGeom>
        <a:ln w="19050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15688</xdr:colOff>
      <xdr:row>3</xdr:row>
      <xdr:rowOff>31939</xdr:rowOff>
    </xdr:from>
    <xdr:to>
      <xdr:col>54</xdr:col>
      <xdr:colOff>161925</xdr:colOff>
      <xdr:row>9</xdr:row>
      <xdr:rowOff>8283</xdr:rowOff>
    </xdr:to>
    <xdr:sp macro="" textlink="">
      <xdr:nvSpPr>
        <xdr:cNvPr id="47" name="TextBox 3"/>
        <xdr:cNvSpPr txBox="1"/>
      </xdr:nvSpPr>
      <xdr:spPr>
        <a:xfrm>
          <a:off x="7494884" y="719396"/>
          <a:ext cx="2059519" cy="1019952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KY_SALARY_FORMULA_MASTER</a:t>
          </a:r>
        </a:p>
        <a:p>
          <a:endParaRPr kumimoji="0" lang="en-US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kumimoji="0" 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ID</a:t>
          </a:r>
        </a:p>
        <a:p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COMPANY_ID</a:t>
          </a:r>
        </a:p>
        <a:p>
          <a:r>
            <a:rPr kumimoji="0" 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FORMULA_CD</a:t>
          </a:r>
        </a:p>
        <a:p>
          <a:r>
            <a:rPr kumimoji="0" 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FORMULA_NAME</a:t>
          </a:r>
        </a:p>
        <a:p>
          <a:r>
            <a:rPr kumimoji="0" 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FORMULA_VALUE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EFFECTIVE_DT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44</xdr:col>
      <xdr:colOff>151840</xdr:colOff>
      <xdr:row>10</xdr:row>
      <xdr:rowOff>110943</xdr:rowOff>
    </xdr:from>
    <xdr:to>
      <xdr:col>54</xdr:col>
      <xdr:colOff>166406</xdr:colOff>
      <xdr:row>18</xdr:row>
      <xdr:rowOff>15692</xdr:rowOff>
    </xdr:to>
    <xdr:sp macro="" textlink="">
      <xdr:nvSpPr>
        <xdr:cNvPr id="48" name="TextBox 47"/>
        <xdr:cNvSpPr txBox="1"/>
      </xdr:nvSpPr>
      <xdr:spPr>
        <a:xfrm>
          <a:off x="7547722" y="1971119"/>
          <a:ext cx="1695449" cy="1249455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KY_ALLOWANCE_MASTER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COMPANY_ID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ALLOWANCE_CD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ALLOWANCE_NAME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GROUP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VALUE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UNIT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EFFECTIVE_DT</a:t>
          </a:r>
        </a:p>
      </xdr:txBody>
    </xdr:sp>
    <xdr:clientData/>
  </xdr:twoCellAnchor>
  <xdr:twoCellAnchor>
    <xdr:from>
      <xdr:col>30</xdr:col>
      <xdr:colOff>18120</xdr:colOff>
      <xdr:row>17</xdr:row>
      <xdr:rowOff>122704</xdr:rowOff>
    </xdr:from>
    <xdr:to>
      <xdr:col>39</xdr:col>
      <xdr:colOff>12887</xdr:colOff>
      <xdr:row>23</xdr:row>
      <xdr:rowOff>116541</xdr:rowOff>
    </xdr:to>
    <xdr:sp macro="" textlink="">
      <xdr:nvSpPr>
        <xdr:cNvPr id="73" name="TextBox 5"/>
        <xdr:cNvSpPr txBox="1"/>
      </xdr:nvSpPr>
      <xdr:spPr>
        <a:xfrm>
          <a:off x="5060767" y="3159498"/>
          <a:ext cx="1507561" cy="1002367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TB_M_COMPANY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	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COMPANY_CD	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COMPANY_NAME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ADDRESS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COMPANY_TAX_CODE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ACTIVE_FLAG	</a:t>
          </a:r>
        </a:p>
      </xdr:txBody>
    </xdr:sp>
    <xdr:clientData/>
  </xdr:twoCellAnchor>
  <xdr:twoCellAnchor>
    <xdr:from>
      <xdr:col>18</xdr:col>
      <xdr:colOff>3362</xdr:colOff>
      <xdr:row>2</xdr:row>
      <xdr:rowOff>77461</xdr:rowOff>
    </xdr:from>
    <xdr:to>
      <xdr:col>27</xdr:col>
      <xdr:colOff>9525</xdr:colOff>
      <xdr:row>22</xdr:row>
      <xdr:rowOff>173929</xdr:rowOff>
    </xdr:to>
    <xdr:sp macro="" textlink="">
      <xdr:nvSpPr>
        <xdr:cNvPr id="78" name="TextBox 3"/>
        <xdr:cNvSpPr txBox="1"/>
      </xdr:nvSpPr>
      <xdr:spPr>
        <a:xfrm>
          <a:off x="3134188" y="590983"/>
          <a:ext cx="1571576" cy="3575163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KY_EMPLOYEE_MASTER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COMPANY_ID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EMPLOYEE_NO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EMPLOYEE_NAME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USER_CD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ADDRESS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EMAIL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NATIONALITY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IDENTITY_PASSPORT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PERSONAL_TAX_CODE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QUALIFICATION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LEVEL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PHONE_NO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CONTRACT_TYPE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EMERGENCY_PHONE_NO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EMPLOYEE_TYPE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GENDER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BIRTH_DT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ENTRY_DT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STANDARD_HOURS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WORKTIME_START_DT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QUIT_DT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PROBATION_END_DT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BHXH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BHYT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BHTN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LABOUR_UNION_DATE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EFFECTIVE_DT</a:t>
          </a:r>
        </a:p>
      </xdr:txBody>
    </xdr:sp>
    <xdr:clientData/>
  </xdr:twoCellAnchor>
  <xdr:twoCellAnchor>
    <xdr:from>
      <xdr:col>44</xdr:col>
      <xdr:colOff>142315</xdr:colOff>
      <xdr:row>19</xdr:row>
      <xdr:rowOff>161925</xdr:rowOff>
    </xdr:from>
    <xdr:to>
      <xdr:col>54</xdr:col>
      <xdr:colOff>156881</xdr:colOff>
      <xdr:row>27</xdr:row>
      <xdr:rowOff>66674</xdr:rowOff>
    </xdr:to>
    <xdr:sp macro="" textlink="">
      <xdr:nvSpPr>
        <xdr:cNvPr id="79" name="TextBox 78"/>
        <xdr:cNvSpPr txBox="1"/>
      </xdr:nvSpPr>
      <xdr:spPr>
        <a:xfrm>
          <a:off x="7538197" y="3534896"/>
          <a:ext cx="1695449" cy="1249454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KY_CLOSING_DATE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COMPANY_ID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YEAR_MONTH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CLOSING_DATE</a:t>
          </a:r>
        </a:p>
      </xdr:txBody>
    </xdr:sp>
    <xdr:clientData/>
  </xdr:twoCellAnchor>
  <xdr:twoCellAnchor>
    <xdr:from>
      <xdr:col>43</xdr:col>
      <xdr:colOff>19050</xdr:colOff>
      <xdr:row>4</xdr:row>
      <xdr:rowOff>85725</xdr:rowOff>
    </xdr:from>
    <xdr:to>
      <xdr:col>54</xdr:col>
      <xdr:colOff>161925</xdr:colOff>
      <xdr:row>4</xdr:row>
      <xdr:rowOff>85725</xdr:rowOff>
    </xdr:to>
    <xdr:cxnSp macro="">
      <xdr:nvCxnSpPr>
        <xdr:cNvPr id="81" name="Straight Connector 80"/>
        <xdr:cNvCxnSpPr/>
      </xdr:nvCxnSpPr>
      <xdr:spPr>
        <a:xfrm>
          <a:off x="7391400" y="942975"/>
          <a:ext cx="202882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161925</xdr:colOff>
      <xdr:row>3</xdr:row>
      <xdr:rowOff>132930</xdr:rowOff>
    </xdr:from>
    <xdr:to>
      <xdr:col>27</xdr:col>
      <xdr:colOff>9525</xdr:colOff>
      <xdr:row>3</xdr:row>
      <xdr:rowOff>132930</xdr:rowOff>
    </xdr:to>
    <xdr:cxnSp macro="">
      <xdr:nvCxnSpPr>
        <xdr:cNvPr id="82" name="Straight Connector 81"/>
        <xdr:cNvCxnSpPr/>
      </xdr:nvCxnSpPr>
      <xdr:spPr>
        <a:xfrm>
          <a:off x="3118816" y="820387"/>
          <a:ext cx="1586948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19</xdr:row>
      <xdr:rowOff>15128</xdr:rowOff>
    </xdr:from>
    <xdr:to>
      <xdr:col>39</xdr:col>
      <xdr:colOff>0</xdr:colOff>
      <xdr:row>19</xdr:row>
      <xdr:rowOff>15128</xdr:rowOff>
    </xdr:to>
    <xdr:cxnSp macro="">
      <xdr:nvCxnSpPr>
        <xdr:cNvPr id="84" name="Straight Connector 83"/>
        <xdr:cNvCxnSpPr/>
      </xdr:nvCxnSpPr>
      <xdr:spPr>
        <a:xfrm>
          <a:off x="5061697" y="3388099"/>
          <a:ext cx="149374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142315</xdr:colOff>
      <xdr:row>21</xdr:row>
      <xdr:rowOff>47625</xdr:rowOff>
    </xdr:from>
    <xdr:to>
      <xdr:col>54</xdr:col>
      <xdr:colOff>151839</xdr:colOff>
      <xdr:row>21</xdr:row>
      <xdr:rowOff>47625</xdr:rowOff>
    </xdr:to>
    <xdr:cxnSp macro="">
      <xdr:nvCxnSpPr>
        <xdr:cNvPr id="86" name="Straight Connector 85"/>
        <xdr:cNvCxnSpPr/>
      </xdr:nvCxnSpPr>
      <xdr:spPr>
        <a:xfrm>
          <a:off x="7538197" y="3756772"/>
          <a:ext cx="1690407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142315</xdr:colOff>
      <xdr:row>12</xdr:row>
      <xdr:rowOff>0</xdr:rowOff>
    </xdr:from>
    <xdr:to>
      <xdr:col>55</xdr:col>
      <xdr:colOff>2801</xdr:colOff>
      <xdr:row>12</xdr:row>
      <xdr:rowOff>0</xdr:rowOff>
    </xdr:to>
    <xdr:cxnSp macro="">
      <xdr:nvCxnSpPr>
        <xdr:cNvPr id="88" name="Straight Connector 87"/>
        <xdr:cNvCxnSpPr/>
      </xdr:nvCxnSpPr>
      <xdr:spPr>
        <a:xfrm>
          <a:off x="7538197" y="2196353"/>
          <a:ext cx="1709457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9525</xdr:colOff>
      <xdr:row>28</xdr:row>
      <xdr:rowOff>68356</xdr:rowOff>
    </xdr:from>
    <xdr:to>
      <xdr:col>43</xdr:col>
      <xdr:colOff>57150</xdr:colOff>
      <xdr:row>28</xdr:row>
      <xdr:rowOff>68356</xdr:rowOff>
    </xdr:to>
    <xdr:cxnSp macro="">
      <xdr:nvCxnSpPr>
        <xdr:cNvPr id="95" name="Straight Connector 94"/>
        <xdr:cNvCxnSpPr/>
      </xdr:nvCxnSpPr>
      <xdr:spPr>
        <a:xfrm>
          <a:off x="5388349" y="4954121"/>
          <a:ext cx="189659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3</xdr:row>
      <xdr:rowOff>15693</xdr:rowOff>
    </xdr:from>
    <xdr:to>
      <xdr:col>40</xdr:col>
      <xdr:colOff>24092</xdr:colOff>
      <xdr:row>17</xdr:row>
      <xdr:rowOff>9525</xdr:rowOff>
    </xdr:to>
    <xdr:sp macro="" textlink="">
      <xdr:nvSpPr>
        <xdr:cNvPr id="97" name="TextBox 96"/>
        <xdr:cNvSpPr txBox="1"/>
      </xdr:nvSpPr>
      <xdr:spPr>
        <a:xfrm>
          <a:off x="5153025" y="701493"/>
          <a:ext cx="1729067" cy="2394132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KY_SALARY_MASTER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EMPLOYEE_NO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BASIC_SALARY_OFFICAL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BASIC_SALARY_PROBATION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SALARY_CAL_SOCIAL_INSURANCE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BANK_ACCOUNT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BANK_NAME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KIND_SALARY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UNIT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SUBSIDIARY_HUMAN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ALLOWANCE_LIST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APP_FLG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OT_TYPE</a:t>
          </a:r>
        </a:p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FORMULA_ID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EFFECTIVE_DT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NUM_STANDARD_HOURS</a:t>
          </a:r>
        </a:p>
      </xdr:txBody>
    </xdr:sp>
    <xdr:clientData/>
  </xdr:twoCellAnchor>
  <xdr:twoCellAnchor>
    <xdr:from>
      <xdr:col>30</xdr:col>
      <xdr:colOff>0</xdr:colOff>
      <xdr:row>4</xdr:row>
      <xdr:rowOff>76200</xdr:rowOff>
    </xdr:from>
    <xdr:to>
      <xdr:col>40</xdr:col>
      <xdr:colOff>28575</xdr:colOff>
      <xdr:row>4</xdr:row>
      <xdr:rowOff>76200</xdr:rowOff>
    </xdr:to>
    <xdr:cxnSp macro="">
      <xdr:nvCxnSpPr>
        <xdr:cNvPr id="98" name="Straight Connector 97"/>
        <xdr:cNvCxnSpPr/>
      </xdr:nvCxnSpPr>
      <xdr:spPr>
        <a:xfrm>
          <a:off x="5143500" y="933450"/>
          <a:ext cx="174307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171449</xdr:colOff>
      <xdr:row>3</xdr:row>
      <xdr:rowOff>0</xdr:rowOff>
    </xdr:from>
    <xdr:to>
      <xdr:col>11</xdr:col>
      <xdr:colOff>85724</xdr:colOff>
      <xdr:row>8</xdr:row>
      <xdr:rowOff>56589</xdr:rowOff>
    </xdr:to>
    <xdr:sp macro="" textlink="">
      <xdr:nvSpPr>
        <xdr:cNvPr id="99" name="TextBox 98"/>
        <xdr:cNvSpPr txBox="1"/>
      </xdr:nvSpPr>
      <xdr:spPr>
        <a:xfrm>
          <a:off x="342899" y="685800"/>
          <a:ext cx="1628775" cy="913839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itchFamily="34" charset="0"/>
              <a:cs typeface="Arial" pitchFamily="34" charset="0"/>
            </a:rPr>
            <a:t>KY_LONGTERM_ABSENCE</a:t>
          </a:r>
        </a:p>
        <a:p>
          <a:pPr algn="ctr"/>
          <a:endParaRPr lang="en-US" sz="800" b="1">
            <a:latin typeface="Arial" pitchFamily="34" charset="0"/>
            <a:cs typeface="Arial" pitchFamily="34" charset="0"/>
          </a:endParaRPr>
        </a:p>
        <a:p>
          <a:pPr algn="l"/>
          <a:r>
            <a:rPr lang="ja-JP" altLang="en-US" sz="500">
              <a:latin typeface="Arial" pitchFamily="34" charset="0"/>
              <a:cs typeface="Arial" pitchFamily="34" charset="0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pPr marL="0" indent="0" algn="l" defTabSz="914400" rtl="0" eaLnBrk="1" latinLnBrk="0" hangingPunct="1"/>
          <a:r>
            <a:rPr lang="en-US" sz="800" b="1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EMPLOYEE_NO</a:t>
          </a:r>
        </a:p>
        <a:p>
          <a:pPr marL="0" indent="0" algn="l" defTabSz="914400" rtl="0" eaLnBrk="1" latinLnBrk="0" hangingPunct="1"/>
          <a:r>
            <a:rPr lang="en-US" sz="800" b="1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ABSENCE_NO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FROM_DT</a:t>
          </a:r>
        </a:p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TO_DT</a:t>
          </a:r>
        </a:p>
      </xdr:txBody>
    </xdr:sp>
    <xdr:clientData/>
  </xdr:twoCellAnchor>
  <xdr:twoCellAnchor>
    <xdr:from>
      <xdr:col>2</xdr:col>
      <xdr:colOff>0</xdr:colOff>
      <xdr:row>4</xdr:row>
      <xdr:rowOff>66675</xdr:rowOff>
    </xdr:from>
    <xdr:to>
      <xdr:col>11</xdr:col>
      <xdr:colOff>76200</xdr:colOff>
      <xdr:row>4</xdr:row>
      <xdr:rowOff>66675</xdr:rowOff>
    </xdr:to>
    <xdr:cxnSp macro="">
      <xdr:nvCxnSpPr>
        <xdr:cNvPr id="100" name="Straight Connector 99"/>
        <xdr:cNvCxnSpPr/>
      </xdr:nvCxnSpPr>
      <xdr:spPr>
        <a:xfrm>
          <a:off x="342900" y="923925"/>
          <a:ext cx="1619250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11</xdr:row>
      <xdr:rowOff>38100</xdr:rowOff>
    </xdr:from>
    <xdr:to>
      <xdr:col>13</xdr:col>
      <xdr:colOff>152400</xdr:colOff>
      <xdr:row>20</xdr:row>
      <xdr:rowOff>19050</xdr:rowOff>
    </xdr:to>
    <xdr:sp macro="" textlink="">
      <xdr:nvSpPr>
        <xdr:cNvPr id="102" name="TextBox 101"/>
        <xdr:cNvSpPr txBox="1"/>
      </xdr:nvSpPr>
      <xdr:spPr>
        <a:xfrm>
          <a:off x="342900" y="2095500"/>
          <a:ext cx="2038350" cy="152400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KY_SPECIAL_INSURANCE_MASTER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ABSENCE_NO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ABSENCE_DESCIPTION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EMPLOYER_SOCIAL_INSU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EMPLOYEE_SOCIAL_INSU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EMPLOYER_HEATH_INSU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EMPLOYEE_HEATH_INSU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EMPLOYER_UNEMPLOYMENT_INSU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EMPLOYEE_UNEMPLOYMENT_INSU</a:t>
          </a:r>
          <a:endParaRPr lang="en-US" sz="5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EFFECTIVE_DT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0</xdr:colOff>
      <xdr:row>12</xdr:row>
      <xdr:rowOff>95250</xdr:rowOff>
    </xdr:from>
    <xdr:to>
      <xdr:col>13</xdr:col>
      <xdr:colOff>161925</xdr:colOff>
      <xdr:row>12</xdr:row>
      <xdr:rowOff>95250</xdr:rowOff>
    </xdr:to>
    <xdr:cxnSp macro="">
      <xdr:nvCxnSpPr>
        <xdr:cNvPr id="103" name="Straight Connector 102"/>
        <xdr:cNvCxnSpPr/>
      </xdr:nvCxnSpPr>
      <xdr:spPr>
        <a:xfrm>
          <a:off x="342900" y="2324100"/>
          <a:ext cx="204787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0</xdr:rowOff>
    </xdr:from>
    <xdr:to>
      <xdr:col>13</xdr:col>
      <xdr:colOff>152400</xdr:colOff>
      <xdr:row>28</xdr:row>
      <xdr:rowOff>114300</xdr:rowOff>
    </xdr:to>
    <xdr:sp macro="" textlink="">
      <xdr:nvSpPr>
        <xdr:cNvPr id="105" name="TextBox 104"/>
        <xdr:cNvSpPr txBox="1"/>
      </xdr:nvSpPr>
      <xdr:spPr>
        <a:xfrm>
          <a:off x="342900" y="3771900"/>
          <a:ext cx="2038350" cy="131445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KY_WORKINGTIME_TOTAL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EMPLOYEE_NO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YEAR_MONTH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DEPT_CD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PROB_DAYS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OFFI_DAYS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ABSENCE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PROB_ABSENCE</a:t>
          </a:r>
        </a:p>
      </xdr:txBody>
    </xdr:sp>
    <xdr:clientData/>
  </xdr:twoCellAnchor>
  <xdr:twoCellAnchor>
    <xdr:from>
      <xdr:col>2</xdr:col>
      <xdr:colOff>0</xdr:colOff>
      <xdr:row>22</xdr:row>
      <xdr:rowOff>57150</xdr:rowOff>
    </xdr:from>
    <xdr:to>
      <xdr:col>13</xdr:col>
      <xdr:colOff>161925</xdr:colOff>
      <xdr:row>22</xdr:row>
      <xdr:rowOff>57150</xdr:rowOff>
    </xdr:to>
    <xdr:cxnSp macro="">
      <xdr:nvCxnSpPr>
        <xdr:cNvPr id="106" name="Straight Connector 105"/>
        <xdr:cNvCxnSpPr/>
      </xdr:nvCxnSpPr>
      <xdr:spPr>
        <a:xfrm>
          <a:off x="342900" y="4000500"/>
          <a:ext cx="204787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114300</xdr:colOff>
      <xdr:row>24</xdr:row>
      <xdr:rowOff>162484</xdr:rowOff>
    </xdr:from>
    <xdr:to>
      <xdr:col>30</xdr:col>
      <xdr:colOff>73399</xdr:colOff>
      <xdr:row>49</xdr:row>
      <xdr:rowOff>42021</xdr:rowOff>
    </xdr:to>
    <xdr:sp macro="" textlink="">
      <xdr:nvSpPr>
        <xdr:cNvPr id="149" name="TextBox 3"/>
        <xdr:cNvSpPr txBox="1"/>
      </xdr:nvSpPr>
      <xdr:spPr>
        <a:xfrm>
          <a:off x="2635624" y="4375896"/>
          <a:ext cx="2480422" cy="4081743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KY_SALARY_RESULT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EMPLOYEE_NO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YEAR_MONTH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HISTORY_NO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PROBATION_SALARY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OFFICAL_SALARY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PIT_ALLOWANCE_PROB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PIT_ALLOWANCE_OFFI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SALARY_ALLOWANCE_PIT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HOURLY_PRICE_PROB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HOURLY_PRICE_OFFI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AMOUNT_DEDUCTED_PROB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AMOUNT_DEDUCTED_OFFI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AMOUNT_DEDUCTED_SUMARY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OT_PROB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OT_OFFI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OT_SUMARY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TOTAL_AMOUNT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MEMBER_FEE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ALLOWANCE_NOT_PIT_PROB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ALLOWANCE_NOT_PIT_OFFI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LATE_NIGHT_ALLOWANCE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SOCIAL_INSU_AMOUNT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HEALTH_INSU_AMOUNT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UMEMPLOYEE_INSU_AMOUNT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INCOME_BEFORE_TAX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OT_NOT_PIT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FAMILY_ALLOWANCES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TAX_INCOME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PIT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NOT_INCLUDED_TAX_INCOME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APP_FLG</a:t>
          </a:r>
        </a:p>
      </xdr:txBody>
    </xdr:sp>
    <xdr:clientData/>
  </xdr:twoCellAnchor>
  <xdr:twoCellAnchor>
    <xdr:from>
      <xdr:col>15</xdr:col>
      <xdr:colOff>104775</xdr:colOff>
      <xdr:row>26</xdr:row>
      <xdr:rowOff>61071</xdr:rowOff>
    </xdr:from>
    <xdr:to>
      <xdr:col>30</xdr:col>
      <xdr:colOff>66675</xdr:colOff>
      <xdr:row>26</xdr:row>
      <xdr:rowOff>61071</xdr:rowOff>
    </xdr:to>
    <xdr:cxnSp macro="">
      <xdr:nvCxnSpPr>
        <xdr:cNvPr id="150" name="Straight Connector 149"/>
        <xdr:cNvCxnSpPr/>
      </xdr:nvCxnSpPr>
      <xdr:spPr>
        <a:xfrm>
          <a:off x="2626099" y="4610659"/>
          <a:ext cx="2483223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85725</xdr:colOff>
      <xdr:row>41</xdr:row>
      <xdr:rowOff>96930</xdr:rowOff>
    </xdr:from>
    <xdr:to>
      <xdr:col>41</xdr:col>
      <xdr:colOff>114300</xdr:colOff>
      <xdr:row>49</xdr:row>
      <xdr:rowOff>30256</xdr:rowOff>
    </xdr:to>
    <xdr:sp macro="" textlink="">
      <xdr:nvSpPr>
        <xdr:cNvPr id="176" name="TextBox 175"/>
        <xdr:cNvSpPr txBox="1"/>
      </xdr:nvSpPr>
      <xdr:spPr>
        <a:xfrm>
          <a:off x="5632637" y="7167842"/>
          <a:ext cx="1373281" cy="1278032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KY_OTHER_PAY</a:t>
          </a:r>
        </a:p>
        <a:p>
          <a:pPr algn="ctr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SALARY_RESULT_ID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PAY_TYPE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PAY_NAME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VALUE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UNIT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YEAR_MONTH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ARREA_YEAR_MONTH</a:t>
          </a:r>
        </a:p>
      </xdr:txBody>
    </xdr:sp>
    <xdr:clientData/>
  </xdr:twoCellAnchor>
  <xdr:twoCellAnchor>
    <xdr:from>
      <xdr:col>33</xdr:col>
      <xdr:colOff>95250</xdr:colOff>
      <xdr:row>42</xdr:row>
      <xdr:rowOff>154081</xdr:rowOff>
    </xdr:from>
    <xdr:to>
      <xdr:col>41</xdr:col>
      <xdr:colOff>123825</xdr:colOff>
      <xdr:row>42</xdr:row>
      <xdr:rowOff>154081</xdr:rowOff>
    </xdr:to>
    <xdr:cxnSp macro="">
      <xdr:nvCxnSpPr>
        <xdr:cNvPr id="177" name="Straight Connector 176"/>
        <xdr:cNvCxnSpPr/>
      </xdr:nvCxnSpPr>
      <xdr:spPr>
        <a:xfrm>
          <a:off x="5642162" y="7393081"/>
          <a:ext cx="1373281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31</xdr:row>
      <xdr:rowOff>20732</xdr:rowOff>
    </xdr:from>
    <xdr:to>
      <xdr:col>13</xdr:col>
      <xdr:colOff>152400</xdr:colOff>
      <xdr:row>36</xdr:row>
      <xdr:rowOff>135031</xdr:rowOff>
    </xdr:to>
    <xdr:sp macro="" textlink="">
      <xdr:nvSpPr>
        <xdr:cNvPr id="192" name="TextBox 191"/>
        <xdr:cNvSpPr txBox="1"/>
      </xdr:nvSpPr>
      <xdr:spPr>
        <a:xfrm>
          <a:off x="336176" y="5410761"/>
          <a:ext cx="2001371" cy="954741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KY_OVERTIME_TOTAL</a:t>
          </a:r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WORKING_TIME_ID</a:t>
          </a:r>
        </a:p>
        <a:p>
          <a:r>
            <a:rPr lang="en-US" sz="800" b="0">
              <a:latin typeface="Arial" panose="020B0604020202020204" pitchFamily="34" charset="0"/>
              <a:cs typeface="Arial" panose="020B0604020202020204" pitchFamily="34" charset="0"/>
            </a:rPr>
            <a:t>OT_HOURS_PROB</a:t>
          </a:r>
        </a:p>
        <a:p>
          <a:r>
            <a:rPr lang="en-US" sz="800" b="0">
              <a:latin typeface="Arial" panose="020B0604020202020204" pitchFamily="34" charset="0"/>
              <a:cs typeface="Arial" panose="020B0604020202020204" pitchFamily="34" charset="0"/>
            </a:rPr>
            <a:t>OT_HOURS_OFFI</a:t>
          </a:r>
        </a:p>
        <a:p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OT_TYPE</a:t>
          </a:r>
        </a:p>
      </xdr:txBody>
    </xdr:sp>
    <xdr:clientData/>
  </xdr:twoCellAnchor>
  <xdr:twoCellAnchor>
    <xdr:from>
      <xdr:col>2</xdr:col>
      <xdr:colOff>0</xdr:colOff>
      <xdr:row>32</xdr:row>
      <xdr:rowOff>77881</xdr:rowOff>
    </xdr:from>
    <xdr:to>
      <xdr:col>13</xdr:col>
      <xdr:colOff>161925</xdr:colOff>
      <xdr:row>32</xdr:row>
      <xdr:rowOff>77881</xdr:rowOff>
    </xdr:to>
    <xdr:cxnSp macro="">
      <xdr:nvCxnSpPr>
        <xdr:cNvPr id="193" name="Straight Connector 192"/>
        <xdr:cNvCxnSpPr/>
      </xdr:nvCxnSpPr>
      <xdr:spPr>
        <a:xfrm>
          <a:off x="336176" y="5635999"/>
          <a:ext cx="2010896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38</xdr:row>
      <xdr:rowOff>112058</xdr:rowOff>
    </xdr:from>
    <xdr:to>
      <xdr:col>10</xdr:col>
      <xdr:colOff>20731</xdr:colOff>
      <xdr:row>49</xdr:row>
      <xdr:rowOff>34177</xdr:rowOff>
    </xdr:to>
    <xdr:sp macro="" textlink="">
      <xdr:nvSpPr>
        <xdr:cNvPr id="197" name="TextBox 196"/>
        <xdr:cNvSpPr txBox="1"/>
      </xdr:nvSpPr>
      <xdr:spPr>
        <a:xfrm>
          <a:off x="336176" y="6678705"/>
          <a:ext cx="1365437" cy="177109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 b="1">
              <a:latin typeface="Arial" panose="020B0604020202020204" pitchFamily="34" charset="0"/>
              <a:cs typeface="Arial" panose="020B0604020202020204" pitchFamily="34" charset="0"/>
            </a:rPr>
            <a:t>KY_POLICY_MASTER</a:t>
          </a:r>
        </a:p>
        <a:p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ID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POLICY_CD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POLICY_NAME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POLICY_TYPE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GROUP_NAME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LIMIT_STEP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NUM_VALUE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CHAR_VALUE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UNIT</a:t>
          </a:r>
        </a:p>
        <a:p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UNIT_TIMES_NM</a:t>
          </a:r>
        </a:p>
        <a:p>
          <a:r>
            <a:rPr lang="ja-JP" altLang="en-US" sz="500" kern="1200">
              <a:solidFill>
                <a:schemeClr val="tx1"/>
              </a:solidFill>
              <a:latin typeface="+mn-lt"/>
              <a:ea typeface="+mn-ea"/>
              <a:cs typeface="+mn-cs"/>
            </a:rPr>
            <a:t>●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EFFECTIVE_DT</a:t>
          </a:r>
        </a:p>
      </xdr:txBody>
    </xdr:sp>
    <xdr:clientData/>
  </xdr:twoCellAnchor>
  <xdr:twoCellAnchor>
    <xdr:from>
      <xdr:col>1</xdr:col>
      <xdr:colOff>161925</xdr:colOff>
      <xdr:row>40</xdr:row>
      <xdr:rowOff>1119</xdr:rowOff>
    </xdr:from>
    <xdr:to>
      <xdr:col>10</xdr:col>
      <xdr:colOff>28575</xdr:colOff>
      <xdr:row>40</xdr:row>
      <xdr:rowOff>1119</xdr:rowOff>
    </xdr:to>
    <xdr:cxnSp macro="">
      <xdr:nvCxnSpPr>
        <xdr:cNvPr id="198" name="Straight Connector 197"/>
        <xdr:cNvCxnSpPr/>
      </xdr:nvCxnSpPr>
      <xdr:spPr>
        <a:xfrm>
          <a:off x="330013" y="6903943"/>
          <a:ext cx="137944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74544</xdr:colOff>
      <xdr:row>4</xdr:row>
      <xdr:rowOff>157369</xdr:rowOff>
    </xdr:from>
    <xdr:to>
      <xdr:col>17</xdr:col>
      <xdr:colOff>129526</xdr:colOff>
      <xdr:row>6</xdr:row>
      <xdr:rowOff>82363</xdr:rowOff>
    </xdr:to>
    <xdr:sp macro="" textlink="">
      <xdr:nvSpPr>
        <xdr:cNvPr id="72" name="TextBox 71"/>
        <xdr:cNvSpPr txBox="1"/>
      </xdr:nvSpPr>
      <xdr:spPr>
        <a:xfrm>
          <a:off x="2683566" y="1018760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6</xdr:col>
      <xdr:colOff>41411</xdr:colOff>
      <xdr:row>10</xdr:row>
      <xdr:rowOff>0</xdr:rowOff>
    </xdr:from>
    <xdr:to>
      <xdr:col>8</xdr:col>
      <xdr:colOff>96393</xdr:colOff>
      <xdr:row>11</xdr:row>
      <xdr:rowOff>98929</xdr:rowOff>
    </xdr:to>
    <xdr:sp macro="" textlink="">
      <xdr:nvSpPr>
        <xdr:cNvPr id="74" name="TextBox 73"/>
        <xdr:cNvSpPr txBox="1"/>
      </xdr:nvSpPr>
      <xdr:spPr>
        <a:xfrm>
          <a:off x="1085020" y="1905000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6</xdr:col>
      <xdr:colOff>91106</xdr:colOff>
      <xdr:row>28</xdr:row>
      <xdr:rowOff>74545</xdr:rowOff>
    </xdr:from>
    <xdr:to>
      <xdr:col>8</xdr:col>
      <xdr:colOff>146088</xdr:colOff>
      <xdr:row>29</xdr:row>
      <xdr:rowOff>173474</xdr:rowOff>
    </xdr:to>
    <xdr:sp macro="" textlink="">
      <xdr:nvSpPr>
        <xdr:cNvPr id="75" name="TextBox 74"/>
        <xdr:cNvSpPr txBox="1"/>
      </xdr:nvSpPr>
      <xdr:spPr>
        <a:xfrm>
          <a:off x="1134715" y="5110371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4</xdr:col>
      <xdr:colOff>57980</xdr:colOff>
      <xdr:row>37</xdr:row>
      <xdr:rowOff>99396</xdr:rowOff>
    </xdr:from>
    <xdr:to>
      <xdr:col>6</xdr:col>
      <xdr:colOff>112961</xdr:colOff>
      <xdr:row>39</xdr:row>
      <xdr:rowOff>24390</xdr:rowOff>
    </xdr:to>
    <xdr:sp macro="" textlink="">
      <xdr:nvSpPr>
        <xdr:cNvPr id="76" name="TextBox 75"/>
        <xdr:cNvSpPr txBox="1"/>
      </xdr:nvSpPr>
      <xdr:spPr>
        <a:xfrm>
          <a:off x="753719" y="6700635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15</xdr:col>
      <xdr:colOff>165657</xdr:colOff>
      <xdr:row>12</xdr:row>
      <xdr:rowOff>0</xdr:rowOff>
    </xdr:from>
    <xdr:to>
      <xdr:col>18</xdr:col>
      <xdr:colOff>46704</xdr:colOff>
      <xdr:row>13</xdr:row>
      <xdr:rowOff>98930</xdr:rowOff>
    </xdr:to>
    <xdr:sp macro="" textlink="">
      <xdr:nvSpPr>
        <xdr:cNvPr id="77" name="TextBox 76"/>
        <xdr:cNvSpPr txBox="1"/>
      </xdr:nvSpPr>
      <xdr:spPr>
        <a:xfrm>
          <a:off x="2774679" y="2252870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26</xdr:col>
      <xdr:colOff>107676</xdr:colOff>
      <xdr:row>11</xdr:row>
      <xdr:rowOff>173925</xdr:rowOff>
    </xdr:from>
    <xdr:to>
      <xdr:col>28</xdr:col>
      <xdr:colOff>162657</xdr:colOff>
      <xdr:row>13</xdr:row>
      <xdr:rowOff>98920</xdr:rowOff>
    </xdr:to>
    <xdr:sp macro="" textlink="">
      <xdr:nvSpPr>
        <xdr:cNvPr id="80" name="TextBox 79"/>
        <xdr:cNvSpPr txBox="1"/>
      </xdr:nvSpPr>
      <xdr:spPr>
        <a:xfrm>
          <a:off x="4629980" y="2252860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18</xdr:col>
      <xdr:colOff>115964</xdr:colOff>
      <xdr:row>22</xdr:row>
      <xdr:rowOff>149077</xdr:rowOff>
    </xdr:from>
    <xdr:to>
      <xdr:col>20</xdr:col>
      <xdr:colOff>170945</xdr:colOff>
      <xdr:row>24</xdr:row>
      <xdr:rowOff>74071</xdr:rowOff>
    </xdr:to>
    <xdr:sp macro="" textlink="">
      <xdr:nvSpPr>
        <xdr:cNvPr id="83" name="TextBox 82"/>
        <xdr:cNvSpPr txBox="1"/>
      </xdr:nvSpPr>
      <xdr:spPr>
        <a:xfrm>
          <a:off x="3246790" y="4141294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22</xdr:col>
      <xdr:colOff>16569</xdr:colOff>
      <xdr:row>22</xdr:row>
      <xdr:rowOff>165642</xdr:rowOff>
    </xdr:from>
    <xdr:to>
      <xdr:col>24</xdr:col>
      <xdr:colOff>71550</xdr:colOff>
      <xdr:row>24</xdr:row>
      <xdr:rowOff>90636</xdr:rowOff>
    </xdr:to>
    <xdr:sp macro="" textlink="">
      <xdr:nvSpPr>
        <xdr:cNvPr id="85" name="TextBox 84"/>
        <xdr:cNvSpPr txBox="1"/>
      </xdr:nvSpPr>
      <xdr:spPr>
        <a:xfrm>
          <a:off x="3843134" y="4157859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38</xdr:col>
      <xdr:colOff>157373</xdr:colOff>
      <xdr:row>18</xdr:row>
      <xdr:rowOff>157357</xdr:rowOff>
    </xdr:from>
    <xdr:to>
      <xdr:col>41</xdr:col>
      <xdr:colOff>38420</xdr:colOff>
      <xdr:row>20</xdr:row>
      <xdr:rowOff>82351</xdr:rowOff>
    </xdr:to>
    <xdr:sp macro="" textlink="">
      <xdr:nvSpPr>
        <xdr:cNvPr id="87" name="TextBox 86"/>
        <xdr:cNvSpPr txBox="1"/>
      </xdr:nvSpPr>
      <xdr:spPr>
        <a:xfrm>
          <a:off x="6766895" y="3453835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38</xdr:col>
      <xdr:colOff>157373</xdr:colOff>
      <xdr:row>20</xdr:row>
      <xdr:rowOff>16552</xdr:rowOff>
    </xdr:from>
    <xdr:to>
      <xdr:col>41</xdr:col>
      <xdr:colOff>38420</xdr:colOff>
      <xdr:row>21</xdr:row>
      <xdr:rowOff>115481</xdr:rowOff>
    </xdr:to>
    <xdr:sp macro="" textlink="">
      <xdr:nvSpPr>
        <xdr:cNvPr id="89" name="TextBox 88"/>
        <xdr:cNvSpPr txBox="1"/>
      </xdr:nvSpPr>
      <xdr:spPr>
        <a:xfrm>
          <a:off x="6766895" y="3660900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38</xdr:col>
      <xdr:colOff>165655</xdr:colOff>
      <xdr:row>21</xdr:row>
      <xdr:rowOff>99379</xdr:rowOff>
    </xdr:from>
    <xdr:to>
      <xdr:col>41</xdr:col>
      <xdr:colOff>46702</xdr:colOff>
      <xdr:row>23</xdr:row>
      <xdr:rowOff>24374</xdr:rowOff>
    </xdr:to>
    <xdr:sp macro="" textlink="">
      <xdr:nvSpPr>
        <xdr:cNvPr id="90" name="TextBox 89"/>
        <xdr:cNvSpPr txBox="1"/>
      </xdr:nvSpPr>
      <xdr:spPr>
        <a:xfrm>
          <a:off x="6775177" y="3917662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28</xdr:col>
      <xdr:colOff>82829</xdr:colOff>
      <xdr:row>20</xdr:row>
      <xdr:rowOff>33116</xdr:rowOff>
    </xdr:from>
    <xdr:to>
      <xdr:col>30</xdr:col>
      <xdr:colOff>137811</xdr:colOff>
      <xdr:row>21</xdr:row>
      <xdr:rowOff>132045</xdr:rowOff>
    </xdr:to>
    <xdr:sp macro="" textlink="">
      <xdr:nvSpPr>
        <xdr:cNvPr id="91" name="TextBox 90"/>
        <xdr:cNvSpPr txBox="1"/>
      </xdr:nvSpPr>
      <xdr:spPr>
        <a:xfrm>
          <a:off x="4953003" y="3677464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41</xdr:col>
      <xdr:colOff>66267</xdr:colOff>
      <xdr:row>4</xdr:row>
      <xdr:rowOff>165641</xdr:rowOff>
    </xdr:from>
    <xdr:to>
      <xdr:col>43</xdr:col>
      <xdr:colOff>121248</xdr:colOff>
      <xdr:row>6</xdr:row>
      <xdr:rowOff>90635</xdr:rowOff>
    </xdr:to>
    <xdr:sp macro="" textlink="">
      <xdr:nvSpPr>
        <xdr:cNvPr id="92" name="TextBox 91"/>
        <xdr:cNvSpPr txBox="1"/>
      </xdr:nvSpPr>
      <xdr:spPr>
        <a:xfrm>
          <a:off x="7197593" y="1027032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8</xdr:col>
      <xdr:colOff>49690</xdr:colOff>
      <xdr:row>8</xdr:row>
      <xdr:rowOff>82825</xdr:rowOff>
    </xdr:from>
    <xdr:to>
      <xdr:col>10</xdr:col>
      <xdr:colOff>104672</xdr:colOff>
      <xdr:row>10</xdr:row>
      <xdr:rowOff>4456</xdr:rowOff>
    </xdr:to>
    <xdr:sp macro="" textlink="">
      <xdr:nvSpPr>
        <xdr:cNvPr id="93" name="TextBox 92"/>
        <xdr:cNvSpPr txBox="1"/>
      </xdr:nvSpPr>
      <xdr:spPr>
        <a:xfrm>
          <a:off x="1441168" y="1639955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11</xdr:col>
      <xdr:colOff>74538</xdr:colOff>
      <xdr:row>3</xdr:row>
      <xdr:rowOff>132521</xdr:rowOff>
    </xdr:from>
    <xdr:to>
      <xdr:col>13</xdr:col>
      <xdr:colOff>129521</xdr:colOff>
      <xdr:row>5</xdr:row>
      <xdr:rowOff>54153</xdr:rowOff>
    </xdr:to>
    <xdr:sp macro="" textlink="">
      <xdr:nvSpPr>
        <xdr:cNvPr id="96" name="TextBox 95"/>
        <xdr:cNvSpPr txBox="1"/>
      </xdr:nvSpPr>
      <xdr:spPr>
        <a:xfrm>
          <a:off x="1987821" y="819978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7</xdr:col>
      <xdr:colOff>107669</xdr:colOff>
      <xdr:row>29</xdr:row>
      <xdr:rowOff>124240</xdr:rowOff>
    </xdr:from>
    <xdr:to>
      <xdr:col>9</xdr:col>
      <xdr:colOff>162651</xdr:colOff>
      <xdr:row>31</xdr:row>
      <xdr:rowOff>45872</xdr:rowOff>
    </xdr:to>
    <xdr:sp macro="" textlink="">
      <xdr:nvSpPr>
        <xdr:cNvPr id="101" name="TextBox 100"/>
        <xdr:cNvSpPr txBox="1"/>
      </xdr:nvSpPr>
      <xdr:spPr>
        <a:xfrm>
          <a:off x="1325212" y="5334001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13</xdr:col>
      <xdr:colOff>99386</xdr:colOff>
      <xdr:row>23</xdr:row>
      <xdr:rowOff>99393</xdr:rowOff>
    </xdr:from>
    <xdr:to>
      <xdr:col>15</xdr:col>
      <xdr:colOff>154368</xdr:colOff>
      <xdr:row>25</xdr:row>
      <xdr:rowOff>21024</xdr:rowOff>
    </xdr:to>
    <xdr:sp macro="" textlink="">
      <xdr:nvSpPr>
        <xdr:cNvPr id="104" name="TextBox 103"/>
        <xdr:cNvSpPr txBox="1"/>
      </xdr:nvSpPr>
      <xdr:spPr>
        <a:xfrm>
          <a:off x="2360538" y="4265545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7</xdr:col>
      <xdr:colOff>74539</xdr:colOff>
      <xdr:row>36</xdr:row>
      <xdr:rowOff>132524</xdr:rowOff>
    </xdr:from>
    <xdr:to>
      <xdr:col>9</xdr:col>
      <xdr:colOff>129521</xdr:colOff>
      <xdr:row>38</xdr:row>
      <xdr:rowOff>54155</xdr:rowOff>
    </xdr:to>
    <xdr:sp macro="" textlink="">
      <xdr:nvSpPr>
        <xdr:cNvPr id="107" name="TextBox 106"/>
        <xdr:cNvSpPr txBox="1"/>
      </xdr:nvSpPr>
      <xdr:spPr>
        <a:xfrm>
          <a:off x="1292082" y="6559828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27</xdr:col>
      <xdr:colOff>173932</xdr:colOff>
      <xdr:row>9</xdr:row>
      <xdr:rowOff>16566</xdr:rowOff>
    </xdr:from>
    <xdr:to>
      <xdr:col>30</xdr:col>
      <xdr:colOff>54980</xdr:colOff>
      <xdr:row>10</xdr:row>
      <xdr:rowOff>112132</xdr:rowOff>
    </xdr:to>
    <xdr:sp macro="" textlink="">
      <xdr:nvSpPr>
        <xdr:cNvPr id="109" name="TextBox 108"/>
        <xdr:cNvSpPr txBox="1"/>
      </xdr:nvSpPr>
      <xdr:spPr>
        <a:xfrm>
          <a:off x="4870171" y="1747631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27</xdr:col>
      <xdr:colOff>16562</xdr:colOff>
      <xdr:row>21</xdr:row>
      <xdr:rowOff>8285</xdr:rowOff>
    </xdr:from>
    <xdr:to>
      <xdr:col>29</xdr:col>
      <xdr:colOff>71544</xdr:colOff>
      <xdr:row>22</xdr:row>
      <xdr:rowOff>103852</xdr:rowOff>
    </xdr:to>
    <xdr:sp macro="" textlink="">
      <xdr:nvSpPr>
        <xdr:cNvPr id="111" name="TextBox 110"/>
        <xdr:cNvSpPr txBox="1"/>
      </xdr:nvSpPr>
      <xdr:spPr>
        <a:xfrm>
          <a:off x="4712801" y="3826568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20</xdr:col>
      <xdr:colOff>115952</xdr:colOff>
      <xdr:row>23</xdr:row>
      <xdr:rowOff>115961</xdr:rowOff>
    </xdr:from>
    <xdr:to>
      <xdr:col>22</xdr:col>
      <xdr:colOff>170935</xdr:colOff>
      <xdr:row>25</xdr:row>
      <xdr:rowOff>37592</xdr:rowOff>
    </xdr:to>
    <xdr:sp macro="" textlink="">
      <xdr:nvSpPr>
        <xdr:cNvPr id="113" name="TextBox 112"/>
        <xdr:cNvSpPr txBox="1"/>
      </xdr:nvSpPr>
      <xdr:spPr>
        <a:xfrm>
          <a:off x="3594648" y="4282113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37</xdr:col>
      <xdr:colOff>74538</xdr:colOff>
      <xdr:row>25</xdr:row>
      <xdr:rowOff>82831</xdr:rowOff>
    </xdr:from>
    <xdr:to>
      <xdr:col>39</xdr:col>
      <xdr:colOff>129520</xdr:colOff>
      <xdr:row>27</xdr:row>
      <xdr:rowOff>4463</xdr:rowOff>
    </xdr:to>
    <xdr:sp macro="" textlink="">
      <xdr:nvSpPr>
        <xdr:cNvPr id="114" name="TextBox 113"/>
        <xdr:cNvSpPr txBox="1"/>
      </xdr:nvSpPr>
      <xdr:spPr>
        <a:xfrm>
          <a:off x="6510125" y="4596853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31</xdr:col>
      <xdr:colOff>82821</xdr:colOff>
      <xdr:row>46</xdr:row>
      <xdr:rowOff>41417</xdr:rowOff>
    </xdr:from>
    <xdr:to>
      <xdr:col>33</xdr:col>
      <xdr:colOff>137803</xdr:colOff>
      <xdr:row>47</xdr:row>
      <xdr:rowOff>136983</xdr:rowOff>
    </xdr:to>
    <xdr:sp macro="" textlink="">
      <xdr:nvSpPr>
        <xdr:cNvPr id="115" name="TextBox 114"/>
        <xdr:cNvSpPr txBox="1"/>
      </xdr:nvSpPr>
      <xdr:spPr>
        <a:xfrm>
          <a:off x="5474799" y="8208069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30</xdr:col>
      <xdr:colOff>16567</xdr:colOff>
      <xdr:row>47</xdr:row>
      <xdr:rowOff>66265</xdr:rowOff>
    </xdr:from>
    <xdr:to>
      <xdr:col>32</xdr:col>
      <xdr:colOff>71548</xdr:colOff>
      <xdr:row>48</xdr:row>
      <xdr:rowOff>165194</xdr:rowOff>
    </xdr:to>
    <xdr:sp macro="" textlink="">
      <xdr:nvSpPr>
        <xdr:cNvPr id="116" name="TextBox 115"/>
        <xdr:cNvSpPr txBox="1"/>
      </xdr:nvSpPr>
      <xdr:spPr>
        <a:xfrm>
          <a:off x="5234610" y="8406852"/>
          <a:ext cx="402851" cy="272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1..1</a:t>
          </a:r>
        </a:p>
      </xdr:txBody>
    </xdr:sp>
    <xdr:clientData/>
  </xdr:twoCellAnchor>
  <xdr:twoCellAnchor>
    <xdr:from>
      <xdr:col>42</xdr:col>
      <xdr:colOff>132521</xdr:colOff>
      <xdr:row>24</xdr:row>
      <xdr:rowOff>8286</xdr:rowOff>
    </xdr:from>
    <xdr:to>
      <xdr:col>45</xdr:col>
      <xdr:colOff>13569</xdr:colOff>
      <xdr:row>25</xdr:row>
      <xdr:rowOff>103852</xdr:rowOff>
    </xdr:to>
    <xdr:sp macro="" textlink="">
      <xdr:nvSpPr>
        <xdr:cNvPr id="117" name="TextBox 116"/>
        <xdr:cNvSpPr txBox="1"/>
      </xdr:nvSpPr>
      <xdr:spPr>
        <a:xfrm>
          <a:off x="7437782" y="4348373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42</xdr:col>
      <xdr:colOff>157371</xdr:colOff>
      <xdr:row>14</xdr:row>
      <xdr:rowOff>149094</xdr:rowOff>
    </xdr:from>
    <xdr:to>
      <xdr:col>45</xdr:col>
      <xdr:colOff>38419</xdr:colOff>
      <xdr:row>16</xdr:row>
      <xdr:rowOff>70725</xdr:rowOff>
    </xdr:to>
    <xdr:sp macro="" textlink="">
      <xdr:nvSpPr>
        <xdr:cNvPr id="118" name="TextBox 117"/>
        <xdr:cNvSpPr txBox="1"/>
      </xdr:nvSpPr>
      <xdr:spPr>
        <a:xfrm>
          <a:off x="7462632" y="2749833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41</xdr:col>
      <xdr:colOff>16563</xdr:colOff>
      <xdr:row>7</xdr:row>
      <xdr:rowOff>33137</xdr:rowOff>
    </xdr:from>
    <xdr:to>
      <xdr:col>43</xdr:col>
      <xdr:colOff>71545</xdr:colOff>
      <xdr:row>8</xdr:row>
      <xdr:rowOff>128704</xdr:rowOff>
    </xdr:to>
    <xdr:sp macro="" textlink="">
      <xdr:nvSpPr>
        <xdr:cNvPr id="119" name="TextBox 118"/>
        <xdr:cNvSpPr txBox="1"/>
      </xdr:nvSpPr>
      <xdr:spPr>
        <a:xfrm>
          <a:off x="7147889" y="1416333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  <xdr:twoCellAnchor>
    <xdr:from>
      <xdr:col>40</xdr:col>
      <xdr:colOff>33126</xdr:colOff>
      <xdr:row>3</xdr:row>
      <xdr:rowOff>132533</xdr:rowOff>
    </xdr:from>
    <xdr:to>
      <xdr:col>42</xdr:col>
      <xdr:colOff>88108</xdr:colOff>
      <xdr:row>5</xdr:row>
      <xdr:rowOff>54165</xdr:rowOff>
    </xdr:to>
    <xdr:sp macro="" textlink="">
      <xdr:nvSpPr>
        <xdr:cNvPr id="121" name="TextBox 120"/>
        <xdr:cNvSpPr txBox="1"/>
      </xdr:nvSpPr>
      <xdr:spPr>
        <a:xfrm>
          <a:off x="6990517" y="819990"/>
          <a:ext cx="402852" cy="2695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Century" panose="02040604050505020304" pitchFamily="18" charset="0"/>
              <a:cs typeface="Arial" panose="020B0604020202020204" pitchFamily="34" charset="0"/>
            </a:rPr>
            <a:t>0..*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24</xdr:row>
      <xdr:rowOff>0</xdr:rowOff>
    </xdr:from>
    <xdr:to>
      <xdr:col>52</xdr:col>
      <xdr:colOff>133350</xdr:colOff>
      <xdr:row>25</xdr:row>
      <xdr:rowOff>76199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734550" y="4286250"/>
          <a:ext cx="76200" cy="247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39</xdr:row>
      <xdr:rowOff>0</xdr:rowOff>
    </xdr:from>
    <xdr:to>
      <xdr:col>52</xdr:col>
      <xdr:colOff>148590</xdr:colOff>
      <xdr:row>39</xdr:row>
      <xdr:rowOff>27094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801100" y="66865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52</xdr:col>
      <xdr:colOff>57150</xdr:colOff>
      <xdr:row>39</xdr:row>
      <xdr:rowOff>0</xdr:rowOff>
    </xdr:from>
    <xdr:to>
      <xdr:col>52</xdr:col>
      <xdr:colOff>148590</xdr:colOff>
      <xdr:row>39</xdr:row>
      <xdr:rowOff>27094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972550" y="66865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36</xdr:row>
      <xdr:rowOff>0</xdr:rowOff>
    </xdr:from>
    <xdr:to>
      <xdr:col>52</xdr:col>
      <xdr:colOff>133350</xdr:colOff>
      <xdr:row>37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63436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32</xdr:row>
      <xdr:rowOff>0</xdr:rowOff>
    </xdr:from>
    <xdr:to>
      <xdr:col>52</xdr:col>
      <xdr:colOff>133350</xdr:colOff>
      <xdr:row>33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480060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27</xdr:row>
      <xdr:rowOff>0</xdr:rowOff>
    </xdr:from>
    <xdr:to>
      <xdr:col>52</xdr:col>
      <xdr:colOff>133350</xdr:colOff>
      <xdr:row>28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634365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57150</xdr:colOff>
      <xdr:row>30</xdr:row>
      <xdr:rowOff>0</xdr:rowOff>
    </xdr:from>
    <xdr:to>
      <xdr:col>52</xdr:col>
      <xdr:colOff>133350</xdr:colOff>
      <xdr:row>31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72550" y="4800600"/>
          <a:ext cx="762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47625</xdr:colOff>
      <xdr:row>34</xdr:row>
      <xdr:rowOff>0</xdr:rowOff>
    </xdr:from>
    <xdr:to>
      <xdr:col>52</xdr:col>
      <xdr:colOff>114300</xdr:colOff>
      <xdr:row>35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963025" y="5486400"/>
          <a:ext cx="666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41"/>
  <sheetViews>
    <sheetView view="pageBreakPreview" zoomScaleNormal="100" zoomScaleSheetLayoutView="100" workbookViewId="0">
      <selection activeCell="Z40" sqref="Z40"/>
    </sheetView>
  </sheetViews>
  <sheetFormatPr defaultColWidth="2.5703125" defaultRowHeight="13.5" customHeight="1"/>
  <cols>
    <col min="1" max="16384" width="2.5703125" style="4"/>
  </cols>
  <sheetData>
    <row r="1" spans="1:56" ht="13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4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3"/>
    </row>
    <row r="2" spans="1:56" ht="13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7"/>
    </row>
    <row r="3" spans="1:56" ht="13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7"/>
    </row>
    <row r="4" spans="1:56" ht="13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6" ht="13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6" ht="13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6" ht="13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6" ht="13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6" ht="13.5" customHeight="1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6" ht="13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</row>
    <row r="11" spans="1:56" ht="13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553" t="s">
        <v>425</v>
      </c>
      <c r="U11" s="553"/>
      <c r="V11" s="553"/>
      <c r="W11" s="553"/>
      <c r="X11" s="553"/>
      <c r="Y11" s="553"/>
      <c r="Z11" s="553"/>
      <c r="AA11" s="553"/>
      <c r="AB11" s="553"/>
      <c r="AC11" s="553"/>
      <c r="AD11" s="553"/>
      <c r="AE11" s="553"/>
      <c r="AF11" s="553"/>
      <c r="AG11" s="553"/>
      <c r="AH11" s="553"/>
      <c r="AI11" s="553"/>
      <c r="AJ11" s="553"/>
      <c r="AK11" s="553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7"/>
    </row>
    <row r="12" spans="1:56" ht="13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553"/>
      <c r="U12" s="553"/>
      <c r="V12" s="553"/>
      <c r="W12" s="553"/>
      <c r="X12" s="553"/>
      <c r="Y12" s="553"/>
      <c r="Z12" s="553"/>
      <c r="AA12" s="553"/>
      <c r="AB12" s="553"/>
      <c r="AC12" s="553"/>
      <c r="AD12" s="553"/>
      <c r="AE12" s="553"/>
      <c r="AF12" s="553"/>
      <c r="AG12" s="553"/>
      <c r="AH12" s="553"/>
      <c r="AI12" s="553"/>
      <c r="AJ12" s="553"/>
      <c r="AK12" s="553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7"/>
    </row>
    <row r="13" spans="1:56" ht="13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7"/>
    </row>
    <row r="14" spans="1:56" ht="13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7"/>
    </row>
    <row r="15" spans="1:56" ht="13.5" customHeigh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53" t="s">
        <v>426</v>
      </c>
      <c r="U15" s="553"/>
      <c r="V15" s="553"/>
      <c r="W15" s="553"/>
      <c r="X15" s="553"/>
      <c r="Y15" s="553"/>
      <c r="Z15" s="553"/>
      <c r="AA15" s="553"/>
      <c r="AB15" s="553"/>
      <c r="AC15" s="553"/>
      <c r="AD15" s="553"/>
      <c r="AE15" s="553"/>
      <c r="AF15" s="553"/>
      <c r="AG15" s="553"/>
      <c r="AH15" s="553"/>
      <c r="AI15" s="553"/>
      <c r="AJ15" s="553"/>
      <c r="AK15" s="553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7"/>
    </row>
    <row r="16" spans="1:56" ht="13.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553"/>
      <c r="U16" s="553"/>
      <c r="V16" s="553"/>
      <c r="W16" s="553"/>
      <c r="X16" s="553"/>
      <c r="Y16" s="553"/>
      <c r="Z16" s="553"/>
      <c r="AA16" s="553"/>
      <c r="AB16" s="553"/>
      <c r="AC16" s="553"/>
      <c r="AD16" s="553"/>
      <c r="AE16" s="553"/>
      <c r="AF16" s="553"/>
      <c r="AG16" s="553"/>
      <c r="AH16" s="553"/>
      <c r="AI16" s="553"/>
      <c r="AJ16" s="553"/>
      <c r="AK16" s="553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7"/>
    </row>
    <row r="17" spans="1:56" ht="13.5" customHeight="1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7"/>
    </row>
    <row r="18" spans="1:56" ht="13.5" customHeight="1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554" t="s">
        <v>18</v>
      </c>
      <c r="U18" s="554"/>
      <c r="V18" s="554"/>
      <c r="W18" s="554"/>
      <c r="X18" s="554"/>
      <c r="Y18" s="554"/>
      <c r="Z18" s="554"/>
      <c r="AA18" s="554"/>
      <c r="AB18" s="554"/>
      <c r="AC18" s="554"/>
      <c r="AD18" s="554"/>
      <c r="AE18" s="554"/>
      <c r="AF18" s="554"/>
      <c r="AG18" s="554"/>
      <c r="AH18" s="554"/>
      <c r="AI18" s="554"/>
      <c r="AJ18" s="554"/>
      <c r="AK18" s="554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7"/>
    </row>
    <row r="19" spans="1:56" ht="13.5" customHeight="1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554"/>
      <c r="U19" s="554"/>
      <c r="V19" s="554"/>
      <c r="W19" s="554"/>
      <c r="X19" s="554"/>
      <c r="Y19" s="554"/>
      <c r="Z19" s="554"/>
      <c r="AA19" s="554"/>
      <c r="AB19" s="554"/>
      <c r="AC19" s="554"/>
      <c r="AD19" s="554"/>
      <c r="AE19" s="554"/>
      <c r="AF19" s="554"/>
      <c r="AG19" s="554"/>
      <c r="AH19" s="554"/>
      <c r="AI19" s="554"/>
      <c r="AJ19" s="554"/>
      <c r="AK19" s="554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7"/>
    </row>
    <row r="20" spans="1:56" ht="13.5" customHeight="1">
      <c r="A20" s="5"/>
      <c r="B20" s="6"/>
      <c r="C20" s="6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5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6"/>
      <c r="BC20" s="6"/>
      <c r="BD20" s="7"/>
    </row>
    <row r="21" spans="1:56" ht="13.5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7"/>
    </row>
    <row r="22" spans="1:56" ht="13.5" customHeight="1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552"/>
      <c r="Q22" s="552"/>
      <c r="R22" s="552"/>
      <c r="S22" s="552"/>
      <c r="T22" s="552"/>
      <c r="U22" s="552"/>
      <c r="V22" s="552"/>
      <c r="W22" s="552"/>
      <c r="X22" s="552"/>
      <c r="Y22" s="552"/>
      <c r="Z22" s="552"/>
      <c r="AA22" s="552"/>
      <c r="AB22" s="552"/>
      <c r="AC22" s="552"/>
      <c r="AD22" s="552"/>
      <c r="AE22" s="552"/>
      <c r="AF22" s="552"/>
      <c r="AG22" s="552"/>
      <c r="AH22" s="552"/>
      <c r="AI22" s="552"/>
      <c r="AJ22" s="552"/>
      <c r="AK22" s="552"/>
      <c r="AL22" s="552"/>
      <c r="AM22" s="552"/>
      <c r="AN22" s="552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7"/>
    </row>
    <row r="23" spans="1:56" ht="13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552"/>
      <c r="Q23" s="552"/>
      <c r="R23" s="552"/>
      <c r="S23" s="552"/>
      <c r="T23" s="552"/>
      <c r="U23" s="552"/>
      <c r="V23" s="552"/>
      <c r="W23" s="552"/>
      <c r="X23" s="552"/>
      <c r="Y23" s="552"/>
      <c r="Z23" s="552"/>
      <c r="AA23" s="552"/>
      <c r="AB23" s="552"/>
      <c r="AC23" s="552"/>
      <c r="AD23" s="552"/>
      <c r="AE23" s="552"/>
      <c r="AF23" s="552"/>
      <c r="AG23" s="552"/>
      <c r="AH23" s="552"/>
      <c r="AI23" s="552"/>
      <c r="AJ23" s="552"/>
      <c r="AK23" s="552"/>
      <c r="AL23" s="552"/>
      <c r="AM23" s="552"/>
      <c r="AN23" s="552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7"/>
    </row>
    <row r="24" spans="1:56" ht="13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552"/>
      <c r="Q24" s="552"/>
      <c r="R24" s="552"/>
      <c r="S24" s="552"/>
      <c r="T24" s="552"/>
      <c r="U24" s="552"/>
      <c r="V24" s="552"/>
      <c r="W24" s="552"/>
      <c r="X24" s="552"/>
      <c r="Y24" s="552"/>
      <c r="Z24" s="552"/>
      <c r="AA24" s="552"/>
      <c r="AB24" s="552"/>
      <c r="AC24" s="552"/>
      <c r="AD24" s="552"/>
      <c r="AE24" s="552"/>
      <c r="AF24" s="552"/>
      <c r="AG24" s="552"/>
      <c r="AH24" s="552"/>
      <c r="AI24" s="552"/>
      <c r="AJ24" s="552"/>
      <c r="AK24" s="552"/>
      <c r="AL24" s="552"/>
      <c r="AM24" s="552"/>
      <c r="AN24" s="552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7"/>
    </row>
    <row r="25" spans="1:56" ht="13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7"/>
    </row>
    <row r="26" spans="1:56" ht="13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7"/>
    </row>
    <row r="27" spans="1:56" ht="13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7"/>
    </row>
    <row r="28" spans="1:56" ht="13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7"/>
    </row>
    <row r="29" spans="1:56" ht="13.5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7"/>
    </row>
    <row r="30" spans="1:56" ht="13.5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7"/>
    </row>
    <row r="31" spans="1:56" ht="13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7"/>
    </row>
    <row r="32" spans="1:56" ht="13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7"/>
    </row>
    <row r="33" spans="1:56" ht="13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555" t="s">
        <v>0</v>
      </c>
      <c r="AO33" s="556"/>
      <c r="AP33" s="556"/>
      <c r="AQ33" s="556"/>
      <c r="AR33" s="556"/>
      <c r="AS33" s="556"/>
      <c r="AT33" s="556"/>
      <c r="AU33" s="556"/>
      <c r="AV33" s="556"/>
      <c r="AW33" s="556"/>
      <c r="AX33" s="556"/>
      <c r="AY33" s="556"/>
      <c r="AZ33" s="556"/>
      <c r="BA33" s="556"/>
      <c r="BB33" s="556"/>
      <c r="BC33" s="556"/>
      <c r="BD33" s="557"/>
    </row>
    <row r="34" spans="1:56" ht="13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550" t="s">
        <v>1</v>
      </c>
      <c r="AO34" s="550"/>
      <c r="AP34" s="550"/>
      <c r="AQ34" s="550"/>
      <c r="AR34" s="550"/>
      <c r="AS34" s="558">
        <f>MAX(改訂履歴!A5:C40)</f>
        <v>1.06</v>
      </c>
      <c r="AT34" s="558"/>
      <c r="AU34" s="558"/>
      <c r="AV34" s="558"/>
      <c r="AW34" s="558"/>
      <c r="AX34" s="558"/>
      <c r="AY34" s="558"/>
      <c r="AZ34" s="558"/>
      <c r="BA34" s="558"/>
      <c r="BB34" s="558"/>
      <c r="BC34" s="558"/>
      <c r="BD34" s="558"/>
    </row>
    <row r="35" spans="1:56" ht="13.5" customHeigh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550"/>
      <c r="AO35" s="550"/>
      <c r="AP35" s="550"/>
      <c r="AQ35" s="550"/>
      <c r="AR35" s="550"/>
      <c r="AS35" s="558"/>
      <c r="AT35" s="558"/>
      <c r="AU35" s="558"/>
      <c r="AV35" s="558"/>
      <c r="AW35" s="558"/>
      <c r="AX35" s="558"/>
      <c r="AY35" s="558"/>
      <c r="AZ35" s="558"/>
      <c r="BA35" s="558"/>
      <c r="BB35" s="558"/>
      <c r="BC35" s="558"/>
      <c r="BD35" s="558"/>
    </row>
    <row r="36" spans="1:56" ht="13.5" customHeigh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550" t="s">
        <v>2</v>
      </c>
      <c r="AO36" s="550"/>
      <c r="AP36" s="550"/>
      <c r="AQ36" s="550"/>
      <c r="AR36" s="550"/>
      <c r="AS36" s="559">
        <v>42579</v>
      </c>
      <c r="AT36" s="560"/>
      <c r="AU36" s="560"/>
      <c r="AV36" s="560"/>
      <c r="AW36" s="550" t="s">
        <v>3</v>
      </c>
      <c r="AX36" s="550"/>
      <c r="AY36" s="550"/>
      <c r="AZ36" s="550"/>
      <c r="BA36" s="559"/>
      <c r="BB36" s="560"/>
      <c r="BC36" s="560"/>
      <c r="BD36" s="563"/>
    </row>
    <row r="37" spans="1:56" ht="13.5" customHeigh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550"/>
      <c r="AO37" s="550"/>
      <c r="AP37" s="550"/>
      <c r="AQ37" s="550"/>
      <c r="AR37" s="550"/>
      <c r="AS37" s="561"/>
      <c r="AT37" s="562"/>
      <c r="AU37" s="562"/>
      <c r="AV37" s="562"/>
      <c r="AW37" s="550"/>
      <c r="AX37" s="550"/>
      <c r="AY37" s="550"/>
      <c r="AZ37" s="550"/>
      <c r="BA37" s="561"/>
      <c r="BB37" s="562"/>
      <c r="BC37" s="562"/>
      <c r="BD37" s="564"/>
    </row>
    <row r="38" spans="1:56" ht="13.5" customHeigh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541"/>
      <c r="AO38" s="542"/>
      <c r="AP38" s="542"/>
      <c r="AQ38" s="542"/>
      <c r="AR38" s="543"/>
      <c r="AS38" s="550" t="s">
        <v>4</v>
      </c>
      <c r="AT38" s="550"/>
      <c r="AU38" s="550"/>
      <c r="AV38" s="550"/>
      <c r="AW38" s="550" t="s">
        <v>5</v>
      </c>
      <c r="AX38" s="550"/>
      <c r="AY38" s="550"/>
      <c r="AZ38" s="550"/>
      <c r="BA38" s="550" t="s">
        <v>6</v>
      </c>
      <c r="BB38" s="550"/>
      <c r="BC38" s="550"/>
      <c r="BD38" s="550"/>
    </row>
    <row r="39" spans="1:56" ht="13.5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544"/>
      <c r="AO39" s="545"/>
      <c r="AP39" s="545"/>
      <c r="AQ39" s="545"/>
      <c r="AR39" s="546"/>
      <c r="AS39" s="551"/>
      <c r="AT39" s="551"/>
      <c r="AU39" s="551"/>
      <c r="AV39" s="551"/>
      <c r="AW39" s="551"/>
      <c r="AX39" s="551"/>
      <c r="AY39" s="551"/>
      <c r="AZ39" s="551"/>
      <c r="BA39" s="551"/>
      <c r="BB39" s="551"/>
      <c r="BC39" s="551"/>
      <c r="BD39" s="551"/>
    </row>
    <row r="40" spans="1:56" ht="13.5" customHeigh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544"/>
      <c r="AO40" s="545"/>
      <c r="AP40" s="545"/>
      <c r="AQ40" s="545"/>
      <c r="AR40" s="546"/>
      <c r="AS40" s="551"/>
      <c r="AT40" s="551"/>
      <c r="AU40" s="551"/>
      <c r="AV40" s="551"/>
      <c r="AW40" s="551"/>
      <c r="AX40" s="551"/>
      <c r="AY40" s="551"/>
      <c r="AZ40" s="551"/>
      <c r="BA40" s="551"/>
      <c r="BB40" s="551"/>
      <c r="BC40" s="551"/>
      <c r="BD40" s="551"/>
    </row>
    <row r="41" spans="1:56" ht="13.5" customHeight="1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5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547"/>
      <c r="AO41" s="548"/>
      <c r="AP41" s="548"/>
      <c r="AQ41" s="548"/>
      <c r="AR41" s="549"/>
      <c r="AS41" s="551"/>
      <c r="AT41" s="551"/>
      <c r="AU41" s="551"/>
      <c r="AV41" s="551"/>
      <c r="AW41" s="551"/>
      <c r="AX41" s="551"/>
      <c r="AY41" s="551"/>
      <c r="AZ41" s="551"/>
      <c r="BA41" s="551"/>
      <c r="BB41" s="551"/>
      <c r="BC41" s="551"/>
      <c r="BD41" s="551"/>
    </row>
  </sheetData>
  <mergeCells count="18">
    <mergeCell ref="P22:AN24"/>
    <mergeCell ref="T11:AK12"/>
    <mergeCell ref="T15:AK16"/>
    <mergeCell ref="T18:AK19"/>
    <mergeCell ref="AN36:AR37"/>
    <mergeCell ref="AN33:BD33"/>
    <mergeCell ref="AN34:AR35"/>
    <mergeCell ref="AS34:BD35"/>
    <mergeCell ref="AS36:AV37"/>
    <mergeCell ref="AW36:AZ37"/>
    <mergeCell ref="BA36:BD37"/>
    <mergeCell ref="AN38:AR41"/>
    <mergeCell ref="AS38:AV38"/>
    <mergeCell ref="AW38:AZ38"/>
    <mergeCell ref="BA38:BD38"/>
    <mergeCell ref="AS39:AV41"/>
    <mergeCell ref="AW39:AZ41"/>
    <mergeCell ref="BA39:BD41"/>
  </mergeCells>
  <phoneticPr fontId="11"/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Z38"/>
  <sheetViews>
    <sheetView view="pageBreakPreview" topLeftCell="A10" zoomScaleNormal="100" zoomScaleSheetLayoutView="100" workbookViewId="0">
      <selection activeCell="A16" sqref="A16:XFD16"/>
    </sheetView>
  </sheetViews>
  <sheetFormatPr defaultColWidth="2.5703125" defaultRowHeight="13.5" customHeight="1"/>
  <cols>
    <col min="1" max="8" width="2.5703125" style="154"/>
    <col min="9" max="9" width="14" style="154" customWidth="1"/>
    <col min="10" max="16384" width="2.5703125" style="154"/>
  </cols>
  <sheetData>
    <row r="1" spans="1:78" ht="20.25" customHeight="1">
      <c r="A1" s="601" t="s">
        <v>18</v>
      </c>
      <c r="B1" s="602"/>
      <c r="C1" s="602"/>
      <c r="D1" s="602"/>
      <c r="E1" s="602"/>
      <c r="F1" s="602"/>
      <c r="G1" s="602"/>
      <c r="H1" s="602"/>
      <c r="I1" s="602"/>
      <c r="J1" s="602"/>
      <c r="K1" s="598" t="s">
        <v>7</v>
      </c>
      <c r="L1" s="599"/>
      <c r="M1" s="599"/>
      <c r="N1" s="600"/>
      <c r="O1" s="605" t="str">
        <f>改訂履歴!O1</f>
        <v>給与システム</v>
      </c>
      <c r="P1" s="606"/>
      <c r="Q1" s="606"/>
      <c r="R1" s="606"/>
      <c r="S1" s="606"/>
      <c r="T1" s="606"/>
      <c r="U1" s="606"/>
      <c r="V1" s="606"/>
      <c r="W1" s="607"/>
      <c r="X1" s="614" t="s">
        <v>9</v>
      </c>
      <c r="Y1" s="615"/>
      <c r="Z1" s="608" t="str">
        <f>改訂履歴!Z1</f>
        <v>DBレイアウト</v>
      </c>
      <c r="AA1" s="609"/>
      <c r="AB1" s="609"/>
      <c r="AC1" s="609"/>
      <c r="AD1" s="609"/>
      <c r="AE1" s="609"/>
      <c r="AF1" s="609"/>
      <c r="AG1" s="609"/>
      <c r="AH1" s="609"/>
      <c r="AI1" s="610"/>
      <c r="AJ1" s="614" t="s">
        <v>10</v>
      </c>
      <c r="AK1" s="615"/>
      <c r="AL1" s="586" t="str">
        <f>改訂履歴!AL1</f>
        <v>Duyenctn</v>
      </c>
      <c r="AM1" s="587"/>
      <c r="AN1" s="587"/>
      <c r="AO1" s="588"/>
      <c r="AP1" s="614" t="s">
        <v>11</v>
      </c>
      <c r="AQ1" s="615"/>
      <c r="AR1" s="595" t="s">
        <v>12</v>
      </c>
      <c r="AS1" s="596"/>
      <c r="AT1" s="597"/>
      <c r="AU1" s="592">
        <f>改訂履歴!AU1</f>
        <v>42579</v>
      </c>
      <c r="AV1" s="593"/>
      <c r="AW1" s="593"/>
      <c r="AX1" s="594"/>
      <c r="AY1" s="614" t="s">
        <v>14</v>
      </c>
      <c r="AZ1" s="615"/>
      <c r="BA1" s="586" t="str">
        <f>IF(改訂履歴!BA1&lt;&gt;"",改訂履歴!BA1,"")</f>
        <v/>
      </c>
      <c r="BB1" s="587"/>
      <c r="BC1" s="587"/>
      <c r="BD1" s="588"/>
    </row>
    <row r="2" spans="1:78" ht="20.25" customHeight="1">
      <c r="A2" s="603"/>
      <c r="B2" s="604"/>
      <c r="C2" s="604"/>
      <c r="D2" s="604"/>
      <c r="E2" s="604"/>
      <c r="F2" s="604"/>
      <c r="G2" s="604"/>
      <c r="H2" s="604"/>
      <c r="I2" s="604"/>
      <c r="J2" s="604"/>
      <c r="K2" s="598" t="s">
        <v>8</v>
      </c>
      <c r="L2" s="599"/>
      <c r="M2" s="599"/>
      <c r="N2" s="600"/>
      <c r="O2" s="605" t="str">
        <f ca="1">MID(CELL("filename",$A$1),FIND("]",CELL("filename",$A$1))+1,255)</f>
        <v>KY_ALLOWANCE_MASTER</v>
      </c>
      <c r="P2" s="606"/>
      <c r="Q2" s="606"/>
      <c r="R2" s="606"/>
      <c r="S2" s="606"/>
      <c r="T2" s="606"/>
      <c r="U2" s="606"/>
      <c r="V2" s="606"/>
      <c r="W2" s="607"/>
      <c r="X2" s="616"/>
      <c r="Y2" s="617"/>
      <c r="Z2" s="611"/>
      <c r="AA2" s="612"/>
      <c r="AB2" s="612"/>
      <c r="AC2" s="612"/>
      <c r="AD2" s="612"/>
      <c r="AE2" s="612"/>
      <c r="AF2" s="612"/>
      <c r="AG2" s="612"/>
      <c r="AH2" s="612"/>
      <c r="AI2" s="613"/>
      <c r="AJ2" s="616"/>
      <c r="AK2" s="617"/>
      <c r="AL2" s="589"/>
      <c r="AM2" s="590"/>
      <c r="AN2" s="590"/>
      <c r="AO2" s="591"/>
      <c r="AP2" s="616"/>
      <c r="AQ2" s="617"/>
      <c r="AR2" s="595" t="s">
        <v>13</v>
      </c>
      <c r="AS2" s="596"/>
      <c r="AT2" s="597"/>
      <c r="AU2" s="592" t="str">
        <f>IF(改訂履歴!AU2 &lt;&gt; "", 改訂履歴!AU2,"")</f>
        <v/>
      </c>
      <c r="AV2" s="593"/>
      <c r="AW2" s="593"/>
      <c r="AX2" s="594"/>
      <c r="AY2" s="616"/>
      <c r="AZ2" s="617"/>
      <c r="BA2" s="589"/>
      <c r="BB2" s="590"/>
      <c r="BC2" s="590"/>
      <c r="BD2" s="591"/>
    </row>
    <row r="3" spans="1:78" ht="13.5" customHeight="1">
      <c r="A3" s="799"/>
      <c r="B3" s="800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6"/>
    </row>
    <row r="4" spans="1:78" ht="13.5" customHeight="1">
      <c r="A4" s="788"/>
      <c r="B4" s="789"/>
      <c r="C4" s="157"/>
      <c r="D4" s="158"/>
      <c r="E4" s="158"/>
      <c r="F4" s="158"/>
      <c r="G4" s="158"/>
      <c r="H4" s="158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9"/>
    </row>
    <row r="5" spans="1:78" ht="13.5" customHeight="1">
      <c r="A5" s="788"/>
      <c r="B5" s="789"/>
      <c r="C5" s="157"/>
      <c r="D5" s="158"/>
      <c r="E5" s="158"/>
      <c r="F5" s="158"/>
      <c r="G5" s="158"/>
      <c r="H5" s="158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9"/>
    </row>
    <row r="6" spans="1:78" ht="13.5" customHeight="1">
      <c r="A6" s="788" t="s">
        <v>19</v>
      </c>
      <c r="B6" s="789"/>
      <c r="C6" s="157"/>
      <c r="D6" s="158"/>
      <c r="E6" s="158"/>
      <c r="F6" s="158"/>
      <c r="G6" s="158"/>
      <c r="H6" s="158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9"/>
    </row>
    <row r="7" spans="1:78" ht="13.5" customHeight="1">
      <c r="A7" s="788"/>
      <c r="B7" s="789"/>
      <c r="C7" s="157"/>
      <c r="D7" s="158"/>
      <c r="E7" s="158"/>
      <c r="F7" s="158"/>
      <c r="G7" s="158"/>
      <c r="H7" s="158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9"/>
    </row>
    <row r="8" spans="1:78" ht="13.5" customHeight="1">
      <c r="A8" s="788"/>
      <c r="B8" s="789"/>
      <c r="C8" s="157"/>
      <c r="D8" s="158"/>
      <c r="E8" s="158"/>
      <c r="F8" s="158"/>
      <c r="G8" s="158"/>
      <c r="H8" s="158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9"/>
    </row>
    <row r="9" spans="1:78" ht="13.5" customHeight="1">
      <c r="A9" s="788" t="s">
        <v>20</v>
      </c>
      <c r="B9" s="789"/>
      <c r="C9" s="157"/>
      <c r="D9" s="158"/>
      <c r="E9" s="158"/>
      <c r="F9" s="158"/>
      <c r="G9" s="158"/>
      <c r="H9" s="158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9"/>
    </row>
    <row r="10" spans="1:78" ht="13.5" customHeight="1">
      <c r="A10" s="788"/>
      <c r="B10" s="789"/>
      <c r="C10" s="157"/>
      <c r="D10" s="158"/>
      <c r="E10" s="158"/>
      <c r="F10" s="158"/>
      <c r="G10" s="158"/>
      <c r="H10" s="158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790" t="s">
        <v>21</v>
      </c>
      <c r="AF10" s="791"/>
      <c r="AG10" s="791"/>
      <c r="AH10" s="791"/>
      <c r="AI10" s="791"/>
      <c r="AJ10" s="791"/>
      <c r="AK10" s="791"/>
      <c r="AL10" s="791"/>
      <c r="AM10" s="791"/>
      <c r="AN10" s="791"/>
      <c r="AO10" s="792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9"/>
      <c r="BF10" s="38" t="str">
        <f ca="1">"CREATE TABLE "&amp;O2&amp; " ("</f>
        <v>CREATE TABLE KY_ALLOWANCE_MASTER (</v>
      </c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</row>
    <row r="11" spans="1:78" ht="13.5" customHeight="1">
      <c r="A11" s="796"/>
      <c r="B11" s="797"/>
      <c r="C11" s="798" t="s">
        <v>150</v>
      </c>
      <c r="D11" s="798"/>
      <c r="E11" s="798"/>
      <c r="F11" s="798"/>
      <c r="G11" s="798"/>
      <c r="H11" s="798"/>
      <c r="I11" s="798"/>
      <c r="J11" s="808" t="s">
        <v>199</v>
      </c>
      <c r="K11" s="808"/>
      <c r="L11" s="808"/>
      <c r="M11" s="808"/>
      <c r="N11" s="808"/>
      <c r="O11" s="808"/>
      <c r="P11" s="808"/>
      <c r="Q11" s="808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793"/>
      <c r="AF11" s="794"/>
      <c r="AG11" s="794"/>
      <c r="AH11" s="794"/>
      <c r="AI11" s="794"/>
      <c r="AJ11" s="794"/>
      <c r="AK11" s="794"/>
      <c r="AL11" s="794"/>
      <c r="AM11" s="794"/>
      <c r="AN11" s="794"/>
      <c r="AO11" s="795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  <c r="BD11" s="162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</row>
    <row r="12" spans="1:78" ht="13.5" customHeight="1">
      <c r="A12" s="780" t="s">
        <v>22</v>
      </c>
      <c r="B12" s="780"/>
      <c r="C12" s="785" t="s">
        <v>33</v>
      </c>
      <c r="D12" s="786"/>
      <c r="E12" s="786"/>
      <c r="F12" s="786"/>
      <c r="G12" s="786"/>
      <c r="H12" s="786"/>
      <c r="I12" s="787"/>
      <c r="J12" s="785" t="s">
        <v>32</v>
      </c>
      <c r="K12" s="786"/>
      <c r="L12" s="786"/>
      <c r="M12" s="786"/>
      <c r="N12" s="786"/>
      <c r="O12" s="786"/>
      <c r="P12" s="786"/>
      <c r="Q12" s="787"/>
      <c r="R12" s="780" t="s">
        <v>23</v>
      </c>
      <c r="S12" s="780"/>
      <c r="T12" s="780"/>
      <c r="U12" s="780"/>
      <c r="V12" s="780"/>
      <c r="W12" s="780" t="s">
        <v>24</v>
      </c>
      <c r="X12" s="780"/>
      <c r="Y12" s="780" t="s">
        <v>25</v>
      </c>
      <c r="Z12" s="780"/>
      <c r="AA12" s="780" t="s">
        <v>26</v>
      </c>
      <c r="AB12" s="780"/>
      <c r="AC12" s="780" t="s">
        <v>27</v>
      </c>
      <c r="AD12" s="780"/>
      <c r="AE12" s="163" t="s">
        <v>28</v>
      </c>
      <c r="AF12" s="164" t="s">
        <v>40</v>
      </c>
      <c r="AG12" s="164" t="s">
        <v>40</v>
      </c>
      <c r="AH12" s="164"/>
      <c r="AI12" s="164"/>
      <c r="AJ12" s="164"/>
      <c r="AK12" s="164"/>
      <c r="AL12" s="164"/>
      <c r="AM12" s="164"/>
      <c r="AN12" s="164"/>
      <c r="AO12" s="165"/>
      <c r="AP12" s="780" t="s">
        <v>29</v>
      </c>
      <c r="AQ12" s="780"/>
      <c r="AR12" s="780" t="s">
        <v>34</v>
      </c>
      <c r="AS12" s="780"/>
      <c r="AT12" s="780"/>
      <c r="AU12" s="780"/>
      <c r="AV12" s="780"/>
      <c r="AW12" s="780"/>
      <c r="AX12" s="780"/>
      <c r="AY12" s="780"/>
      <c r="AZ12" s="780"/>
      <c r="BA12" s="780"/>
      <c r="BB12" s="780"/>
      <c r="BC12" s="780"/>
      <c r="BD12" s="780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ht="13.5" customHeight="1">
      <c r="A13" s="809">
        <v>1</v>
      </c>
      <c r="B13" s="809"/>
      <c r="C13" s="166" t="s">
        <v>35</v>
      </c>
      <c r="D13" s="167"/>
      <c r="E13" s="167"/>
      <c r="F13" s="167"/>
      <c r="G13" s="167"/>
      <c r="H13" s="167"/>
      <c r="I13" s="168"/>
      <c r="J13" s="169" t="s">
        <v>303</v>
      </c>
      <c r="K13" s="169"/>
      <c r="L13" s="169"/>
      <c r="M13" s="169"/>
      <c r="N13" s="169"/>
      <c r="O13" s="169"/>
      <c r="P13" s="169"/>
      <c r="Q13" s="168"/>
      <c r="R13" s="169" t="s">
        <v>36</v>
      </c>
      <c r="S13" s="169"/>
      <c r="T13" s="169"/>
      <c r="U13" s="169"/>
      <c r="V13" s="168"/>
      <c r="W13" s="805"/>
      <c r="X13" s="806"/>
      <c r="Y13" s="805"/>
      <c r="Z13" s="806"/>
      <c r="AA13" s="805" t="s">
        <v>22</v>
      </c>
      <c r="AB13" s="806"/>
      <c r="AC13" s="805"/>
      <c r="AD13" s="806"/>
      <c r="AE13" s="170">
        <v>1</v>
      </c>
      <c r="AF13" s="171"/>
      <c r="AG13" s="171"/>
      <c r="AH13" s="171"/>
      <c r="AI13" s="171"/>
      <c r="AJ13" s="171"/>
      <c r="AK13" s="171"/>
      <c r="AL13" s="171"/>
      <c r="AM13" s="171"/>
      <c r="AN13" s="171"/>
      <c r="AO13" s="172"/>
      <c r="AP13" s="805"/>
      <c r="AQ13" s="807"/>
      <c r="AR13" s="169" t="s">
        <v>64</v>
      </c>
      <c r="AS13" s="169"/>
      <c r="AT13" s="169"/>
      <c r="AU13" s="169"/>
      <c r="AV13" s="169"/>
      <c r="AW13" s="169"/>
      <c r="AX13" s="169"/>
      <c r="AY13" s="169"/>
      <c r="AZ13" s="169"/>
      <c r="BA13" s="169"/>
      <c r="BB13" s="169"/>
      <c r="BC13" s="169"/>
      <c r="BD13" s="168"/>
      <c r="BF13" s="38" t="str">
        <f t="shared" ref="BF13:BF33" si="0">C13&amp;" "&amp;R13&amp;IF(W13,"("&amp;W13&amp;IF(Y13,","&amp;Y13, "")&amp;")","")&amp;IF(AA13="No"," NOT NULL","")&amp;","</f>
        <v>ID NUMBER NOT NULL,</v>
      </c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</row>
    <row r="14" spans="1:78" s="356" customFormat="1" ht="13.5" customHeight="1">
      <c r="A14" s="801">
        <v>2</v>
      </c>
      <c r="B14" s="801"/>
      <c r="C14" s="349" t="s">
        <v>714</v>
      </c>
      <c r="D14" s="350"/>
      <c r="E14" s="350"/>
      <c r="F14" s="350"/>
      <c r="G14" s="350"/>
      <c r="H14" s="350"/>
      <c r="I14" s="351"/>
      <c r="J14" s="352" t="s">
        <v>715</v>
      </c>
      <c r="K14" s="352"/>
      <c r="L14" s="352"/>
      <c r="M14" s="352"/>
      <c r="N14" s="352"/>
      <c r="O14" s="352"/>
      <c r="P14" s="352"/>
      <c r="Q14" s="351"/>
      <c r="R14" s="352" t="s">
        <v>36</v>
      </c>
      <c r="S14" s="352"/>
      <c r="T14" s="352"/>
      <c r="U14" s="352"/>
      <c r="V14" s="352"/>
      <c r="W14" s="802"/>
      <c r="X14" s="803"/>
      <c r="Y14" s="802"/>
      <c r="Z14" s="803"/>
      <c r="AA14" s="802" t="s">
        <v>30</v>
      </c>
      <c r="AB14" s="803"/>
      <c r="AC14" s="802"/>
      <c r="AD14" s="803"/>
      <c r="AE14" s="353"/>
      <c r="AF14" s="354"/>
      <c r="AG14" s="354"/>
      <c r="AH14" s="354"/>
      <c r="AI14" s="354"/>
      <c r="AJ14" s="354"/>
      <c r="AK14" s="354"/>
      <c r="AL14" s="354"/>
      <c r="AM14" s="354"/>
      <c r="AN14" s="354"/>
      <c r="AO14" s="355"/>
      <c r="AP14" s="802"/>
      <c r="AQ14" s="804"/>
      <c r="AR14" s="352" t="s">
        <v>717</v>
      </c>
      <c r="AS14" s="352"/>
      <c r="AT14" s="352"/>
      <c r="AU14" s="352"/>
      <c r="AV14" s="352"/>
      <c r="AW14" s="352"/>
      <c r="AX14" s="352"/>
      <c r="AY14" s="352"/>
      <c r="AZ14" s="352"/>
      <c r="BA14" s="352"/>
      <c r="BB14" s="352"/>
      <c r="BC14" s="352"/>
      <c r="BD14" s="351"/>
    </row>
    <row r="15" spans="1:78" s="356" customFormat="1" ht="13.5" customHeight="1">
      <c r="A15" s="801">
        <v>3</v>
      </c>
      <c r="B15" s="801"/>
      <c r="C15" s="349" t="s">
        <v>396</v>
      </c>
      <c r="D15" s="350"/>
      <c r="E15" s="350"/>
      <c r="F15" s="350"/>
      <c r="G15" s="350"/>
      <c r="H15" s="350"/>
      <c r="I15" s="351"/>
      <c r="J15" s="352" t="s">
        <v>713</v>
      </c>
      <c r="K15" s="352"/>
      <c r="L15" s="352"/>
      <c r="M15" s="352"/>
      <c r="N15" s="352"/>
      <c r="O15" s="352"/>
      <c r="P15" s="352"/>
      <c r="Q15" s="351"/>
      <c r="R15" s="352" t="s">
        <v>36</v>
      </c>
      <c r="S15" s="352"/>
      <c r="T15" s="352"/>
      <c r="U15" s="352"/>
      <c r="V15" s="352"/>
      <c r="W15" s="802"/>
      <c r="X15" s="803"/>
      <c r="Y15" s="802"/>
      <c r="Z15" s="803"/>
      <c r="AA15" s="802" t="s">
        <v>30</v>
      </c>
      <c r="AB15" s="803"/>
      <c r="AC15" s="802"/>
      <c r="AD15" s="803"/>
      <c r="AE15" s="353"/>
      <c r="AF15" s="354"/>
      <c r="AG15" s="354"/>
      <c r="AH15" s="354"/>
      <c r="AI15" s="354"/>
      <c r="AJ15" s="354"/>
      <c r="AK15" s="354"/>
      <c r="AL15" s="354"/>
      <c r="AM15" s="354"/>
      <c r="AN15" s="354"/>
      <c r="AO15" s="355"/>
      <c r="AP15" s="802"/>
      <c r="AQ15" s="804"/>
      <c r="AR15" s="352" t="s">
        <v>716</v>
      </c>
      <c r="AS15" s="352"/>
      <c r="AT15" s="352"/>
      <c r="AU15" s="352"/>
      <c r="AV15" s="352"/>
      <c r="AW15" s="352"/>
      <c r="AX15" s="352"/>
      <c r="AY15" s="352"/>
      <c r="AZ15" s="352"/>
      <c r="BA15" s="352"/>
      <c r="BB15" s="352"/>
      <c r="BC15" s="352"/>
      <c r="BD15" s="351"/>
    </row>
    <row r="16" spans="1:78" ht="13.5" customHeight="1">
      <c r="A16" s="719">
        <v>4</v>
      </c>
      <c r="B16" s="719"/>
      <c r="C16" s="114" t="s">
        <v>395</v>
      </c>
      <c r="D16" s="115"/>
      <c r="E16" s="115"/>
      <c r="F16" s="115"/>
      <c r="G16" s="115"/>
      <c r="H16" s="115"/>
      <c r="I16" s="116"/>
      <c r="J16" s="117" t="s">
        <v>299</v>
      </c>
      <c r="K16" s="117"/>
      <c r="L16" s="117"/>
      <c r="M16" s="117"/>
      <c r="N16" s="117"/>
      <c r="O16" s="117"/>
      <c r="P16" s="117"/>
      <c r="Q16" s="116"/>
      <c r="R16" s="117" t="s">
        <v>36</v>
      </c>
      <c r="S16" s="117"/>
      <c r="T16" s="117"/>
      <c r="U16" s="117"/>
      <c r="V16" s="117"/>
      <c r="W16" s="720"/>
      <c r="X16" s="721"/>
      <c r="Y16" s="720"/>
      <c r="Z16" s="721"/>
      <c r="AA16" s="720" t="s">
        <v>22</v>
      </c>
      <c r="AB16" s="721"/>
      <c r="AC16" s="770"/>
      <c r="AD16" s="772"/>
      <c r="AE16" s="176"/>
      <c r="AF16" s="177">
        <v>1</v>
      </c>
      <c r="AG16" s="177"/>
      <c r="AH16" s="177"/>
      <c r="AI16" s="177"/>
      <c r="AJ16" s="177"/>
      <c r="AK16" s="177"/>
      <c r="AL16" s="177"/>
      <c r="AM16" s="177"/>
      <c r="AN16" s="177"/>
      <c r="AO16" s="178"/>
      <c r="AP16" s="770"/>
      <c r="AQ16" s="772"/>
      <c r="AR16" s="117" t="s">
        <v>357</v>
      </c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175"/>
      <c r="BF16" s="38" t="str">
        <f t="shared" si="0"/>
        <v>COMPANY_ID NUMBER NOT NULL,</v>
      </c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</row>
    <row r="17" spans="1:78" ht="13.5" customHeight="1">
      <c r="A17" s="769">
        <v>5</v>
      </c>
      <c r="B17" s="769"/>
      <c r="C17" s="173" t="s">
        <v>404</v>
      </c>
      <c r="D17" s="174"/>
      <c r="E17" s="174"/>
      <c r="F17" s="174"/>
      <c r="G17" s="174"/>
      <c r="H17" s="174"/>
      <c r="I17" s="175"/>
      <c r="J17" s="93" t="s">
        <v>312</v>
      </c>
      <c r="K17" s="93"/>
      <c r="L17" s="93"/>
      <c r="M17" s="93"/>
      <c r="N17" s="93"/>
      <c r="O17" s="93"/>
      <c r="P17" s="93"/>
      <c r="Q17" s="175"/>
      <c r="R17" s="93" t="s">
        <v>82</v>
      </c>
      <c r="S17" s="93"/>
      <c r="T17" s="93"/>
      <c r="U17" s="93"/>
      <c r="V17" s="93"/>
      <c r="W17" s="770">
        <v>10</v>
      </c>
      <c r="X17" s="771"/>
      <c r="Y17" s="770"/>
      <c r="Z17" s="771"/>
      <c r="AA17" s="770" t="s">
        <v>22</v>
      </c>
      <c r="AB17" s="772"/>
      <c r="AC17" s="770"/>
      <c r="AD17" s="771"/>
      <c r="AE17" s="176"/>
      <c r="AF17" s="177">
        <v>2</v>
      </c>
      <c r="AG17" s="177"/>
      <c r="AH17" s="177"/>
      <c r="AI17" s="177"/>
      <c r="AJ17" s="177"/>
      <c r="AK17" s="177"/>
      <c r="AL17" s="177"/>
      <c r="AM17" s="177"/>
      <c r="AN17" s="177"/>
      <c r="AO17" s="178"/>
      <c r="AP17" s="770"/>
      <c r="AQ17" s="772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175"/>
      <c r="BF17" s="38" t="str">
        <f t="shared" si="0"/>
        <v>ALLOWANCE_CD VARCHAR(10) NOT NULL,</v>
      </c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</row>
    <row r="18" spans="1:78" ht="13.5" customHeight="1">
      <c r="A18" s="719">
        <v>6</v>
      </c>
      <c r="B18" s="719"/>
      <c r="C18" s="173" t="s">
        <v>148</v>
      </c>
      <c r="D18" s="174"/>
      <c r="E18" s="174"/>
      <c r="F18" s="174"/>
      <c r="G18" s="174"/>
      <c r="H18" s="174"/>
      <c r="I18" s="175"/>
      <c r="J18" s="93" t="s">
        <v>313</v>
      </c>
      <c r="K18" s="93"/>
      <c r="L18" s="93"/>
      <c r="M18" s="93"/>
      <c r="N18" s="93"/>
      <c r="O18" s="93"/>
      <c r="P18" s="93"/>
      <c r="Q18" s="175"/>
      <c r="R18" s="93" t="s">
        <v>83</v>
      </c>
      <c r="S18" s="93"/>
      <c r="T18" s="93"/>
      <c r="U18" s="93"/>
      <c r="V18" s="93"/>
      <c r="W18" s="770">
        <v>200</v>
      </c>
      <c r="X18" s="771"/>
      <c r="Y18" s="770"/>
      <c r="Z18" s="771"/>
      <c r="AA18" s="770" t="s">
        <v>22</v>
      </c>
      <c r="AB18" s="771"/>
      <c r="AC18" s="770"/>
      <c r="AD18" s="771"/>
      <c r="AE18" s="176"/>
      <c r="AF18" s="177"/>
      <c r="AG18" s="177"/>
      <c r="AH18" s="177"/>
      <c r="AI18" s="177"/>
      <c r="AJ18" s="177"/>
      <c r="AK18" s="177"/>
      <c r="AL18" s="177"/>
      <c r="AM18" s="177"/>
      <c r="AN18" s="177"/>
      <c r="AO18" s="178"/>
      <c r="AP18" s="770"/>
      <c r="AQ18" s="772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175"/>
      <c r="BF18" s="38" t="str">
        <f t="shared" si="0"/>
        <v>ALLOWANCE_NAME NVARCHAR(200) NOT NULL,</v>
      </c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</row>
    <row r="19" spans="1:78" ht="13.5" customHeight="1">
      <c r="A19" s="769">
        <v>7</v>
      </c>
      <c r="B19" s="769"/>
      <c r="C19" s="173" t="s">
        <v>456</v>
      </c>
      <c r="D19" s="174"/>
      <c r="E19" s="174"/>
      <c r="F19" s="174"/>
      <c r="G19" s="174"/>
      <c r="H19" s="174"/>
      <c r="I19" s="175"/>
      <c r="J19" s="93" t="s">
        <v>457</v>
      </c>
      <c r="K19" s="93"/>
      <c r="L19" s="93"/>
      <c r="M19" s="93"/>
      <c r="N19" s="93"/>
      <c r="O19" s="93"/>
      <c r="P19" s="93"/>
      <c r="Q19" s="175"/>
      <c r="R19" s="93" t="s">
        <v>82</v>
      </c>
      <c r="S19" s="93"/>
      <c r="T19" s="93"/>
      <c r="U19" s="93"/>
      <c r="V19" s="93"/>
      <c r="W19" s="770">
        <v>10</v>
      </c>
      <c r="X19" s="771"/>
      <c r="Y19" s="770"/>
      <c r="Z19" s="771"/>
      <c r="AA19" s="770" t="s">
        <v>22</v>
      </c>
      <c r="AB19" s="772"/>
      <c r="AC19" s="770"/>
      <c r="AD19" s="771"/>
      <c r="AE19" s="176"/>
      <c r="AF19" s="177"/>
      <c r="AG19" s="177"/>
      <c r="AH19" s="177"/>
      <c r="AI19" s="177"/>
      <c r="AJ19" s="177"/>
      <c r="AK19" s="177"/>
      <c r="AL19" s="177"/>
      <c r="AM19" s="177"/>
      <c r="AN19" s="177"/>
      <c r="AO19" s="178"/>
      <c r="AP19" s="770"/>
      <c r="AQ19" s="772"/>
      <c r="AR19" s="93" t="s">
        <v>458</v>
      </c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175"/>
      <c r="BF19" s="38" t="str">
        <f t="shared" si="0"/>
        <v>GROUP_CD VARCHAR(10) NOT NULL,</v>
      </c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</row>
    <row r="20" spans="1:78" ht="13.5" customHeight="1">
      <c r="A20" s="719">
        <v>8</v>
      </c>
      <c r="B20" s="719"/>
      <c r="C20" s="173" t="s">
        <v>197</v>
      </c>
      <c r="D20" s="174"/>
      <c r="E20" s="174"/>
      <c r="F20" s="174"/>
      <c r="G20" s="174"/>
      <c r="H20" s="174"/>
      <c r="I20" s="175"/>
      <c r="J20" s="93" t="s">
        <v>307</v>
      </c>
      <c r="K20" s="93"/>
      <c r="L20" s="93"/>
      <c r="M20" s="93"/>
      <c r="N20" s="93"/>
      <c r="O20" s="93"/>
      <c r="P20" s="93"/>
      <c r="Q20" s="175"/>
      <c r="R20" s="93" t="s">
        <v>83</v>
      </c>
      <c r="S20" s="93"/>
      <c r="T20" s="93"/>
      <c r="U20" s="93"/>
      <c r="V20" s="93"/>
      <c r="W20" s="770">
        <v>200</v>
      </c>
      <c r="X20" s="771"/>
      <c r="Y20" s="770"/>
      <c r="Z20" s="771"/>
      <c r="AA20" s="770" t="s">
        <v>30</v>
      </c>
      <c r="AB20" s="771"/>
      <c r="AC20" s="770"/>
      <c r="AD20" s="771"/>
      <c r="AE20" s="176"/>
      <c r="AF20" s="177"/>
      <c r="AG20" s="177"/>
      <c r="AH20" s="177"/>
      <c r="AI20" s="177"/>
      <c r="AJ20" s="177"/>
      <c r="AK20" s="177"/>
      <c r="AL20" s="177"/>
      <c r="AM20" s="177"/>
      <c r="AN20" s="177"/>
      <c r="AO20" s="178"/>
      <c r="AP20" s="770"/>
      <c r="AQ20" s="772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175"/>
      <c r="BF20" s="38" t="str">
        <f t="shared" si="0"/>
        <v>GROUP NVARCHAR(200),</v>
      </c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</row>
    <row r="21" spans="1:78" ht="13.5" customHeight="1">
      <c r="A21" s="769">
        <v>9</v>
      </c>
      <c r="B21" s="769"/>
      <c r="C21" s="221" t="s">
        <v>468</v>
      </c>
      <c r="D21" s="174"/>
      <c r="E21" s="174"/>
      <c r="F21" s="174"/>
      <c r="G21" s="174"/>
      <c r="H21" s="174"/>
      <c r="I21" s="175"/>
      <c r="J21" s="222" t="s">
        <v>470</v>
      </c>
      <c r="K21" s="93"/>
      <c r="L21" s="93"/>
      <c r="M21" s="93"/>
      <c r="N21" s="93"/>
      <c r="O21" s="93"/>
      <c r="P21" s="93"/>
      <c r="Q21" s="175"/>
      <c r="R21" s="93" t="s">
        <v>36</v>
      </c>
      <c r="S21" s="93"/>
      <c r="T21" s="93"/>
      <c r="U21" s="93"/>
      <c r="V21" s="93"/>
      <c r="W21" s="770">
        <v>11</v>
      </c>
      <c r="X21" s="771"/>
      <c r="Y21" s="770">
        <v>1</v>
      </c>
      <c r="Z21" s="771"/>
      <c r="AA21" s="770" t="s">
        <v>360</v>
      </c>
      <c r="AB21" s="772"/>
      <c r="AC21" s="770"/>
      <c r="AD21" s="771"/>
      <c r="AE21" s="176"/>
      <c r="AF21" s="177"/>
      <c r="AG21" s="177"/>
      <c r="AH21" s="177"/>
      <c r="AI21" s="177"/>
      <c r="AJ21" s="177"/>
      <c r="AK21" s="177"/>
      <c r="AL21" s="177"/>
      <c r="AM21" s="177"/>
      <c r="AN21" s="177"/>
      <c r="AO21" s="178"/>
      <c r="AP21" s="770"/>
      <c r="AQ21" s="772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175"/>
      <c r="BF21" s="38" t="str">
        <f t="shared" si="0"/>
        <v>VALUE_OFFICAL NUMBER(11,1) NOT NULL,</v>
      </c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</row>
    <row r="22" spans="1:78" ht="13.5" customHeight="1">
      <c r="A22" s="719">
        <v>10</v>
      </c>
      <c r="B22" s="719"/>
      <c r="C22" s="221" t="s">
        <v>469</v>
      </c>
      <c r="D22" s="174"/>
      <c r="E22" s="174"/>
      <c r="F22" s="174"/>
      <c r="G22" s="174"/>
      <c r="H22" s="174"/>
      <c r="I22" s="175"/>
      <c r="J22" s="222" t="s">
        <v>471</v>
      </c>
      <c r="K22" s="93"/>
      <c r="L22" s="93"/>
      <c r="M22" s="93"/>
      <c r="N22" s="93"/>
      <c r="O22" s="93"/>
      <c r="P22" s="93"/>
      <c r="Q22" s="175"/>
      <c r="R22" s="93" t="s">
        <v>36</v>
      </c>
      <c r="S22" s="93"/>
      <c r="T22" s="93"/>
      <c r="U22" s="93"/>
      <c r="V22" s="93"/>
      <c r="W22" s="770">
        <v>11</v>
      </c>
      <c r="X22" s="771"/>
      <c r="Y22" s="770">
        <v>1</v>
      </c>
      <c r="Z22" s="771"/>
      <c r="AA22" s="770" t="s">
        <v>360</v>
      </c>
      <c r="AB22" s="772"/>
      <c r="AC22" s="770"/>
      <c r="AD22" s="771"/>
      <c r="AE22" s="176"/>
      <c r="AF22" s="177"/>
      <c r="AG22" s="177"/>
      <c r="AH22" s="177"/>
      <c r="AI22" s="177"/>
      <c r="AJ22" s="177"/>
      <c r="AK22" s="177"/>
      <c r="AL22" s="177"/>
      <c r="AM22" s="177"/>
      <c r="AN22" s="177"/>
      <c r="AO22" s="178"/>
      <c r="AP22" s="770"/>
      <c r="AQ22" s="772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175"/>
      <c r="BF22" s="38" t="str">
        <f t="shared" ref="BF22" si="1">C22&amp;" "&amp;R22&amp;IF(W22,"("&amp;W22&amp;IF(Y22,","&amp;Y22, "")&amp;")","")&amp;IF(AA22="No"," NOT NULL","")&amp;","</f>
        <v>VALUE_PROB NUMBER(11,1) NOT NULL,</v>
      </c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</row>
    <row r="23" spans="1:78" ht="13.5" customHeight="1">
      <c r="A23" s="769">
        <v>11</v>
      </c>
      <c r="B23" s="769"/>
      <c r="C23" s="173" t="s">
        <v>149</v>
      </c>
      <c r="D23" s="174"/>
      <c r="E23" s="174"/>
      <c r="F23" s="174"/>
      <c r="G23" s="174"/>
      <c r="H23" s="174"/>
      <c r="I23" s="175"/>
      <c r="J23" s="93" t="s">
        <v>314</v>
      </c>
      <c r="K23" s="93"/>
      <c r="L23" s="93"/>
      <c r="M23" s="93"/>
      <c r="N23" s="93"/>
      <c r="O23" s="93"/>
      <c r="P23" s="93"/>
      <c r="Q23" s="175"/>
      <c r="R23" s="93" t="s">
        <v>37</v>
      </c>
      <c r="S23" s="93"/>
      <c r="T23" s="93"/>
      <c r="U23" s="93"/>
      <c r="V23" s="93"/>
      <c r="W23" s="810">
        <v>3</v>
      </c>
      <c r="X23" s="811"/>
      <c r="Y23" s="770"/>
      <c r="Z23" s="771"/>
      <c r="AA23" s="770" t="s">
        <v>22</v>
      </c>
      <c r="AB23" s="772"/>
      <c r="AC23" s="770"/>
      <c r="AD23" s="771"/>
      <c r="AE23" s="176"/>
      <c r="AF23" s="177"/>
      <c r="AG23" s="177"/>
      <c r="AH23" s="177"/>
      <c r="AI23" s="177"/>
      <c r="AJ23" s="177"/>
      <c r="AK23" s="177"/>
      <c r="AL23" s="177"/>
      <c r="AM23" s="177"/>
      <c r="AN23" s="177"/>
      <c r="AO23" s="178"/>
      <c r="AP23" s="770"/>
      <c r="AQ23" s="772"/>
      <c r="AR23" s="93" t="s">
        <v>686</v>
      </c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175"/>
      <c r="BF23" s="38" t="str">
        <f t="shared" si="0"/>
        <v>UNIT CHAR(3) NOT NULL,</v>
      </c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</row>
    <row r="24" spans="1:78" ht="13.5" customHeight="1">
      <c r="A24" s="719">
        <v>12</v>
      </c>
      <c r="B24" s="719"/>
      <c r="C24" s="173" t="s">
        <v>451</v>
      </c>
      <c r="D24" s="174"/>
      <c r="E24" s="174"/>
      <c r="F24" s="174"/>
      <c r="G24" s="174"/>
      <c r="H24" s="174"/>
      <c r="I24" s="175"/>
      <c r="J24" s="93" t="s">
        <v>452</v>
      </c>
      <c r="K24" s="93"/>
      <c r="L24" s="93"/>
      <c r="M24" s="93"/>
      <c r="N24" s="93"/>
      <c r="O24" s="93"/>
      <c r="P24" s="93"/>
      <c r="Q24" s="175"/>
      <c r="R24" s="93" t="s">
        <v>37</v>
      </c>
      <c r="S24" s="93"/>
      <c r="T24" s="93"/>
      <c r="U24" s="93"/>
      <c r="V24" s="93"/>
      <c r="W24" s="770">
        <v>1</v>
      </c>
      <c r="X24" s="771"/>
      <c r="Y24" s="770"/>
      <c r="Z24" s="771"/>
      <c r="AA24" s="770" t="s">
        <v>22</v>
      </c>
      <c r="AB24" s="772"/>
      <c r="AC24" s="770"/>
      <c r="AD24" s="771"/>
      <c r="AE24" s="176"/>
      <c r="AF24" s="177"/>
      <c r="AG24" s="177"/>
      <c r="AH24" s="177"/>
      <c r="AI24" s="177"/>
      <c r="AJ24" s="177"/>
      <c r="AK24" s="177"/>
      <c r="AL24" s="177"/>
      <c r="AM24" s="177"/>
      <c r="AN24" s="177"/>
      <c r="AO24" s="178"/>
      <c r="AP24" s="770"/>
      <c r="AQ24" s="772"/>
      <c r="AR24" s="93" t="s">
        <v>453</v>
      </c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175"/>
      <c r="BF24" s="38" t="str">
        <f t="shared" si="0"/>
        <v>ALLOWANCE_FLG CHAR(1) NOT NULL,</v>
      </c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</row>
    <row r="25" spans="1:78" ht="13.5" customHeight="1">
      <c r="A25" s="769">
        <v>13</v>
      </c>
      <c r="B25" s="769"/>
      <c r="C25" s="173" t="s">
        <v>196</v>
      </c>
      <c r="D25" s="174"/>
      <c r="E25" s="174"/>
      <c r="F25" s="174"/>
      <c r="G25" s="174"/>
      <c r="H25" s="174"/>
      <c r="I25" s="175"/>
      <c r="J25" s="93" t="s">
        <v>620</v>
      </c>
      <c r="K25" s="93"/>
      <c r="L25" s="93"/>
      <c r="M25" s="93"/>
      <c r="N25" s="93"/>
      <c r="O25" s="93"/>
      <c r="P25" s="93"/>
      <c r="Q25" s="175"/>
      <c r="R25" s="93" t="s">
        <v>41</v>
      </c>
      <c r="S25" s="93"/>
      <c r="T25" s="93"/>
      <c r="U25" s="93"/>
      <c r="V25" s="93"/>
      <c r="W25" s="770"/>
      <c r="X25" s="772"/>
      <c r="Y25" s="770"/>
      <c r="Z25" s="772"/>
      <c r="AA25" s="770" t="s">
        <v>30</v>
      </c>
      <c r="AB25" s="772"/>
      <c r="AC25" s="770"/>
      <c r="AD25" s="772"/>
      <c r="AE25" s="176"/>
      <c r="AF25" s="177">
        <v>3</v>
      </c>
      <c r="AG25" s="177"/>
      <c r="AH25" s="177"/>
      <c r="AI25" s="177"/>
      <c r="AJ25" s="177"/>
      <c r="AK25" s="177"/>
      <c r="AL25" s="177"/>
      <c r="AM25" s="177"/>
      <c r="AN25" s="177"/>
      <c r="AO25" s="178"/>
      <c r="AP25" s="770"/>
      <c r="AQ25" s="772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175"/>
      <c r="BF25" s="38" t="str">
        <f t="shared" si="0"/>
        <v>EFFECTIVE_DT DATE,</v>
      </c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</row>
    <row r="26" spans="1:78" s="38" customFormat="1" ht="13.5" customHeight="1">
      <c r="A26" s="719">
        <v>14</v>
      </c>
      <c r="B26" s="719"/>
      <c r="C26" s="207" t="s">
        <v>465</v>
      </c>
      <c r="D26" s="115"/>
      <c r="E26" s="115"/>
      <c r="F26" s="115"/>
      <c r="G26" s="115"/>
      <c r="H26" s="115"/>
      <c r="I26" s="208"/>
      <c r="J26" s="207" t="s">
        <v>464</v>
      </c>
      <c r="K26" s="117"/>
      <c r="L26" s="117"/>
      <c r="M26" s="117"/>
      <c r="N26" s="117"/>
      <c r="O26" s="117"/>
      <c r="P26" s="117"/>
      <c r="Q26" s="208"/>
      <c r="R26" s="117" t="s">
        <v>37</v>
      </c>
      <c r="S26" s="117"/>
      <c r="T26" s="117"/>
      <c r="U26" s="117"/>
      <c r="V26" s="117"/>
      <c r="W26" s="720">
        <v>1</v>
      </c>
      <c r="X26" s="721"/>
      <c r="Y26" s="720"/>
      <c r="Z26" s="721"/>
      <c r="AA26" s="720" t="s">
        <v>30</v>
      </c>
      <c r="AB26" s="721"/>
      <c r="AC26" s="720"/>
      <c r="AD26" s="721"/>
      <c r="AE26" s="118"/>
      <c r="AF26" s="119"/>
      <c r="AG26" s="119"/>
      <c r="AH26" s="119"/>
      <c r="AI26" s="119"/>
      <c r="AJ26" s="119"/>
      <c r="AK26" s="119"/>
      <c r="AL26" s="119"/>
      <c r="AM26" s="119"/>
      <c r="AN26" s="119"/>
      <c r="AO26" s="120"/>
      <c r="AP26" s="720"/>
      <c r="AQ26" s="722"/>
      <c r="AR26" s="93" t="s">
        <v>466</v>
      </c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175"/>
      <c r="BF26" s="38" t="str">
        <f t="shared" si="0"/>
        <v>DELETE_FLAG CHAR(1),</v>
      </c>
    </row>
    <row r="27" spans="1:78" ht="13.5" customHeight="1">
      <c r="A27" s="769">
        <v>15</v>
      </c>
      <c r="B27" s="769"/>
      <c r="C27" s="173" t="s">
        <v>49</v>
      </c>
      <c r="D27" s="174"/>
      <c r="E27" s="174"/>
      <c r="F27" s="174"/>
      <c r="G27" s="174"/>
      <c r="H27" s="174"/>
      <c r="I27" s="175"/>
      <c r="J27" s="93" t="s">
        <v>286</v>
      </c>
      <c r="K27" s="93"/>
      <c r="L27" s="93"/>
      <c r="M27" s="93"/>
      <c r="N27" s="93"/>
      <c r="O27" s="93"/>
      <c r="P27" s="93"/>
      <c r="Q27" s="175"/>
      <c r="R27" s="93" t="s">
        <v>31</v>
      </c>
      <c r="S27" s="93"/>
      <c r="T27" s="93"/>
      <c r="U27" s="93"/>
      <c r="V27" s="93"/>
      <c r="W27" s="770"/>
      <c r="X27" s="771"/>
      <c r="Y27" s="770"/>
      <c r="Z27" s="771"/>
      <c r="AA27" s="770" t="s">
        <v>30</v>
      </c>
      <c r="AB27" s="771"/>
      <c r="AC27" s="770"/>
      <c r="AD27" s="771"/>
      <c r="AE27" s="176"/>
      <c r="AF27" s="177"/>
      <c r="AG27" s="177"/>
      <c r="AH27" s="177"/>
      <c r="AI27" s="177"/>
      <c r="AJ27" s="177"/>
      <c r="AK27" s="177"/>
      <c r="AL27" s="177"/>
      <c r="AM27" s="177"/>
      <c r="AN27" s="177"/>
      <c r="AO27" s="178"/>
      <c r="AP27" s="770"/>
      <c r="AQ27" s="772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175"/>
      <c r="BF27" s="38" t="str">
        <f t="shared" si="0"/>
        <v>CREATED_DT DATETIME,</v>
      </c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</row>
    <row r="28" spans="1:78" ht="13.5" customHeight="1">
      <c r="A28" s="719">
        <v>16</v>
      </c>
      <c r="B28" s="719"/>
      <c r="C28" s="173" t="s">
        <v>50</v>
      </c>
      <c r="D28" s="174"/>
      <c r="E28" s="174"/>
      <c r="F28" s="174"/>
      <c r="G28" s="174"/>
      <c r="H28" s="174"/>
      <c r="I28" s="175"/>
      <c r="J28" s="93" t="s">
        <v>287</v>
      </c>
      <c r="K28" s="93"/>
      <c r="L28" s="93"/>
      <c r="M28" s="93"/>
      <c r="N28" s="93"/>
      <c r="O28" s="93"/>
      <c r="P28" s="93"/>
      <c r="Q28" s="175"/>
      <c r="R28" s="93" t="s">
        <v>82</v>
      </c>
      <c r="S28" s="93"/>
      <c r="T28" s="93"/>
      <c r="U28" s="93"/>
      <c r="V28" s="93"/>
      <c r="W28" s="770">
        <v>20</v>
      </c>
      <c r="X28" s="771"/>
      <c r="Y28" s="770"/>
      <c r="Z28" s="771"/>
      <c r="AA28" s="770" t="s">
        <v>30</v>
      </c>
      <c r="AB28" s="771"/>
      <c r="AC28" s="770"/>
      <c r="AD28" s="771"/>
      <c r="AE28" s="176"/>
      <c r="AF28" s="177"/>
      <c r="AG28" s="177"/>
      <c r="AH28" s="177"/>
      <c r="AI28" s="177"/>
      <c r="AJ28" s="177"/>
      <c r="AK28" s="177"/>
      <c r="AL28" s="177"/>
      <c r="AM28" s="177"/>
      <c r="AN28" s="177"/>
      <c r="AO28" s="178"/>
      <c r="AP28" s="770"/>
      <c r="AQ28" s="772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175"/>
      <c r="BF28" s="38" t="str">
        <f t="shared" si="0"/>
        <v>CREATED_BY VARCHAR(20),</v>
      </c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</row>
    <row r="29" spans="1:78" ht="13.5" customHeight="1">
      <c r="A29" s="769">
        <v>17</v>
      </c>
      <c r="B29" s="769"/>
      <c r="C29" s="173" t="s">
        <v>51</v>
      </c>
      <c r="D29" s="174"/>
      <c r="E29" s="174"/>
      <c r="F29" s="174"/>
      <c r="G29" s="174"/>
      <c r="H29" s="174"/>
      <c r="I29" s="175"/>
      <c r="J29" s="93" t="s">
        <v>288</v>
      </c>
      <c r="K29" s="93"/>
      <c r="L29" s="93"/>
      <c r="M29" s="93"/>
      <c r="N29" s="93"/>
      <c r="O29" s="93"/>
      <c r="P29" s="93"/>
      <c r="Q29" s="175"/>
      <c r="R29" s="93" t="s">
        <v>31</v>
      </c>
      <c r="S29" s="93"/>
      <c r="T29" s="93"/>
      <c r="U29" s="93"/>
      <c r="V29" s="93"/>
      <c r="W29" s="770"/>
      <c r="X29" s="771"/>
      <c r="Y29" s="770"/>
      <c r="Z29" s="771"/>
      <c r="AA29" s="770" t="s">
        <v>30</v>
      </c>
      <c r="AB29" s="771"/>
      <c r="AC29" s="770"/>
      <c r="AD29" s="771"/>
      <c r="AE29" s="176"/>
      <c r="AF29" s="177"/>
      <c r="AG29" s="177"/>
      <c r="AH29" s="177"/>
      <c r="AI29" s="177"/>
      <c r="AJ29" s="177"/>
      <c r="AK29" s="177"/>
      <c r="AL29" s="177"/>
      <c r="AM29" s="177"/>
      <c r="AN29" s="177"/>
      <c r="AO29" s="178"/>
      <c r="AP29" s="770"/>
      <c r="AQ29" s="772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175"/>
      <c r="BF29" s="38" t="str">
        <f t="shared" si="0"/>
        <v>UPDATED_DT DATETIME,</v>
      </c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</row>
    <row r="30" spans="1:78" ht="13.5" customHeight="1">
      <c r="A30" s="719">
        <v>18</v>
      </c>
      <c r="B30" s="719"/>
      <c r="C30" s="173" t="s">
        <v>52</v>
      </c>
      <c r="D30" s="174"/>
      <c r="E30" s="174"/>
      <c r="F30" s="174"/>
      <c r="G30" s="174"/>
      <c r="H30" s="174"/>
      <c r="I30" s="175"/>
      <c r="J30" s="93" t="s">
        <v>289</v>
      </c>
      <c r="K30" s="93"/>
      <c r="L30" s="93"/>
      <c r="M30" s="93"/>
      <c r="N30" s="93"/>
      <c r="O30" s="93"/>
      <c r="P30" s="93"/>
      <c r="Q30" s="175"/>
      <c r="R30" s="93" t="s">
        <v>82</v>
      </c>
      <c r="S30" s="93"/>
      <c r="T30" s="93"/>
      <c r="U30" s="93"/>
      <c r="V30" s="93"/>
      <c r="W30" s="770">
        <v>20</v>
      </c>
      <c r="X30" s="771"/>
      <c r="Y30" s="770"/>
      <c r="Z30" s="771"/>
      <c r="AA30" s="770" t="s">
        <v>30</v>
      </c>
      <c r="AB30" s="771"/>
      <c r="AC30" s="770"/>
      <c r="AD30" s="771"/>
      <c r="AE30" s="176"/>
      <c r="AF30" s="177"/>
      <c r="AG30" s="177"/>
      <c r="AH30" s="177"/>
      <c r="AI30" s="177"/>
      <c r="AJ30" s="177"/>
      <c r="AK30" s="177"/>
      <c r="AL30" s="177"/>
      <c r="AM30" s="177"/>
      <c r="AN30" s="177"/>
      <c r="AO30" s="178"/>
      <c r="AP30" s="770"/>
      <c r="AQ30" s="772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175"/>
      <c r="BF30" s="38" t="str">
        <f t="shared" si="0"/>
        <v>UPDATED_BY VARCHAR(20),</v>
      </c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</row>
    <row r="31" spans="1:78" ht="13.5" customHeight="1">
      <c r="A31" s="769"/>
      <c r="B31" s="769"/>
      <c r="C31" s="173"/>
      <c r="D31" s="174"/>
      <c r="E31" s="174"/>
      <c r="F31" s="174"/>
      <c r="G31" s="174"/>
      <c r="H31" s="174"/>
      <c r="I31" s="175"/>
      <c r="J31" s="93"/>
      <c r="K31" s="93"/>
      <c r="L31" s="93"/>
      <c r="M31" s="93"/>
      <c r="N31" s="93"/>
      <c r="O31" s="93"/>
      <c r="P31" s="93"/>
      <c r="Q31" s="175"/>
      <c r="R31" s="93"/>
      <c r="S31" s="93"/>
      <c r="T31" s="93"/>
      <c r="U31" s="93"/>
      <c r="V31" s="93"/>
      <c r="W31" s="770"/>
      <c r="X31" s="771"/>
      <c r="Y31" s="770"/>
      <c r="Z31" s="771"/>
      <c r="AA31" s="770"/>
      <c r="AB31" s="771"/>
      <c r="AC31" s="770"/>
      <c r="AD31" s="771"/>
      <c r="AE31" s="176"/>
      <c r="AF31" s="177"/>
      <c r="AG31" s="177"/>
      <c r="AH31" s="177"/>
      <c r="AI31" s="177"/>
      <c r="AJ31" s="177"/>
      <c r="AK31" s="177"/>
      <c r="AL31" s="177"/>
      <c r="AM31" s="177"/>
      <c r="AN31" s="177"/>
      <c r="AO31" s="178"/>
      <c r="AP31" s="770"/>
      <c r="AQ31" s="772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175"/>
      <c r="BF31" s="38" t="str">
        <f t="shared" si="0"/>
        <v xml:space="preserve"> ,</v>
      </c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</row>
    <row r="32" spans="1:78" ht="13.5" customHeight="1">
      <c r="A32" s="769"/>
      <c r="B32" s="769"/>
      <c r="C32" s="173"/>
      <c r="D32" s="174"/>
      <c r="E32" s="174"/>
      <c r="F32" s="174"/>
      <c r="G32" s="174"/>
      <c r="H32" s="174"/>
      <c r="I32" s="175"/>
      <c r="J32" s="93"/>
      <c r="K32" s="93"/>
      <c r="L32" s="93"/>
      <c r="M32" s="93"/>
      <c r="N32" s="93"/>
      <c r="O32" s="93"/>
      <c r="P32" s="93"/>
      <c r="Q32" s="175"/>
      <c r="R32" s="93"/>
      <c r="S32" s="93"/>
      <c r="T32" s="93"/>
      <c r="U32" s="93"/>
      <c r="V32" s="93"/>
      <c r="W32" s="770"/>
      <c r="X32" s="771"/>
      <c r="Y32" s="770"/>
      <c r="Z32" s="771"/>
      <c r="AA32" s="770"/>
      <c r="AB32" s="771"/>
      <c r="AC32" s="770"/>
      <c r="AD32" s="771"/>
      <c r="AE32" s="176"/>
      <c r="AF32" s="177"/>
      <c r="AG32" s="177"/>
      <c r="AH32" s="177"/>
      <c r="AI32" s="177"/>
      <c r="AJ32" s="177"/>
      <c r="AK32" s="177"/>
      <c r="AL32" s="177"/>
      <c r="AM32" s="177"/>
      <c r="AN32" s="177"/>
      <c r="AO32" s="178"/>
      <c r="AP32" s="770"/>
      <c r="AQ32" s="772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175"/>
      <c r="BF32" s="38" t="str">
        <f t="shared" si="0"/>
        <v xml:space="preserve"> ,</v>
      </c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</row>
    <row r="33" spans="1:78" ht="13.5" customHeight="1">
      <c r="A33" s="769"/>
      <c r="B33" s="769"/>
      <c r="C33" s="173"/>
      <c r="D33" s="174"/>
      <c r="E33" s="174"/>
      <c r="F33" s="174"/>
      <c r="G33" s="174"/>
      <c r="H33" s="174"/>
      <c r="I33" s="175"/>
      <c r="J33" s="93"/>
      <c r="K33" s="93"/>
      <c r="L33" s="93"/>
      <c r="M33" s="93"/>
      <c r="N33" s="93"/>
      <c r="O33" s="93"/>
      <c r="P33" s="93"/>
      <c r="Q33" s="175"/>
      <c r="R33" s="93"/>
      <c r="S33" s="93"/>
      <c r="T33" s="93"/>
      <c r="U33" s="93"/>
      <c r="V33" s="93"/>
      <c r="W33" s="770"/>
      <c r="X33" s="771"/>
      <c r="Y33" s="770"/>
      <c r="Z33" s="771"/>
      <c r="AA33" s="770"/>
      <c r="AB33" s="771"/>
      <c r="AC33" s="770"/>
      <c r="AD33" s="771"/>
      <c r="AE33" s="176"/>
      <c r="AF33" s="177"/>
      <c r="AG33" s="177"/>
      <c r="AH33" s="177"/>
      <c r="AI33" s="177"/>
      <c r="AJ33" s="177"/>
      <c r="AK33" s="177"/>
      <c r="AL33" s="177"/>
      <c r="AM33" s="177"/>
      <c r="AN33" s="177"/>
      <c r="AO33" s="178"/>
      <c r="AP33" s="770"/>
      <c r="AQ33" s="772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175"/>
      <c r="BF33" s="38" t="str">
        <f t="shared" si="0"/>
        <v xml:space="preserve"> ,</v>
      </c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</row>
    <row r="34" spans="1:78" ht="13.5" customHeight="1">
      <c r="A34" s="769"/>
      <c r="B34" s="769"/>
      <c r="C34" s="173"/>
      <c r="D34" s="174"/>
      <c r="E34" s="174"/>
      <c r="F34" s="174"/>
      <c r="G34" s="174"/>
      <c r="H34" s="174"/>
      <c r="I34" s="175"/>
      <c r="J34" s="93"/>
      <c r="K34" s="93"/>
      <c r="L34" s="93"/>
      <c r="M34" s="93"/>
      <c r="N34" s="93"/>
      <c r="O34" s="93"/>
      <c r="P34" s="93"/>
      <c r="Q34" s="175"/>
      <c r="R34" s="93"/>
      <c r="S34" s="93"/>
      <c r="T34" s="93"/>
      <c r="U34" s="93"/>
      <c r="V34" s="93"/>
      <c r="W34" s="770"/>
      <c r="X34" s="771"/>
      <c r="Y34" s="770"/>
      <c r="Z34" s="771"/>
      <c r="AA34" s="770"/>
      <c r="AB34" s="771"/>
      <c r="AC34" s="770"/>
      <c r="AD34" s="771"/>
      <c r="AE34" s="176"/>
      <c r="AF34" s="177"/>
      <c r="AG34" s="177"/>
      <c r="AH34" s="177"/>
      <c r="AI34" s="177"/>
      <c r="AJ34" s="177"/>
      <c r="AK34" s="177"/>
      <c r="AL34" s="177"/>
      <c r="AM34" s="177"/>
      <c r="AN34" s="177"/>
      <c r="AO34" s="178"/>
      <c r="AP34" s="770"/>
      <c r="AQ34" s="772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175"/>
    </row>
    <row r="35" spans="1:78" ht="13.5" customHeight="1">
      <c r="A35" s="769"/>
      <c r="B35" s="769"/>
      <c r="C35" s="173"/>
      <c r="D35" s="174"/>
      <c r="E35" s="174"/>
      <c r="F35" s="174"/>
      <c r="G35" s="174"/>
      <c r="H35" s="174"/>
      <c r="I35" s="175"/>
      <c r="J35" s="93"/>
      <c r="K35" s="93"/>
      <c r="L35" s="93"/>
      <c r="M35" s="93"/>
      <c r="N35" s="93"/>
      <c r="O35" s="93"/>
      <c r="P35" s="93"/>
      <c r="Q35" s="175"/>
      <c r="R35" s="93"/>
      <c r="S35" s="93"/>
      <c r="T35" s="93"/>
      <c r="U35" s="93"/>
      <c r="V35" s="93"/>
      <c r="W35" s="770"/>
      <c r="X35" s="771"/>
      <c r="Y35" s="770"/>
      <c r="Z35" s="771"/>
      <c r="AA35" s="770"/>
      <c r="AB35" s="771"/>
      <c r="AC35" s="770"/>
      <c r="AD35" s="771"/>
      <c r="AE35" s="176"/>
      <c r="AF35" s="177"/>
      <c r="AG35" s="177"/>
      <c r="AH35" s="177"/>
      <c r="AI35" s="177"/>
      <c r="AJ35" s="177"/>
      <c r="AK35" s="177"/>
      <c r="AL35" s="177"/>
      <c r="AM35" s="177"/>
      <c r="AN35" s="177"/>
      <c r="AO35" s="178"/>
      <c r="AP35" s="770"/>
      <c r="AQ35" s="772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175"/>
    </row>
    <row r="36" spans="1:78" ht="13.5" customHeight="1">
      <c r="A36" s="769"/>
      <c r="B36" s="769"/>
      <c r="C36" s="173"/>
      <c r="D36" s="174"/>
      <c r="E36" s="174"/>
      <c r="F36" s="174"/>
      <c r="G36" s="174"/>
      <c r="H36" s="174"/>
      <c r="I36" s="175"/>
      <c r="J36" s="93"/>
      <c r="K36" s="93"/>
      <c r="L36" s="93"/>
      <c r="M36" s="93"/>
      <c r="N36" s="93"/>
      <c r="O36" s="93"/>
      <c r="P36" s="93"/>
      <c r="Q36" s="175"/>
      <c r="R36" s="93"/>
      <c r="S36" s="93"/>
      <c r="T36" s="93"/>
      <c r="U36" s="93"/>
      <c r="V36" s="93"/>
      <c r="W36" s="770"/>
      <c r="X36" s="771"/>
      <c r="Y36" s="770"/>
      <c r="Z36" s="771"/>
      <c r="AA36" s="770"/>
      <c r="AB36" s="771"/>
      <c r="AC36" s="770"/>
      <c r="AD36" s="771"/>
      <c r="AE36" s="176"/>
      <c r="AF36" s="177"/>
      <c r="AG36" s="177"/>
      <c r="AH36" s="177"/>
      <c r="AI36" s="177"/>
      <c r="AJ36" s="177"/>
      <c r="AK36" s="177"/>
      <c r="AL36" s="177"/>
      <c r="AM36" s="177"/>
      <c r="AN36" s="177"/>
      <c r="AO36" s="178"/>
      <c r="AP36" s="770"/>
      <c r="AQ36" s="772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175"/>
    </row>
    <row r="37" spans="1:78" ht="13.5" customHeight="1">
      <c r="A37" s="769"/>
      <c r="B37" s="769"/>
      <c r="C37" s="173"/>
      <c r="D37" s="174"/>
      <c r="E37" s="174"/>
      <c r="F37" s="174"/>
      <c r="G37" s="174"/>
      <c r="H37" s="174"/>
      <c r="I37" s="175"/>
      <c r="J37" s="93"/>
      <c r="K37" s="93"/>
      <c r="L37" s="93"/>
      <c r="M37" s="93"/>
      <c r="N37" s="93"/>
      <c r="O37" s="93"/>
      <c r="P37" s="93"/>
      <c r="Q37" s="175"/>
      <c r="R37" s="93"/>
      <c r="S37" s="93"/>
      <c r="T37" s="93"/>
      <c r="U37" s="93"/>
      <c r="V37" s="93"/>
      <c r="W37" s="770"/>
      <c r="X37" s="771"/>
      <c r="Y37" s="770"/>
      <c r="Z37" s="771"/>
      <c r="AA37" s="770"/>
      <c r="AB37" s="771"/>
      <c r="AC37" s="770"/>
      <c r="AD37" s="771"/>
      <c r="AE37" s="176"/>
      <c r="AF37" s="177"/>
      <c r="AG37" s="177"/>
      <c r="AH37" s="177"/>
      <c r="AI37" s="177"/>
      <c r="AJ37" s="177"/>
      <c r="AK37" s="177"/>
      <c r="AL37" s="177"/>
      <c r="AM37" s="177"/>
      <c r="AN37" s="177"/>
      <c r="AO37" s="178"/>
      <c r="AP37" s="770"/>
      <c r="AQ37" s="772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175"/>
    </row>
    <row r="38" spans="1:78" ht="13.5" customHeight="1">
      <c r="A38" s="776"/>
      <c r="B38" s="776"/>
      <c r="C38" s="179"/>
      <c r="D38" s="180"/>
      <c r="E38" s="180"/>
      <c r="F38" s="180"/>
      <c r="G38" s="180"/>
      <c r="H38" s="180"/>
      <c r="I38" s="181"/>
      <c r="J38" s="182"/>
      <c r="K38" s="182"/>
      <c r="L38" s="182"/>
      <c r="M38" s="182"/>
      <c r="N38" s="182"/>
      <c r="O38" s="182"/>
      <c r="P38" s="182"/>
      <c r="Q38" s="181"/>
      <c r="R38" s="182"/>
      <c r="S38" s="182"/>
      <c r="T38" s="182"/>
      <c r="U38" s="182"/>
      <c r="V38" s="182"/>
      <c r="W38" s="777"/>
      <c r="X38" s="778"/>
      <c r="Y38" s="777"/>
      <c r="Z38" s="778"/>
      <c r="AA38" s="777"/>
      <c r="AB38" s="778"/>
      <c r="AC38" s="777"/>
      <c r="AD38" s="778"/>
      <c r="AE38" s="183"/>
      <c r="AF38" s="184"/>
      <c r="AG38" s="184"/>
      <c r="AH38" s="184"/>
      <c r="AI38" s="184"/>
      <c r="AJ38" s="184"/>
      <c r="AK38" s="184"/>
      <c r="AL38" s="184"/>
      <c r="AM38" s="184"/>
      <c r="AN38" s="184"/>
      <c r="AO38" s="185"/>
      <c r="AP38" s="777"/>
      <c r="AQ38" s="779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1"/>
    </row>
  </sheetData>
  <mergeCells count="194">
    <mergeCell ref="A21:B21"/>
    <mergeCell ref="W21:X21"/>
    <mergeCell ref="Y21:Z21"/>
    <mergeCell ref="AA21:AB21"/>
    <mergeCell ref="AC21:AD21"/>
    <mergeCell ref="AP21:AQ21"/>
    <mergeCell ref="A22:B22"/>
    <mergeCell ref="W22:X22"/>
    <mergeCell ref="Y22:Z22"/>
    <mergeCell ref="AA22:AB22"/>
    <mergeCell ref="AC22:AD22"/>
    <mergeCell ref="AP22:AQ22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  <mergeCell ref="AL1:AO2"/>
    <mergeCell ref="AP1:AQ2"/>
    <mergeCell ref="AR1:AT1"/>
    <mergeCell ref="AU1:AX1"/>
    <mergeCell ref="AY1:AZ2"/>
    <mergeCell ref="BA1:BD2"/>
    <mergeCell ref="AR2:AT2"/>
    <mergeCell ref="AU2:AX2"/>
    <mergeCell ref="AR12:BD12"/>
    <mergeCell ref="AA15:AB15"/>
    <mergeCell ref="AC15:AD15"/>
    <mergeCell ref="AP15:AQ15"/>
    <mergeCell ref="A1:J2"/>
    <mergeCell ref="K1:N1"/>
    <mergeCell ref="O1:W1"/>
    <mergeCell ref="X1:Y2"/>
    <mergeCell ref="Z1:AI2"/>
    <mergeCell ref="AJ1:AK2"/>
    <mergeCell ref="K2:N2"/>
    <mergeCell ref="O2:W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17:B17"/>
    <mergeCell ref="W17:X17"/>
    <mergeCell ref="Y17:Z17"/>
    <mergeCell ref="AA17:AB17"/>
    <mergeCell ref="AC17:AD17"/>
    <mergeCell ref="AP17:AQ17"/>
    <mergeCell ref="AA12:AB12"/>
    <mergeCell ref="AC12:AD12"/>
    <mergeCell ref="AP12:AQ12"/>
    <mergeCell ref="A16:B16"/>
    <mergeCell ref="W16:X16"/>
    <mergeCell ref="Y16:Z16"/>
    <mergeCell ref="AA16:AB16"/>
    <mergeCell ref="AC16:AD16"/>
    <mergeCell ref="AP16:AQ16"/>
    <mergeCell ref="A14:B14"/>
    <mergeCell ref="W14:X14"/>
    <mergeCell ref="Y14:Z14"/>
    <mergeCell ref="AA14:AB14"/>
    <mergeCell ref="AC14:AD14"/>
    <mergeCell ref="AP14:AQ14"/>
    <mergeCell ref="A15:B15"/>
    <mergeCell ref="W15:X15"/>
    <mergeCell ref="Y15:Z15"/>
    <mergeCell ref="A18:B18"/>
    <mergeCell ref="W18:X18"/>
    <mergeCell ref="Y18:Z18"/>
    <mergeCell ref="AA18:AB18"/>
    <mergeCell ref="AC18:AD18"/>
    <mergeCell ref="AP18:AQ18"/>
    <mergeCell ref="A20:B20"/>
    <mergeCell ref="W20:X20"/>
    <mergeCell ref="Y20:Z20"/>
    <mergeCell ref="AA20:AB20"/>
    <mergeCell ref="AC20:AD20"/>
    <mergeCell ref="AP20:AQ20"/>
    <mergeCell ref="A19:B19"/>
    <mergeCell ref="W19:X19"/>
    <mergeCell ref="Y19:Z19"/>
    <mergeCell ref="AA19:AB19"/>
    <mergeCell ref="AC19:AD19"/>
    <mergeCell ref="AP19:AQ19"/>
    <mergeCell ref="A25:B25"/>
    <mergeCell ref="W25:X25"/>
    <mergeCell ref="Y25:Z25"/>
    <mergeCell ref="AA25:AB25"/>
    <mergeCell ref="AC25:AD25"/>
    <mergeCell ref="AP25:AQ25"/>
    <mergeCell ref="A26:B26"/>
    <mergeCell ref="W26:X26"/>
    <mergeCell ref="Y26:Z26"/>
    <mergeCell ref="AA26:AB26"/>
    <mergeCell ref="AC26:AD26"/>
    <mergeCell ref="AP26:AQ26"/>
    <mergeCell ref="A28:B28"/>
    <mergeCell ref="W28:X28"/>
    <mergeCell ref="Y28:Z28"/>
    <mergeCell ref="AA28:AB28"/>
    <mergeCell ref="AC28:AD28"/>
    <mergeCell ref="AP28:AQ28"/>
    <mergeCell ref="A27:B27"/>
    <mergeCell ref="W27:X27"/>
    <mergeCell ref="Y27:Z27"/>
    <mergeCell ref="AA27:AB27"/>
    <mergeCell ref="AC27:AD27"/>
    <mergeCell ref="AP27:AQ27"/>
    <mergeCell ref="A30:B30"/>
    <mergeCell ref="W30:X30"/>
    <mergeCell ref="Y30:Z30"/>
    <mergeCell ref="AA30:AB30"/>
    <mergeCell ref="AC30:AD30"/>
    <mergeCell ref="AP30:AQ30"/>
    <mergeCell ref="A29:B29"/>
    <mergeCell ref="W29:X29"/>
    <mergeCell ref="Y29:Z29"/>
    <mergeCell ref="AA29:AB29"/>
    <mergeCell ref="AC29:AD29"/>
    <mergeCell ref="AP29:AQ29"/>
    <mergeCell ref="A32:B32"/>
    <mergeCell ref="W32:X32"/>
    <mergeCell ref="Y32:Z32"/>
    <mergeCell ref="AA32:AB32"/>
    <mergeCell ref="AC32:AD32"/>
    <mergeCell ref="AP32:AQ32"/>
    <mergeCell ref="A31:B31"/>
    <mergeCell ref="W31:X31"/>
    <mergeCell ref="Y31:Z31"/>
    <mergeCell ref="AA31:AB31"/>
    <mergeCell ref="AC31:AD31"/>
    <mergeCell ref="AP31:AQ31"/>
    <mergeCell ref="A36:B36"/>
    <mergeCell ref="W36:X36"/>
    <mergeCell ref="Y36:Z36"/>
    <mergeCell ref="AA36:AB36"/>
    <mergeCell ref="AC36:AD36"/>
    <mergeCell ref="AP36:AQ36"/>
    <mergeCell ref="A33:B33"/>
    <mergeCell ref="W33:X33"/>
    <mergeCell ref="Y33:Z33"/>
    <mergeCell ref="AA33:AB33"/>
    <mergeCell ref="AC33:AD33"/>
    <mergeCell ref="AP33:AQ33"/>
    <mergeCell ref="A35:B35"/>
    <mergeCell ref="W35:X35"/>
    <mergeCell ref="Y35:Z35"/>
    <mergeCell ref="AA35:AB35"/>
    <mergeCell ref="AC35:AD35"/>
    <mergeCell ref="AP35:AQ35"/>
    <mergeCell ref="A34:B34"/>
    <mergeCell ref="W34:X34"/>
    <mergeCell ref="Y34:Z34"/>
    <mergeCell ref="AA34:AB34"/>
    <mergeCell ref="AC34:AD34"/>
    <mergeCell ref="AP34:AQ34"/>
    <mergeCell ref="A38:B38"/>
    <mergeCell ref="W38:X38"/>
    <mergeCell ref="Y38:Z38"/>
    <mergeCell ref="AA38:AB38"/>
    <mergeCell ref="AC38:AD38"/>
    <mergeCell ref="AP38:AQ38"/>
    <mergeCell ref="A37:B37"/>
    <mergeCell ref="W37:X37"/>
    <mergeCell ref="Y37:Z37"/>
    <mergeCell ref="AA37:AB37"/>
    <mergeCell ref="AC37:AD37"/>
    <mergeCell ref="AP37:AQ37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BF42"/>
  <sheetViews>
    <sheetView view="pageBreakPreview" zoomScale="85" zoomScaleNormal="100" zoomScaleSheetLayoutView="85" workbookViewId="0">
      <selection activeCell="A21" sqref="A21:B21"/>
    </sheetView>
  </sheetViews>
  <sheetFormatPr defaultColWidth="2.5703125" defaultRowHeight="13.5" customHeight="1"/>
  <cols>
    <col min="1" max="8" width="2.5703125" style="38"/>
    <col min="9" max="9" width="14" style="38" customWidth="1"/>
    <col min="10" max="10" width="2.5703125" style="38" customWidth="1"/>
    <col min="11" max="16384" width="2.5703125" style="38"/>
  </cols>
  <sheetData>
    <row r="1" spans="1:58" ht="20.25" customHeight="1">
      <c r="A1" s="601" t="s">
        <v>18</v>
      </c>
      <c r="B1" s="602"/>
      <c r="C1" s="602"/>
      <c r="D1" s="602"/>
      <c r="E1" s="602"/>
      <c r="F1" s="602"/>
      <c r="G1" s="602"/>
      <c r="H1" s="602"/>
      <c r="I1" s="602"/>
      <c r="J1" s="602"/>
      <c r="K1" s="598" t="s">
        <v>7</v>
      </c>
      <c r="L1" s="599"/>
      <c r="M1" s="599"/>
      <c r="N1" s="600"/>
      <c r="O1" s="605" t="str">
        <f>改訂履歴!O1</f>
        <v>給与システム</v>
      </c>
      <c r="P1" s="606"/>
      <c r="Q1" s="606"/>
      <c r="R1" s="606"/>
      <c r="S1" s="606"/>
      <c r="T1" s="606"/>
      <c r="U1" s="606"/>
      <c r="V1" s="606"/>
      <c r="W1" s="607"/>
      <c r="X1" s="614" t="s">
        <v>9</v>
      </c>
      <c r="Y1" s="615"/>
      <c r="Z1" s="608" t="str">
        <f>改訂履歴!Z1</f>
        <v>DBレイアウト</v>
      </c>
      <c r="AA1" s="609"/>
      <c r="AB1" s="609"/>
      <c r="AC1" s="609"/>
      <c r="AD1" s="609"/>
      <c r="AE1" s="609"/>
      <c r="AF1" s="609"/>
      <c r="AG1" s="609"/>
      <c r="AH1" s="609"/>
      <c r="AI1" s="610"/>
      <c r="AJ1" s="614" t="s">
        <v>10</v>
      </c>
      <c r="AK1" s="615"/>
      <c r="AL1" s="586" t="str">
        <f>改訂履歴!AL1</f>
        <v>Duyenctn</v>
      </c>
      <c r="AM1" s="587"/>
      <c r="AN1" s="587"/>
      <c r="AO1" s="588"/>
      <c r="AP1" s="614" t="s">
        <v>11</v>
      </c>
      <c r="AQ1" s="615"/>
      <c r="AR1" s="595" t="s">
        <v>12</v>
      </c>
      <c r="AS1" s="596"/>
      <c r="AT1" s="597"/>
      <c r="AU1" s="592">
        <f>改訂履歴!AU1</f>
        <v>42579</v>
      </c>
      <c r="AV1" s="593"/>
      <c r="AW1" s="593"/>
      <c r="AX1" s="594"/>
      <c r="AY1" s="614" t="s">
        <v>14</v>
      </c>
      <c r="AZ1" s="615"/>
      <c r="BA1" s="586" t="str">
        <f>IF(改訂履歴!BA1&lt;&gt;"",改訂履歴!BA1,"")</f>
        <v/>
      </c>
      <c r="BB1" s="587"/>
      <c r="BC1" s="587"/>
      <c r="BD1" s="588"/>
    </row>
    <row r="2" spans="1:58" ht="20.25" customHeight="1">
      <c r="A2" s="603"/>
      <c r="B2" s="604"/>
      <c r="C2" s="604"/>
      <c r="D2" s="604"/>
      <c r="E2" s="604"/>
      <c r="F2" s="604"/>
      <c r="G2" s="604"/>
      <c r="H2" s="604"/>
      <c r="I2" s="604"/>
      <c r="J2" s="604"/>
      <c r="K2" s="598" t="s">
        <v>8</v>
      </c>
      <c r="L2" s="599"/>
      <c r="M2" s="599"/>
      <c r="N2" s="600"/>
      <c r="O2" s="605" t="str">
        <f ca="1">MID(CELL("filename",$A$1),FIND("]",CELL("filename",$A$1))+1,255)</f>
        <v>KY_SALARY_FORMULA_MASTER</v>
      </c>
      <c r="P2" s="606"/>
      <c r="Q2" s="606"/>
      <c r="R2" s="606"/>
      <c r="S2" s="606"/>
      <c r="T2" s="606"/>
      <c r="U2" s="606"/>
      <c r="V2" s="606"/>
      <c r="W2" s="607"/>
      <c r="X2" s="616"/>
      <c r="Y2" s="617"/>
      <c r="Z2" s="611"/>
      <c r="AA2" s="612"/>
      <c r="AB2" s="612"/>
      <c r="AC2" s="612"/>
      <c r="AD2" s="612"/>
      <c r="AE2" s="612"/>
      <c r="AF2" s="612"/>
      <c r="AG2" s="612"/>
      <c r="AH2" s="612"/>
      <c r="AI2" s="613"/>
      <c r="AJ2" s="616"/>
      <c r="AK2" s="617"/>
      <c r="AL2" s="589"/>
      <c r="AM2" s="590"/>
      <c r="AN2" s="590"/>
      <c r="AO2" s="591"/>
      <c r="AP2" s="616"/>
      <c r="AQ2" s="617"/>
      <c r="AR2" s="595" t="s">
        <v>13</v>
      </c>
      <c r="AS2" s="596"/>
      <c r="AT2" s="597"/>
      <c r="AU2" s="592" t="str">
        <f>IF(改訂履歴!AU2 &lt;&gt; "", 改訂履歴!AU2,"")</f>
        <v/>
      </c>
      <c r="AV2" s="593"/>
      <c r="AW2" s="593"/>
      <c r="AX2" s="594"/>
      <c r="AY2" s="616"/>
      <c r="AZ2" s="617"/>
      <c r="BA2" s="589"/>
      <c r="BB2" s="590"/>
      <c r="BC2" s="590"/>
      <c r="BD2" s="591"/>
    </row>
    <row r="3" spans="1:58" ht="13.5" customHeight="1">
      <c r="A3" s="747"/>
      <c r="B3" s="748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1"/>
    </row>
    <row r="4" spans="1:58" ht="13.5" customHeight="1">
      <c r="A4" s="735"/>
      <c r="B4" s="736"/>
      <c r="C4" s="39"/>
      <c r="D4" s="135"/>
      <c r="E4" s="135"/>
      <c r="F4" s="135"/>
      <c r="G4" s="135"/>
      <c r="H4" s="135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735"/>
      <c r="B5" s="736"/>
      <c r="C5" s="39"/>
      <c r="D5" s="135"/>
      <c r="E5" s="135"/>
      <c r="F5" s="135"/>
      <c r="G5" s="135"/>
      <c r="H5" s="135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735" t="s">
        <v>19</v>
      </c>
      <c r="B6" s="736"/>
      <c r="C6" s="39"/>
      <c r="D6" s="135"/>
      <c r="E6" s="135"/>
      <c r="F6" s="135"/>
      <c r="G6" s="135"/>
      <c r="H6" s="135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735"/>
      <c r="B7" s="736"/>
      <c r="C7" s="39"/>
      <c r="D7" s="135"/>
      <c r="E7" s="135"/>
      <c r="F7" s="135"/>
      <c r="G7" s="135"/>
      <c r="H7" s="135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735"/>
      <c r="B8" s="736"/>
      <c r="C8" s="39"/>
      <c r="D8" s="135"/>
      <c r="E8" s="135"/>
      <c r="F8" s="135"/>
      <c r="G8" s="135"/>
      <c r="H8" s="135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735" t="s">
        <v>20</v>
      </c>
      <c r="B9" s="736"/>
      <c r="C9" s="39"/>
      <c r="D9" s="135"/>
      <c r="E9" s="135"/>
      <c r="F9" s="135"/>
      <c r="G9" s="135"/>
      <c r="H9" s="135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735"/>
      <c r="B10" s="736"/>
      <c r="C10" s="39"/>
      <c r="D10" s="135"/>
      <c r="E10" s="135"/>
      <c r="F10" s="135"/>
      <c r="G10" s="135"/>
      <c r="H10" s="135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737" t="s">
        <v>21</v>
      </c>
      <c r="AF10" s="738"/>
      <c r="AG10" s="738"/>
      <c r="AH10" s="738"/>
      <c r="AI10" s="738"/>
      <c r="AJ10" s="738"/>
      <c r="AK10" s="738"/>
      <c r="AL10" s="738"/>
      <c r="AM10" s="738"/>
      <c r="AN10" s="738"/>
      <c r="AO10" s="7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KY_SALARY_FORMULA_MASTER (</v>
      </c>
    </row>
    <row r="11" spans="1:58" ht="13.5" customHeight="1">
      <c r="A11" s="743"/>
      <c r="B11" s="744"/>
      <c r="C11" s="745" t="s">
        <v>195</v>
      </c>
      <c r="D11" s="745"/>
      <c r="E11" s="745"/>
      <c r="F11" s="745"/>
      <c r="G11" s="745"/>
      <c r="H11" s="745"/>
      <c r="I11" s="745"/>
      <c r="J11" s="746" t="s">
        <v>194</v>
      </c>
      <c r="K11" s="746"/>
      <c r="L11" s="746"/>
      <c r="M11" s="746"/>
      <c r="N11" s="746"/>
      <c r="O11" s="746"/>
      <c r="P11" s="746"/>
      <c r="Q11" s="746"/>
      <c r="R11" s="282"/>
      <c r="S11" s="282"/>
      <c r="T11" s="282"/>
      <c r="U11" s="282"/>
      <c r="V11" s="282"/>
      <c r="W11" s="282"/>
      <c r="X11" s="282"/>
      <c r="Y11" s="282"/>
      <c r="Z11" s="282"/>
      <c r="AA11" s="282"/>
      <c r="AB11" s="282"/>
      <c r="AC11" s="282"/>
      <c r="AD11" s="282"/>
      <c r="AE11" s="740"/>
      <c r="AF11" s="741"/>
      <c r="AG11" s="741"/>
      <c r="AH11" s="741"/>
      <c r="AI11" s="741"/>
      <c r="AJ11" s="741"/>
      <c r="AK11" s="741"/>
      <c r="AL11" s="741"/>
      <c r="AM11" s="741"/>
      <c r="AN11" s="741"/>
      <c r="AO11" s="742"/>
      <c r="AP11" s="282"/>
      <c r="AQ11" s="282"/>
      <c r="AR11" s="282"/>
      <c r="AS11" s="282"/>
      <c r="AT11" s="282"/>
      <c r="AU11" s="282"/>
      <c r="AV11" s="282"/>
      <c r="AW11" s="282"/>
      <c r="AX11" s="282"/>
      <c r="AY11" s="282"/>
      <c r="AZ11" s="282"/>
      <c r="BA11" s="282"/>
      <c r="BB11" s="282"/>
      <c r="BC11" s="282"/>
      <c r="BD11" s="283"/>
    </row>
    <row r="12" spans="1:58" ht="13.5" customHeight="1">
      <c r="A12" s="727" t="s">
        <v>22</v>
      </c>
      <c r="B12" s="727"/>
      <c r="C12" s="732" t="s">
        <v>33</v>
      </c>
      <c r="D12" s="733"/>
      <c r="E12" s="733"/>
      <c r="F12" s="733"/>
      <c r="G12" s="733"/>
      <c r="H12" s="733"/>
      <c r="I12" s="734"/>
      <c r="J12" s="732" t="s">
        <v>32</v>
      </c>
      <c r="K12" s="733"/>
      <c r="L12" s="733"/>
      <c r="M12" s="733"/>
      <c r="N12" s="733"/>
      <c r="O12" s="733"/>
      <c r="P12" s="733"/>
      <c r="Q12" s="734"/>
      <c r="R12" s="727" t="s">
        <v>23</v>
      </c>
      <c r="S12" s="727"/>
      <c r="T12" s="727"/>
      <c r="U12" s="727"/>
      <c r="V12" s="727"/>
      <c r="W12" s="727" t="s">
        <v>24</v>
      </c>
      <c r="X12" s="727"/>
      <c r="Y12" s="727" t="s">
        <v>25</v>
      </c>
      <c r="Z12" s="727"/>
      <c r="AA12" s="727" t="s">
        <v>26</v>
      </c>
      <c r="AB12" s="727"/>
      <c r="AC12" s="727" t="s">
        <v>27</v>
      </c>
      <c r="AD12" s="727"/>
      <c r="AE12" s="137" t="s">
        <v>28</v>
      </c>
      <c r="AF12" s="138" t="s">
        <v>40</v>
      </c>
      <c r="AG12" s="138" t="s">
        <v>40</v>
      </c>
      <c r="AH12" s="138"/>
      <c r="AI12" s="138"/>
      <c r="AJ12" s="138"/>
      <c r="AK12" s="138"/>
      <c r="AL12" s="138"/>
      <c r="AM12" s="138"/>
      <c r="AN12" s="138"/>
      <c r="AO12" s="139"/>
      <c r="AP12" s="727" t="s">
        <v>29</v>
      </c>
      <c r="AQ12" s="727"/>
      <c r="AR12" s="727" t="s">
        <v>34</v>
      </c>
      <c r="AS12" s="727"/>
      <c r="AT12" s="727"/>
      <c r="AU12" s="727"/>
      <c r="AV12" s="727"/>
      <c r="AW12" s="727"/>
      <c r="AX12" s="727"/>
      <c r="AY12" s="727"/>
      <c r="AZ12" s="727"/>
      <c r="BA12" s="727"/>
      <c r="BB12" s="727"/>
      <c r="BC12" s="727"/>
      <c r="BD12" s="727"/>
    </row>
    <row r="13" spans="1:58" ht="13.5" customHeight="1">
      <c r="A13" s="728">
        <v>1</v>
      </c>
      <c r="B13" s="728"/>
      <c r="C13" s="140" t="s">
        <v>35</v>
      </c>
      <c r="D13" s="141"/>
      <c r="E13" s="141"/>
      <c r="F13" s="141"/>
      <c r="G13" s="141"/>
      <c r="H13" s="141"/>
      <c r="I13" s="142"/>
      <c r="J13" s="143" t="s">
        <v>303</v>
      </c>
      <c r="K13" s="143"/>
      <c r="L13" s="143"/>
      <c r="M13" s="143"/>
      <c r="N13" s="143"/>
      <c r="O13" s="143"/>
      <c r="P13" s="143"/>
      <c r="Q13" s="142"/>
      <c r="R13" s="143" t="s">
        <v>36</v>
      </c>
      <c r="S13" s="143"/>
      <c r="T13" s="143"/>
      <c r="U13" s="143"/>
      <c r="V13" s="142"/>
      <c r="W13" s="729"/>
      <c r="X13" s="730"/>
      <c r="Y13" s="729"/>
      <c r="Z13" s="730"/>
      <c r="AA13" s="729" t="s">
        <v>22</v>
      </c>
      <c r="AB13" s="730"/>
      <c r="AC13" s="729"/>
      <c r="AD13" s="730"/>
      <c r="AE13" s="144">
        <v>1</v>
      </c>
      <c r="AF13" s="145"/>
      <c r="AG13" s="145"/>
      <c r="AH13" s="145"/>
      <c r="AI13" s="145"/>
      <c r="AJ13" s="145"/>
      <c r="AK13" s="145"/>
      <c r="AL13" s="145"/>
      <c r="AM13" s="145"/>
      <c r="AN13" s="145"/>
      <c r="AO13" s="146"/>
      <c r="AP13" s="729"/>
      <c r="AQ13" s="731"/>
      <c r="AR13" s="143" t="s">
        <v>64</v>
      </c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2"/>
      <c r="BF13" s="38" t="str">
        <f t="shared" ref="BF13:BF25" si="0">C13&amp;" "&amp;R13&amp;IF(W13,"("&amp;W13&amp;IF(Y13,","&amp;Y13, "")&amp;")","")&amp;IF(AA13="No"," NOT NULL","")&amp;","</f>
        <v>ID NUMBER NOT NULL,</v>
      </c>
    </row>
    <row r="14" spans="1:58" s="356" customFormat="1" ht="13.5" customHeight="1">
      <c r="A14" s="801">
        <v>2</v>
      </c>
      <c r="B14" s="801"/>
      <c r="C14" s="349" t="s">
        <v>714</v>
      </c>
      <c r="D14" s="350"/>
      <c r="E14" s="350"/>
      <c r="F14" s="350"/>
      <c r="G14" s="350"/>
      <c r="H14" s="350"/>
      <c r="I14" s="351"/>
      <c r="J14" s="352" t="s">
        <v>715</v>
      </c>
      <c r="K14" s="352"/>
      <c r="L14" s="352"/>
      <c r="M14" s="352"/>
      <c r="N14" s="352"/>
      <c r="O14" s="352"/>
      <c r="P14" s="352"/>
      <c r="Q14" s="351"/>
      <c r="R14" s="352" t="s">
        <v>36</v>
      </c>
      <c r="S14" s="352"/>
      <c r="T14" s="352"/>
      <c r="U14" s="352"/>
      <c r="V14" s="352"/>
      <c r="W14" s="802"/>
      <c r="X14" s="803"/>
      <c r="Y14" s="802"/>
      <c r="Z14" s="803"/>
      <c r="AA14" s="802" t="s">
        <v>30</v>
      </c>
      <c r="AB14" s="803"/>
      <c r="AC14" s="802"/>
      <c r="AD14" s="803"/>
      <c r="AE14" s="353"/>
      <c r="AF14" s="354"/>
      <c r="AG14" s="354"/>
      <c r="AH14" s="354"/>
      <c r="AI14" s="354"/>
      <c r="AJ14" s="354"/>
      <c r="AK14" s="354"/>
      <c r="AL14" s="354"/>
      <c r="AM14" s="354"/>
      <c r="AN14" s="354"/>
      <c r="AO14" s="355"/>
      <c r="AP14" s="802"/>
      <c r="AQ14" s="804"/>
      <c r="AR14" s="352" t="s">
        <v>717</v>
      </c>
      <c r="AS14" s="352"/>
      <c r="AT14" s="352"/>
      <c r="AU14" s="352"/>
      <c r="AV14" s="352"/>
      <c r="AW14" s="352"/>
      <c r="AX14" s="352"/>
      <c r="AY14" s="352"/>
      <c r="AZ14" s="352"/>
      <c r="BA14" s="352"/>
      <c r="BB14" s="352"/>
      <c r="BC14" s="352"/>
      <c r="BD14" s="351"/>
    </row>
    <row r="15" spans="1:58" s="356" customFormat="1" ht="13.5" customHeight="1">
      <c r="A15" s="801">
        <v>3</v>
      </c>
      <c r="B15" s="801"/>
      <c r="C15" s="349" t="s">
        <v>396</v>
      </c>
      <c r="D15" s="350"/>
      <c r="E15" s="350"/>
      <c r="F15" s="350"/>
      <c r="G15" s="350"/>
      <c r="H15" s="350"/>
      <c r="I15" s="351"/>
      <c r="J15" s="352" t="s">
        <v>713</v>
      </c>
      <c r="K15" s="352"/>
      <c r="L15" s="352"/>
      <c r="M15" s="352"/>
      <c r="N15" s="352"/>
      <c r="O15" s="352"/>
      <c r="P15" s="352"/>
      <c r="Q15" s="351"/>
      <c r="R15" s="352" t="s">
        <v>36</v>
      </c>
      <c r="S15" s="352"/>
      <c r="T15" s="352"/>
      <c r="U15" s="352"/>
      <c r="V15" s="352"/>
      <c r="W15" s="802"/>
      <c r="X15" s="803"/>
      <c r="Y15" s="802"/>
      <c r="Z15" s="803"/>
      <c r="AA15" s="802" t="s">
        <v>30</v>
      </c>
      <c r="AB15" s="803"/>
      <c r="AC15" s="802"/>
      <c r="AD15" s="803"/>
      <c r="AE15" s="353"/>
      <c r="AF15" s="354"/>
      <c r="AG15" s="354"/>
      <c r="AH15" s="354"/>
      <c r="AI15" s="354"/>
      <c r="AJ15" s="354"/>
      <c r="AK15" s="354"/>
      <c r="AL15" s="354"/>
      <c r="AM15" s="354"/>
      <c r="AN15" s="354"/>
      <c r="AO15" s="355"/>
      <c r="AP15" s="802"/>
      <c r="AQ15" s="804"/>
      <c r="AR15" s="352" t="s">
        <v>716</v>
      </c>
      <c r="AS15" s="352"/>
      <c r="AT15" s="352"/>
      <c r="AU15" s="352"/>
      <c r="AV15" s="352"/>
      <c r="AW15" s="352"/>
      <c r="AX15" s="352"/>
      <c r="AY15" s="352"/>
      <c r="AZ15" s="352"/>
      <c r="BA15" s="352"/>
      <c r="BB15" s="352"/>
      <c r="BC15" s="352"/>
      <c r="BD15" s="351"/>
    </row>
    <row r="16" spans="1:58" ht="13.5" customHeight="1">
      <c r="A16" s="719">
        <v>4</v>
      </c>
      <c r="B16" s="719"/>
      <c r="C16" s="293" t="s">
        <v>395</v>
      </c>
      <c r="D16" s="115"/>
      <c r="E16" s="115"/>
      <c r="F16" s="115"/>
      <c r="G16" s="115"/>
      <c r="H16" s="115"/>
      <c r="I16" s="294"/>
      <c r="J16" s="117" t="s">
        <v>299</v>
      </c>
      <c r="K16" s="117"/>
      <c r="L16" s="117"/>
      <c r="M16" s="117"/>
      <c r="N16" s="117"/>
      <c r="O16" s="117"/>
      <c r="P16" s="117"/>
      <c r="Q16" s="294"/>
      <c r="R16" s="117" t="s">
        <v>82</v>
      </c>
      <c r="S16" s="117"/>
      <c r="T16" s="117"/>
      <c r="U16" s="117"/>
      <c r="V16" s="117"/>
      <c r="W16" s="720"/>
      <c r="X16" s="721"/>
      <c r="Y16" s="720"/>
      <c r="Z16" s="721"/>
      <c r="AA16" s="720" t="s">
        <v>22</v>
      </c>
      <c r="AB16" s="721"/>
      <c r="AC16" s="720"/>
      <c r="AD16" s="721"/>
      <c r="AE16" s="118"/>
      <c r="AF16" s="119">
        <v>1</v>
      </c>
      <c r="AG16" s="119"/>
      <c r="AH16" s="119"/>
      <c r="AI16" s="119"/>
      <c r="AJ16" s="119"/>
      <c r="AK16" s="119"/>
      <c r="AL16" s="119"/>
      <c r="AM16" s="119"/>
      <c r="AN16" s="119"/>
      <c r="AO16" s="120"/>
      <c r="AP16" s="720"/>
      <c r="AQ16" s="722"/>
      <c r="AR16" s="117" t="s">
        <v>357</v>
      </c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294"/>
      <c r="BF16" s="38" t="str">
        <f>C16&amp;" "&amp;R16&amp;IF(W16,"("&amp;W16&amp;IF(Y16,","&amp;Y16, "")&amp;")","")&amp;IF(AA16="No"," NOT NULL","")&amp;","</f>
        <v>COMPANY_ID VARCHAR NOT NULL,</v>
      </c>
    </row>
    <row r="17" spans="1:58" ht="13.5" customHeight="1">
      <c r="A17" s="719">
        <v>5</v>
      </c>
      <c r="B17" s="719"/>
      <c r="C17" s="293" t="s">
        <v>437</v>
      </c>
      <c r="D17" s="115"/>
      <c r="E17" s="115"/>
      <c r="F17" s="115"/>
      <c r="G17" s="115"/>
      <c r="H17" s="115"/>
      <c r="I17" s="294"/>
      <c r="J17" s="117" t="s">
        <v>408</v>
      </c>
      <c r="K17" s="117"/>
      <c r="L17" s="117"/>
      <c r="M17" s="117"/>
      <c r="N17" s="117"/>
      <c r="O17" s="117"/>
      <c r="P17" s="117"/>
      <c r="Q17" s="294"/>
      <c r="R17" s="117" t="s">
        <v>82</v>
      </c>
      <c r="S17" s="117"/>
      <c r="T17" s="117"/>
      <c r="U17" s="117"/>
      <c r="V17" s="117"/>
      <c r="W17" s="815">
        <v>15</v>
      </c>
      <c r="X17" s="816"/>
      <c r="Y17" s="720"/>
      <c r="Z17" s="721"/>
      <c r="AA17" s="720" t="s">
        <v>30</v>
      </c>
      <c r="AB17" s="721"/>
      <c r="AC17" s="720"/>
      <c r="AD17" s="721"/>
      <c r="AE17" s="118"/>
      <c r="AF17" s="119">
        <v>2</v>
      </c>
      <c r="AG17" s="119"/>
      <c r="AH17" s="119"/>
      <c r="AI17" s="119"/>
      <c r="AJ17" s="119"/>
      <c r="AK17" s="119"/>
      <c r="AL17" s="119"/>
      <c r="AM17" s="119"/>
      <c r="AN17" s="119"/>
      <c r="AO17" s="120"/>
      <c r="AP17" s="720"/>
      <c r="AQ17" s="722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294"/>
      <c r="BF17" s="38" t="str">
        <f t="shared" si="0"/>
        <v>FORMULA_CD VARCHAR(15),</v>
      </c>
    </row>
    <row r="18" spans="1:58" ht="13.5" customHeight="1">
      <c r="A18" s="719">
        <v>6</v>
      </c>
      <c r="B18" s="719"/>
      <c r="C18" s="293" t="s">
        <v>438</v>
      </c>
      <c r="D18" s="115"/>
      <c r="E18" s="115"/>
      <c r="F18" s="115"/>
      <c r="G18" s="115"/>
      <c r="H18" s="115"/>
      <c r="I18" s="294"/>
      <c r="J18" s="117" t="s">
        <v>409</v>
      </c>
      <c r="K18" s="117"/>
      <c r="L18" s="117"/>
      <c r="M18" s="117"/>
      <c r="N18" s="117"/>
      <c r="O18" s="117"/>
      <c r="P18" s="117"/>
      <c r="Q18" s="294"/>
      <c r="R18" s="117" t="s">
        <v>82</v>
      </c>
      <c r="S18" s="117"/>
      <c r="T18" s="117"/>
      <c r="U18" s="117"/>
      <c r="V18" s="117"/>
      <c r="W18" s="720">
        <v>200</v>
      </c>
      <c r="X18" s="721"/>
      <c r="Y18" s="720"/>
      <c r="Z18" s="721"/>
      <c r="AA18" s="720" t="s">
        <v>30</v>
      </c>
      <c r="AB18" s="721"/>
      <c r="AC18" s="720"/>
      <c r="AD18" s="721"/>
      <c r="AE18" s="118"/>
      <c r="AF18" s="119"/>
      <c r="AG18" s="119"/>
      <c r="AH18" s="119"/>
      <c r="AI18" s="119"/>
      <c r="AJ18" s="119"/>
      <c r="AK18" s="119"/>
      <c r="AL18" s="119"/>
      <c r="AM18" s="119"/>
      <c r="AN18" s="119"/>
      <c r="AO18" s="120"/>
      <c r="AP18" s="720"/>
      <c r="AQ18" s="722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294"/>
      <c r="BF18" s="38" t="str">
        <f t="shared" si="0"/>
        <v>FORMULA_NAME VARCHAR(200),</v>
      </c>
    </row>
    <row r="19" spans="1:58" ht="13.5" customHeight="1">
      <c r="A19" s="719">
        <v>7</v>
      </c>
      <c r="B19" s="719"/>
      <c r="C19" s="293" t="s">
        <v>439</v>
      </c>
      <c r="D19" s="115"/>
      <c r="E19" s="115"/>
      <c r="F19" s="115"/>
      <c r="G19" s="115"/>
      <c r="H19" s="115"/>
      <c r="I19" s="294"/>
      <c r="J19" s="117" t="s">
        <v>410</v>
      </c>
      <c r="K19" s="117"/>
      <c r="L19" s="117"/>
      <c r="M19" s="117"/>
      <c r="N19" s="117"/>
      <c r="O19" s="117"/>
      <c r="P19" s="117"/>
      <c r="Q19" s="294"/>
      <c r="R19" s="117" t="s">
        <v>82</v>
      </c>
      <c r="S19" s="117"/>
      <c r="T19" s="117"/>
      <c r="U19" s="117"/>
      <c r="V19" s="117"/>
      <c r="W19" s="720">
        <v>1000</v>
      </c>
      <c r="X19" s="721"/>
      <c r="Y19" s="720"/>
      <c r="Z19" s="721"/>
      <c r="AA19" s="720" t="s">
        <v>30</v>
      </c>
      <c r="AB19" s="721"/>
      <c r="AC19" s="720"/>
      <c r="AD19" s="721"/>
      <c r="AE19" s="118"/>
      <c r="AF19" s="119"/>
      <c r="AG19" s="119"/>
      <c r="AH19" s="119"/>
      <c r="AI19" s="119"/>
      <c r="AJ19" s="119"/>
      <c r="AK19" s="119"/>
      <c r="AL19" s="119"/>
      <c r="AM19" s="119"/>
      <c r="AN19" s="119"/>
      <c r="AO19" s="120"/>
      <c r="AP19" s="720"/>
      <c r="AQ19" s="722"/>
      <c r="AR19" s="117" t="s">
        <v>435</v>
      </c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294"/>
      <c r="BF19" s="38" t="str">
        <f t="shared" si="0"/>
        <v>FORMULA_VALUE VARCHAR(1000),</v>
      </c>
    </row>
    <row r="20" spans="1:58" ht="13.5" customHeight="1">
      <c r="A20" s="719">
        <v>8</v>
      </c>
      <c r="B20" s="719"/>
      <c r="C20" s="186" t="s">
        <v>484</v>
      </c>
      <c r="D20" s="187"/>
      <c r="E20" s="187"/>
      <c r="F20" s="187"/>
      <c r="G20" s="187"/>
      <c r="H20" s="187"/>
      <c r="I20" s="188"/>
      <c r="J20" s="190" t="s">
        <v>485</v>
      </c>
      <c r="K20" s="190"/>
      <c r="L20" s="190"/>
      <c r="M20" s="190"/>
      <c r="N20" s="190"/>
      <c r="O20" s="190"/>
      <c r="P20" s="190"/>
      <c r="Q20" s="188"/>
      <c r="R20" s="190" t="s">
        <v>82</v>
      </c>
      <c r="S20" s="190"/>
      <c r="T20" s="190"/>
      <c r="U20" s="190"/>
      <c r="V20" s="190"/>
      <c r="W20" s="817">
        <v>1</v>
      </c>
      <c r="X20" s="818"/>
      <c r="Y20" s="817"/>
      <c r="Z20" s="818"/>
      <c r="AA20" s="817" t="s">
        <v>30</v>
      </c>
      <c r="AB20" s="818"/>
      <c r="AC20" s="817"/>
      <c r="AD20" s="818"/>
      <c r="AE20" s="191"/>
      <c r="AF20" s="192"/>
      <c r="AG20" s="192"/>
      <c r="AH20" s="192"/>
      <c r="AI20" s="192"/>
      <c r="AJ20" s="192"/>
      <c r="AK20" s="192"/>
      <c r="AL20" s="192"/>
      <c r="AM20" s="192"/>
      <c r="AN20" s="192"/>
      <c r="AO20" s="193"/>
      <c r="AP20" s="817"/>
      <c r="AQ20" s="819"/>
      <c r="AR20" s="190" t="s">
        <v>486</v>
      </c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  <c r="BD20" s="188"/>
      <c r="BF20" s="38" t="str">
        <f t="shared" ref="BF20" si="1">C20&amp;" "&amp;R20&amp;IF(W20,"("&amp;W20&amp;IF(Y20,","&amp;Y20, "")&amp;")","")&amp;IF(AA20="No"," NOT NULL","")&amp;","</f>
        <v>FORMULA_TYPE VARCHAR(1),</v>
      </c>
    </row>
    <row r="21" spans="1:58" ht="13.5" customHeight="1">
      <c r="A21" s="719"/>
      <c r="B21" s="719"/>
      <c r="C21" s="234"/>
      <c r="D21" s="235"/>
      <c r="E21" s="235"/>
      <c r="F21" s="235"/>
      <c r="G21" s="235"/>
      <c r="H21" s="235"/>
      <c r="I21" s="236"/>
      <c r="J21" s="238"/>
      <c r="K21" s="238"/>
      <c r="L21" s="238"/>
      <c r="M21" s="238"/>
      <c r="N21" s="238"/>
      <c r="O21" s="238"/>
      <c r="P21" s="238"/>
      <c r="Q21" s="236"/>
      <c r="R21" s="238"/>
      <c r="S21" s="238"/>
      <c r="T21" s="238"/>
      <c r="U21" s="238"/>
      <c r="V21" s="238"/>
      <c r="W21" s="820"/>
      <c r="X21" s="821"/>
      <c r="Y21" s="820"/>
      <c r="Z21" s="821"/>
      <c r="AA21" s="820"/>
      <c r="AB21" s="821"/>
      <c r="AC21" s="820"/>
      <c r="AD21" s="821"/>
      <c r="AE21" s="239"/>
      <c r="AF21" s="240"/>
      <c r="AG21" s="240"/>
      <c r="AH21" s="240"/>
      <c r="AI21" s="240"/>
      <c r="AJ21" s="240"/>
      <c r="AK21" s="240"/>
      <c r="AL21" s="240"/>
      <c r="AM21" s="240"/>
      <c r="AN21" s="240"/>
      <c r="AO21" s="241"/>
      <c r="AP21" s="820"/>
      <c r="AQ21" s="822"/>
      <c r="AR21" s="238" t="s">
        <v>487</v>
      </c>
      <c r="AS21" s="238"/>
      <c r="AT21" s="238"/>
      <c r="AU21" s="238"/>
      <c r="AV21" s="238"/>
      <c r="AW21" s="238"/>
      <c r="AX21" s="238"/>
      <c r="AY21" s="238"/>
      <c r="AZ21" s="238"/>
      <c r="BA21" s="238"/>
      <c r="BB21" s="238"/>
      <c r="BC21" s="238"/>
      <c r="BD21" s="236"/>
    </row>
    <row r="22" spans="1:58" s="220" customFormat="1" ht="13.5" customHeight="1">
      <c r="A22" s="719">
        <v>9</v>
      </c>
      <c r="B22" s="719"/>
      <c r="C22" s="505" t="s">
        <v>97</v>
      </c>
      <c r="D22" s="506"/>
      <c r="E22" s="506"/>
      <c r="F22" s="506"/>
      <c r="G22" s="506"/>
      <c r="H22" s="506"/>
      <c r="I22" s="507"/>
      <c r="J22" s="508" t="s">
        <v>296</v>
      </c>
      <c r="K22" s="508"/>
      <c r="L22" s="508"/>
      <c r="M22" s="508"/>
      <c r="N22" s="508"/>
      <c r="O22" s="508"/>
      <c r="P22" s="508"/>
      <c r="Q22" s="507"/>
      <c r="R22" s="508"/>
      <c r="S22" s="508"/>
      <c r="T22" s="508"/>
      <c r="U22" s="508"/>
      <c r="V22" s="508"/>
      <c r="W22" s="812"/>
      <c r="X22" s="813"/>
      <c r="Y22" s="812"/>
      <c r="Z22" s="813"/>
      <c r="AA22" s="812"/>
      <c r="AB22" s="813"/>
      <c r="AC22" s="812"/>
      <c r="AD22" s="813"/>
      <c r="AE22" s="509"/>
      <c r="AF22" s="510"/>
      <c r="AG22" s="510"/>
      <c r="AH22" s="510"/>
      <c r="AI22" s="510"/>
      <c r="AJ22" s="510"/>
      <c r="AK22" s="510"/>
      <c r="AL22" s="510"/>
      <c r="AM22" s="510"/>
      <c r="AN22" s="510"/>
      <c r="AO22" s="511"/>
      <c r="AP22" s="812"/>
      <c r="AQ22" s="814"/>
      <c r="AR22" s="508" t="s">
        <v>362</v>
      </c>
      <c r="AS22" s="508"/>
      <c r="AT22" s="508"/>
      <c r="AU22" s="508"/>
      <c r="AV22" s="508"/>
      <c r="AW22" s="508"/>
      <c r="AX22" s="508"/>
      <c r="AY22" s="508"/>
      <c r="AZ22" s="508"/>
      <c r="BA22" s="508"/>
      <c r="BB22" s="508"/>
      <c r="BC22" s="508"/>
      <c r="BD22" s="507"/>
    </row>
    <row r="23" spans="1:58" s="220" customFormat="1" ht="13.5" customHeight="1">
      <c r="A23" s="719">
        <v>10</v>
      </c>
      <c r="B23" s="719"/>
      <c r="C23" s="505" t="s">
        <v>806</v>
      </c>
      <c r="D23" s="506"/>
      <c r="E23" s="506"/>
      <c r="F23" s="506"/>
      <c r="G23" s="506"/>
      <c r="H23" s="506"/>
      <c r="I23" s="507"/>
      <c r="J23" s="508" t="s">
        <v>807</v>
      </c>
      <c r="K23" s="508"/>
      <c r="L23" s="508"/>
      <c r="M23" s="508"/>
      <c r="N23" s="508"/>
      <c r="O23" s="508"/>
      <c r="P23" s="508"/>
      <c r="Q23" s="507"/>
      <c r="R23" s="508"/>
      <c r="S23" s="508"/>
      <c r="T23" s="508"/>
      <c r="U23" s="508"/>
      <c r="V23" s="508"/>
      <c r="W23" s="812"/>
      <c r="X23" s="813"/>
      <c r="Y23" s="812"/>
      <c r="Z23" s="813"/>
      <c r="AA23" s="812"/>
      <c r="AB23" s="813"/>
      <c r="AC23" s="812"/>
      <c r="AD23" s="813"/>
      <c r="AE23" s="509"/>
      <c r="AF23" s="510"/>
      <c r="AG23" s="510"/>
      <c r="AH23" s="510"/>
      <c r="AI23" s="510"/>
      <c r="AJ23" s="510"/>
      <c r="AK23" s="510"/>
      <c r="AL23" s="510"/>
      <c r="AM23" s="510"/>
      <c r="AN23" s="510"/>
      <c r="AO23" s="511"/>
      <c r="AP23" s="812"/>
      <c r="AQ23" s="814"/>
      <c r="AR23" s="508" t="s">
        <v>808</v>
      </c>
      <c r="AS23" s="508"/>
      <c r="AT23" s="508"/>
      <c r="AU23" s="508"/>
      <c r="AV23" s="508"/>
      <c r="AW23" s="508"/>
      <c r="AX23" s="508"/>
      <c r="AY23" s="508"/>
      <c r="AZ23" s="508"/>
      <c r="BA23" s="508"/>
      <c r="BB23" s="508"/>
      <c r="BC23" s="508"/>
      <c r="BD23" s="507"/>
    </row>
    <row r="24" spans="1:58" ht="13.5" customHeight="1">
      <c r="A24" s="719">
        <v>10</v>
      </c>
      <c r="B24" s="719"/>
      <c r="C24" s="293" t="s">
        <v>196</v>
      </c>
      <c r="D24" s="115"/>
      <c r="E24" s="115"/>
      <c r="F24" s="115"/>
      <c r="G24" s="115"/>
      <c r="H24" s="115"/>
      <c r="I24" s="294"/>
      <c r="J24" s="117" t="s">
        <v>315</v>
      </c>
      <c r="K24" s="117"/>
      <c r="L24" s="117"/>
      <c r="M24" s="117"/>
      <c r="N24" s="117"/>
      <c r="O24" s="117"/>
      <c r="P24" s="117"/>
      <c r="Q24" s="294"/>
      <c r="R24" s="117" t="s">
        <v>41</v>
      </c>
      <c r="S24" s="117"/>
      <c r="T24" s="117"/>
      <c r="U24" s="117"/>
      <c r="V24" s="117"/>
      <c r="W24" s="720"/>
      <c r="X24" s="721"/>
      <c r="Y24" s="720"/>
      <c r="Z24" s="721"/>
      <c r="AA24" s="720" t="s">
        <v>30</v>
      </c>
      <c r="AB24" s="721"/>
      <c r="AC24" s="720"/>
      <c r="AD24" s="721"/>
      <c r="AE24" s="118"/>
      <c r="AF24" s="119">
        <v>3</v>
      </c>
      <c r="AG24" s="119"/>
      <c r="AH24" s="119"/>
      <c r="AI24" s="119"/>
      <c r="AJ24" s="119"/>
      <c r="AK24" s="119"/>
      <c r="AL24" s="119"/>
      <c r="AM24" s="119"/>
      <c r="AN24" s="119"/>
      <c r="AO24" s="120"/>
      <c r="AP24" s="720"/>
      <c r="AQ24" s="722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294"/>
      <c r="BF24" s="38" t="str">
        <f t="shared" si="0"/>
        <v>EFFECTIVE_DT DATE,</v>
      </c>
    </row>
    <row r="25" spans="1:58" ht="13.5" customHeight="1">
      <c r="A25" s="719">
        <v>11</v>
      </c>
      <c r="B25" s="719"/>
      <c r="C25" s="293" t="s">
        <v>465</v>
      </c>
      <c r="D25" s="115"/>
      <c r="E25" s="115"/>
      <c r="F25" s="115"/>
      <c r="G25" s="115"/>
      <c r="H25" s="115"/>
      <c r="I25" s="294"/>
      <c r="J25" s="293" t="s">
        <v>464</v>
      </c>
      <c r="K25" s="117"/>
      <c r="L25" s="117"/>
      <c r="M25" s="117"/>
      <c r="N25" s="117"/>
      <c r="O25" s="117"/>
      <c r="P25" s="117"/>
      <c r="Q25" s="294"/>
      <c r="R25" s="117" t="s">
        <v>37</v>
      </c>
      <c r="S25" s="117"/>
      <c r="T25" s="117"/>
      <c r="U25" s="117"/>
      <c r="V25" s="117"/>
      <c r="W25" s="720">
        <v>1</v>
      </c>
      <c r="X25" s="721"/>
      <c r="Y25" s="720"/>
      <c r="Z25" s="721"/>
      <c r="AA25" s="720" t="s">
        <v>30</v>
      </c>
      <c r="AB25" s="721"/>
      <c r="AC25" s="720"/>
      <c r="AD25" s="721"/>
      <c r="AE25" s="118"/>
      <c r="AF25" s="119"/>
      <c r="AG25" s="119"/>
      <c r="AH25" s="119"/>
      <c r="AI25" s="119"/>
      <c r="AJ25" s="119"/>
      <c r="AK25" s="119"/>
      <c r="AL25" s="119"/>
      <c r="AM25" s="119"/>
      <c r="AN25" s="119"/>
      <c r="AO25" s="120"/>
      <c r="AP25" s="720"/>
      <c r="AQ25" s="722"/>
      <c r="AR25" s="93" t="s">
        <v>466</v>
      </c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289"/>
      <c r="BF25" s="38" t="str">
        <f t="shared" si="0"/>
        <v>DELETE_FLAG CHAR(1),</v>
      </c>
    </row>
    <row r="26" spans="1:58" ht="13.5" customHeight="1">
      <c r="A26" s="719">
        <v>12</v>
      </c>
      <c r="B26" s="719"/>
      <c r="C26" s="293" t="s">
        <v>49</v>
      </c>
      <c r="D26" s="115"/>
      <c r="E26" s="115"/>
      <c r="F26" s="115"/>
      <c r="G26" s="115"/>
      <c r="H26" s="115"/>
      <c r="I26" s="294"/>
      <c r="J26" s="117" t="s">
        <v>286</v>
      </c>
      <c r="K26" s="117"/>
      <c r="L26" s="117"/>
      <c r="M26" s="117"/>
      <c r="N26" s="117"/>
      <c r="O26" s="117"/>
      <c r="P26" s="117"/>
      <c r="Q26" s="294"/>
      <c r="R26" s="117" t="s">
        <v>31</v>
      </c>
      <c r="S26" s="117"/>
      <c r="T26" s="117"/>
      <c r="U26" s="117"/>
      <c r="V26" s="117"/>
      <c r="W26" s="720"/>
      <c r="X26" s="721"/>
      <c r="Y26" s="720"/>
      <c r="Z26" s="721"/>
      <c r="AA26" s="720" t="s">
        <v>30</v>
      </c>
      <c r="AB26" s="721"/>
      <c r="AC26" s="720"/>
      <c r="AD26" s="721"/>
      <c r="AE26" s="118"/>
      <c r="AF26" s="119"/>
      <c r="AG26" s="119"/>
      <c r="AH26" s="119"/>
      <c r="AI26" s="119"/>
      <c r="AJ26" s="119"/>
      <c r="AK26" s="119"/>
      <c r="AL26" s="119"/>
      <c r="AM26" s="119"/>
      <c r="AN26" s="119"/>
      <c r="AO26" s="120"/>
      <c r="AP26" s="720"/>
      <c r="AQ26" s="722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294"/>
      <c r="BF26" s="38" t="str">
        <f t="shared" ref="BF26:BF42" si="2">C26&amp;" "&amp;R26&amp;IF(W26,"("&amp;W26&amp;IF(Y26,","&amp;Y26, "")&amp;")","")&amp;IF(AA26="No"," NOT NULL","")&amp;","</f>
        <v>CREATED_DT DATETIME,</v>
      </c>
    </row>
    <row r="27" spans="1:58" ht="13.5" customHeight="1">
      <c r="A27" s="719">
        <v>13</v>
      </c>
      <c r="B27" s="719"/>
      <c r="C27" s="293" t="s">
        <v>50</v>
      </c>
      <c r="D27" s="115"/>
      <c r="E27" s="115"/>
      <c r="F27" s="115"/>
      <c r="G27" s="115"/>
      <c r="H27" s="115"/>
      <c r="I27" s="294"/>
      <c r="J27" s="117" t="s">
        <v>287</v>
      </c>
      <c r="K27" s="117"/>
      <c r="L27" s="117"/>
      <c r="M27" s="117"/>
      <c r="N27" s="117"/>
      <c r="O27" s="117"/>
      <c r="P27" s="117"/>
      <c r="Q27" s="294"/>
      <c r="R27" s="117" t="s">
        <v>82</v>
      </c>
      <c r="S27" s="117"/>
      <c r="T27" s="117"/>
      <c r="U27" s="117"/>
      <c r="V27" s="117"/>
      <c r="W27" s="720">
        <v>20</v>
      </c>
      <c r="X27" s="721"/>
      <c r="Y27" s="720"/>
      <c r="Z27" s="721"/>
      <c r="AA27" s="720" t="s">
        <v>30</v>
      </c>
      <c r="AB27" s="721"/>
      <c r="AC27" s="720"/>
      <c r="AD27" s="721"/>
      <c r="AE27" s="118"/>
      <c r="AF27" s="119"/>
      <c r="AG27" s="119"/>
      <c r="AH27" s="119"/>
      <c r="AI27" s="119"/>
      <c r="AJ27" s="119"/>
      <c r="AK27" s="119"/>
      <c r="AL27" s="119"/>
      <c r="AM27" s="119"/>
      <c r="AN27" s="119"/>
      <c r="AO27" s="120"/>
      <c r="AP27" s="720"/>
      <c r="AQ27" s="722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294"/>
      <c r="BF27" s="38" t="str">
        <f t="shared" si="2"/>
        <v>CREATED_BY VARCHAR(20),</v>
      </c>
    </row>
    <row r="28" spans="1:58" ht="13.5" customHeight="1">
      <c r="A28" s="719">
        <v>14</v>
      </c>
      <c r="B28" s="719"/>
      <c r="C28" s="293" t="s">
        <v>51</v>
      </c>
      <c r="D28" s="115"/>
      <c r="E28" s="115"/>
      <c r="F28" s="115"/>
      <c r="G28" s="115"/>
      <c r="H28" s="115"/>
      <c r="I28" s="294"/>
      <c r="J28" s="117" t="s">
        <v>288</v>
      </c>
      <c r="K28" s="117"/>
      <c r="L28" s="117"/>
      <c r="M28" s="117"/>
      <c r="N28" s="117"/>
      <c r="O28" s="117"/>
      <c r="P28" s="117"/>
      <c r="Q28" s="294"/>
      <c r="R28" s="117" t="s">
        <v>31</v>
      </c>
      <c r="S28" s="117"/>
      <c r="T28" s="117"/>
      <c r="U28" s="117"/>
      <c r="V28" s="117"/>
      <c r="W28" s="720"/>
      <c r="X28" s="721"/>
      <c r="Y28" s="720"/>
      <c r="Z28" s="721"/>
      <c r="AA28" s="720" t="s">
        <v>30</v>
      </c>
      <c r="AB28" s="721"/>
      <c r="AC28" s="720"/>
      <c r="AD28" s="721"/>
      <c r="AE28" s="118"/>
      <c r="AF28" s="119"/>
      <c r="AG28" s="119"/>
      <c r="AH28" s="119"/>
      <c r="AI28" s="119"/>
      <c r="AJ28" s="119"/>
      <c r="AK28" s="119"/>
      <c r="AL28" s="119"/>
      <c r="AM28" s="119"/>
      <c r="AN28" s="119"/>
      <c r="AO28" s="120"/>
      <c r="AP28" s="720"/>
      <c r="AQ28" s="722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294"/>
      <c r="BF28" s="38" t="str">
        <f t="shared" si="2"/>
        <v>UPDATED_DT DATETIME,</v>
      </c>
    </row>
    <row r="29" spans="1:58" ht="13.5" customHeight="1">
      <c r="A29" s="719">
        <v>15</v>
      </c>
      <c r="B29" s="719"/>
      <c r="C29" s="293" t="s">
        <v>52</v>
      </c>
      <c r="D29" s="115"/>
      <c r="E29" s="115"/>
      <c r="F29" s="115"/>
      <c r="G29" s="115"/>
      <c r="H29" s="115"/>
      <c r="I29" s="294"/>
      <c r="J29" s="117" t="s">
        <v>289</v>
      </c>
      <c r="K29" s="117"/>
      <c r="L29" s="117"/>
      <c r="M29" s="117"/>
      <c r="N29" s="117"/>
      <c r="O29" s="117"/>
      <c r="P29" s="117"/>
      <c r="Q29" s="294"/>
      <c r="R29" s="117" t="s">
        <v>82</v>
      </c>
      <c r="S29" s="117"/>
      <c r="T29" s="117"/>
      <c r="U29" s="117"/>
      <c r="V29" s="117"/>
      <c r="W29" s="720">
        <v>20</v>
      </c>
      <c r="X29" s="721"/>
      <c r="Y29" s="720"/>
      <c r="Z29" s="721"/>
      <c r="AA29" s="720" t="s">
        <v>30</v>
      </c>
      <c r="AB29" s="721"/>
      <c r="AC29" s="720"/>
      <c r="AD29" s="721"/>
      <c r="AE29" s="118"/>
      <c r="AF29" s="119"/>
      <c r="AG29" s="119"/>
      <c r="AH29" s="119"/>
      <c r="AI29" s="119"/>
      <c r="AJ29" s="119"/>
      <c r="AK29" s="119"/>
      <c r="AL29" s="119"/>
      <c r="AM29" s="119"/>
      <c r="AN29" s="119"/>
      <c r="AO29" s="120"/>
      <c r="AP29" s="720"/>
      <c r="AQ29" s="722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294"/>
      <c r="BF29" s="38" t="str">
        <f t="shared" si="2"/>
        <v>UPDATED_BY VARCHAR(20),</v>
      </c>
    </row>
    <row r="30" spans="1:58" ht="13.5" customHeight="1">
      <c r="A30" s="719"/>
      <c r="B30" s="719"/>
      <c r="C30" s="293"/>
      <c r="D30" s="115"/>
      <c r="E30" s="115"/>
      <c r="F30" s="115"/>
      <c r="G30" s="115"/>
      <c r="H30" s="115"/>
      <c r="I30" s="294"/>
      <c r="J30" s="117"/>
      <c r="K30" s="117"/>
      <c r="L30" s="117"/>
      <c r="M30" s="117"/>
      <c r="N30" s="117"/>
      <c r="O30" s="117"/>
      <c r="P30" s="117"/>
      <c r="Q30" s="294"/>
      <c r="R30" s="117"/>
      <c r="S30" s="117"/>
      <c r="T30" s="117"/>
      <c r="U30" s="117"/>
      <c r="V30" s="117"/>
      <c r="W30" s="720"/>
      <c r="X30" s="721"/>
      <c r="Y30" s="720"/>
      <c r="Z30" s="721"/>
      <c r="AA30" s="720"/>
      <c r="AB30" s="721"/>
      <c r="AC30" s="720"/>
      <c r="AD30" s="721"/>
      <c r="AE30" s="118"/>
      <c r="AF30" s="119"/>
      <c r="AG30" s="119"/>
      <c r="AH30" s="119"/>
      <c r="AI30" s="119"/>
      <c r="AJ30" s="119"/>
      <c r="AK30" s="119"/>
      <c r="AL30" s="119"/>
      <c r="AM30" s="119"/>
      <c r="AN30" s="119"/>
      <c r="AO30" s="120"/>
      <c r="AP30" s="720"/>
      <c r="AQ30" s="722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294"/>
      <c r="BF30" s="38" t="str">
        <f t="shared" si="2"/>
        <v xml:space="preserve"> ,</v>
      </c>
    </row>
    <row r="31" spans="1:58" ht="13.5" customHeight="1">
      <c r="A31" s="723"/>
      <c r="B31" s="723"/>
      <c r="C31" s="291"/>
      <c r="D31" s="148"/>
      <c r="E31" s="148"/>
      <c r="F31" s="148"/>
      <c r="G31" s="148"/>
      <c r="H31" s="148"/>
      <c r="I31" s="292"/>
      <c r="J31" s="150"/>
      <c r="K31" s="150"/>
      <c r="L31" s="150"/>
      <c r="M31" s="150"/>
      <c r="N31" s="150"/>
      <c r="O31" s="150"/>
      <c r="P31" s="150"/>
      <c r="Q31" s="292"/>
      <c r="R31" s="150"/>
      <c r="S31" s="150"/>
      <c r="T31" s="150"/>
      <c r="U31" s="150"/>
      <c r="V31" s="150"/>
      <c r="W31" s="724"/>
      <c r="X31" s="725"/>
      <c r="Y31" s="724"/>
      <c r="Z31" s="725"/>
      <c r="AA31" s="724"/>
      <c r="AB31" s="725"/>
      <c r="AC31" s="724"/>
      <c r="AD31" s="725"/>
      <c r="AE31" s="151"/>
      <c r="AF31" s="152"/>
      <c r="AG31" s="152"/>
      <c r="AH31" s="152"/>
      <c r="AI31" s="152"/>
      <c r="AJ31" s="152"/>
      <c r="AK31" s="152"/>
      <c r="AL31" s="152"/>
      <c r="AM31" s="152"/>
      <c r="AN31" s="152"/>
      <c r="AO31" s="153"/>
      <c r="AP31" s="724"/>
      <c r="AQ31" s="726"/>
      <c r="AR31" s="150"/>
      <c r="AS31" s="150"/>
      <c r="AT31" s="150"/>
      <c r="AU31" s="150"/>
      <c r="AV31" s="150"/>
      <c r="AW31" s="150"/>
      <c r="AX31" s="150"/>
      <c r="AY31" s="150"/>
      <c r="AZ31" s="150"/>
      <c r="BA31" s="150"/>
      <c r="BB31" s="150"/>
      <c r="BC31" s="150"/>
      <c r="BD31" s="292"/>
      <c r="BF31" s="38" t="str">
        <f t="shared" si="2"/>
        <v xml:space="preserve"> ,</v>
      </c>
    </row>
    <row r="32" spans="1:58" ht="13.5" customHeight="1">
      <c r="BF32" s="38" t="str">
        <f t="shared" si="2"/>
        <v xml:space="preserve"> ,</v>
      </c>
    </row>
    <row r="33" spans="58:58" ht="13.5" customHeight="1">
      <c r="BF33" s="38" t="str">
        <f t="shared" si="2"/>
        <v xml:space="preserve"> ,</v>
      </c>
    </row>
    <row r="34" spans="58:58" ht="13.5" customHeight="1">
      <c r="BF34" s="38" t="str">
        <f t="shared" si="2"/>
        <v xml:space="preserve"> ,</v>
      </c>
    </row>
    <row r="35" spans="58:58" ht="13.5" customHeight="1">
      <c r="BF35" s="38" t="str">
        <f t="shared" si="2"/>
        <v xml:space="preserve"> ,</v>
      </c>
    </row>
    <row r="36" spans="58:58" ht="13.5" customHeight="1">
      <c r="BF36" s="38" t="str">
        <f t="shared" si="2"/>
        <v xml:space="preserve"> ,</v>
      </c>
    </row>
    <row r="37" spans="58:58" ht="13.5" customHeight="1">
      <c r="BF37" s="38" t="str">
        <f t="shared" si="2"/>
        <v xml:space="preserve"> ,</v>
      </c>
    </row>
    <row r="38" spans="58:58" ht="13.5" customHeight="1">
      <c r="BF38" s="38" t="str">
        <f t="shared" si="2"/>
        <v xml:space="preserve"> ,</v>
      </c>
    </row>
    <row r="39" spans="58:58" ht="13.5" customHeight="1">
      <c r="BF39" s="38" t="str">
        <f t="shared" si="2"/>
        <v xml:space="preserve"> ,</v>
      </c>
    </row>
    <row r="40" spans="58:58" ht="13.5" customHeight="1">
      <c r="BF40" s="38" t="str">
        <f t="shared" si="2"/>
        <v xml:space="preserve"> ,</v>
      </c>
    </row>
    <row r="41" spans="58:58" ht="13.5" customHeight="1">
      <c r="BF41" s="38" t="str">
        <f t="shared" si="2"/>
        <v xml:space="preserve"> ,</v>
      </c>
    </row>
    <row r="42" spans="58:58" ht="13.5" customHeight="1">
      <c r="BF42" s="38" t="str">
        <f t="shared" si="2"/>
        <v xml:space="preserve"> ,</v>
      </c>
    </row>
  </sheetData>
  <mergeCells count="152">
    <mergeCell ref="A14:B14"/>
    <mergeCell ref="W14:X14"/>
    <mergeCell ref="Y14:Z14"/>
    <mergeCell ref="AA14:AB14"/>
    <mergeCell ref="AC14:AD14"/>
    <mergeCell ref="AP14:AQ14"/>
    <mergeCell ref="A15:B15"/>
    <mergeCell ref="W15:X15"/>
    <mergeCell ref="Y15:Z15"/>
    <mergeCell ref="AA15:AB15"/>
    <mergeCell ref="AC15:AD15"/>
    <mergeCell ref="AP15:AQ15"/>
    <mergeCell ref="A25:B25"/>
    <mergeCell ref="W25:X25"/>
    <mergeCell ref="Y25:Z25"/>
    <mergeCell ref="AA25:AB25"/>
    <mergeCell ref="AC25:AD25"/>
    <mergeCell ref="AP25:AQ25"/>
    <mergeCell ref="A31:B31"/>
    <mergeCell ref="W31:X31"/>
    <mergeCell ref="Y31:Z31"/>
    <mergeCell ref="AA31:AB31"/>
    <mergeCell ref="AC31:AD31"/>
    <mergeCell ref="AP31:AQ31"/>
    <mergeCell ref="A30:B30"/>
    <mergeCell ref="W30:X30"/>
    <mergeCell ref="Y30:Z30"/>
    <mergeCell ref="AA30:AB30"/>
    <mergeCell ref="AC30:AD30"/>
    <mergeCell ref="AP30:AQ30"/>
    <mergeCell ref="A27:B27"/>
    <mergeCell ref="A26:B26"/>
    <mergeCell ref="A29:B29"/>
    <mergeCell ref="A28:B28"/>
    <mergeCell ref="W27:X27"/>
    <mergeCell ref="Y27:Z27"/>
    <mergeCell ref="AA27:AB27"/>
    <mergeCell ref="AC27:AD27"/>
    <mergeCell ref="AP27:AQ27"/>
    <mergeCell ref="W26:X26"/>
    <mergeCell ref="Y26:Z26"/>
    <mergeCell ref="AA26:AB26"/>
    <mergeCell ref="AC26:AD26"/>
    <mergeCell ref="AP26:AQ26"/>
    <mergeCell ref="W29:X29"/>
    <mergeCell ref="Y29:Z29"/>
    <mergeCell ref="AA29:AB29"/>
    <mergeCell ref="AC29:AD29"/>
    <mergeCell ref="AP29:AQ29"/>
    <mergeCell ref="W28:X28"/>
    <mergeCell ref="Y28:Z28"/>
    <mergeCell ref="AA28:AB28"/>
    <mergeCell ref="AC28:AD28"/>
    <mergeCell ref="AP28:AQ28"/>
    <mergeCell ref="Y24:Z24"/>
    <mergeCell ref="AA24:AB24"/>
    <mergeCell ref="AC24:AD24"/>
    <mergeCell ref="AP24:AQ24"/>
    <mergeCell ref="A19:B19"/>
    <mergeCell ref="W19:X19"/>
    <mergeCell ref="Y19:Z19"/>
    <mergeCell ref="AA19:AB19"/>
    <mergeCell ref="AC19:AD19"/>
    <mergeCell ref="AP19:AQ19"/>
    <mergeCell ref="A24:B24"/>
    <mergeCell ref="W24:X24"/>
    <mergeCell ref="A20:B20"/>
    <mergeCell ref="W20:X20"/>
    <mergeCell ref="Y20:Z20"/>
    <mergeCell ref="AA20:AB20"/>
    <mergeCell ref="AC20:AD20"/>
    <mergeCell ref="AP20:AQ20"/>
    <mergeCell ref="A21:B21"/>
    <mergeCell ref="W21:X21"/>
    <mergeCell ref="Y21:Z21"/>
    <mergeCell ref="AA21:AB21"/>
    <mergeCell ref="AC21:AD21"/>
    <mergeCell ref="AP21:AQ21"/>
    <mergeCell ref="AA12:AB12"/>
    <mergeCell ref="AC12:AD12"/>
    <mergeCell ref="AP12:AQ12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8:B8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L1:AO2"/>
    <mergeCell ref="AP1:AQ2"/>
    <mergeCell ref="AR1:AT1"/>
    <mergeCell ref="AR12:BD12"/>
    <mergeCell ref="A13:B13"/>
    <mergeCell ref="W13:X13"/>
    <mergeCell ref="AU1:AX1"/>
    <mergeCell ref="AY1:AZ2"/>
    <mergeCell ref="BA1:BD2"/>
    <mergeCell ref="AR2:AT2"/>
    <mergeCell ref="A16:B16"/>
    <mergeCell ref="W16:X16"/>
    <mergeCell ref="Y16:Z16"/>
    <mergeCell ref="AA16:AB16"/>
    <mergeCell ref="AC16:AD16"/>
    <mergeCell ref="AP16:AQ16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C18:AD18"/>
    <mergeCell ref="AP18:AQ18"/>
    <mergeCell ref="AC17:AD17"/>
    <mergeCell ref="AP17:AQ17"/>
    <mergeCell ref="A18:B18"/>
    <mergeCell ref="W18:X18"/>
    <mergeCell ref="Y18:Z18"/>
    <mergeCell ref="AA18:AB18"/>
    <mergeCell ref="A17:B17"/>
    <mergeCell ref="W17:X17"/>
    <mergeCell ref="Y17:Z17"/>
    <mergeCell ref="AA17:AB17"/>
    <mergeCell ref="A22:B22"/>
    <mergeCell ref="W22:X22"/>
    <mergeCell ref="Y22:Z22"/>
    <mergeCell ref="AA22:AB22"/>
    <mergeCell ref="AC22:AD22"/>
    <mergeCell ref="AP22:AQ22"/>
    <mergeCell ref="A23:B23"/>
    <mergeCell ref="W23:X23"/>
    <mergeCell ref="Y23:Z23"/>
    <mergeCell ref="AA23:AB23"/>
    <mergeCell ref="AC23:AD23"/>
    <mergeCell ref="AP23:AQ23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6600"/>
  </sheetPr>
  <dimension ref="A1:BE50"/>
  <sheetViews>
    <sheetView view="pageBreakPreview" zoomScale="85" zoomScaleNormal="100" zoomScaleSheetLayoutView="85" workbookViewId="0">
      <selection activeCell="I39" sqref="I39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6" ht="20.25" customHeight="1">
      <c r="A1" s="601" t="s">
        <v>18</v>
      </c>
      <c r="B1" s="602"/>
      <c r="C1" s="602"/>
      <c r="D1" s="602"/>
      <c r="E1" s="602"/>
      <c r="F1" s="602"/>
      <c r="G1" s="602"/>
      <c r="H1" s="602"/>
      <c r="I1" s="602"/>
      <c r="J1" s="602"/>
      <c r="K1" s="598" t="s">
        <v>7</v>
      </c>
      <c r="L1" s="599"/>
      <c r="M1" s="599"/>
      <c r="N1" s="600"/>
      <c r="O1" s="605" t="str">
        <f>改訂履歴!O1</f>
        <v>給与システム</v>
      </c>
      <c r="P1" s="606"/>
      <c r="Q1" s="606"/>
      <c r="R1" s="606"/>
      <c r="S1" s="606"/>
      <c r="T1" s="606"/>
      <c r="U1" s="606"/>
      <c r="V1" s="606"/>
      <c r="W1" s="607"/>
      <c r="X1" s="614" t="s">
        <v>9</v>
      </c>
      <c r="Y1" s="615"/>
      <c r="Z1" s="608" t="str">
        <f>改訂履歴!Z1</f>
        <v>DBレイアウト</v>
      </c>
      <c r="AA1" s="609"/>
      <c r="AB1" s="609"/>
      <c r="AC1" s="609"/>
      <c r="AD1" s="609"/>
      <c r="AE1" s="609"/>
      <c r="AF1" s="609"/>
      <c r="AG1" s="609"/>
      <c r="AH1" s="609"/>
      <c r="AI1" s="610"/>
      <c r="AJ1" s="614" t="s">
        <v>10</v>
      </c>
      <c r="AK1" s="615"/>
      <c r="AL1" s="586" t="str">
        <f>改訂履歴!AL1</f>
        <v>Duyenctn</v>
      </c>
      <c r="AM1" s="587"/>
      <c r="AN1" s="587"/>
      <c r="AO1" s="588"/>
      <c r="AP1" s="614" t="s">
        <v>11</v>
      </c>
      <c r="AQ1" s="615"/>
      <c r="AR1" s="595" t="s">
        <v>12</v>
      </c>
      <c r="AS1" s="596"/>
      <c r="AT1" s="597"/>
      <c r="AU1" s="592">
        <f>改訂履歴!AU1</f>
        <v>42579</v>
      </c>
      <c r="AV1" s="593"/>
      <c r="AW1" s="593"/>
      <c r="AX1" s="594"/>
      <c r="AY1" s="614" t="s">
        <v>14</v>
      </c>
      <c r="AZ1" s="615"/>
      <c r="BA1" s="586" t="str">
        <f>IF(改訂履歴!BA1&lt;&gt;"",改訂履歴!BA1,"")</f>
        <v/>
      </c>
      <c r="BB1" s="587"/>
      <c r="BC1" s="587"/>
      <c r="BD1" s="588"/>
    </row>
    <row r="2" spans="1:56" ht="20.25" customHeight="1">
      <c r="A2" s="603"/>
      <c r="B2" s="604"/>
      <c r="C2" s="604"/>
      <c r="D2" s="604"/>
      <c r="E2" s="604"/>
      <c r="F2" s="604"/>
      <c r="G2" s="604"/>
      <c r="H2" s="604"/>
      <c r="I2" s="604"/>
      <c r="J2" s="604"/>
      <c r="K2" s="598" t="s">
        <v>8</v>
      </c>
      <c r="L2" s="599"/>
      <c r="M2" s="599"/>
      <c r="N2" s="600"/>
      <c r="O2" s="605" t="str">
        <f ca="1">MID(CELL("filename",$A$1),FIND("]",CELL("filename",$A$1))+1,255)</f>
        <v>KY_EMPLOYEE_MASTER</v>
      </c>
      <c r="P2" s="606"/>
      <c r="Q2" s="606"/>
      <c r="R2" s="606"/>
      <c r="S2" s="606"/>
      <c r="T2" s="606"/>
      <c r="U2" s="606"/>
      <c r="V2" s="606"/>
      <c r="W2" s="607"/>
      <c r="X2" s="616"/>
      <c r="Y2" s="617"/>
      <c r="Z2" s="611"/>
      <c r="AA2" s="612"/>
      <c r="AB2" s="612"/>
      <c r="AC2" s="612"/>
      <c r="AD2" s="612"/>
      <c r="AE2" s="612"/>
      <c r="AF2" s="612"/>
      <c r="AG2" s="612"/>
      <c r="AH2" s="612"/>
      <c r="AI2" s="613"/>
      <c r="AJ2" s="616"/>
      <c r="AK2" s="617"/>
      <c r="AL2" s="589"/>
      <c r="AM2" s="590"/>
      <c r="AN2" s="590"/>
      <c r="AO2" s="591"/>
      <c r="AP2" s="616"/>
      <c r="AQ2" s="617"/>
      <c r="AR2" s="595" t="s">
        <v>13</v>
      </c>
      <c r="AS2" s="596"/>
      <c r="AT2" s="597"/>
      <c r="AU2" s="592" t="str">
        <f>IF(改訂履歴!AU2 &lt;&gt; "", 改訂履歴!AU2,"")</f>
        <v/>
      </c>
      <c r="AV2" s="593"/>
      <c r="AW2" s="593"/>
      <c r="AX2" s="594"/>
      <c r="AY2" s="616"/>
      <c r="AZ2" s="617"/>
      <c r="BA2" s="589"/>
      <c r="BB2" s="590"/>
      <c r="BC2" s="590"/>
      <c r="BD2" s="591"/>
    </row>
    <row r="3" spans="1:56" ht="13.5" customHeight="1">
      <c r="A3" s="747"/>
      <c r="B3" s="748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1"/>
    </row>
    <row r="4" spans="1:56" ht="13.5" customHeight="1">
      <c r="A4" s="735"/>
      <c r="B4" s="736"/>
      <c r="C4" s="39"/>
      <c r="D4" s="135"/>
      <c r="E4" s="135"/>
      <c r="F4" s="135"/>
      <c r="G4" s="135"/>
      <c r="H4" s="135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6" ht="13.5" customHeight="1">
      <c r="A5" s="735"/>
      <c r="B5" s="736"/>
      <c r="C5" s="39"/>
      <c r="D5" s="135"/>
      <c r="E5" s="135"/>
      <c r="F5" s="135"/>
      <c r="G5" s="135"/>
      <c r="H5" s="135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6" ht="13.5" customHeight="1">
      <c r="A6" s="735" t="s">
        <v>19</v>
      </c>
      <c r="B6" s="736"/>
      <c r="C6" s="39"/>
      <c r="D6" s="135"/>
      <c r="E6" s="135"/>
      <c r="F6" s="135"/>
      <c r="G6" s="135"/>
      <c r="H6" s="135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6" ht="13.5" customHeight="1">
      <c r="A7" s="735"/>
      <c r="B7" s="736"/>
      <c r="C7" s="39"/>
      <c r="D7" s="135"/>
      <c r="E7" s="135"/>
      <c r="F7" s="135"/>
      <c r="G7" s="135"/>
      <c r="H7" s="135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6" ht="13.5" customHeight="1">
      <c r="A8" s="735"/>
      <c r="B8" s="736"/>
      <c r="C8" s="39"/>
      <c r="D8" s="135"/>
      <c r="E8" s="135"/>
      <c r="F8" s="135"/>
      <c r="G8" s="135"/>
      <c r="H8" s="135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6" ht="13.5" customHeight="1">
      <c r="A9" s="735" t="s">
        <v>20</v>
      </c>
      <c r="B9" s="736"/>
      <c r="C9" s="39"/>
      <c r="D9" s="135"/>
      <c r="E9" s="135"/>
      <c r="F9" s="135"/>
      <c r="G9" s="135"/>
      <c r="H9" s="135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6" ht="13.5" customHeight="1">
      <c r="A10" s="735"/>
      <c r="B10" s="736"/>
      <c r="C10" s="39"/>
      <c r="D10" s="135"/>
      <c r="E10" s="135"/>
      <c r="F10" s="135"/>
      <c r="G10" s="135"/>
      <c r="H10" s="135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737" t="s">
        <v>21</v>
      </c>
      <c r="AF10" s="738"/>
      <c r="AG10" s="738"/>
      <c r="AH10" s="738"/>
      <c r="AI10" s="738"/>
      <c r="AJ10" s="738"/>
      <c r="AK10" s="738"/>
      <c r="AL10" s="738"/>
      <c r="AM10" s="738"/>
      <c r="AN10" s="738"/>
      <c r="AO10" s="7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</row>
    <row r="11" spans="1:56" ht="13.5" customHeight="1">
      <c r="A11" s="743"/>
      <c r="B11" s="744"/>
      <c r="C11" s="745" t="s">
        <v>142</v>
      </c>
      <c r="D11" s="745"/>
      <c r="E11" s="745"/>
      <c r="F11" s="745"/>
      <c r="G11" s="745"/>
      <c r="H11" s="745"/>
      <c r="I11" s="745"/>
      <c r="J11" s="746" t="s">
        <v>99</v>
      </c>
      <c r="K11" s="746"/>
      <c r="L11" s="746"/>
      <c r="M11" s="746"/>
      <c r="N11" s="746"/>
      <c r="O11" s="746"/>
      <c r="P11" s="746"/>
      <c r="Q11" s="746"/>
      <c r="R11" s="282"/>
      <c r="S11" s="282"/>
      <c r="T11" s="282"/>
      <c r="U11" s="282"/>
      <c r="V11" s="282"/>
      <c r="W11" s="282"/>
      <c r="X11" s="282"/>
      <c r="Y11" s="282"/>
      <c r="Z11" s="282"/>
      <c r="AA11" s="282"/>
      <c r="AB11" s="282"/>
      <c r="AC11" s="282"/>
      <c r="AD11" s="282"/>
      <c r="AE11" s="740"/>
      <c r="AF11" s="741"/>
      <c r="AG11" s="741"/>
      <c r="AH11" s="741"/>
      <c r="AI11" s="741"/>
      <c r="AJ11" s="741"/>
      <c r="AK11" s="741"/>
      <c r="AL11" s="741"/>
      <c r="AM11" s="741"/>
      <c r="AN11" s="741"/>
      <c r="AO11" s="742"/>
      <c r="AP11" s="282"/>
      <c r="AQ11" s="282"/>
      <c r="AR11" s="282"/>
      <c r="AS11" s="282"/>
      <c r="AT11" s="282"/>
      <c r="AU11" s="282"/>
      <c r="AV11" s="282"/>
      <c r="AW11" s="282"/>
      <c r="AX11" s="282"/>
      <c r="AY11" s="282"/>
      <c r="AZ11" s="282"/>
      <c r="BA11" s="282"/>
      <c r="BB11" s="282"/>
      <c r="BC11" s="282"/>
      <c r="BD11" s="283"/>
    </row>
    <row r="12" spans="1:56" ht="13.5" customHeight="1">
      <c r="A12" s="727" t="s">
        <v>22</v>
      </c>
      <c r="B12" s="727"/>
      <c r="C12" s="732" t="s">
        <v>33</v>
      </c>
      <c r="D12" s="733"/>
      <c r="E12" s="733"/>
      <c r="F12" s="733"/>
      <c r="G12" s="733"/>
      <c r="H12" s="733"/>
      <c r="I12" s="734"/>
      <c r="J12" s="732" t="s">
        <v>32</v>
      </c>
      <c r="K12" s="733"/>
      <c r="L12" s="733"/>
      <c r="M12" s="733"/>
      <c r="N12" s="733"/>
      <c r="O12" s="733"/>
      <c r="P12" s="733"/>
      <c r="Q12" s="734"/>
      <c r="R12" s="727" t="s">
        <v>23</v>
      </c>
      <c r="S12" s="727"/>
      <c r="T12" s="727"/>
      <c r="U12" s="727"/>
      <c r="V12" s="727"/>
      <c r="W12" s="727" t="s">
        <v>24</v>
      </c>
      <c r="X12" s="727"/>
      <c r="Y12" s="727" t="s">
        <v>25</v>
      </c>
      <c r="Z12" s="727"/>
      <c r="AA12" s="727" t="s">
        <v>26</v>
      </c>
      <c r="AB12" s="727"/>
      <c r="AC12" s="727" t="s">
        <v>27</v>
      </c>
      <c r="AD12" s="727"/>
      <c r="AE12" s="137" t="s">
        <v>28</v>
      </c>
      <c r="AF12" s="138" t="s">
        <v>40</v>
      </c>
      <c r="AG12" s="138" t="s">
        <v>40</v>
      </c>
      <c r="AH12" s="138"/>
      <c r="AI12" s="138"/>
      <c r="AJ12" s="138"/>
      <c r="AK12" s="138"/>
      <c r="AL12" s="138"/>
      <c r="AM12" s="138"/>
      <c r="AN12" s="138"/>
      <c r="AO12" s="139"/>
      <c r="AP12" s="727" t="s">
        <v>29</v>
      </c>
      <c r="AQ12" s="727"/>
      <c r="AR12" s="727" t="s">
        <v>34</v>
      </c>
      <c r="AS12" s="727"/>
      <c r="AT12" s="727"/>
      <c r="AU12" s="727"/>
      <c r="AV12" s="727"/>
      <c r="AW12" s="727"/>
      <c r="AX12" s="727"/>
      <c r="AY12" s="727"/>
      <c r="AZ12" s="727"/>
      <c r="BA12" s="727"/>
      <c r="BB12" s="727"/>
      <c r="BC12" s="727"/>
      <c r="BD12" s="727"/>
    </row>
    <row r="13" spans="1:56" ht="13.5" customHeight="1">
      <c r="A13" s="728">
        <v>1</v>
      </c>
      <c r="B13" s="728"/>
      <c r="C13" s="140" t="s">
        <v>35</v>
      </c>
      <c r="D13" s="141"/>
      <c r="E13" s="141"/>
      <c r="F13" s="141"/>
      <c r="G13" s="141"/>
      <c r="H13" s="141"/>
      <c r="I13" s="142"/>
      <c r="J13" s="143" t="s">
        <v>303</v>
      </c>
      <c r="K13" s="143"/>
      <c r="L13" s="143"/>
      <c r="M13" s="143"/>
      <c r="N13" s="143"/>
      <c r="O13" s="143"/>
      <c r="P13" s="143"/>
      <c r="Q13" s="142"/>
      <c r="R13" s="143" t="s">
        <v>36</v>
      </c>
      <c r="S13" s="143"/>
      <c r="T13" s="143"/>
      <c r="U13" s="143"/>
      <c r="V13" s="142"/>
      <c r="W13" s="729"/>
      <c r="X13" s="730"/>
      <c r="Y13" s="729"/>
      <c r="Z13" s="730"/>
      <c r="AA13" s="729" t="s">
        <v>22</v>
      </c>
      <c r="AB13" s="730"/>
      <c r="AC13" s="729"/>
      <c r="AD13" s="730"/>
      <c r="AE13" s="144">
        <v>1</v>
      </c>
      <c r="AF13" s="145"/>
      <c r="AG13" s="145"/>
      <c r="AH13" s="145"/>
      <c r="AI13" s="145"/>
      <c r="AJ13" s="145"/>
      <c r="AK13" s="145"/>
      <c r="AL13" s="145"/>
      <c r="AM13" s="145"/>
      <c r="AN13" s="145"/>
      <c r="AO13" s="146"/>
      <c r="AP13" s="729"/>
      <c r="AQ13" s="731"/>
      <c r="AR13" s="143" t="s">
        <v>64</v>
      </c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2"/>
    </row>
    <row r="14" spans="1:56" ht="13.5" customHeight="1">
      <c r="A14" s="719">
        <v>2</v>
      </c>
      <c r="B14" s="719"/>
      <c r="C14" s="293" t="s">
        <v>395</v>
      </c>
      <c r="D14" s="115"/>
      <c r="E14" s="115"/>
      <c r="F14" s="115"/>
      <c r="G14" s="115"/>
      <c r="H14" s="115"/>
      <c r="I14" s="294"/>
      <c r="J14" s="117" t="s">
        <v>299</v>
      </c>
      <c r="K14" s="117"/>
      <c r="L14" s="117"/>
      <c r="M14" s="117"/>
      <c r="N14" s="117"/>
      <c r="O14" s="117"/>
      <c r="P14" s="117"/>
      <c r="Q14" s="294"/>
      <c r="R14" s="117" t="s">
        <v>36</v>
      </c>
      <c r="S14" s="117"/>
      <c r="T14" s="117"/>
      <c r="U14" s="117"/>
      <c r="V14" s="117"/>
      <c r="W14" s="720"/>
      <c r="X14" s="721"/>
      <c r="Y14" s="285"/>
      <c r="Z14" s="286"/>
      <c r="AA14" s="720" t="s">
        <v>22</v>
      </c>
      <c r="AB14" s="721"/>
      <c r="AC14" s="720"/>
      <c r="AD14" s="721"/>
      <c r="AE14" s="118"/>
      <c r="AF14" s="249"/>
      <c r="AG14" s="119"/>
      <c r="AH14" s="119"/>
      <c r="AI14" s="119"/>
      <c r="AJ14" s="119"/>
      <c r="AK14" s="119"/>
      <c r="AL14" s="119"/>
      <c r="AM14" s="119"/>
      <c r="AN14" s="119"/>
      <c r="AO14" s="120"/>
      <c r="AP14" s="720"/>
      <c r="AQ14" s="722"/>
      <c r="AR14" s="117" t="s">
        <v>357</v>
      </c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294"/>
    </row>
    <row r="15" spans="1:56" ht="13.5" customHeight="1">
      <c r="A15" s="719">
        <v>3</v>
      </c>
      <c r="B15" s="719"/>
      <c r="C15" s="293" t="s">
        <v>75</v>
      </c>
      <c r="D15" s="115"/>
      <c r="E15" s="115"/>
      <c r="F15" s="115"/>
      <c r="G15" s="115"/>
      <c r="H15" s="115"/>
      <c r="I15" s="294"/>
      <c r="J15" s="117" t="s">
        <v>413</v>
      </c>
      <c r="K15" s="117"/>
      <c r="L15" s="117"/>
      <c r="M15" s="117"/>
      <c r="N15" s="117"/>
      <c r="O15" s="117"/>
      <c r="P15" s="117"/>
      <c r="Q15" s="294"/>
      <c r="R15" s="117" t="s">
        <v>82</v>
      </c>
      <c r="S15" s="117"/>
      <c r="T15" s="117"/>
      <c r="U15" s="117"/>
      <c r="V15" s="117"/>
      <c r="W15" s="720">
        <v>10</v>
      </c>
      <c r="X15" s="721"/>
      <c r="Y15" s="720"/>
      <c r="Z15" s="721"/>
      <c r="AA15" s="720" t="s">
        <v>22</v>
      </c>
      <c r="AB15" s="721"/>
      <c r="AC15" s="720"/>
      <c r="AD15" s="721"/>
      <c r="AE15" s="118"/>
      <c r="AF15" s="249"/>
      <c r="AG15" s="119"/>
      <c r="AH15" s="119"/>
      <c r="AI15" s="119"/>
      <c r="AJ15" s="119"/>
      <c r="AK15" s="119"/>
      <c r="AL15" s="119"/>
      <c r="AM15" s="119"/>
      <c r="AN15" s="119"/>
      <c r="AO15" s="120"/>
      <c r="AP15" s="720"/>
      <c r="AQ15" s="722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294"/>
    </row>
    <row r="16" spans="1:56" ht="13.5" customHeight="1">
      <c r="A16" s="719">
        <v>4</v>
      </c>
      <c r="B16" s="719"/>
      <c r="C16" s="293" t="s">
        <v>534</v>
      </c>
      <c r="D16" s="115"/>
      <c r="E16" s="115"/>
      <c r="F16" s="115"/>
      <c r="G16" s="115"/>
      <c r="H16" s="115"/>
      <c r="I16" s="294"/>
      <c r="J16" s="117" t="s">
        <v>535</v>
      </c>
      <c r="K16" s="117"/>
      <c r="L16" s="117"/>
      <c r="M16" s="117"/>
      <c r="N16" s="117"/>
      <c r="O16" s="117"/>
      <c r="P16" s="117"/>
      <c r="Q16" s="294"/>
      <c r="R16" s="117" t="s">
        <v>82</v>
      </c>
      <c r="S16" s="117"/>
      <c r="T16" s="117"/>
      <c r="U16" s="117"/>
      <c r="V16" s="117"/>
      <c r="W16" s="720">
        <v>10</v>
      </c>
      <c r="X16" s="721"/>
      <c r="Y16" s="720"/>
      <c r="Z16" s="721"/>
      <c r="AA16" s="720" t="s">
        <v>22</v>
      </c>
      <c r="AB16" s="721"/>
      <c r="AC16" s="720"/>
      <c r="AD16" s="721"/>
      <c r="AE16" s="118"/>
      <c r="AF16" s="249"/>
      <c r="AG16" s="119"/>
      <c r="AH16" s="119"/>
      <c r="AI16" s="119"/>
      <c r="AJ16" s="119"/>
      <c r="AK16" s="119"/>
      <c r="AL16" s="119"/>
      <c r="AM16" s="119"/>
      <c r="AN16" s="119"/>
      <c r="AO16" s="120"/>
      <c r="AP16" s="720"/>
      <c r="AQ16" s="722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294"/>
    </row>
    <row r="17" spans="1:57" ht="13.5" customHeight="1">
      <c r="A17" s="719">
        <v>5</v>
      </c>
      <c r="B17" s="719"/>
      <c r="C17" s="293" t="s">
        <v>44</v>
      </c>
      <c r="D17" s="115"/>
      <c r="E17" s="115"/>
      <c r="F17" s="115"/>
      <c r="G17" s="115"/>
      <c r="H17" s="115"/>
      <c r="I17" s="294"/>
      <c r="J17" s="117" t="s">
        <v>351</v>
      </c>
      <c r="K17" s="117"/>
      <c r="L17" s="117"/>
      <c r="M17" s="117"/>
      <c r="N17" s="117"/>
      <c r="O17" s="117"/>
      <c r="P17" s="117"/>
      <c r="Q17" s="294"/>
      <c r="R17" s="117" t="s">
        <v>82</v>
      </c>
      <c r="S17" s="117"/>
      <c r="T17" s="117"/>
      <c r="U17" s="117"/>
      <c r="V17" s="117"/>
      <c r="W17" s="720">
        <v>100</v>
      </c>
      <c r="X17" s="721"/>
      <c r="Y17" s="720"/>
      <c r="Z17" s="721"/>
      <c r="AA17" s="720" t="s">
        <v>22</v>
      </c>
      <c r="AB17" s="721"/>
      <c r="AC17" s="720"/>
      <c r="AD17" s="721"/>
      <c r="AE17" s="118"/>
      <c r="AF17" s="249"/>
      <c r="AG17" s="119"/>
      <c r="AH17" s="119"/>
      <c r="AI17" s="119"/>
      <c r="AJ17" s="119"/>
      <c r="AK17" s="119"/>
      <c r="AL17" s="119"/>
      <c r="AM17" s="119"/>
      <c r="AN17" s="119"/>
      <c r="AO17" s="120"/>
      <c r="AP17" s="720"/>
      <c r="AQ17" s="722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294"/>
    </row>
    <row r="18" spans="1:57" ht="13.5" customHeight="1">
      <c r="A18" s="719">
        <v>6</v>
      </c>
      <c r="B18" s="719"/>
      <c r="C18" s="293" t="s">
        <v>548</v>
      </c>
      <c r="D18" s="115"/>
      <c r="E18" s="115"/>
      <c r="F18" s="115"/>
      <c r="G18" s="115"/>
      <c r="H18" s="115"/>
      <c r="I18" s="294"/>
      <c r="J18" s="117" t="s">
        <v>549</v>
      </c>
      <c r="K18" s="117"/>
      <c r="L18" s="117"/>
      <c r="M18" s="117"/>
      <c r="N18" s="117"/>
      <c r="O18" s="117"/>
      <c r="P18" s="117"/>
      <c r="Q18" s="294"/>
      <c r="R18" s="117" t="s">
        <v>82</v>
      </c>
      <c r="S18" s="117"/>
      <c r="T18" s="117"/>
      <c r="U18" s="117"/>
      <c r="V18" s="117"/>
      <c r="W18" s="720">
        <v>100</v>
      </c>
      <c r="X18" s="721"/>
      <c r="Y18" s="720"/>
      <c r="Z18" s="721"/>
      <c r="AA18" s="720" t="s">
        <v>22</v>
      </c>
      <c r="AB18" s="721"/>
      <c r="AC18" s="720"/>
      <c r="AD18" s="721"/>
      <c r="AE18" s="118"/>
      <c r="AF18" s="249"/>
      <c r="AG18" s="119"/>
      <c r="AH18" s="119"/>
      <c r="AI18" s="119"/>
      <c r="AJ18" s="119"/>
      <c r="AK18" s="119"/>
      <c r="AL18" s="119"/>
      <c r="AM18" s="119"/>
      <c r="AN18" s="119"/>
      <c r="AO18" s="120"/>
      <c r="AP18" s="720"/>
      <c r="AQ18" s="722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294"/>
    </row>
    <row r="19" spans="1:57" ht="13.5" customHeight="1">
      <c r="A19" s="719">
        <v>7</v>
      </c>
      <c r="B19" s="719"/>
      <c r="C19" s="293" t="s">
        <v>682</v>
      </c>
      <c r="D19" s="115"/>
      <c r="E19" s="115"/>
      <c r="F19" s="115"/>
      <c r="G19" s="115"/>
      <c r="H19" s="115"/>
      <c r="I19" s="294"/>
      <c r="J19" s="117" t="s">
        <v>331</v>
      </c>
      <c r="K19" s="117"/>
      <c r="L19" s="117"/>
      <c r="M19" s="117"/>
      <c r="N19" s="117"/>
      <c r="O19" s="117"/>
      <c r="P19" s="117"/>
      <c r="Q19" s="294"/>
      <c r="R19" s="117" t="s">
        <v>82</v>
      </c>
      <c r="S19" s="117"/>
      <c r="T19" s="117"/>
      <c r="U19" s="117"/>
      <c r="V19" s="117"/>
      <c r="W19" s="720">
        <v>20</v>
      </c>
      <c r="X19" s="721"/>
      <c r="Y19" s="720"/>
      <c r="Z19" s="721"/>
      <c r="AA19" s="720" t="s">
        <v>30</v>
      </c>
      <c r="AB19" s="721"/>
      <c r="AC19" s="720"/>
      <c r="AD19" s="721"/>
      <c r="AE19" s="118"/>
      <c r="AF19" s="249"/>
      <c r="AG19" s="119">
        <v>1</v>
      </c>
      <c r="AH19" s="119"/>
      <c r="AI19" s="119"/>
      <c r="AJ19" s="119"/>
      <c r="AK19" s="119"/>
      <c r="AL19" s="119"/>
      <c r="AM19" s="119"/>
      <c r="AN19" s="119"/>
      <c r="AO19" s="120"/>
      <c r="AP19" s="720"/>
      <c r="AQ19" s="722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294"/>
    </row>
    <row r="20" spans="1:57" ht="13.5" customHeight="1">
      <c r="A20" s="719">
        <v>8</v>
      </c>
      <c r="B20" s="719"/>
      <c r="C20" s="293" t="s">
        <v>462</v>
      </c>
      <c r="D20" s="115"/>
      <c r="E20" s="115"/>
      <c r="F20" s="115"/>
      <c r="G20" s="115"/>
      <c r="H20" s="115"/>
      <c r="I20" s="294"/>
      <c r="J20" s="117" t="s">
        <v>463</v>
      </c>
      <c r="K20" s="117"/>
      <c r="L20" s="117"/>
      <c r="M20" s="117"/>
      <c r="N20" s="117"/>
      <c r="O20" s="117"/>
      <c r="P20" s="117"/>
      <c r="Q20" s="294"/>
      <c r="R20" s="117" t="s">
        <v>82</v>
      </c>
      <c r="S20" s="117"/>
      <c r="T20" s="117"/>
      <c r="U20" s="117"/>
      <c r="V20" s="117"/>
      <c r="W20" s="720">
        <v>200</v>
      </c>
      <c r="X20" s="721"/>
      <c r="Y20" s="720"/>
      <c r="Z20" s="721"/>
      <c r="AA20" s="720" t="s">
        <v>30</v>
      </c>
      <c r="AB20" s="721"/>
      <c r="AC20" s="720"/>
      <c r="AD20" s="721"/>
      <c r="AE20" s="118"/>
      <c r="AF20" s="249"/>
      <c r="AG20" s="249"/>
      <c r="AH20" s="119"/>
      <c r="AI20" s="119"/>
      <c r="AJ20" s="119"/>
      <c r="AK20" s="119"/>
      <c r="AL20" s="119"/>
      <c r="AM20" s="119"/>
      <c r="AN20" s="119"/>
      <c r="AO20" s="120"/>
      <c r="AP20" s="720"/>
      <c r="AQ20" s="722"/>
      <c r="AR20" s="117" t="s">
        <v>74</v>
      </c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294"/>
    </row>
    <row r="21" spans="1:57" ht="13.5" customHeight="1">
      <c r="A21" s="719">
        <v>9</v>
      </c>
      <c r="B21" s="719"/>
      <c r="C21" s="293" t="s">
        <v>53</v>
      </c>
      <c r="D21" s="115"/>
      <c r="E21" s="115"/>
      <c r="F21" s="115"/>
      <c r="G21" s="115"/>
      <c r="H21" s="115"/>
      <c r="I21" s="294"/>
      <c r="J21" s="117" t="s">
        <v>339</v>
      </c>
      <c r="K21" s="117"/>
      <c r="L21" s="117"/>
      <c r="M21" s="117"/>
      <c r="N21" s="117"/>
      <c r="O21" s="117"/>
      <c r="P21" s="117"/>
      <c r="Q21" s="294"/>
      <c r="R21" s="117" t="s">
        <v>37</v>
      </c>
      <c r="S21" s="117"/>
      <c r="T21" s="117"/>
      <c r="U21" s="117"/>
      <c r="V21" s="117"/>
      <c r="W21" s="720">
        <v>1</v>
      </c>
      <c r="X21" s="721"/>
      <c r="Y21" s="720"/>
      <c r="Z21" s="721"/>
      <c r="AA21" s="720" t="s">
        <v>30</v>
      </c>
      <c r="AB21" s="721"/>
      <c r="AC21" s="720"/>
      <c r="AD21" s="721"/>
      <c r="AE21" s="118"/>
      <c r="AF21" s="249"/>
      <c r="AG21" s="119"/>
      <c r="AH21" s="119"/>
      <c r="AI21" s="119"/>
      <c r="AJ21" s="119"/>
      <c r="AK21" s="119"/>
      <c r="AL21" s="119"/>
      <c r="AM21" s="119"/>
      <c r="AN21" s="119"/>
      <c r="AO21" s="120"/>
      <c r="AP21" s="720"/>
      <c r="AQ21" s="722"/>
      <c r="AR21" s="117" t="s">
        <v>79</v>
      </c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294"/>
    </row>
    <row r="22" spans="1:57" ht="13.5" customHeight="1">
      <c r="A22" s="719">
        <v>10</v>
      </c>
      <c r="B22" s="719"/>
      <c r="C22" s="293" t="s">
        <v>57</v>
      </c>
      <c r="D22" s="115"/>
      <c r="E22" s="115"/>
      <c r="F22" s="115"/>
      <c r="G22" s="115"/>
      <c r="H22" s="115"/>
      <c r="I22" s="294"/>
      <c r="J22" s="117" t="s">
        <v>340</v>
      </c>
      <c r="K22" s="117"/>
      <c r="L22" s="117"/>
      <c r="M22" s="117"/>
      <c r="N22" s="117"/>
      <c r="O22" s="117"/>
      <c r="P22" s="117"/>
      <c r="Q22" s="294"/>
      <c r="R22" s="117" t="s">
        <v>41</v>
      </c>
      <c r="S22" s="117"/>
      <c r="T22" s="117"/>
      <c r="U22" s="117"/>
      <c r="V22" s="117"/>
      <c r="W22" s="720"/>
      <c r="X22" s="721"/>
      <c r="Y22" s="720"/>
      <c r="Z22" s="721"/>
      <c r="AA22" s="720" t="s">
        <v>30</v>
      </c>
      <c r="AB22" s="721"/>
      <c r="AC22" s="720"/>
      <c r="AD22" s="721"/>
      <c r="AE22" s="118"/>
      <c r="AF22" s="249"/>
      <c r="AG22" s="119"/>
      <c r="AH22" s="119"/>
      <c r="AI22" s="119"/>
      <c r="AJ22" s="119"/>
      <c r="AK22" s="119"/>
      <c r="AL22" s="119"/>
      <c r="AM22" s="119"/>
      <c r="AN22" s="119"/>
      <c r="AO22" s="120"/>
      <c r="AP22" s="720"/>
      <c r="AQ22" s="722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294"/>
    </row>
    <row r="23" spans="1:57" ht="13.5" customHeight="1">
      <c r="A23" s="719">
        <v>11</v>
      </c>
      <c r="B23" s="719"/>
      <c r="C23" s="293" t="s">
        <v>93</v>
      </c>
      <c r="D23" s="115"/>
      <c r="E23" s="115"/>
      <c r="F23" s="115"/>
      <c r="G23" s="115"/>
      <c r="H23" s="115"/>
      <c r="I23" s="294"/>
      <c r="J23" s="293" t="s">
        <v>333</v>
      </c>
      <c r="K23" s="117"/>
      <c r="L23" s="117"/>
      <c r="M23" s="117"/>
      <c r="N23" s="117"/>
      <c r="O23" s="117"/>
      <c r="P23" s="117"/>
      <c r="Q23" s="294"/>
      <c r="R23" s="117" t="s">
        <v>82</v>
      </c>
      <c r="S23" s="117"/>
      <c r="T23" s="117"/>
      <c r="U23" s="117"/>
      <c r="V23" s="117"/>
      <c r="W23" s="720">
        <v>100</v>
      </c>
      <c r="X23" s="721"/>
      <c r="Y23" s="720"/>
      <c r="Z23" s="721"/>
      <c r="AA23" s="720" t="s">
        <v>30</v>
      </c>
      <c r="AB23" s="721"/>
      <c r="AC23" s="720"/>
      <c r="AD23" s="721"/>
      <c r="AE23" s="118"/>
      <c r="AF23" s="249"/>
      <c r="AG23" s="119"/>
      <c r="AH23" s="119"/>
      <c r="AI23" s="119"/>
      <c r="AJ23" s="119"/>
      <c r="AK23" s="119"/>
      <c r="AL23" s="119"/>
      <c r="AM23" s="119"/>
      <c r="AN23" s="119"/>
      <c r="AO23" s="120"/>
      <c r="AP23" s="720"/>
      <c r="AQ23" s="722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294"/>
    </row>
    <row r="24" spans="1:57" ht="13.5" customHeight="1">
      <c r="A24" s="719">
        <v>12</v>
      </c>
      <c r="B24" s="719"/>
      <c r="C24" s="293" t="s">
        <v>648</v>
      </c>
      <c r="D24" s="115"/>
      <c r="E24" s="115"/>
      <c r="F24" s="115"/>
      <c r="G24" s="115"/>
      <c r="H24" s="115"/>
      <c r="I24" s="294"/>
      <c r="J24" s="117" t="s">
        <v>649</v>
      </c>
      <c r="K24" s="117"/>
      <c r="L24" s="117"/>
      <c r="M24" s="117"/>
      <c r="N24" s="117"/>
      <c r="O24" s="117"/>
      <c r="P24" s="117"/>
      <c r="Q24" s="294"/>
      <c r="R24" s="117" t="s">
        <v>82</v>
      </c>
      <c r="S24" s="117"/>
      <c r="T24" s="117"/>
      <c r="U24" s="117"/>
      <c r="V24" s="117"/>
      <c r="W24" s="720">
        <v>10</v>
      </c>
      <c r="X24" s="721"/>
      <c r="Y24" s="285"/>
      <c r="Z24" s="286"/>
      <c r="AA24" s="720" t="s">
        <v>30</v>
      </c>
      <c r="AB24" s="721"/>
      <c r="AC24" s="285"/>
      <c r="AD24" s="286"/>
      <c r="AE24" s="118"/>
      <c r="AF24" s="119"/>
      <c r="AG24" s="119"/>
      <c r="AH24" s="119"/>
      <c r="AI24" s="119"/>
      <c r="AJ24" s="119"/>
      <c r="AK24" s="119"/>
      <c r="AL24" s="119"/>
      <c r="AM24" s="119"/>
      <c r="AN24" s="119"/>
      <c r="AO24" s="120"/>
      <c r="AP24" s="285"/>
      <c r="AQ24" s="287"/>
      <c r="AR24" s="117" t="s">
        <v>650</v>
      </c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294"/>
    </row>
    <row r="25" spans="1:57" ht="13.5" customHeight="1">
      <c r="A25" s="719">
        <v>13</v>
      </c>
      <c r="B25" s="719"/>
      <c r="C25" s="293" t="s">
        <v>98</v>
      </c>
      <c r="D25" s="115"/>
      <c r="E25" s="115"/>
      <c r="F25" s="115"/>
      <c r="G25" s="115"/>
      <c r="H25" s="115"/>
      <c r="I25" s="294"/>
      <c r="J25" s="293" t="s">
        <v>350</v>
      </c>
      <c r="K25" s="117"/>
      <c r="L25" s="117"/>
      <c r="M25" s="117"/>
      <c r="N25" s="117"/>
      <c r="O25" s="117"/>
      <c r="P25" s="117"/>
      <c r="Q25" s="294"/>
      <c r="R25" s="117" t="s">
        <v>82</v>
      </c>
      <c r="S25" s="117"/>
      <c r="T25" s="117"/>
      <c r="U25" s="117"/>
      <c r="V25" s="117"/>
      <c r="W25" s="720">
        <v>20</v>
      </c>
      <c r="X25" s="721"/>
      <c r="Y25" s="720"/>
      <c r="Z25" s="721"/>
      <c r="AA25" s="720" t="s">
        <v>30</v>
      </c>
      <c r="AB25" s="721"/>
      <c r="AC25" s="720"/>
      <c r="AD25" s="721"/>
      <c r="AE25" s="118"/>
      <c r="AF25" s="249"/>
      <c r="AG25" s="119"/>
      <c r="AH25" s="119"/>
      <c r="AI25" s="119"/>
      <c r="AJ25" s="119"/>
      <c r="AK25" s="119"/>
      <c r="AL25" s="119"/>
      <c r="AM25" s="119"/>
      <c r="AN25" s="119"/>
      <c r="AO25" s="120"/>
      <c r="AP25" s="720"/>
      <c r="AQ25" s="722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294"/>
    </row>
    <row r="26" spans="1:57" ht="13.5" customHeight="1">
      <c r="A26" s="719">
        <v>14</v>
      </c>
      <c r="B26" s="719"/>
      <c r="C26" s="293" t="s">
        <v>133</v>
      </c>
      <c r="D26" s="115"/>
      <c r="E26" s="115"/>
      <c r="F26" s="115"/>
      <c r="G26" s="115"/>
      <c r="H26" s="115"/>
      <c r="I26" s="294"/>
      <c r="J26" s="293" t="s">
        <v>347</v>
      </c>
      <c r="K26" s="117"/>
      <c r="L26" s="117"/>
      <c r="M26" s="117"/>
      <c r="N26" s="117"/>
      <c r="O26" s="117"/>
      <c r="P26" s="117"/>
      <c r="Q26" s="294"/>
      <c r="R26" s="117" t="s">
        <v>82</v>
      </c>
      <c r="S26" s="117"/>
      <c r="T26" s="117"/>
      <c r="U26" s="117"/>
      <c r="V26" s="117"/>
      <c r="W26" s="720">
        <v>20</v>
      </c>
      <c r="X26" s="721"/>
      <c r="Y26" s="720"/>
      <c r="Z26" s="721"/>
      <c r="AA26" s="720" t="s">
        <v>30</v>
      </c>
      <c r="AB26" s="721"/>
      <c r="AC26" s="720"/>
      <c r="AD26" s="721"/>
      <c r="AE26" s="118"/>
      <c r="AF26" s="249"/>
      <c r="AG26" s="119"/>
      <c r="AH26" s="119"/>
      <c r="AI26" s="119"/>
      <c r="AJ26" s="119"/>
      <c r="AK26" s="119"/>
      <c r="AL26" s="119"/>
      <c r="AM26" s="119"/>
      <c r="AN26" s="119"/>
      <c r="AO26" s="120"/>
      <c r="AP26" s="720"/>
      <c r="AQ26" s="722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294"/>
    </row>
    <row r="27" spans="1:57" ht="13.5" customHeight="1">
      <c r="A27" s="719">
        <v>15</v>
      </c>
      <c r="B27" s="719"/>
      <c r="C27" s="293" t="s">
        <v>460</v>
      </c>
      <c r="D27" s="115"/>
      <c r="E27" s="115"/>
      <c r="F27" s="115"/>
      <c r="G27" s="115"/>
      <c r="H27" s="115"/>
      <c r="I27" s="294"/>
      <c r="J27" s="293" t="s">
        <v>663</v>
      </c>
      <c r="K27" s="117"/>
      <c r="L27" s="117"/>
      <c r="M27" s="117"/>
      <c r="N27" s="117"/>
      <c r="O27" s="117"/>
      <c r="P27" s="117"/>
      <c r="Q27" s="294"/>
      <c r="R27" s="117" t="s">
        <v>82</v>
      </c>
      <c r="S27" s="117"/>
      <c r="T27" s="117"/>
      <c r="U27" s="117"/>
      <c r="V27" s="117"/>
      <c r="W27" s="720">
        <v>100</v>
      </c>
      <c r="X27" s="721"/>
      <c r="Y27" s="720"/>
      <c r="Z27" s="721"/>
      <c r="AA27" s="720" t="s">
        <v>30</v>
      </c>
      <c r="AB27" s="721"/>
      <c r="AC27" s="720"/>
      <c r="AD27" s="721"/>
      <c r="AE27" s="118"/>
      <c r="AF27" s="249"/>
      <c r="AG27" s="119"/>
      <c r="AH27" s="119"/>
      <c r="AI27" s="119"/>
      <c r="AJ27" s="119"/>
      <c r="AK27" s="119"/>
      <c r="AL27" s="119"/>
      <c r="AM27" s="119"/>
      <c r="AN27" s="119"/>
      <c r="AO27" s="120"/>
      <c r="AP27" s="720"/>
      <c r="AQ27" s="722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294"/>
    </row>
    <row r="28" spans="1:57" ht="13.5" customHeight="1">
      <c r="A28" s="719">
        <v>16</v>
      </c>
      <c r="B28" s="719"/>
      <c r="C28" s="293" t="s">
        <v>94</v>
      </c>
      <c r="D28" s="115"/>
      <c r="E28" s="115"/>
      <c r="F28" s="115"/>
      <c r="G28" s="115"/>
      <c r="H28" s="115"/>
      <c r="I28" s="294"/>
      <c r="J28" s="293" t="s">
        <v>334</v>
      </c>
      <c r="K28" s="117"/>
      <c r="L28" s="117"/>
      <c r="M28" s="117"/>
      <c r="N28" s="117"/>
      <c r="O28" s="117"/>
      <c r="P28" s="117"/>
      <c r="Q28" s="294"/>
      <c r="R28" s="117" t="s">
        <v>82</v>
      </c>
      <c r="S28" s="117"/>
      <c r="T28" s="117"/>
      <c r="U28" s="117"/>
      <c r="V28" s="117"/>
      <c r="W28" s="720">
        <v>50</v>
      </c>
      <c r="X28" s="721"/>
      <c r="Y28" s="720"/>
      <c r="Z28" s="721"/>
      <c r="AA28" s="720" t="s">
        <v>30</v>
      </c>
      <c r="AB28" s="721"/>
      <c r="AC28" s="720"/>
      <c r="AD28" s="721"/>
      <c r="AE28" s="118"/>
      <c r="AF28" s="249"/>
      <c r="AG28" s="119"/>
      <c r="AH28" s="119"/>
      <c r="AI28" s="119"/>
      <c r="AJ28" s="119"/>
      <c r="AK28" s="119"/>
      <c r="AL28" s="119"/>
      <c r="AM28" s="119"/>
      <c r="AN28" s="119"/>
      <c r="AO28" s="120"/>
      <c r="AP28" s="720"/>
      <c r="AQ28" s="722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294"/>
    </row>
    <row r="29" spans="1:57" ht="13.5" customHeight="1">
      <c r="A29" s="719">
        <v>17</v>
      </c>
      <c r="B29" s="719"/>
      <c r="C29" s="357" t="s">
        <v>56</v>
      </c>
      <c r="D29" s="115"/>
      <c r="E29" s="115"/>
      <c r="F29" s="115"/>
      <c r="G29" s="115"/>
      <c r="H29" s="115"/>
      <c r="I29" s="294"/>
      <c r="J29" s="117" t="s">
        <v>341</v>
      </c>
      <c r="K29" s="117"/>
      <c r="L29" s="117"/>
      <c r="M29" s="117"/>
      <c r="N29" s="117"/>
      <c r="O29" s="117"/>
      <c r="P29" s="117"/>
      <c r="Q29" s="294"/>
      <c r="R29" s="117" t="s">
        <v>41</v>
      </c>
      <c r="S29" s="117"/>
      <c r="T29" s="117"/>
      <c r="U29" s="117"/>
      <c r="V29" s="117"/>
      <c r="W29" s="720"/>
      <c r="X29" s="721"/>
      <c r="Y29" s="720"/>
      <c r="Z29" s="721"/>
      <c r="AA29" s="720" t="s">
        <v>30</v>
      </c>
      <c r="AB29" s="721"/>
      <c r="AC29" s="720"/>
      <c r="AD29" s="721"/>
      <c r="AE29" s="118"/>
      <c r="AF29" s="249"/>
      <c r="AG29" s="119"/>
      <c r="AH29" s="119"/>
      <c r="AI29" s="119"/>
      <c r="AJ29" s="119"/>
      <c r="AK29" s="119"/>
      <c r="AL29" s="119"/>
      <c r="AM29" s="119"/>
      <c r="AN29" s="119"/>
      <c r="AO29" s="120"/>
      <c r="AP29" s="720"/>
      <c r="AQ29" s="722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294"/>
    </row>
    <row r="30" spans="1:57" ht="13.5" customHeight="1">
      <c r="A30" s="719">
        <v>18</v>
      </c>
      <c r="B30" s="719"/>
      <c r="C30" s="293" t="s">
        <v>55</v>
      </c>
      <c r="D30" s="115"/>
      <c r="E30" s="115"/>
      <c r="F30" s="115"/>
      <c r="G30" s="115"/>
      <c r="H30" s="115"/>
      <c r="I30" s="294"/>
      <c r="J30" s="117" t="s">
        <v>343</v>
      </c>
      <c r="K30" s="117"/>
      <c r="L30" s="117"/>
      <c r="M30" s="117"/>
      <c r="N30" s="117"/>
      <c r="O30" s="117"/>
      <c r="P30" s="117"/>
      <c r="Q30" s="294"/>
      <c r="R30" s="117" t="s">
        <v>41</v>
      </c>
      <c r="S30" s="117"/>
      <c r="T30" s="117"/>
      <c r="U30" s="117"/>
      <c r="V30" s="117"/>
      <c r="W30" s="720"/>
      <c r="X30" s="721"/>
      <c r="Y30" s="720"/>
      <c r="Z30" s="721"/>
      <c r="AA30" s="720" t="s">
        <v>30</v>
      </c>
      <c r="AB30" s="721"/>
      <c r="AC30" s="720"/>
      <c r="AD30" s="721"/>
      <c r="AE30" s="118"/>
      <c r="AF30" s="249"/>
      <c r="AG30" s="119"/>
      <c r="AH30" s="119"/>
      <c r="AI30" s="119"/>
      <c r="AJ30" s="119"/>
      <c r="AK30" s="119"/>
      <c r="AL30" s="119"/>
      <c r="AM30" s="119"/>
      <c r="AN30" s="119"/>
      <c r="AO30" s="120"/>
      <c r="AP30" s="720"/>
      <c r="AQ30" s="722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294"/>
    </row>
    <row r="31" spans="1:57" ht="13.5" customHeight="1">
      <c r="A31" s="719">
        <v>19</v>
      </c>
      <c r="B31" s="719"/>
      <c r="C31" s="293" t="s">
        <v>536</v>
      </c>
      <c r="D31" s="115"/>
      <c r="E31" s="115"/>
      <c r="F31" s="115"/>
      <c r="G31" s="115"/>
      <c r="H31" s="115"/>
      <c r="I31" s="294"/>
      <c r="J31" s="117" t="s">
        <v>294</v>
      </c>
      <c r="K31" s="117"/>
      <c r="L31" s="117"/>
      <c r="M31" s="117"/>
      <c r="N31" s="117"/>
      <c r="O31" s="117"/>
      <c r="P31" s="117"/>
      <c r="Q31" s="294"/>
      <c r="R31" s="117" t="s">
        <v>41</v>
      </c>
      <c r="S31" s="117"/>
      <c r="T31" s="117"/>
      <c r="U31" s="117"/>
      <c r="V31" s="117"/>
      <c r="W31" s="720"/>
      <c r="X31" s="721"/>
      <c r="Y31" s="720"/>
      <c r="Z31" s="721"/>
      <c r="AA31" s="720" t="s">
        <v>30</v>
      </c>
      <c r="AB31" s="721"/>
      <c r="AC31" s="720"/>
      <c r="AD31" s="721"/>
      <c r="AE31" s="118"/>
      <c r="AF31" s="119"/>
      <c r="AG31" s="119"/>
      <c r="AH31" s="119"/>
      <c r="AI31" s="119"/>
      <c r="AJ31" s="119"/>
      <c r="AK31" s="119"/>
      <c r="AL31" s="119"/>
      <c r="AM31" s="119"/>
      <c r="AN31" s="119"/>
      <c r="AO31" s="120"/>
      <c r="AP31" s="720"/>
      <c r="AQ31" s="722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294"/>
      <c r="BE31" s="122"/>
    </row>
    <row r="32" spans="1:57" ht="13.5" customHeight="1">
      <c r="A32" s="719">
        <v>20</v>
      </c>
      <c r="B32" s="719"/>
      <c r="C32" s="357" t="s">
        <v>88</v>
      </c>
      <c r="D32" s="115"/>
      <c r="E32" s="115"/>
      <c r="F32" s="115"/>
      <c r="G32" s="115"/>
      <c r="H32" s="115"/>
      <c r="I32" s="294"/>
      <c r="J32" s="117" t="s">
        <v>342</v>
      </c>
      <c r="K32" s="117"/>
      <c r="L32" s="117"/>
      <c r="M32" s="117"/>
      <c r="N32" s="117"/>
      <c r="O32" s="117"/>
      <c r="P32" s="117"/>
      <c r="Q32" s="294"/>
      <c r="R32" s="117" t="s">
        <v>41</v>
      </c>
      <c r="S32" s="117"/>
      <c r="T32" s="117"/>
      <c r="U32" s="117"/>
      <c r="V32" s="117"/>
      <c r="W32" s="720"/>
      <c r="X32" s="721"/>
      <c r="Y32" s="720"/>
      <c r="Z32" s="721"/>
      <c r="AA32" s="720" t="s">
        <v>30</v>
      </c>
      <c r="AB32" s="721"/>
      <c r="AC32" s="720"/>
      <c r="AD32" s="721"/>
      <c r="AE32" s="118"/>
      <c r="AF32" s="249"/>
      <c r="AG32" s="119"/>
      <c r="AH32" s="119"/>
      <c r="AI32" s="119"/>
      <c r="AJ32" s="119"/>
      <c r="AK32" s="119"/>
      <c r="AL32" s="119"/>
      <c r="AM32" s="119"/>
      <c r="AN32" s="119"/>
      <c r="AO32" s="120"/>
      <c r="AP32" s="720"/>
      <c r="AQ32" s="722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294"/>
    </row>
    <row r="33" spans="1:57" ht="13.5" customHeight="1">
      <c r="A33" s="719">
        <v>21</v>
      </c>
      <c r="B33" s="719"/>
      <c r="C33" s="293" t="s">
        <v>47</v>
      </c>
      <c r="D33" s="115"/>
      <c r="E33" s="115"/>
      <c r="F33" s="115"/>
      <c r="G33" s="115"/>
      <c r="H33" s="115"/>
      <c r="I33" s="294"/>
      <c r="J33" s="117" t="s">
        <v>335</v>
      </c>
      <c r="K33" s="117"/>
      <c r="L33" s="117"/>
      <c r="M33" s="117"/>
      <c r="N33" s="117"/>
      <c r="O33" s="117"/>
      <c r="P33" s="117"/>
      <c r="Q33" s="294"/>
      <c r="R33" s="117" t="s">
        <v>82</v>
      </c>
      <c r="S33" s="117"/>
      <c r="T33" s="117"/>
      <c r="U33" s="117"/>
      <c r="V33" s="117"/>
      <c r="W33" s="720">
        <v>20</v>
      </c>
      <c r="X33" s="721"/>
      <c r="Y33" s="720"/>
      <c r="Z33" s="721"/>
      <c r="AA33" s="720" t="s">
        <v>30</v>
      </c>
      <c r="AB33" s="721"/>
      <c r="AC33" s="720"/>
      <c r="AD33" s="721"/>
      <c r="AE33" s="118"/>
      <c r="AF33" s="249"/>
      <c r="AG33" s="119"/>
      <c r="AH33" s="119"/>
      <c r="AI33" s="119"/>
      <c r="AJ33" s="119"/>
      <c r="AK33" s="119"/>
      <c r="AL33" s="119"/>
      <c r="AM33" s="119"/>
      <c r="AN33" s="119"/>
      <c r="AO33" s="120"/>
      <c r="AP33" s="720"/>
      <c r="AQ33" s="722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294"/>
    </row>
    <row r="34" spans="1:57" ht="13.5" customHeight="1">
      <c r="A34" s="719">
        <v>22</v>
      </c>
      <c r="B34" s="719"/>
      <c r="C34" s="293" t="s">
        <v>48</v>
      </c>
      <c r="D34" s="115"/>
      <c r="E34" s="115"/>
      <c r="F34" s="115"/>
      <c r="G34" s="115"/>
      <c r="H34" s="115"/>
      <c r="I34" s="294"/>
      <c r="J34" s="117" t="s">
        <v>337</v>
      </c>
      <c r="K34" s="117"/>
      <c r="L34" s="117"/>
      <c r="M34" s="117"/>
      <c r="N34" s="117"/>
      <c r="O34" s="117"/>
      <c r="P34" s="117"/>
      <c r="Q34" s="294"/>
      <c r="R34" s="117" t="s">
        <v>82</v>
      </c>
      <c r="S34" s="117"/>
      <c r="T34" s="117"/>
      <c r="U34" s="117"/>
      <c r="V34" s="117"/>
      <c r="W34" s="720">
        <v>20</v>
      </c>
      <c r="X34" s="721"/>
      <c r="Y34" s="720"/>
      <c r="Z34" s="721"/>
      <c r="AA34" s="720" t="s">
        <v>30</v>
      </c>
      <c r="AB34" s="721"/>
      <c r="AC34" s="720"/>
      <c r="AD34" s="721"/>
      <c r="AE34" s="118"/>
      <c r="AF34" s="249"/>
      <c r="AG34" s="119"/>
      <c r="AH34" s="119"/>
      <c r="AI34" s="119"/>
      <c r="AJ34" s="119"/>
      <c r="AK34" s="119"/>
      <c r="AL34" s="119"/>
      <c r="AM34" s="119"/>
      <c r="AN34" s="119"/>
      <c r="AO34" s="120"/>
      <c r="AP34" s="720"/>
      <c r="AQ34" s="722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294"/>
    </row>
    <row r="35" spans="1:57" ht="13.5" customHeight="1">
      <c r="A35" s="719">
        <v>23</v>
      </c>
      <c r="B35" s="719"/>
      <c r="C35" s="293" t="s">
        <v>538</v>
      </c>
      <c r="D35" s="115"/>
      <c r="E35" s="115"/>
      <c r="F35" s="115"/>
      <c r="G35" s="115"/>
      <c r="H35" s="115"/>
      <c r="I35" s="294"/>
      <c r="J35" s="293" t="s">
        <v>537</v>
      </c>
      <c r="K35" s="117"/>
      <c r="L35" s="117"/>
      <c r="M35" s="117"/>
      <c r="N35" s="117"/>
      <c r="O35" s="117"/>
      <c r="P35" s="117"/>
      <c r="Q35" s="294"/>
      <c r="R35" s="117" t="s">
        <v>82</v>
      </c>
      <c r="S35" s="117"/>
      <c r="T35" s="117"/>
      <c r="U35" s="117"/>
      <c r="V35" s="117"/>
      <c r="W35" s="720">
        <v>6</v>
      </c>
      <c r="X35" s="721"/>
      <c r="Y35" s="720"/>
      <c r="Z35" s="721"/>
      <c r="AA35" s="720" t="s">
        <v>30</v>
      </c>
      <c r="AB35" s="721"/>
      <c r="AC35" s="720"/>
      <c r="AD35" s="721"/>
      <c r="AE35" s="118"/>
      <c r="AF35" s="249"/>
      <c r="AG35" s="119"/>
      <c r="AH35" s="119"/>
      <c r="AI35" s="119"/>
      <c r="AJ35" s="119"/>
      <c r="AK35" s="119"/>
      <c r="AL35" s="119"/>
      <c r="AM35" s="119"/>
      <c r="AN35" s="119"/>
      <c r="AO35" s="120"/>
      <c r="AP35" s="720"/>
      <c r="AQ35" s="722"/>
      <c r="AR35" s="251"/>
      <c r="AS35" s="251"/>
      <c r="AT35" s="251"/>
      <c r="AU35" s="251"/>
      <c r="AV35" s="251"/>
      <c r="AW35" s="251"/>
      <c r="AX35" s="251"/>
      <c r="AY35" s="251"/>
      <c r="AZ35" s="251"/>
      <c r="BA35" s="251"/>
      <c r="BB35" s="251"/>
      <c r="BC35" s="251"/>
      <c r="BD35" s="252"/>
    </row>
    <row r="36" spans="1:57" ht="14.25" customHeight="1">
      <c r="A36" s="719">
        <v>24</v>
      </c>
      <c r="B36" s="719"/>
      <c r="C36" s="293" t="s">
        <v>662</v>
      </c>
      <c r="D36" s="115"/>
      <c r="E36" s="115"/>
      <c r="F36" s="115"/>
      <c r="G36" s="115"/>
      <c r="H36" s="115"/>
      <c r="I36" s="294"/>
      <c r="J36" s="293" t="s">
        <v>654</v>
      </c>
      <c r="K36" s="117"/>
      <c r="L36" s="117"/>
      <c r="M36" s="117"/>
      <c r="N36" s="117"/>
      <c r="O36" s="117"/>
      <c r="P36" s="117"/>
      <c r="Q36" s="294"/>
      <c r="R36" s="117" t="s">
        <v>82</v>
      </c>
      <c r="S36" s="117"/>
      <c r="T36" s="117"/>
      <c r="U36" s="117"/>
      <c r="V36" s="117"/>
      <c r="W36" s="720">
        <v>10</v>
      </c>
      <c r="X36" s="721"/>
      <c r="Y36" s="720"/>
      <c r="Z36" s="721"/>
      <c r="AA36" s="720" t="s">
        <v>30</v>
      </c>
      <c r="AB36" s="721"/>
      <c r="AC36" s="720"/>
      <c r="AD36" s="721"/>
      <c r="AE36" s="118"/>
      <c r="AF36" s="249"/>
      <c r="AG36" s="119"/>
      <c r="AH36" s="119"/>
      <c r="AI36" s="119"/>
      <c r="AJ36" s="119"/>
      <c r="AK36" s="119"/>
      <c r="AL36" s="119"/>
      <c r="AM36" s="119"/>
      <c r="AN36" s="119"/>
      <c r="AO36" s="120"/>
      <c r="AP36" s="720"/>
      <c r="AQ36" s="722"/>
      <c r="AR36" s="251"/>
      <c r="AS36" s="251"/>
      <c r="AT36" s="251"/>
      <c r="AU36" s="251"/>
      <c r="AV36" s="251"/>
      <c r="AW36" s="251"/>
      <c r="AX36" s="251"/>
      <c r="AY36" s="251"/>
      <c r="AZ36" s="251"/>
      <c r="BA36" s="251"/>
      <c r="BB36" s="251"/>
      <c r="BC36" s="251"/>
      <c r="BD36" s="252"/>
    </row>
    <row r="37" spans="1:57" ht="13.5" customHeight="1">
      <c r="A37" s="719">
        <v>25</v>
      </c>
      <c r="B37" s="719"/>
      <c r="C37" s="293" t="s">
        <v>664</v>
      </c>
      <c r="D37" s="115"/>
      <c r="E37" s="115"/>
      <c r="F37" s="115"/>
      <c r="G37" s="115"/>
      <c r="H37" s="115"/>
      <c r="I37" s="294"/>
      <c r="J37" s="293" t="s">
        <v>665</v>
      </c>
      <c r="K37" s="117"/>
      <c r="L37" s="117"/>
      <c r="M37" s="117"/>
      <c r="N37" s="117"/>
      <c r="O37" s="117"/>
      <c r="P37" s="117"/>
      <c r="Q37" s="294"/>
      <c r="R37" s="117" t="s">
        <v>36</v>
      </c>
      <c r="S37" s="117"/>
      <c r="T37" s="117"/>
      <c r="U37" s="117"/>
      <c r="V37" s="117"/>
      <c r="W37" s="720">
        <v>3</v>
      </c>
      <c r="X37" s="721"/>
      <c r="Y37" s="720"/>
      <c r="Z37" s="721"/>
      <c r="AA37" s="720" t="s">
        <v>30</v>
      </c>
      <c r="AB37" s="721"/>
      <c r="AC37" s="720"/>
      <c r="AD37" s="721"/>
      <c r="AE37" s="118"/>
      <c r="AF37" s="249"/>
      <c r="AG37" s="119"/>
      <c r="AH37" s="119"/>
      <c r="AI37" s="119"/>
      <c r="AJ37" s="119"/>
      <c r="AK37" s="119"/>
      <c r="AL37" s="119"/>
      <c r="AM37" s="119"/>
      <c r="AN37" s="119"/>
      <c r="AO37" s="120"/>
      <c r="AP37" s="720"/>
      <c r="AQ37" s="722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294"/>
    </row>
    <row r="38" spans="1:57" ht="13.5" customHeight="1">
      <c r="A38" s="719">
        <v>26</v>
      </c>
      <c r="B38" s="719"/>
      <c r="C38" s="293" t="s">
        <v>666</v>
      </c>
      <c r="D38" s="115"/>
      <c r="E38" s="115"/>
      <c r="F38" s="115"/>
      <c r="G38" s="115"/>
      <c r="H38" s="115"/>
      <c r="I38" s="294"/>
      <c r="J38" s="117" t="s">
        <v>667</v>
      </c>
      <c r="K38" s="117"/>
      <c r="L38" s="117"/>
      <c r="M38" s="117"/>
      <c r="N38" s="117"/>
      <c r="O38" s="117"/>
      <c r="P38" s="117"/>
      <c r="Q38" s="294"/>
      <c r="R38" s="117" t="s">
        <v>36</v>
      </c>
      <c r="S38" s="117"/>
      <c r="T38" s="117"/>
      <c r="U38" s="117"/>
      <c r="V38" s="117"/>
      <c r="W38" s="720">
        <v>3</v>
      </c>
      <c r="X38" s="721"/>
      <c r="Y38" s="720"/>
      <c r="Z38" s="721"/>
      <c r="AA38" s="720" t="s">
        <v>30</v>
      </c>
      <c r="AB38" s="722"/>
      <c r="AC38" s="720"/>
      <c r="AD38" s="721"/>
      <c r="AE38" s="118"/>
      <c r="AF38" s="249"/>
      <c r="AG38" s="119"/>
      <c r="AH38" s="119"/>
      <c r="AI38" s="119"/>
      <c r="AJ38" s="119"/>
      <c r="AK38" s="119"/>
      <c r="AL38" s="119"/>
      <c r="AM38" s="119"/>
      <c r="AN38" s="119"/>
      <c r="AO38" s="120"/>
      <c r="AP38" s="720"/>
      <c r="AQ38" s="722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294"/>
      <c r="BE38" s="122"/>
    </row>
    <row r="39" spans="1:57" ht="13.5" customHeight="1">
      <c r="A39" s="719">
        <v>27</v>
      </c>
      <c r="B39" s="719"/>
      <c r="C39" s="293" t="s">
        <v>461</v>
      </c>
      <c r="D39" s="115"/>
      <c r="E39" s="115"/>
      <c r="F39" s="115"/>
      <c r="G39" s="115"/>
      <c r="H39" s="115"/>
      <c r="I39" s="294"/>
      <c r="J39" s="117" t="s">
        <v>658</v>
      </c>
      <c r="K39" s="117"/>
      <c r="L39" s="117"/>
      <c r="M39" s="117"/>
      <c r="N39" s="117"/>
      <c r="O39" s="117"/>
      <c r="P39" s="117"/>
      <c r="Q39" s="294"/>
      <c r="R39" s="117" t="s">
        <v>82</v>
      </c>
      <c r="S39" s="117"/>
      <c r="T39" s="117"/>
      <c r="U39" s="117"/>
      <c r="V39" s="117"/>
      <c r="W39" s="720">
        <v>200</v>
      </c>
      <c r="X39" s="721"/>
      <c r="Y39" s="720"/>
      <c r="Z39" s="721"/>
      <c r="AA39" s="720" t="s">
        <v>30</v>
      </c>
      <c r="AB39" s="721"/>
      <c r="AC39" s="720"/>
      <c r="AD39" s="721"/>
      <c r="AE39" s="118"/>
      <c r="AF39" s="119"/>
      <c r="AG39" s="119"/>
      <c r="AH39" s="119"/>
      <c r="AI39" s="119"/>
      <c r="AJ39" s="119"/>
      <c r="AK39" s="119"/>
      <c r="AL39" s="119"/>
      <c r="AM39" s="119"/>
      <c r="AN39" s="119"/>
      <c r="AO39" s="120"/>
      <c r="AP39" s="720"/>
      <c r="AQ39" s="722"/>
      <c r="AR39" s="117" t="s">
        <v>280</v>
      </c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294"/>
      <c r="BE39" s="122"/>
    </row>
    <row r="40" spans="1:57" ht="13.5" customHeight="1">
      <c r="A40" s="719">
        <v>28</v>
      </c>
      <c r="B40" s="719"/>
      <c r="C40" s="293" t="s">
        <v>465</v>
      </c>
      <c r="D40" s="115"/>
      <c r="E40" s="115"/>
      <c r="F40" s="115"/>
      <c r="G40" s="115"/>
      <c r="H40" s="115"/>
      <c r="I40" s="294"/>
      <c r="J40" s="293" t="s">
        <v>464</v>
      </c>
      <c r="K40" s="117"/>
      <c r="L40" s="117"/>
      <c r="M40" s="117"/>
      <c r="N40" s="117"/>
      <c r="O40" s="117"/>
      <c r="P40" s="117"/>
      <c r="Q40" s="294"/>
      <c r="R40" s="117" t="s">
        <v>37</v>
      </c>
      <c r="S40" s="117"/>
      <c r="T40" s="117"/>
      <c r="U40" s="117"/>
      <c r="V40" s="117"/>
      <c r="W40" s="720">
        <v>1</v>
      </c>
      <c r="X40" s="721"/>
      <c r="Y40" s="720"/>
      <c r="Z40" s="721"/>
      <c r="AA40" s="720" t="s">
        <v>30</v>
      </c>
      <c r="AB40" s="721"/>
      <c r="AC40" s="720"/>
      <c r="AD40" s="721"/>
      <c r="AE40" s="118"/>
      <c r="AF40" s="119"/>
      <c r="AG40" s="119"/>
      <c r="AH40" s="119"/>
      <c r="AI40" s="119"/>
      <c r="AJ40" s="119"/>
      <c r="AK40" s="119"/>
      <c r="AL40" s="119"/>
      <c r="AM40" s="119"/>
      <c r="AN40" s="119"/>
      <c r="AO40" s="120"/>
      <c r="AP40" s="720"/>
      <c r="AQ40" s="722"/>
      <c r="AR40" s="93" t="s">
        <v>466</v>
      </c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289"/>
    </row>
    <row r="41" spans="1:57" ht="13.5" customHeight="1">
      <c r="A41" s="719">
        <v>29</v>
      </c>
      <c r="B41" s="719"/>
      <c r="C41" s="293" t="s">
        <v>49</v>
      </c>
      <c r="D41" s="115"/>
      <c r="E41" s="115"/>
      <c r="F41" s="115"/>
      <c r="G41" s="115"/>
      <c r="H41" s="115"/>
      <c r="I41" s="294"/>
      <c r="J41" s="117" t="s">
        <v>286</v>
      </c>
      <c r="K41" s="117"/>
      <c r="L41" s="117"/>
      <c r="M41" s="117"/>
      <c r="N41" s="117"/>
      <c r="O41" s="117"/>
      <c r="P41" s="117"/>
      <c r="Q41" s="294"/>
      <c r="R41" s="117" t="s">
        <v>31</v>
      </c>
      <c r="S41" s="117"/>
      <c r="T41" s="117"/>
      <c r="U41" s="117"/>
      <c r="V41" s="117"/>
      <c r="W41" s="720"/>
      <c r="X41" s="721"/>
      <c r="Y41" s="720"/>
      <c r="Z41" s="721"/>
      <c r="AA41" s="720" t="s">
        <v>30</v>
      </c>
      <c r="AB41" s="721"/>
      <c r="AC41" s="720"/>
      <c r="AD41" s="721"/>
      <c r="AE41" s="118"/>
      <c r="AF41" s="119"/>
      <c r="AG41" s="119"/>
      <c r="AH41" s="119"/>
      <c r="AI41" s="119"/>
      <c r="AJ41" s="119"/>
      <c r="AK41" s="119"/>
      <c r="AL41" s="119"/>
      <c r="AM41" s="119"/>
      <c r="AN41" s="119"/>
      <c r="AO41" s="120"/>
      <c r="AP41" s="720"/>
      <c r="AQ41" s="722"/>
      <c r="AR41" s="117"/>
      <c r="AS41" s="117"/>
      <c r="AT41" s="117"/>
      <c r="AU41" s="117"/>
      <c r="AV41" s="117"/>
      <c r="AW41" s="117"/>
      <c r="AX41" s="117"/>
      <c r="AY41" s="117"/>
      <c r="AZ41" s="117"/>
      <c r="BA41" s="117"/>
      <c r="BB41" s="117"/>
      <c r="BC41" s="117"/>
      <c r="BD41" s="294"/>
    </row>
    <row r="42" spans="1:57" ht="13.5" customHeight="1">
      <c r="A42" s="719">
        <v>30</v>
      </c>
      <c r="B42" s="719"/>
      <c r="C42" s="293" t="s">
        <v>50</v>
      </c>
      <c r="D42" s="115"/>
      <c r="E42" s="115"/>
      <c r="F42" s="115"/>
      <c r="G42" s="115"/>
      <c r="H42" s="115"/>
      <c r="I42" s="294"/>
      <c r="J42" s="117" t="s">
        <v>287</v>
      </c>
      <c r="K42" s="117"/>
      <c r="L42" s="117"/>
      <c r="M42" s="117"/>
      <c r="N42" s="117"/>
      <c r="O42" s="117"/>
      <c r="P42" s="117"/>
      <c r="Q42" s="294"/>
      <c r="R42" s="117" t="s">
        <v>82</v>
      </c>
      <c r="S42" s="117"/>
      <c r="T42" s="117"/>
      <c r="U42" s="117"/>
      <c r="V42" s="117"/>
      <c r="W42" s="720">
        <v>20</v>
      </c>
      <c r="X42" s="721"/>
      <c r="Y42" s="720"/>
      <c r="Z42" s="721"/>
      <c r="AA42" s="720" t="s">
        <v>30</v>
      </c>
      <c r="AB42" s="721"/>
      <c r="AC42" s="720"/>
      <c r="AD42" s="721"/>
      <c r="AE42" s="118"/>
      <c r="AF42" s="119"/>
      <c r="AG42" s="119"/>
      <c r="AH42" s="119"/>
      <c r="AI42" s="119"/>
      <c r="AJ42" s="119"/>
      <c r="AK42" s="119"/>
      <c r="AL42" s="119"/>
      <c r="AM42" s="119"/>
      <c r="AN42" s="119"/>
      <c r="AO42" s="120"/>
      <c r="AP42" s="720"/>
      <c r="AQ42" s="722"/>
      <c r="AR42" s="117"/>
      <c r="AS42" s="117"/>
      <c r="AT42" s="117"/>
      <c r="AU42" s="117"/>
      <c r="AV42" s="117"/>
      <c r="AW42" s="117"/>
      <c r="AX42" s="117"/>
      <c r="AY42" s="117"/>
      <c r="AZ42" s="117"/>
      <c r="BA42" s="117"/>
      <c r="BB42" s="117"/>
      <c r="BC42" s="117"/>
      <c r="BD42" s="294"/>
    </row>
    <row r="43" spans="1:57" ht="13.5" customHeight="1">
      <c r="A43" s="719">
        <v>31</v>
      </c>
      <c r="B43" s="719"/>
      <c r="C43" s="293" t="s">
        <v>51</v>
      </c>
      <c r="D43" s="115"/>
      <c r="E43" s="115"/>
      <c r="F43" s="115"/>
      <c r="G43" s="115"/>
      <c r="H43" s="115"/>
      <c r="I43" s="294"/>
      <c r="J43" s="117" t="s">
        <v>288</v>
      </c>
      <c r="K43" s="117"/>
      <c r="L43" s="117"/>
      <c r="M43" s="117"/>
      <c r="N43" s="117"/>
      <c r="O43" s="117"/>
      <c r="P43" s="117"/>
      <c r="Q43" s="294"/>
      <c r="R43" s="117" t="s">
        <v>31</v>
      </c>
      <c r="S43" s="117"/>
      <c r="T43" s="117"/>
      <c r="U43" s="117"/>
      <c r="V43" s="117"/>
      <c r="W43" s="720"/>
      <c r="X43" s="721"/>
      <c r="Y43" s="720"/>
      <c r="Z43" s="721"/>
      <c r="AA43" s="720" t="s">
        <v>30</v>
      </c>
      <c r="AB43" s="721"/>
      <c r="AC43" s="720"/>
      <c r="AD43" s="721"/>
      <c r="AE43" s="118"/>
      <c r="AF43" s="119"/>
      <c r="AG43" s="119"/>
      <c r="AH43" s="119"/>
      <c r="AI43" s="119"/>
      <c r="AJ43" s="119"/>
      <c r="AK43" s="119"/>
      <c r="AL43" s="119"/>
      <c r="AM43" s="119"/>
      <c r="AN43" s="119"/>
      <c r="AO43" s="120"/>
      <c r="AP43" s="720"/>
      <c r="AQ43" s="722"/>
      <c r="AR43" s="117"/>
      <c r="AS43" s="117"/>
      <c r="AT43" s="117"/>
      <c r="AU43" s="117"/>
      <c r="AV43" s="117"/>
      <c r="AW43" s="117"/>
      <c r="AX43" s="117"/>
      <c r="AY43" s="117"/>
      <c r="AZ43" s="117"/>
      <c r="BA43" s="117"/>
      <c r="BB43" s="117"/>
      <c r="BC43" s="117"/>
      <c r="BD43" s="294"/>
    </row>
    <row r="44" spans="1:57" ht="13.5" customHeight="1">
      <c r="A44" s="719">
        <v>32</v>
      </c>
      <c r="B44" s="719"/>
      <c r="C44" s="293" t="s">
        <v>52</v>
      </c>
      <c r="D44" s="115"/>
      <c r="E44" s="115"/>
      <c r="F44" s="115"/>
      <c r="G44" s="115"/>
      <c r="H44" s="115"/>
      <c r="I44" s="294"/>
      <c r="J44" s="117" t="s">
        <v>289</v>
      </c>
      <c r="K44" s="117"/>
      <c r="L44" s="117"/>
      <c r="M44" s="117"/>
      <c r="N44" s="117"/>
      <c r="O44" s="117"/>
      <c r="P44" s="117"/>
      <c r="Q44" s="294"/>
      <c r="R44" s="117" t="s">
        <v>82</v>
      </c>
      <c r="S44" s="117"/>
      <c r="T44" s="117"/>
      <c r="U44" s="117"/>
      <c r="V44" s="117"/>
      <c r="W44" s="720">
        <v>20</v>
      </c>
      <c r="X44" s="721"/>
      <c r="Y44" s="720"/>
      <c r="Z44" s="721"/>
      <c r="AA44" s="720" t="s">
        <v>30</v>
      </c>
      <c r="AB44" s="721"/>
      <c r="AC44" s="720"/>
      <c r="AD44" s="721"/>
      <c r="AE44" s="118"/>
      <c r="AF44" s="119"/>
      <c r="AG44" s="119"/>
      <c r="AH44" s="119"/>
      <c r="AI44" s="119"/>
      <c r="AJ44" s="119"/>
      <c r="AK44" s="119"/>
      <c r="AL44" s="119"/>
      <c r="AM44" s="119"/>
      <c r="AN44" s="119"/>
      <c r="AO44" s="120"/>
      <c r="AP44" s="720"/>
      <c r="AQ44" s="722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117"/>
      <c r="BD44" s="294"/>
    </row>
    <row r="45" spans="1:57" ht="13.5" customHeight="1">
      <c r="A45" s="723"/>
      <c r="B45" s="723"/>
      <c r="C45" s="291"/>
      <c r="D45" s="148"/>
      <c r="E45" s="148"/>
      <c r="F45" s="148"/>
      <c r="G45" s="148"/>
      <c r="H45" s="148"/>
      <c r="I45" s="292"/>
      <c r="J45" s="150"/>
      <c r="K45" s="150"/>
      <c r="L45" s="150"/>
      <c r="M45" s="150"/>
      <c r="N45" s="150"/>
      <c r="O45" s="150"/>
      <c r="P45" s="150"/>
      <c r="Q45" s="292"/>
      <c r="R45" s="150"/>
      <c r="S45" s="150"/>
      <c r="T45" s="150"/>
      <c r="U45" s="150"/>
      <c r="V45" s="150"/>
      <c r="W45" s="724"/>
      <c r="X45" s="725"/>
      <c r="Y45" s="724"/>
      <c r="Z45" s="725"/>
      <c r="AA45" s="724"/>
      <c r="AB45" s="725"/>
      <c r="AC45" s="724"/>
      <c r="AD45" s="725"/>
      <c r="AE45" s="151"/>
      <c r="AF45" s="152"/>
      <c r="AG45" s="152"/>
      <c r="AH45" s="152"/>
      <c r="AI45" s="152"/>
      <c r="AJ45" s="152"/>
      <c r="AK45" s="152"/>
      <c r="AL45" s="152"/>
      <c r="AM45" s="152"/>
      <c r="AN45" s="152"/>
      <c r="AO45" s="153"/>
      <c r="AP45" s="724"/>
      <c r="AQ45" s="726"/>
      <c r="AR45" s="150"/>
      <c r="AS45" s="150"/>
      <c r="AT45" s="150"/>
      <c r="AU45" s="150"/>
      <c r="AV45" s="150"/>
      <c r="AW45" s="150"/>
      <c r="AX45" s="150"/>
      <c r="AY45" s="150"/>
      <c r="AZ45" s="150"/>
      <c r="BA45" s="150"/>
      <c r="BB45" s="150"/>
      <c r="BC45" s="150"/>
      <c r="BD45" s="292"/>
    </row>
    <row r="49" spans="4:6" ht="13.5" customHeight="1">
      <c r="D49" s="38" t="s">
        <v>454</v>
      </c>
    </row>
    <row r="50" spans="4:6" ht="13.5" customHeight="1">
      <c r="F50" s="38" t="s">
        <v>455</v>
      </c>
    </row>
  </sheetData>
  <mergeCells count="232">
    <mergeCell ref="A33:B33"/>
    <mergeCell ref="Y34:Z34"/>
    <mergeCell ref="AA27:AB27"/>
    <mergeCell ref="AA23:AB23"/>
    <mergeCell ref="AA25:AB25"/>
    <mergeCell ref="Y26:Z26"/>
    <mergeCell ref="AA26:AB26"/>
    <mergeCell ref="AA24:AB24"/>
    <mergeCell ref="AA39:AB39"/>
    <mergeCell ref="AA31:AB31"/>
    <mergeCell ref="AA30:AB30"/>
    <mergeCell ref="AA35:AB35"/>
    <mergeCell ref="Y36:Z36"/>
    <mergeCell ref="AA36:AB36"/>
    <mergeCell ref="Y31:Z31"/>
    <mergeCell ref="AA32:AB32"/>
    <mergeCell ref="AA29:AB29"/>
    <mergeCell ref="A31:B31"/>
    <mergeCell ref="A34:B34"/>
    <mergeCell ref="AA34:AB34"/>
    <mergeCell ref="W34:X34"/>
    <mergeCell ref="A27:B27"/>
    <mergeCell ref="A32:B32"/>
    <mergeCell ref="A35:B35"/>
    <mergeCell ref="AC28:AD28"/>
    <mergeCell ref="AP28:AQ28"/>
    <mergeCell ref="AA28:AB28"/>
    <mergeCell ref="AP27:AQ27"/>
    <mergeCell ref="W31:X31"/>
    <mergeCell ref="W32:X32"/>
    <mergeCell ref="AP33:AQ33"/>
    <mergeCell ref="AP31:AQ31"/>
    <mergeCell ref="AC29:AD29"/>
    <mergeCell ref="AC30:AD30"/>
    <mergeCell ref="AA33:AB33"/>
    <mergeCell ref="W33:X33"/>
    <mergeCell ref="AC33:AD33"/>
    <mergeCell ref="Y28:Z28"/>
    <mergeCell ref="Y32:Z32"/>
    <mergeCell ref="Y33:Z33"/>
    <mergeCell ref="AC36:AD36"/>
    <mergeCell ref="AP36:AQ36"/>
    <mergeCell ref="AP29:AQ29"/>
    <mergeCell ref="AC32:AD32"/>
    <mergeCell ref="AP32:AQ32"/>
    <mergeCell ref="AC35:AD35"/>
    <mergeCell ref="AP35:AQ35"/>
    <mergeCell ref="AC34:AD34"/>
    <mergeCell ref="AP34:AQ34"/>
    <mergeCell ref="A9:B9"/>
    <mergeCell ref="BA1:BD2"/>
    <mergeCell ref="AR2:AT2"/>
    <mergeCell ref="AU2:AX2"/>
    <mergeCell ref="O1:W1"/>
    <mergeCell ref="X1:Y2"/>
    <mergeCell ref="Z1:AI2"/>
    <mergeCell ref="AU1:AX1"/>
    <mergeCell ref="AY1:AZ2"/>
    <mergeCell ref="AJ1:AK2"/>
    <mergeCell ref="O2:W2"/>
    <mergeCell ref="AR1:AT1"/>
    <mergeCell ref="AL1:AO2"/>
    <mergeCell ref="AP1:AQ2"/>
    <mergeCell ref="A1:J2"/>
    <mergeCell ref="K1:N1"/>
    <mergeCell ref="K2:N2"/>
    <mergeCell ref="A3:B3"/>
    <mergeCell ref="A4:B4"/>
    <mergeCell ref="A5:B5"/>
    <mergeCell ref="A6:B6"/>
    <mergeCell ref="A7:B7"/>
    <mergeCell ref="A8:B8"/>
    <mergeCell ref="A21:B21"/>
    <mergeCell ref="W21:X21"/>
    <mergeCell ref="Y17:Z17"/>
    <mergeCell ref="AA17:AB17"/>
    <mergeCell ref="C11:I11"/>
    <mergeCell ref="AE10:AO11"/>
    <mergeCell ref="AC13:AD13"/>
    <mergeCell ref="Y13:Z13"/>
    <mergeCell ref="AA13:AB13"/>
    <mergeCell ref="W14:X14"/>
    <mergeCell ref="AA14:AB14"/>
    <mergeCell ref="W13:X13"/>
    <mergeCell ref="Y12:Z12"/>
    <mergeCell ref="AA12:AB12"/>
    <mergeCell ref="AC12:AD12"/>
    <mergeCell ref="J11:Q11"/>
    <mergeCell ref="J12:Q12"/>
    <mergeCell ref="C12:I12"/>
    <mergeCell ref="W19:X19"/>
    <mergeCell ref="A20:B20"/>
    <mergeCell ref="A16:B16"/>
    <mergeCell ref="AC20:AD20"/>
    <mergeCell ref="A10:B10"/>
    <mergeCell ref="A11:B11"/>
    <mergeCell ref="AR12:BD12"/>
    <mergeCell ref="AP12:AQ12"/>
    <mergeCell ref="W12:X12"/>
    <mergeCell ref="AC14:AD14"/>
    <mergeCell ref="AC15:AD15"/>
    <mergeCell ref="AP19:AQ19"/>
    <mergeCell ref="AA15:AB15"/>
    <mergeCell ref="AC16:AD16"/>
    <mergeCell ref="AP16:AQ16"/>
    <mergeCell ref="Y15:Z15"/>
    <mergeCell ref="AP17:AQ17"/>
    <mergeCell ref="Y19:Z19"/>
    <mergeCell ref="W18:X18"/>
    <mergeCell ref="W16:X16"/>
    <mergeCell ref="Y16:Z16"/>
    <mergeCell ref="AA16:AB16"/>
    <mergeCell ref="AP13:AQ13"/>
    <mergeCell ref="AP14:AQ14"/>
    <mergeCell ref="W15:X15"/>
    <mergeCell ref="AP15:AQ15"/>
    <mergeCell ref="AP20:AQ20"/>
    <mergeCell ref="AC17:AD17"/>
    <mergeCell ref="AC19:AD19"/>
    <mergeCell ref="AC21:AD21"/>
    <mergeCell ref="AP21:AQ21"/>
    <mergeCell ref="AA20:AB20"/>
    <mergeCell ref="W17:X17"/>
    <mergeCell ref="AA19:AB19"/>
    <mergeCell ref="W20:X20"/>
    <mergeCell ref="Y20:Z20"/>
    <mergeCell ref="Y18:Z18"/>
    <mergeCell ref="R12:V12"/>
    <mergeCell ref="AC27:AD27"/>
    <mergeCell ref="AC31:AD31"/>
    <mergeCell ref="AP26:AQ26"/>
    <mergeCell ref="AP30:AQ30"/>
    <mergeCell ref="AC25:AD25"/>
    <mergeCell ref="AP25:AQ25"/>
    <mergeCell ref="A24:B24"/>
    <mergeCell ref="W24:X24"/>
    <mergeCell ref="AA18:AB18"/>
    <mergeCell ref="AC18:AD18"/>
    <mergeCell ref="AP18:AQ18"/>
    <mergeCell ref="Y21:Z21"/>
    <mergeCell ref="A13:B13"/>
    <mergeCell ref="A17:B17"/>
    <mergeCell ref="A12:B12"/>
    <mergeCell ref="A19:B19"/>
    <mergeCell ref="A22:B22"/>
    <mergeCell ref="A15:B15"/>
    <mergeCell ref="A14:B14"/>
    <mergeCell ref="A18:B18"/>
    <mergeCell ref="AA21:AB21"/>
    <mergeCell ref="AC22:AD22"/>
    <mergeCell ref="W22:X22"/>
    <mergeCell ref="Y22:Z22"/>
    <mergeCell ref="AA22:AB22"/>
    <mergeCell ref="AC23:AD23"/>
    <mergeCell ref="AP23:AQ23"/>
    <mergeCell ref="AP22:AQ22"/>
    <mergeCell ref="A30:B30"/>
    <mergeCell ref="W30:X30"/>
    <mergeCell ref="Y30:Z30"/>
    <mergeCell ref="Y27:Z27"/>
    <mergeCell ref="Y29:Z29"/>
    <mergeCell ref="W29:X29"/>
    <mergeCell ref="A23:B23"/>
    <mergeCell ref="W23:X23"/>
    <mergeCell ref="Y23:Z23"/>
    <mergeCell ref="A25:B25"/>
    <mergeCell ref="W25:X25"/>
    <mergeCell ref="Y25:Z25"/>
    <mergeCell ref="A28:B28"/>
    <mergeCell ref="W28:X28"/>
    <mergeCell ref="A26:B26"/>
    <mergeCell ref="W26:X26"/>
    <mergeCell ref="A29:B29"/>
    <mergeCell ref="AC26:AD26"/>
    <mergeCell ref="W27:X27"/>
    <mergeCell ref="W35:X35"/>
    <mergeCell ref="W36:X36"/>
    <mergeCell ref="A42:B42"/>
    <mergeCell ref="W42:X42"/>
    <mergeCell ref="Y42:Z42"/>
    <mergeCell ref="A41:B41"/>
    <mergeCell ref="W41:X41"/>
    <mergeCell ref="Y41:Z41"/>
    <mergeCell ref="Y35:Z35"/>
    <mergeCell ref="Y39:Z39"/>
    <mergeCell ref="W40:X40"/>
    <mergeCell ref="Y40:Z40"/>
    <mergeCell ref="A39:B39"/>
    <mergeCell ref="W39:X39"/>
    <mergeCell ref="A36:B36"/>
    <mergeCell ref="AA42:AB42"/>
    <mergeCell ref="AC42:AD42"/>
    <mergeCell ref="AP42:AQ42"/>
    <mergeCell ref="A37:B37"/>
    <mergeCell ref="W37:X37"/>
    <mergeCell ref="Y37:Z37"/>
    <mergeCell ref="AA37:AB37"/>
    <mergeCell ref="AC37:AD37"/>
    <mergeCell ref="AP37:AQ37"/>
    <mergeCell ref="A38:B38"/>
    <mergeCell ref="W38:X38"/>
    <mergeCell ref="Y38:Z38"/>
    <mergeCell ref="AA38:AB38"/>
    <mergeCell ref="AC38:AD38"/>
    <mergeCell ref="AP38:AQ38"/>
    <mergeCell ref="A40:B40"/>
    <mergeCell ref="AP40:AQ40"/>
    <mergeCell ref="AA41:AB41"/>
    <mergeCell ref="AC41:AD41"/>
    <mergeCell ref="AP41:AQ41"/>
    <mergeCell ref="AP39:AQ39"/>
    <mergeCell ref="AC39:AD39"/>
    <mergeCell ref="AA40:AB40"/>
    <mergeCell ref="AC40:AD40"/>
    <mergeCell ref="A45:B45"/>
    <mergeCell ref="W45:X45"/>
    <mergeCell ref="Y45:Z45"/>
    <mergeCell ref="AA45:AB45"/>
    <mergeCell ref="AC45:AD45"/>
    <mergeCell ref="AP45:AQ45"/>
    <mergeCell ref="A43:B43"/>
    <mergeCell ref="W43:X43"/>
    <mergeCell ref="Y43:Z43"/>
    <mergeCell ref="AA43:AB43"/>
    <mergeCell ref="AC43:AD43"/>
    <mergeCell ref="AP43:AQ43"/>
    <mergeCell ref="A44:B44"/>
    <mergeCell ref="W44:X44"/>
    <mergeCell ref="Y44:Z44"/>
    <mergeCell ref="AA44:AB44"/>
    <mergeCell ref="AC44:AD44"/>
    <mergeCell ref="AP44:AQ44"/>
  </mergeCells>
  <phoneticPr fontId="11"/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6600"/>
  </sheetPr>
  <dimension ref="A1:BE49"/>
  <sheetViews>
    <sheetView view="pageBreakPreview" zoomScale="85" zoomScaleNormal="100" zoomScaleSheetLayoutView="85" workbookViewId="0">
      <selection activeCell="T40" sqref="T40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6" ht="20.25" customHeight="1">
      <c r="A1" s="601" t="s">
        <v>18</v>
      </c>
      <c r="B1" s="602"/>
      <c r="C1" s="602"/>
      <c r="D1" s="602"/>
      <c r="E1" s="602"/>
      <c r="F1" s="602"/>
      <c r="G1" s="602"/>
      <c r="H1" s="602"/>
      <c r="I1" s="602"/>
      <c r="J1" s="602"/>
      <c r="K1" s="598" t="s">
        <v>7</v>
      </c>
      <c r="L1" s="599"/>
      <c r="M1" s="599"/>
      <c r="N1" s="600"/>
      <c r="O1" s="605" t="str">
        <f>改訂履歴!O1</f>
        <v>給与システム</v>
      </c>
      <c r="P1" s="606"/>
      <c r="Q1" s="606"/>
      <c r="R1" s="606"/>
      <c r="S1" s="606"/>
      <c r="T1" s="606"/>
      <c r="U1" s="606"/>
      <c r="V1" s="606"/>
      <c r="W1" s="607"/>
      <c r="X1" s="614" t="s">
        <v>9</v>
      </c>
      <c r="Y1" s="615"/>
      <c r="Z1" s="608" t="str">
        <f>改訂履歴!Z1</f>
        <v>DBレイアウト</v>
      </c>
      <c r="AA1" s="609"/>
      <c r="AB1" s="609"/>
      <c r="AC1" s="609"/>
      <c r="AD1" s="609"/>
      <c r="AE1" s="609"/>
      <c r="AF1" s="609"/>
      <c r="AG1" s="609"/>
      <c r="AH1" s="609"/>
      <c r="AI1" s="610"/>
      <c r="AJ1" s="614" t="s">
        <v>10</v>
      </c>
      <c r="AK1" s="615"/>
      <c r="AL1" s="586" t="str">
        <f>改訂履歴!AL1</f>
        <v>Duyenctn</v>
      </c>
      <c r="AM1" s="587"/>
      <c r="AN1" s="587"/>
      <c r="AO1" s="588"/>
      <c r="AP1" s="614" t="s">
        <v>11</v>
      </c>
      <c r="AQ1" s="615"/>
      <c r="AR1" s="595" t="s">
        <v>12</v>
      </c>
      <c r="AS1" s="596"/>
      <c r="AT1" s="597"/>
      <c r="AU1" s="592">
        <f>改訂履歴!AU1</f>
        <v>42579</v>
      </c>
      <c r="AV1" s="593"/>
      <c r="AW1" s="593"/>
      <c r="AX1" s="594"/>
      <c r="AY1" s="614" t="s">
        <v>14</v>
      </c>
      <c r="AZ1" s="615"/>
      <c r="BA1" s="586" t="str">
        <f>IF(改訂履歴!BA1&lt;&gt;"",改訂履歴!BA1,"")</f>
        <v/>
      </c>
      <c r="BB1" s="587"/>
      <c r="BC1" s="587"/>
      <c r="BD1" s="588"/>
    </row>
    <row r="2" spans="1:56" ht="20.25" customHeight="1">
      <c r="A2" s="603"/>
      <c r="B2" s="604"/>
      <c r="C2" s="604"/>
      <c r="D2" s="604"/>
      <c r="E2" s="604"/>
      <c r="F2" s="604"/>
      <c r="G2" s="604"/>
      <c r="H2" s="604"/>
      <c r="I2" s="604"/>
      <c r="J2" s="604"/>
      <c r="K2" s="598" t="s">
        <v>8</v>
      </c>
      <c r="L2" s="599"/>
      <c r="M2" s="599"/>
      <c r="N2" s="600"/>
      <c r="O2" s="605" t="str">
        <f ca="1">MID(CELL("filename",$A$1),FIND("]",CELL("filename",$A$1))+1,255)</f>
        <v>KY_EMPLOYEE_MASTER_HIS</v>
      </c>
      <c r="P2" s="606"/>
      <c r="Q2" s="606"/>
      <c r="R2" s="606"/>
      <c r="S2" s="606"/>
      <c r="T2" s="606"/>
      <c r="U2" s="606"/>
      <c r="V2" s="606"/>
      <c r="W2" s="607"/>
      <c r="X2" s="616"/>
      <c r="Y2" s="617"/>
      <c r="Z2" s="611"/>
      <c r="AA2" s="612"/>
      <c r="AB2" s="612"/>
      <c r="AC2" s="612"/>
      <c r="AD2" s="612"/>
      <c r="AE2" s="612"/>
      <c r="AF2" s="612"/>
      <c r="AG2" s="612"/>
      <c r="AH2" s="612"/>
      <c r="AI2" s="613"/>
      <c r="AJ2" s="616"/>
      <c r="AK2" s="617"/>
      <c r="AL2" s="589"/>
      <c r="AM2" s="590"/>
      <c r="AN2" s="590"/>
      <c r="AO2" s="591"/>
      <c r="AP2" s="616"/>
      <c r="AQ2" s="617"/>
      <c r="AR2" s="595" t="s">
        <v>13</v>
      </c>
      <c r="AS2" s="596"/>
      <c r="AT2" s="597"/>
      <c r="AU2" s="592" t="str">
        <f>IF(改訂履歴!AU2 &lt;&gt; "", 改訂履歴!AU2,"")</f>
        <v/>
      </c>
      <c r="AV2" s="593"/>
      <c r="AW2" s="593"/>
      <c r="AX2" s="594"/>
      <c r="AY2" s="616"/>
      <c r="AZ2" s="617"/>
      <c r="BA2" s="589"/>
      <c r="BB2" s="590"/>
      <c r="BC2" s="590"/>
      <c r="BD2" s="591"/>
    </row>
    <row r="3" spans="1:56" ht="13.5" customHeight="1">
      <c r="A3" s="747"/>
      <c r="B3" s="74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  <c r="W3" s="358"/>
      <c r="X3" s="358"/>
      <c r="Y3" s="358"/>
      <c r="Z3" s="358"/>
      <c r="AA3" s="358"/>
      <c r="AB3" s="358"/>
      <c r="AC3" s="358"/>
      <c r="AD3" s="358"/>
      <c r="AE3" s="358"/>
      <c r="AF3" s="358"/>
      <c r="AG3" s="358"/>
      <c r="AH3" s="358"/>
      <c r="AI3" s="358"/>
      <c r="AJ3" s="358"/>
      <c r="AK3" s="358"/>
      <c r="AL3" s="358"/>
      <c r="AM3" s="358"/>
      <c r="AN3" s="358"/>
      <c r="AO3" s="358"/>
      <c r="AP3" s="358"/>
      <c r="AQ3" s="358"/>
      <c r="AR3" s="358"/>
      <c r="AS3" s="358"/>
      <c r="AT3" s="358"/>
      <c r="AU3" s="358"/>
      <c r="AV3" s="358"/>
      <c r="AW3" s="358"/>
      <c r="AX3" s="358"/>
      <c r="AY3" s="358"/>
      <c r="AZ3" s="358"/>
      <c r="BA3" s="358"/>
      <c r="BB3" s="358"/>
      <c r="BC3" s="358"/>
      <c r="BD3" s="359"/>
    </row>
    <row r="4" spans="1:56" ht="13.5" customHeight="1">
      <c r="A4" s="735"/>
      <c r="B4" s="736"/>
      <c r="C4" s="39"/>
      <c r="D4" s="135"/>
      <c r="E4" s="135"/>
      <c r="F4" s="135"/>
      <c r="G4" s="135"/>
      <c r="H4" s="135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6" ht="13.5" customHeight="1">
      <c r="A5" s="735"/>
      <c r="B5" s="736"/>
      <c r="C5" s="39"/>
      <c r="D5" s="135"/>
      <c r="E5" s="135"/>
      <c r="F5" s="135"/>
      <c r="G5" s="135"/>
      <c r="H5" s="135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6" ht="13.5" customHeight="1">
      <c r="A6" s="735" t="s">
        <v>19</v>
      </c>
      <c r="B6" s="736"/>
      <c r="C6" s="39"/>
      <c r="D6" s="135"/>
      <c r="E6" s="135"/>
      <c r="F6" s="135"/>
      <c r="G6" s="135"/>
      <c r="H6" s="135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6" ht="13.5" customHeight="1">
      <c r="A7" s="735"/>
      <c r="B7" s="736"/>
      <c r="C7" s="39"/>
      <c r="D7" s="135"/>
      <c r="E7" s="135"/>
      <c r="F7" s="135"/>
      <c r="G7" s="135"/>
      <c r="H7" s="135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6" ht="13.5" customHeight="1">
      <c r="A8" s="735"/>
      <c r="B8" s="736"/>
      <c r="C8" s="39"/>
      <c r="D8" s="135"/>
      <c r="E8" s="135"/>
      <c r="F8" s="135"/>
      <c r="G8" s="135"/>
      <c r="H8" s="135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6" ht="13.5" customHeight="1">
      <c r="A9" s="735" t="s">
        <v>20</v>
      </c>
      <c r="B9" s="736"/>
      <c r="C9" s="39"/>
      <c r="D9" s="135"/>
      <c r="E9" s="135"/>
      <c r="F9" s="135"/>
      <c r="G9" s="135"/>
      <c r="H9" s="135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6" ht="13.5" customHeight="1">
      <c r="A10" s="735"/>
      <c r="B10" s="736"/>
      <c r="C10" s="39"/>
      <c r="D10" s="135"/>
      <c r="E10" s="135"/>
      <c r="F10" s="135"/>
      <c r="G10" s="135"/>
      <c r="H10" s="135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737" t="s">
        <v>21</v>
      </c>
      <c r="AF10" s="738"/>
      <c r="AG10" s="738"/>
      <c r="AH10" s="738"/>
      <c r="AI10" s="738"/>
      <c r="AJ10" s="738"/>
      <c r="AK10" s="738"/>
      <c r="AL10" s="738"/>
      <c r="AM10" s="738"/>
      <c r="AN10" s="738"/>
      <c r="AO10" s="7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</row>
    <row r="11" spans="1:56" ht="13.5" customHeight="1">
      <c r="A11" s="743"/>
      <c r="B11" s="744"/>
      <c r="C11" s="745" t="s">
        <v>142</v>
      </c>
      <c r="D11" s="745"/>
      <c r="E11" s="745"/>
      <c r="F11" s="745"/>
      <c r="G11" s="745"/>
      <c r="H11" s="745"/>
      <c r="I11" s="745"/>
      <c r="J11" s="746" t="s">
        <v>99</v>
      </c>
      <c r="K11" s="746"/>
      <c r="L11" s="746"/>
      <c r="M11" s="746"/>
      <c r="N11" s="746"/>
      <c r="O11" s="746"/>
      <c r="P11" s="746"/>
      <c r="Q11" s="746"/>
      <c r="R11" s="360"/>
      <c r="S11" s="360"/>
      <c r="T11" s="360"/>
      <c r="U11" s="360"/>
      <c r="V11" s="360"/>
      <c r="W11" s="360"/>
      <c r="X11" s="360"/>
      <c r="Y11" s="360"/>
      <c r="Z11" s="360"/>
      <c r="AA11" s="360"/>
      <c r="AB11" s="360"/>
      <c r="AC11" s="360"/>
      <c r="AD11" s="360"/>
      <c r="AE11" s="740"/>
      <c r="AF11" s="741"/>
      <c r="AG11" s="741"/>
      <c r="AH11" s="741"/>
      <c r="AI11" s="741"/>
      <c r="AJ11" s="741"/>
      <c r="AK11" s="741"/>
      <c r="AL11" s="741"/>
      <c r="AM11" s="741"/>
      <c r="AN11" s="741"/>
      <c r="AO11" s="742"/>
      <c r="AP11" s="360"/>
      <c r="AQ11" s="360"/>
      <c r="AR11" s="360"/>
      <c r="AS11" s="360"/>
      <c r="AT11" s="360"/>
      <c r="AU11" s="360"/>
      <c r="AV11" s="360"/>
      <c r="AW11" s="360"/>
      <c r="AX11" s="360"/>
      <c r="AY11" s="360"/>
      <c r="AZ11" s="360"/>
      <c r="BA11" s="360"/>
      <c r="BB11" s="360"/>
      <c r="BC11" s="360"/>
      <c r="BD11" s="361"/>
    </row>
    <row r="12" spans="1:56" ht="13.5" customHeight="1">
      <c r="A12" s="727" t="s">
        <v>22</v>
      </c>
      <c r="B12" s="727"/>
      <c r="C12" s="732" t="s">
        <v>33</v>
      </c>
      <c r="D12" s="733"/>
      <c r="E12" s="733"/>
      <c r="F12" s="733"/>
      <c r="G12" s="733"/>
      <c r="H12" s="733"/>
      <c r="I12" s="734"/>
      <c r="J12" s="732" t="s">
        <v>32</v>
      </c>
      <c r="K12" s="733"/>
      <c r="L12" s="733"/>
      <c r="M12" s="733"/>
      <c r="N12" s="733"/>
      <c r="O12" s="733"/>
      <c r="P12" s="733"/>
      <c r="Q12" s="734"/>
      <c r="R12" s="727" t="s">
        <v>23</v>
      </c>
      <c r="S12" s="727"/>
      <c r="T12" s="727"/>
      <c r="U12" s="727"/>
      <c r="V12" s="727"/>
      <c r="W12" s="727" t="s">
        <v>24</v>
      </c>
      <c r="X12" s="727"/>
      <c r="Y12" s="727" t="s">
        <v>25</v>
      </c>
      <c r="Z12" s="727"/>
      <c r="AA12" s="727" t="s">
        <v>26</v>
      </c>
      <c r="AB12" s="727"/>
      <c r="AC12" s="727" t="s">
        <v>27</v>
      </c>
      <c r="AD12" s="727"/>
      <c r="AE12" s="137" t="s">
        <v>28</v>
      </c>
      <c r="AF12" s="138" t="s">
        <v>40</v>
      </c>
      <c r="AG12" s="138" t="s">
        <v>40</v>
      </c>
      <c r="AH12" s="138"/>
      <c r="AI12" s="138"/>
      <c r="AJ12" s="138"/>
      <c r="AK12" s="138"/>
      <c r="AL12" s="138"/>
      <c r="AM12" s="138"/>
      <c r="AN12" s="138"/>
      <c r="AO12" s="139"/>
      <c r="AP12" s="727" t="s">
        <v>29</v>
      </c>
      <c r="AQ12" s="727"/>
      <c r="AR12" s="727" t="s">
        <v>34</v>
      </c>
      <c r="AS12" s="727"/>
      <c r="AT12" s="727"/>
      <c r="AU12" s="727"/>
      <c r="AV12" s="727"/>
      <c r="AW12" s="727"/>
      <c r="AX12" s="727"/>
      <c r="AY12" s="727"/>
      <c r="AZ12" s="727"/>
      <c r="BA12" s="727"/>
      <c r="BB12" s="727"/>
      <c r="BC12" s="727"/>
      <c r="BD12" s="727"/>
    </row>
    <row r="13" spans="1:56" ht="13.5" customHeight="1">
      <c r="A13" s="719">
        <v>1</v>
      </c>
      <c r="B13" s="719"/>
      <c r="C13" s="371" t="s">
        <v>714</v>
      </c>
      <c r="D13" s="115"/>
      <c r="E13" s="115"/>
      <c r="F13" s="115"/>
      <c r="G13" s="115"/>
      <c r="H13" s="115"/>
      <c r="I13" s="372"/>
      <c r="J13" s="117" t="s">
        <v>724</v>
      </c>
      <c r="K13" s="117"/>
      <c r="L13" s="117"/>
      <c r="M13" s="117"/>
      <c r="N13" s="117"/>
      <c r="O13" s="117"/>
      <c r="P13" s="117"/>
      <c r="Q13" s="372"/>
      <c r="R13" s="117" t="s">
        <v>36</v>
      </c>
      <c r="S13" s="117"/>
      <c r="T13" s="117"/>
      <c r="U13" s="117"/>
      <c r="V13" s="117"/>
      <c r="W13" s="720"/>
      <c r="X13" s="721"/>
      <c r="Y13" s="369"/>
      <c r="Z13" s="370"/>
      <c r="AA13" s="720" t="s">
        <v>22</v>
      </c>
      <c r="AB13" s="721"/>
      <c r="AC13" s="720"/>
      <c r="AD13" s="721"/>
      <c r="AE13" s="118">
        <v>1</v>
      </c>
      <c r="AF13" s="249"/>
      <c r="AG13" s="119"/>
      <c r="AH13" s="119"/>
      <c r="AI13" s="119"/>
      <c r="AJ13" s="119"/>
      <c r="AK13" s="119"/>
      <c r="AL13" s="119"/>
      <c r="AM13" s="119"/>
      <c r="AN13" s="119"/>
      <c r="AO13" s="120"/>
      <c r="AP13" s="720"/>
      <c r="AQ13" s="722"/>
      <c r="AR13" s="117" t="s">
        <v>728</v>
      </c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372"/>
    </row>
    <row r="14" spans="1:56" ht="13.5" customHeight="1">
      <c r="A14" s="719">
        <v>2</v>
      </c>
      <c r="B14" s="719"/>
      <c r="C14" s="371" t="s">
        <v>396</v>
      </c>
      <c r="D14" s="115"/>
      <c r="E14" s="115"/>
      <c r="F14" s="115"/>
      <c r="G14" s="115"/>
      <c r="H14" s="115"/>
      <c r="I14" s="372"/>
      <c r="J14" s="117" t="s">
        <v>725</v>
      </c>
      <c r="K14" s="117"/>
      <c r="L14" s="117"/>
      <c r="M14" s="117"/>
      <c r="N14" s="117"/>
      <c r="O14" s="117"/>
      <c r="P14" s="117"/>
      <c r="Q14" s="372"/>
      <c r="R14" s="117" t="s">
        <v>36</v>
      </c>
      <c r="S14" s="117"/>
      <c r="T14" s="117"/>
      <c r="U14" s="117"/>
      <c r="V14" s="117"/>
      <c r="W14" s="720"/>
      <c r="X14" s="721"/>
      <c r="Y14" s="369"/>
      <c r="Z14" s="370"/>
      <c r="AA14" s="720" t="s">
        <v>22</v>
      </c>
      <c r="AB14" s="721"/>
      <c r="AC14" s="720"/>
      <c r="AD14" s="721"/>
      <c r="AE14" s="118">
        <v>2</v>
      </c>
      <c r="AF14" s="249"/>
      <c r="AG14" s="119"/>
      <c r="AH14" s="119"/>
      <c r="AI14" s="119"/>
      <c r="AJ14" s="119"/>
      <c r="AK14" s="119"/>
      <c r="AL14" s="119"/>
      <c r="AM14" s="119"/>
      <c r="AN14" s="119"/>
      <c r="AO14" s="120"/>
      <c r="AP14" s="720"/>
      <c r="AQ14" s="722"/>
      <c r="AR14" s="117" t="s">
        <v>726</v>
      </c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372"/>
    </row>
    <row r="15" spans="1:56" ht="13.5" customHeight="1">
      <c r="A15" s="719">
        <v>3</v>
      </c>
      <c r="B15" s="719"/>
      <c r="C15" s="371" t="s">
        <v>772</v>
      </c>
      <c r="D15" s="115"/>
      <c r="E15" s="115"/>
      <c r="F15" s="115"/>
      <c r="G15" s="115"/>
      <c r="H15" s="115"/>
      <c r="I15" s="372"/>
      <c r="J15" s="117" t="s">
        <v>773</v>
      </c>
      <c r="K15" s="117"/>
      <c r="L15" s="117"/>
      <c r="M15" s="117"/>
      <c r="N15" s="117"/>
      <c r="O15" s="117"/>
      <c r="P15" s="117"/>
      <c r="Q15" s="372"/>
      <c r="R15" s="117" t="s">
        <v>82</v>
      </c>
      <c r="S15" s="117"/>
      <c r="T15" s="117"/>
      <c r="U15" s="117"/>
      <c r="V15" s="117"/>
      <c r="W15" s="720">
        <v>10</v>
      </c>
      <c r="X15" s="721"/>
      <c r="Y15" s="369"/>
      <c r="Z15" s="370"/>
      <c r="AA15" s="720" t="s">
        <v>22</v>
      </c>
      <c r="AB15" s="721"/>
      <c r="AC15" s="720"/>
      <c r="AD15" s="721"/>
      <c r="AE15" s="118"/>
      <c r="AF15" s="249"/>
      <c r="AG15" s="119"/>
      <c r="AH15" s="119"/>
      <c r="AI15" s="119"/>
      <c r="AJ15" s="119"/>
      <c r="AK15" s="119"/>
      <c r="AL15" s="119"/>
      <c r="AM15" s="119"/>
      <c r="AN15" s="119"/>
      <c r="AO15" s="120"/>
      <c r="AP15" s="720"/>
      <c r="AQ15" s="722"/>
      <c r="AR15" s="117" t="s">
        <v>774</v>
      </c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372"/>
    </row>
    <row r="16" spans="1:56" ht="13.5" customHeight="1">
      <c r="A16" s="719">
        <v>4</v>
      </c>
      <c r="B16" s="719"/>
      <c r="C16" s="365" t="s">
        <v>395</v>
      </c>
      <c r="D16" s="115"/>
      <c r="E16" s="115"/>
      <c r="F16" s="115"/>
      <c r="G16" s="115"/>
      <c r="H16" s="115"/>
      <c r="I16" s="366"/>
      <c r="J16" s="117" t="s">
        <v>299</v>
      </c>
      <c r="K16" s="117"/>
      <c r="L16" s="117"/>
      <c r="M16" s="117"/>
      <c r="N16" s="117"/>
      <c r="O16" s="117"/>
      <c r="P16" s="117"/>
      <c r="Q16" s="366"/>
      <c r="R16" s="117" t="s">
        <v>36</v>
      </c>
      <c r="S16" s="117"/>
      <c r="T16" s="117"/>
      <c r="U16" s="117"/>
      <c r="V16" s="117"/>
      <c r="W16" s="720"/>
      <c r="X16" s="721"/>
      <c r="Y16" s="362"/>
      <c r="Z16" s="363"/>
      <c r="AA16" s="720" t="s">
        <v>22</v>
      </c>
      <c r="AB16" s="721"/>
      <c r="AC16" s="720"/>
      <c r="AD16" s="721"/>
      <c r="AE16" s="118"/>
      <c r="AF16" s="249"/>
      <c r="AG16" s="119"/>
      <c r="AH16" s="119"/>
      <c r="AI16" s="119"/>
      <c r="AJ16" s="119"/>
      <c r="AK16" s="119"/>
      <c r="AL16" s="119"/>
      <c r="AM16" s="119"/>
      <c r="AN16" s="119"/>
      <c r="AO16" s="120"/>
      <c r="AP16" s="720"/>
      <c r="AQ16" s="722"/>
      <c r="AR16" s="117" t="s">
        <v>727</v>
      </c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366"/>
    </row>
    <row r="17" spans="1:56" ht="13.5" customHeight="1">
      <c r="A17" s="719">
        <v>5</v>
      </c>
      <c r="B17" s="719"/>
      <c r="C17" s="365" t="s">
        <v>75</v>
      </c>
      <c r="D17" s="115"/>
      <c r="E17" s="115"/>
      <c r="F17" s="115"/>
      <c r="G17" s="115"/>
      <c r="H17" s="115"/>
      <c r="I17" s="366"/>
      <c r="J17" s="117" t="s">
        <v>413</v>
      </c>
      <c r="K17" s="117"/>
      <c r="L17" s="117"/>
      <c r="M17" s="117"/>
      <c r="N17" s="117"/>
      <c r="O17" s="117"/>
      <c r="P17" s="117"/>
      <c r="Q17" s="366"/>
      <c r="R17" s="117" t="s">
        <v>82</v>
      </c>
      <c r="S17" s="117"/>
      <c r="T17" s="117"/>
      <c r="U17" s="117"/>
      <c r="V17" s="117"/>
      <c r="W17" s="720">
        <v>10</v>
      </c>
      <c r="X17" s="721"/>
      <c r="Y17" s="720"/>
      <c r="Z17" s="721"/>
      <c r="AA17" s="720" t="s">
        <v>22</v>
      </c>
      <c r="AB17" s="721"/>
      <c r="AC17" s="720"/>
      <c r="AD17" s="721"/>
      <c r="AE17" s="118"/>
      <c r="AF17" s="249"/>
      <c r="AG17" s="119"/>
      <c r="AH17" s="119"/>
      <c r="AI17" s="119"/>
      <c r="AJ17" s="119"/>
      <c r="AK17" s="119"/>
      <c r="AL17" s="119"/>
      <c r="AM17" s="119"/>
      <c r="AN17" s="119"/>
      <c r="AO17" s="120"/>
      <c r="AP17" s="720"/>
      <c r="AQ17" s="722"/>
      <c r="AR17" s="117" t="s">
        <v>359</v>
      </c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366"/>
    </row>
    <row r="18" spans="1:56" ht="13.5" customHeight="1">
      <c r="A18" s="719">
        <v>6</v>
      </c>
      <c r="B18" s="719"/>
      <c r="C18" s="365" t="s">
        <v>534</v>
      </c>
      <c r="D18" s="115"/>
      <c r="E18" s="115"/>
      <c r="F18" s="115"/>
      <c r="G18" s="115"/>
      <c r="H18" s="115"/>
      <c r="I18" s="366"/>
      <c r="J18" s="117" t="s">
        <v>535</v>
      </c>
      <c r="K18" s="117"/>
      <c r="L18" s="117"/>
      <c r="M18" s="117"/>
      <c r="N18" s="117"/>
      <c r="O18" s="117"/>
      <c r="P18" s="117"/>
      <c r="Q18" s="366"/>
      <c r="R18" s="117" t="s">
        <v>82</v>
      </c>
      <c r="S18" s="117"/>
      <c r="T18" s="117"/>
      <c r="U18" s="117"/>
      <c r="V18" s="117"/>
      <c r="W18" s="720">
        <v>10</v>
      </c>
      <c r="X18" s="721"/>
      <c r="Y18" s="720"/>
      <c r="Z18" s="721"/>
      <c r="AA18" s="720" t="s">
        <v>22</v>
      </c>
      <c r="AB18" s="721"/>
      <c r="AC18" s="720"/>
      <c r="AD18" s="721"/>
      <c r="AE18" s="118"/>
      <c r="AF18" s="249"/>
      <c r="AG18" s="119"/>
      <c r="AH18" s="119"/>
      <c r="AI18" s="119"/>
      <c r="AJ18" s="119"/>
      <c r="AK18" s="119"/>
      <c r="AL18" s="119"/>
      <c r="AM18" s="119"/>
      <c r="AN18" s="119"/>
      <c r="AO18" s="120"/>
      <c r="AP18" s="720"/>
      <c r="AQ18" s="722"/>
      <c r="AR18" s="117" t="s">
        <v>729</v>
      </c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366"/>
    </row>
    <row r="19" spans="1:56" ht="13.5" customHeight="1">
      <c r="A19" s="719">
        <v>7</v>
      </c>
      <c r="B19" s="719"/>
      <c r="C19" s="365" t="s">
        <v>44</v>
      </c>
      <c r="D19" s="115"/>
      <c r="E19" s="115"/>
      <c r="F19" s="115"/>
      <c r="G19" s="115"/>
      <c r="H19" s="115"/>
      <c r="I19" s="366"/>
      <c r="J19" s="117" t="s">
        <v>351</v>
      </c>
      <c r="K19" s="117"/>
      <c r="L19" s="117"/>
      <c r="M19" s="117"/>
      <c r="N19" s="117"/>
      <c r="O19" s="117"/>
      <c r="P19" s="117"/>
      <c r="Q19" s="366"/>
      <c r="R19" s="117" t="s">
        <v>82</v>
      </c>
      <c r="S19" s="117"/>
      <c r="T19" s="117"/>
      <c r="U19" s="117"/>
      <c r="V19" s="117"/>
      <c r="W19" s="720">
        <v>100</v>
      </c>
      <c r="X19" s="721"/>
      <c r="Y19" s="720"/>
      <c r="Z19" s="721"/>
      <c r="AA19" s="720" t="s">
        <v>22</v>
      </c>
      <c r="AB19" s="721"/>
      <c r="AC19" s="720"/>
      <c r="AD19" s="721"/>
      <c r="AE19" s="118"/>
      <c r="AF19" s="249"/>
      <c r="AG19" s="119"/>
      <c r="AH19" s="119"/>
      <c r="AI19" s="119"/>
      <c r="AJ19" s="119"/>
      <c r="AK19" s="119"/>
      <c r="AL19" s="119"/>
      <c r="AM19" s="119"/>
      <c r="AN19" s="119"/>
      <c r="AO19" s="120"/>
      <c r="AP19" s="720"/>
      <c r="AQ19" s="722"/>
      <c r="AR19" s="117" t="s">
        <v>730</v>
      </c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366"/>
    </row>
    <row r="20" spans="1:56" ht="13.5" customHeight="1">
      <c r="A20" s="719">
        <v>8</v>
      </c>
      <c r="B20" s="719"/>
      <c r="C20" s="365" t="s">
        <v>548</v>
      </c>
      <c r="D20" s="115"/>
      <c r="E20" s="115"/>
      <c r="F20" s="115"/>
      <c r="G20" s="115"/>
      <c r="H20" s="115"/>
      <c r="I20" s="366"/>
      <c r="J20" s="117" t="s">
        <v>549</v>
      </c>
      <c r="K20" s="117"/>
      <c r="L20" s="117"/>
      <c r="M20" s="117"/>
      <c r="N20" s="117"/>
      <c r="O20" s="117"/>
      <c r="P20" s="117"/>
      <c r="Q20" s="366"/>
      <c r="R20" s="117" t="s">
        <v>82</v>
      </c>
      <c r="S20" s="117"/>
      <c r="T20" s="117"/>
      <c r="U20" s="117"/>
      <c r="V20" s="117"/>
      <c r="W20" s="720">
        <v>100</v>
      </c>
      <c r="X20" s="721"/>
      <c r="Y20" s="720"/>
      <c r="Z20" s="721"/>
      <c r="AA20" s="720" t="s">
        <v>22</v>
      </c>
      <c r="AB20" s="721"/>
      <c r="AC20" s="720"/>
      <c r="AD20" s="721"/>
      <c r="AE20" s="118"/>
      <c r="AF20" s="249"/>
      <c r="AG20" s="119"/>
      <c r="AH20" s="119"/>
      <c r="AI20" s="119"/>
      <c r="AJ20" s="119"/>
      <c r="AK20" s="119"/>
      <c r="AL20" s="119"/>
      <c r="AM20" s="119"/>
      <c r="AN20" s="119"/>
      <c r="AO20" s="120"/>
      <c r="AP20" s="720"/>
      <c r="AQ20" s="722"/>
      <c r="AR20" s="117" t="s">
        <v>731</v>
      </c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366"/>
    </row>
    <row r="21" spans="1:56" ht="13.5" customHeight="1">
      <c r="A21" s="719">
        <v>9</v>
      </c>
      <c r="B21" s="719"/>
      <c r="C21" s="365" t="s">
        <v>682</v>
      </c>
      <c r="D21" s="115"/>
      <c r="E21" s="115"/>
      <c r="F21" s="115"/>
      <c r="G21" s="115"/>
      <c r="H21" s="115"/>
      <c r="I21" s="366"/>
      <c r="J21" s="117" t="s">
        <v>331</v>
      </c>
      <c r="K21" s="117"/>
      <c r="L21" s="117"/>
      <c r="M21" s="117"/>
      <c r="N21" s="117"/>
      <c r="O21" s="117"/>
      <c r="P21" s="117"/>
      <c r="Q21" s="366"/>
      <c r="R21" s="117" t="s">
        <v>82</v>
      </c>
      <c r="S21" s="117"/>
      <c r="T21" s="117"/>
      <c r="U21" s="117"/>
      <c r="V21" s="117"/>
      <c r="W21" s="720">
        <v>20</v>
      </c>
      <c r="X21" s="721"/>
      <c r="Y21" s="720"/>
      <c r="Z21" s="721"/>
      <c r="AA21" s="720" t="s">
        <v>30</v>
      </c>
      <c r="AB21" s="721"/>
      <c r="AC21" s="720"/>
      <c r="AD21" s="721"/>
      <c r="AE21" s="118"/>
      <c r="AF21" s="249"/>
      <c r="AG21" s="119"/>
      <c r="AH21" s="119"/>
      <c r="AI21" s="119"/>
      <c r="AJ21" s="119"/>
      <c r="AK21" s="119"/>
      <c r="AL21" s="119"/>
      <c r="AM21" s="119"/>
      <c r="AN21" s="119"/>
      <c r="AO21" s="120"/>
      <c r="AP21" s="720"/>
      <c r="AQ21" s="722"/>
      <c r="AR21" s="117" t="s">
        <v>732</v>
      </c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366"/>
    </row>
    <row r="22" spans="1:56" ht="13.5" customHeight="1">
      <c r="A22" s="719">
        <v>10</v>
      </c>
      <c r="B22" s="719"/>
      <c r="C22" s="365" t="s">
        <v>462</v>
      </c>
      <c r="D22" s="115"/>
      <c r="E22" s="115"/>
      <c r="F22" s="115"/>
      <c r="G22" s="115"/>
      <c r="H22" s="115"/>
      <c r="I22" s="366"/>
      <c r="J22" s="117" t="s">
        <v>463</v>
      </c>
      <c r="K22" s="117"/>
      <c r="L22" s="117"/>
      <c r="M22" s="117"/>
      <c r="N22" s="117"/>
      <c r="O22" s="117"/>
      <c r="P22" s="117"/>
      <c r="Q22" s="366"/>
      <c r="R22" s="117" t="s">
        <v>82</v>
      </c>
      <c r="S22" s="117"/>
      <c r="T22" s="117"/>
      <c r="U22" s="117"/>
      <c r="V22" s="117"/>
      <c r="W22" s="720">
        <v>200</v>
      </c>
      <c r="X22" s="721"/>
      <c r="Y22" s="720"/>
      <c r="Z22" s="721"/>
      <c r="AA22" s="720" t="s">
        <v>30</v>
      </c>
      <c r="AB22" s="721"/>
      <c r="AC22" s="720"/>
      <c r="AD22" s="721"/>
      <c r="AE22" s="118"/>
      <c r="AF22" s="249"/>
      <c r="AG22" s="249"/>
      <c r="AH22" s="119"/>
      <c r="AI22" s="119"/>
      <c r="AJ22" s="119"/>
      <c r="AK22" s="119"/>
      <c r="AL22" s="119"/>
      <c r="AM22" s="119"/>
      <c r="AN22" s="119"/>
      <c r="AO22" s="120"/>
      <c r="AP22" s="720"/>
      <c r="AQ22" s="722"/>
      <c r="AR22" s="117" t="s">
        <v>733</v>
      </c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366"/>
    </row>
    <row r="23" spans="1:56" ht="13.5" customHeight="1">
      <c r="A23" s="719">
        <v>11</v>
      </c>
      <c r="B23" s="719"/>
      <c r="C23" s="365" t="s">
        <v>53</v>
      </c>
      <c r="D23" s="115"/>
      <c r="E23" s="115"/>
      <c r="F23" s="115"/>
      <c r="G23" s="115"/>
      <c r="H23" s="115"/>
      <c r="I23" s="366"/>
      <c r="J23" s="117" t="s">
        <v>339</v>
      </c>
      <c r="K23" s="117"/>
      <c r="L23" s="117"/>
      <c r="M23" s="117"/>
      <c r="N23" s="117"/>
      <c r="O23" s="117"/>
      <c r="P23" s="117"/>
      <c r="Q23" s="366"/>
      <c r="R23" s="117" t="s">
        <v>37</v>
      </c>
      <c r="S23" s="117"/>
      <c r="T23" s="117"/>
      <c r="U23" s="117"/>
      <c r="V23" s="117"/>
      <c r="W23" s="720">
        <v>1</v>
      </c>
      <c r="X23" s="721"/>
      <c r="Y23" s="720"/>
      <c r="Z23" s="721"/>
      <c r="AA23" s="720" t="s">
        <v>30</v>
      </c>
      <c r="AB23" s="721"/>
      <c r="AC23" s="720"/>
      <c r="AD23" s="721"/>
      <c r="AE23" s="118"/>
      <c r="AF23" s="249"/>
      <c r="AG23" s="119"/>
      <c r="AH23" s="119"/>
      <c r="AI23" s="119"/>
      <c r="AJ23" s="119"/>
      <c r="AK23" s="119"/>
      <c r="AL23" s="119"/>
      <c r="AM23" s="119"/>
      <c r="AN23" s="119"/>
      <c r="AO23" s="120"/>
      <c r="AP23" s="720"/>
      <c r="AQ23" s="722"/>
      <c r="AR23" s="117" t="s">
        <v>734</v>
      </c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366"/>
    </row>
    <row r="24" spans="1:56" ht="13.5" customHeight="1">
      <c r="A24" s="719">
        <v>12</v>
      </c>
      <c r="B24" s="719"/>
      <c r="C24" s="365" t="s">
        <v>57</v>
      </c>
      <c r="D24" s="115"/>
      <c r="E24" s="115"/>
      <c r="F24" s="115"/>
      <c r="G24" s="115"/>
      <c r="H24" s="115"/>
      <c r="I24" s="366"/>
      <c r="J24" s="117" t="s">
        <v>340</v>
      </c>
      <c r="K24" s="117"/>
      <c r="L24" s="117"/>
      <c r="M24" s="117"/>
      <c r="N24" s="117"/>
      <c r="O24" s="117"/>
      <c r="P24" s="117"/>
      <c r="Q24" s="366"/>
      <c r="R24" s="117" t="s">
        <v>41</v>
      </c>
      <c r="S24" s="117"/>
      <c r="T24" s="117"/>
      <c r="U24" s="117"/>
      <c r="V24" s="117"/>
      <c r="W24" s="720"/>
      <c r="X24" s="721"/>
      <c r="Y24" s="720"/>
      <c r="Z24" s="721"/>
      <c r="AA24" s="720" t="s">
        <v>30</v>
      </c>
      <c r="AB24" s="721"/>
      <c r="AC24" s="720"/>
      <c r="AD24" s="721"/>
      <c r="AE24" s="118"/>
      <c r="AF24" s="249"/>
      <c r="AG24" s="119"/>
      <c r="AH24" s="119"/>
      <c r="AI24" s="119"/>
      <c r="AJ24" s="119"/>
      <c r="AK24" s="119"/>
      <c r="AL24" s="119"/>
      <c r="AM24" s="119"/>
      <c r="AN24" s="119"/>
      <c r="AO24" s="120"/>
      <c r="AP24" s="720"/>
      <c r="AQ24" s="722"/>
      <c r="AR24" s="117" t="s">
        <v>735</v>
      </c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366"/>
    </row>
    <row r="25" spans="1:56" ht="13.5" customHeight="1">
      <c r="A25" s="719">
        <v>13</v>
      </c>
      <c r="B25" s="719"/>
      <c r="C25" s="365" t="s">
        <v>93</v>
      </c>
      <c r="D25" s="115"/>
      <c r="E25" s="115"/>
      <c r="F25" s="115"/>
      <c r="G25" s="115"/>
      <c r="H25" s="115"/>
      <c r="I25" s="366"/>
      <c r="J25" s="365" t="s">
        <v>333</v>
      </c>
      <c r="K25" s="117"/>
      <c r="L25" s="117"/>
      <c r="M25" s="117"/>
      <c r="N25" s="117"/>
      <c r="O25" s="117"/>
      <c r="P25" s="117"/>
      <c r="Q25" s="366"/>
      <c r="R25" s="117" t="s">
        <v>82</v>
      </c>
      <c r="S25" s="117"/>
      <c r="T25" s="117"/>
      <c r="U25" s="117"/>
      <c r="V25" s="117"/>
      <c r="W25" s="720">
        <v>100</v>
      </c>
      <c r="X25" s="721"/>
      <c r="Y25" s="720"/>
      <c r="Z25" s="721"/>
      <c r="AA25" s="720" t="s">
        <v>30</v>
      </c>
      <c r="AB25" s="721"/>
      <c r="AC25" s="720"/>
      <c r="AD25" s="721"/>
      <c r="AE25" s="118"/>
      <c r="AF25" s="249"/>
      <c r="AG25" s="119"/>
      <c r="AH25" s="119"/>
      <c r="AI25" s="119"/>
      <c r="AJ25" s="119"/>
      <c r="AK25" s="119"/>
      <c r="AL25" s="119"/>
      <c r="AM25" s="119"/>
      <c r="AN25" s="119"/>
      <c r="AO25" s="120"/>
      <c r="AP25" s="720"/>
      <c r="AQ25" s="722"/>
      <c r="AR25" s="117" t="s">
        <v>736</v>
      </c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366"/>
    </row>
    <row r="26" spans="1:56" ht="13.5" customHeight="1">
      <c r="A26" s="719">
        <v>14</v>
      </c>
      <c r="B26" s="719"/>
      <c r="C26" s="365" t="s">
        <v>648</v>
      </c>
      <c r="D26" s="115"/>
      <c r="E26" s="115"/>
      <c r="F26" s="115"/>
      <c r="G26" s="115"/>
      <c r="H26" s="115"/>
      <c r="I26" s="366"/>
      <c r="J26" s="117" t="s">
        <v>649</v>
      </c>
      <c r="K26" s="117"/>
      <c r="L26" s="117"/>
      <c r="M26" s="117"/>
      <c r="N26" s="117"/>
      <c r="O26" s="117"/>
      <c r="P26" s="117"/>
      <c r="Q26" s="366"/>
      <c r="R26" s="117" t="s">
        <v>82</v>
      </c>
      <c r="S26" s="117"/>
      <c r="T26" s="117"/>
      <c r="U26" s="117"/>
      <c r="V26" s="117"/>
      <c r="W26" s="720">
        <v>10</v>
      </c>
      <c r="X26" s="721"/>
      <c r="Y26" s="362"/>
      <c r="Z26" s="363"/>
      <c r="AA26" s="720" t="s">
        <v>30</v>
      </c>
      <c r="AB26" s="721"/>
      <c r="AC26" s="362"/>
      <c r="AD26" s="363"/>
      <c r="AE26" s="118"/>
      <c r="AF26" s="119"/>
      <c r="AG26" s="119"/>
      <c r="AH26" s="119"/>
      <c r="AI26" s="119"/>
      <c r="AJ26" s="119"/>
      <c r="AK26" s="119"/>
      <c r="AL26" s="119"/>
      <c r="AM26" s="119"/>
      <c r="AN26" s="119"/>
      <c r="AO26" s="120"/>
      <c r="AP26" s="362"/>
      <c r="AQ26" s="364"/>
      <c r="AR26" s="117" t="s">
        <v>737</v>
      </c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366"/>
    </row>
    <row r="27" spans="1:56" ht="13.5" customHeight="1">
      <c r="A27" s="719">
        <v>15</v>
      </c>
      <c r="B27" s="719"/>
      <c r="C27" s="365" t="s">
        <v>98</v>
      </c>
      <c r="D27" s="115"/>
      <c r="E27" s="115"/>
      <c r="F27" s="115"/>
      <c r="G27" s="115"/>
      <c r="H27" s="115"/>
      <c r="I27" s="366"/>
      <c r="J27" s="365" t="s">
        <v>350</v>
      </c>
      <c r="K27" s="117"/>
      <c r="L27" s="117"/>
      <c r="M27" s="117"/>
      <c r="N27" s="117"/>
      <c r="O27" s="117"/>
      <c r="P27" s="117"/>
      <c r="Q27" s="366"/>
      <c r="R27" s="117" t="s">
        <v>82</v>
      </c>
      <c r="S27" s="117"/>
      <c r="T27" s="117"/>
      <c r="U27" s="117"/>
      <c r="V27" s="117"/>
      <c r="W27" s="720">
        <v>20</v>
      </c>
      <c r="X27" s="721"/>
      <c r="Y27" s="720"/>
      <c r="Z27" s="721"/>
      <c r="AA27" s="720" t="s">
        <v>30</v>
      </c>
      <c r="AB27" s="721"/>
      <c r="AC27" s="720"/>
      <c r="AD27" s="721"/>
      <c r="AE27" s="118"/>
      <c r="AF27" s="249"/>
      <c r="AG27" s="119"/>
      <c r="AH27" s="119"/>
      <c r="AI27" s="119"/>
      <c r="AJ27" s="119"/>
      <c r="AK27" s="119"/>
      <c r="AL27" s="119"/>
      <c r="AM27" s="119"/>
      <c r="AN27" s="119"/>
      <c r="AO27" s="120"/>
      <c r="AP27" s="720"/>
      <c r="AQ27" s="722"/>
      <c r="AR27" s="117" t="s">
        <v>738</v>
      </c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366"/>
    </row>
    <row r="28" spans="1:56" ht="13.5" customHeight="1">
      <c r="A28" s="719">
        <v>16</v>
      </c>
      <c r="B28" s="719"/>
      <c r="C28" s="365" t="s">
        <v>133</v>
      </c>
      <c r="D28" s="115"/>
      <c r="E28" s="115"/>
      <c r="F28" s="115"/>
      <c r="G28" s="115"/>
      <c r="H28" s="115"/>
      <c r="I28" s="366"/>
      <c r="J28" s="365" t="s">
        <v>347</v>
      </c>
      <c r="K28" s="117"/>
      <c r="L28" s="117"/>
      <c r="M28" s="117"/>
      <c r="N28" s="117"/>
      <c r="O28" s="117"/>
      <c r="P28" s="117"/>
      <c r="Q28" s="366"/>
      <c r="R28" s="117" t="s">
        <v>82</v>
      </c>
      <c r="S28" s="117"/>
      <c r="T28" s="117"/>
      <c r="U28" s="117"/>
      <c r="V28" s="117"/>
      <c r="W28" s="720">
        <v>20</v>
      </c>
      <c r="X28" s="721"/>
      <c r="Y28" s="720"/>
      <c r="Z28" s="721"/>
      <c r="AA28" s="720" t="s">
        <v>30</v>
      </c>
      <c r="AB28" s="721"/>
      <c r="AC28" s="720"/>
      <c r="AD28" s="721"/>
      <c r="AE28" s="118"/>
      <c r="AF28" s="249"/>
      <c r="AG28" s="119"/>
      <c r="AH28" s="119"/>
      <c r="AI28" s="119"/>
      <c r="AJ28" s="119"/>
      <c r="AK28" s="119"/>
      <c r="AL28" s="119"/>
      <c r="AM28" s="119"/>
      <c r="AN28" s="119"/>
      <c r="AO28" s="120"/>
      <c r="AP28" s="720"/>
      <c r="AQ28" s="722"/>
      <c r="AR28" s="117" t="s">
        <v>739</v>
      </c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366"/>
    </row>
    <row r="29" spans="1:56" ht="13.5" customHeight="1">
      <c r="A29" s="719">
        <v>17</v>
      </c>
      <c r="B29" s="719"/>
      <c r="C29" s="365" t="s">
        <v>460</v>
      </c>
      <c r="D29" s="115"/>
      <c r="E29" s="115"/>
      <c r="F29" s="115"/>
      <c r="G29" s="115"/>
      <c r="H29" s="115"/>
      <c r="I29" s="366"/>
      <c r="J29" s="365" t="s">
        <v>663</v>
      </c>
      <c r="K29" s="117"/>
      <c r="L29" s="117"/>
      <c r="M29" s="117"/>
      <c r="N29" s="117"/>
      <c r="O29" s="117"/>
      <c r="P29" s="117"/>
      <c r="Q29" s="366"/>
      <c r="R29" s="117" t="s">
        <v>82</v>
      </c>
      <c r="S29" s="117"/>
      <c r="T29" s="117"/>
      <c r="U29" s="117"/>
      <c r="V29" s="117"/>
      <c r="W29" s="720">
        <v>100</v>
      </c>
      <c r="X29" s="721"/>
      <c r="Y29" s="720"/>
      <c r="Z29" s="721"/>
      <c r="AA29" s="720" t="s">
        <v>30</v>
      </c>
      <c r="AB29" s="721"/>
      <c r="AC29" s="720"/>
      <c r="AD29" s="721"/>
      <c r="AE29" s="118"/>
      <c r="AF29" s="249"/>
      <c r="AG29" s="119"/>
      <c r="AH29" s="119"/>
      <c r="AI29" s="119"/>
      <c r="AJ29" s="119"/>
      <c r="AK29" s="119"/>
      <c r="AL29" s="119"/>
      <c r="AM29" s="119"/>
      <c r="AN29" s="119"/>
      <c r="AO29" s="120"/>
      <c r="AP29" s="720"/>
      <c r="AQ29" s="722"/>
      <c r="AR29" s="117" t="s">
        <v>740</v>
      </c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366"/>
    </row>
    <row r="30" spans="1:56" ht="13.5" customHeight="1">
      <c r="A30" s="719">
        <v>18</v>
      </c>
      <c r="B30" s="719"/>
      <c r="C30" s="365" t="s">
        <v>94</v>
      </c>
      <c r="D30" s="115"/>
      <c r="E30" s="115"/>
      <c r="F30" s="115"/>
      <c r="G30" s="115"/>
      <c r="H30" s="115"/>
      <c r="I30" s="366"/>
      <c r="J30" s="365" t="s">
        <v>334</v>
      </c>
      <c r="K30" s="117"/>
      <c r="L30" s="117"/>
      <c r="M30" s="117"/>
      <c r="N30" s="117"/>
      <c r="O30" s="117"/>
      <c r="P30" s="117"/>
      <c r="Q30" s="366"/>
      <c r="R30" s="117" t="s">
        <v>82</v>
      </c>
      <c r="S30" s="117"/>
      <c r="T30" s="117"/>
      <c r="U30" s="117"/>
      <c r="V30" s="117"/>
      <c r="W30" s="720">
        <v>50</v>
      </c>
      <c r="X30" s="721"/>
      <c r="Y30" s="720"/>
      <c r="Z30" s="721"/>
      <c r="AA30" s="720" t="s">
        <v>30</v>
      </c>
      <c r="AB30" s="721"/>
      <c r="AC30" s="720"/>
      <c r="AD30" s="721"/>
      <c r="AE30" s="118"/>
      <c r="AF30" s="249"/>
      <c r="AG30" s="119"/>
      <c r="AH30" s="119"/>
      <c r="AI30" s="119"/>
      <c r="AJ30" s="119"/>
      <c r="AK30" s="119"/>
      <c r="AL30" s="119"/>
      <c r="AM30" s="119"/>
      <c r="AN30" s="119"/>
      <c r="AO30" s="120"/>
      <c r="AP30" s="720"/>
      <c r="AQ30" s="722"/>
      <c r="AR30" s="117" t="s">
        <v>741</v>
      </c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366"/>
    </row>
    <row r="31" spans="1:56" ht="13.5" customHeight="1">
      <c r="A31" s="719">
        <v>19</v>
      </c>
      <c r="B31" s="719"/>
      <c r="C31" s="365" t="s">
        <v>56</v>
      </c>
      <c r="D31" s="115"/>
      <c r="E31" s="115"/>
      <c r="F31" s="115"/>
      <c r="G31" s="115"/>
      <c r="H31" s="115"/>
      <c r="I31" s="366"/>
      <c r="J31" s="117" t="s">
        <v>341</v>
      </c>
      <c r="K31" s="117"/>
      <c r="L31" s="117"/>
      <c r="M31" s="117"/>
      <c r="N31" s="117"/>
      <c r="O31" s="117"/>
      <c r="P31" s="117"/>
      <c r="Q31" s="366"/>
      <c r="R31" s="117" t="s">
        <v>41</v>
      </c>
      <c r="S31" s="117"/>
      <c r="T31" s="117"/>
      <c r="U31" s="117"/>
      <c r="V31" s="117"/>
      <c r="W31" s="720"/>
      <c r="X31" s="721"/>
      <c r="Y31" s="720"/>
      <c r="Z31" s="721"/>
      <c r="AA31" s="720" t="s">
        <v>30</v>
      </c>
      <c r="AB31" s="721"/>
      <c r="AC31" s="720"/>
      <c r="AD31" s="721"/>
      <c r="AE31" s="118"/>
      <c r="AF31" s="249"/>
      <c r="AG31" s="119"/>
      <c r="AH31" s="119"/>
      <c r="AI31" s="119"/>
      <c r="AJ31" s="119"/>
      <c r="AK31" s="119"/>
      <c r="AL31" s="119"/>
      <c r="AM31" s="119"/>
      <c r="AN31" s="119"/>
      <c r="AO31" s="120"/>
      <c r="AP31" s="720"/>
      <c r="AQ31" s="722"/>
      <c r="AR31" s="117" t="s">
        <v>742</v>
      </c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366"/>
    </row>
    <row r="32" spans="1:56" ht="13.5" customHeight="1">
      <c r="A32" s="719">
        <v>20</v>
      </c>
      <c r="B32" s="719"/>
      <c r="C32" s="365" t="s">
        <v>55</v>
      </c>
      <c r="D32" s="115"/>
      <c r="E32" s="115"/>
      <c r="F32" s="115"/>
      <c r="G32" s="115"/>
      <c r="H32" s="115"/>
      <c r="I32" s="366"/>
      <c r="J32" s="117" t="s">
        <v>343</v>
      </c>
      <c r="K32" s="117"/>
      <c r="L32" s="117"/>
      <c r="M32" s="117"/>
      <c r="N32" s="117"/>
      <c r="O32" s="117"/>
      <c r="P32" s="117"/>
      <c r="Q32" s="366"/>
      <c r="R32" s="117" t="s">
        <v>41</v>
      </c>
      <c r="S32" s="117"/>
      <c r="T32" s="117"/>
      <c r="U32" s="117"/>
      <c r="V32" s="117"/>
      <c r="W32" s="720"/>
      <c r="X32" s="721"/>
      <c r="Y32" s="720"/>
      <c r="Z32" s="721"/>
      <c r="AA32" s="720" t="s">
        <v>30</v>
      </c>
      <c r="AB32" s="721"/>
      <c r="AC32" s="720"/>
      <c r="AD32" s="721"/>
      <c r="AE32" s="118"/>
      <c r="AF32" s="249"/>
      <c r="AG32" s="119"/>
      <c r="AH32" s="119"/>
      <c r="AI32" s="119"/>
      <c r="AJ32" s="119"/>
      <c r="AK32" s="119"/>
      <c r="AL32" s="119"/>
      <c r="AM32" s="119"/>
      <c r="AN32" s="119"/>
      <c r="AO32" s="120"/>
      <c r="AP32" s="720"/>
      <c r="AQ32" s="722"/>
      <c r="AR32" s="117" t="s">
        <v>743</v>
      </c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366"/>
    </row>
    <row r="33" spans="1:57" ht="13.5" customHeight="1">
      <c r="A33" s="719">
        <v>21</v>
      </c>
      <c r="B33" s="719"/>
      <c r="C33" s="365" t="s">
        <v>536</v>
      </c>
      <c r="D33" s="115"/>
      <c r="E33" s="115"/>
      <c r="F33" s="115"/>
      <c r="G33" s="115"/>
      <c r="H33" s="115"/>
      <c r="I33" s="366"/>
      <c r="J33" s="117" t="s">
        <v>294</v>
      </c>
      <c r="K33" s="117"/>
      <c r="L33" s="117"/>
      <c r="M33" s="117"/>
      <c r="N33" s="117"/>
      <c r="O33" s="117"/>
      <c r="P33" s="117"/>
      <c r="Q33" s="366"/>
      <c r="R33" s="117" t="s">
        <v>41</v>
      </c>
      <c r="S33" s="117"/>
      <c r="T33" s="117"/>
      <c r="U33" s="117"/>
      <c r="V33" s="117"/>
      <c r="W33" s="720"/>
      <c r="X33" s="721"/>
      <c r="Y33" s="720"/>
      <c r="Z33" s="721"/>
      <c r="AA33" s="720" t="s">
        <v>30</v>
      </c>
      <c r="AB33" s="721"/>
      <c r="AC33" s="720"/>
      <c r="AD33" s="721"/>
      <c r="AE33" s="118"/>
      <c r="AF33" s="119"/>
      <c r="AG33" s="119"/>
      <c r="AH33" s="119"/>
      <c r="AI33" s="119"/>
      <c r="AJ33" s="119"/>
      <c r="AK33" s="119"/>
      <c r="AL33" s="119"/>
      <c r="AM33" s="119"/>
      <c r="AN33" s="119"/>
      <c r="AO33" s="120"/>
      <c r="AP33" s="720"/>
      <c r="AQ33" s="722"/>
      <c r="AR33" s="117" t="s">
        <v>744</v>
      </c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366"/>
      <c r="BE33" s="122"/>
    </row>
    <row r="34" spans="1:57" ht="13.5" customHeight="1">
      <c r="A34" s="719">
        <v>22</v>
      </c>
      <c r="B34" s="719"/>
      <c r="C34" s="365" t="s">
        <v>88</v>
      </c>
      <c r="D34" s="115"/>
      <c r="E34" s="115"/>
      <c r="F34" s="115"/>
      <c r="G34" s="115"/>
      <c r="H34" s="115"/>
      <c r="I34" s="366"/>
      <c r="J34" s="117" t="s">
        <v>342</v>
      </c>
      <c r="K34" s="117"/>
      <c r="L34" s="117"/>
      <c r="M34" s="117"/>
      <c r="N34" s="117"/>
      <c r="O34" s="117"/>
      <c r="P34" s="117"/>
      <c r="Q34" s="366"/>
      <c r="R34" s="117" t="s">
        <v>41</v>
      </c>
      <c r="S34" s="117"/>
      <c r="T34" s="117"/>
      <c r="U34" s="117"/>
      <c r="V34" s="117"/>
      <c r="W34" s="720"/>
      <c r="X34" s="721"/>
      <c r="Y34" s="720"/>
      <c r="Z34" s="721"/>
      <c r="AA34" s="720" t="s">
        <v>30</v>
      </c>
      <c r="AB34" s="721"/>
      <c r="AC34" s="720"/>
      <c r="AD34" s="721"/>
      <c r="AE34" s="118"/>
      <c r="AF34" s="249"/>
      <c r="AG34" s="119"/>
      <c r="AH34" s="119"/>
      <c r="AI34" s="119"/>
      <c r="AJ34" s="119"/>
      <c r="AK34" s="119"/>
      <c r="AL34" s="119"/>
      <c r="AM34" s="119"/>
      <c r="AN34" s="119"/>
      <c r="AO34" s="120"/>
      <c r="AP34" s="720"/>
      <c r="AQ34" s="722"/>
      <c r="AR34" s="117" t="s">
        <v>745</v>
      </c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366"/>
    </row>
    <row r="35" spans="1:57" ht="13.5" customHeight="1">
      <c r="A35" s="719">
        <v>23</v>
      </c>
      <c r="B35" s="719"/>
      <c r="C35" s="365" t="s">
        <v>47</v>
      </c>
      <c r="D35" s="115"/>
      <c r="E35" s="115"/>
      <c r="F35" s="115"/>
      <c r="G35" s="115"/>
      <c r="H35" s="115"/>
      <c r="I35" s="366"/>
      <c r="J35" s="117" t="s">
        <v>335</v>
      </c>
      <c r="K35" s="117"/>
      <c r="L35" s="117"/>
      <c r="M35" s="117"/>
      <c r="N35" s="117"/>
      <c r="O35" s="117"/>
      <c r="P35" s="117"/>
      <c r="Q35" s="366"/>
      <c r="R35" s="117" t="s">
        <v>82</v>
      </c>
      <c r="S35" s="117"/>
      <c r="T35" s="117"/>
      <c r="U35" s="117"/>
      <c r="V35" s="117"/>
      <c r="W35" s="720">
        <v>20</v>
      </c>
      <c r="X35" s="721"/>
      <c r="Y35" s="720"/>
      <c r="Z35" s="721"/>
      <c r="AA35" s="720" t="s">
        <v>30</v>
      </c>
      <c r="AB35" s="721"/>
      <c r="AC35" s="720"/>
      <c r="AD35" s="721"/>
      <c r="AE35" s="118"/>
      <c r="AF35" s="249"/>
      <c r="AG35" s="119"/>
      <c r="AH35" s="119"/>
      <c r="AI35" s="119"/>
      <c r="AJ35" s="119"/>
      <c r="AK35" s="119"/>
      <c r="AL35" s="119"/>
      <c r="AM35" s="119"/>
      <c r="AN35" s="119"/>
      <c r="AO35" s="120"/>
      <c r="AP35" s="720"/>
      <c r="AQ35" s="722"/>
      <c r="AR35" s="117" t="s">
        <v>746</v>
      </c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366"/>
    </row>
    <row r="36" spans="1:57" ht="13.5" customHeight="1">
      <c r="A36" s="719">
        <v>24</v>
      </c>
      <c r="B36" s="719"/>
      <c r="C36" s="365" t="s">
        <v>48</v>
      </c>
      <c r="D36" s="115"/>
      <c r="E36" s="115"/>
      <c r="F36" s="115"/>
      <c r="G36" s="115"/>
      <c r="H36" s="115"/>
      <c r="I36" s="366"/>
      <c r="J36" s="117" t="s">
        <v>337</v>
      </c>
      <c r="K36" s="117"/>
      <c r="L36" s="117"/>
      <c r="M36" s="117"/>
      <c r="N36" s="117"/>
      <c r="O36" s="117"/>
      <c r="P36" s="117"/>
      <c r="Q36" s="366"/>
      <c r="R36" s="117" t="s">
        <v>82</v>
      </c>
      <c r="S36" s="117"/>
      <c r="T36" s="117"/>
      <c r="U36" s="117"/>
      <c r="V36" s="117"/>
      <c r="W36" s="720">
        <v>20</v>
      </c>
      <c r="X36" s="721"/>
      <c r="Y36" s="720"/>
      <c r="Z36" s="721"/>
      <c r="AA36" s="720" t="s">
        <v>30</v>
      </c>
      <c r="AB36" s="721"/>
      <c r="AC36" s="720"/>
      <c r="AD36" s="721"/>
      <c r="AE36" s="118"/>
      <c r="AF36" s="249"/>
      <c r="AG36" s="119"/>
      <c r="AH36" s="119"/>
      <c r="AI36" s="119"/>
      <c r="AJ36" s="119"/>
      <c r="AK36" s="119"/>
      <c r="AL36" s="119"/>
      <c r="AM36" s="119"/>
      <c r="AN36" s="119"/>
      <c r="AO36" s="120"/>
      <c r="AP36" s="720"/>
      <c r="AQ36" s="722"/>
      <c r="AR36" s="117" t="s">
        <v>747</v>
      </c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366"/>
    </row>
    <row r="37" spans="1:57" ht="13.5" customHeight="1">
      <c r="A37" s="719">
        <v>25</v>
      </c>
      <c r="B37" s="719"/>
      <c r="C37" s="365" t="s">
        <v>538</v>
      </c>
      <c r="D37" s="115"/>
      <c r="E37" s="115"/>
      <c r="F37" s="115"/>
      <c r="G37" s="115"/>
      <c r="H37" s="115"/>
      <c r="I37" s="366"/>
      <c r="J37" s="365" t="s">
        <v>537</v>
      </c>
      <c r="K37" s="117"/>
      <c r="L37" s="117"/>
      <c r="M37" s="117"/>
      <c r="N37" s="117"/>
      <c r="O37" s="117"/>
      <c r="P37" s="117"/>
      <c r="Q37" s="366"/>
      <c r="R37" s="117" t="s">
        <v>82</v>
      </c>
      <c r="S37" s="117"/>
      <c r="T37" s="117"/>
      <c r="U37" s="117"/>
      <c r="V37" s="117"/>
      <c r="W37" s="720">
        <v>6</v>
      </c>
      <c r="X37" s="721"/>
      <c r="Y37" s="720"/>
      <c r="Z37" s="721"/>
      <c r="AA37" s="720" t="s">
        <v>30</v>
      </c>
      <c r="AB37" s="721"/>
      <c r="AC37" s="720"/>
      <c r="AD37" s="721"/>
      <c r="AE37" s="118"/>
      <c r="AF37" s="249"/>
      <c r="AG37" s="119"/>
      <c r="AH37" s="119"/>
      <c r="AI37" s="119"/>
      <c r="AJ37" s="119"/>
      <c r="AK37" s="119"/>
      <c r="AL37" s="119"/>
      <c r="AM37" s="119"/>
      <c r="AN37" s="119"/>
      <c r="AO37" s="120"/>
      <c r="AP37" s="720"/>
      <c r="AQ37" s="722"/>
      <c r="AR37" s="117" t="s">
        <v>748</v>
      </c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372"/>
    </row>
    <row r="38" spans="1:57" ht="14.25" customHeight="1">
      <c r="A38" s="719">
        <v>26</v>
      </c>
      <c r="B38" s="719"/>
      <c r="C38" s="365" t="s">
        <v>662</v>
      </c>
      <c r="D38" s="115"/>
      <c r="E38" s="115"/>
      <c r="F38" s="115"/>
      <c r="G38" s="115"/>
      <c r="H38" s="115"/>
      <c r="I38" s="366"/>
      <c r="J38" s="365" t="s">
        <v>654</v>
      </c>
      <c r="K38" s="117"/>
      <c r="L38" s="117"/>
      <c r="M38" s="117"/>
      <c r="N38" s="117"/>
      <c r="O38" s="117"/>
      <c r="P38" s="117"/>
      <c r="Q38" s="366"/>
      <c r="R38" s="117" t="s">
        <v>82</v>
      </c>
      <c r="S38" s="117"/>
      <c r="T38" s="117"/>
      <c r="U38" s="117"/>
      <c r="V38" s="117"/>
      <c r="W38" s="720">
        <v>10</v>
      </c>
      <c r="X38" s="721"/>
      <c r="Y38" s="720"/>
      <c r="Z38" s="721"/>
      <c r="AA38" s="720" t="s">
        <v>30</v>
      </c>
      <c r="AB38" s="721"/>
      <c r="AC38" s="720"/>
      <c r="AD38" s="721"/>
      <c r="AE38" s="118"/>
      <c r="AF38" s="249"/>
      <c r="AG38" s="119"/>
      <c r="AH38" s="119"/>
      <c r="AI38" s="119"/>
      <c r="AJ38" s="119"/>
      <c r="AK38" s="119"/>
      <c r="AL38" s="119"/>
      <c r="AM38" s="119"/>
      <c r="AN38" s="119"/>
      <c r="AO38" s="120"/>
      <c r="AP38" s="720"/>
      <c r="AQ38" s="722"/>
      <c r="AR38" s="117" t="s">
        <v>749</v>
      </c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372"/>
    </row>
    <row r="39" spans="1:57" ht="13.5" customHeight="1">
      <c r="A39" s="719">
        <v>27</v>
      </c>
      <c r="B39" s="719"/>
      <c r="C39" s="365" t="s">
        <v>664</v>
      </c>
      <c r="D39" s="115"/>
      <c r="E39" s="115"/>
      <c r="F39" s="115"/>
      <c r="G39" s="115"/>
      <c r="H39" s="115"/>
      <c r="I39" s="366"/>
      <c r="J39" s="365" t="s">
        <v>665</v>
      </c>
      <c r="K39" s="117"/>
      <c r="L39" s="117"/>
      <c r="M39" s="117"/>
      <c r="N39" s="117"/>
      <c r="O39" s="117"/>
      <c r="P39" s="117"/>
      <c r="Q39" s="366"/>
      <c r="R39" s="117" t="s">
        <v>36</v>
      </c>
      <c r="S39" s="117"/>
      <c r="T39" s="117"/>
      <c r="U39" s="117"/>
      <c r="V39" s="117"/>
      <c r="W39" s="720">
        <v>3</v>
      </c>
      <c r="X39" s="721"/>
      <c r="Y39" s="720"/>
      <c r="Z39" s="721"/>
      <c r="AA39" s="720" t="s">
        <v>30</v>
      </c>
      <c r="AB39" s="721"/>
      <c r="AC39" s="720"/>
      <c r="AD39" s="721"/>
      <c r="AE39" s="118"/>
      <c r="AF39" s="249"/>
      <c r="AG39" s="119"/>
      <c r="AH39" s="119"/>
      <c r="AI39" s="119"/>
      <c r="AJ39" s="119"/>
      <c r="AK39" s="119"/>
      <c r="AL39" s="119"/>
      <c r="AM39" s="119"/>
      <c r="AN39" s="119"/>
      <c r="AO39" s="120"/>
      <c r="AP39" s="720"/>
      <c r="AQ39" s="722"/>
      <c r="AR39" s="117" t="s">
        <v>750</v>
      </c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366"/>
    </row>
    <row r="40" spans="1:57" ht="13.5" customHeight="1">
      <c r="A40" s="719">
        <v>28</v>
      </c>
      <c r="B40" s="719"/>
      <c r="C40" s="365" t="s">
        <v>666</v>
      </c>
      <c r="D40" s="115"/>
      <c r="E40" s="115"/>
      <c r="F40" s="115"/>
      <c r="G40" s="115"/>
      <c r="H40" s="115"/>
      <c r="I40" s="366"/>
      <c r="J40" s="117" t="s">
        <v>667</v>
      </c>
      <c r="K40" s="117"/>
      <c r="L40" s="117"/>
      <c r="M40" s="117"/>
      <c r="N40" s="117"/>
      <c r="O40" s="117"/>
      <c r="P40" s="117"/>
      <c r="Q40" s="366"/>
      <c r="R40" s="117" t="s">
        <v>36</v>
      </c>
      <c r="S40" s="117"/>
      <c r="T40" s="117"/>
      <c r="U40" s="117"/>
      <c r="V40" s="117"/>
      <c r="W40" s="720">
        <v>3</v>
      </c>
      <c r="X40" s="721"/>
      <c r="Y40" s="720"/>
      <c r="Z40" s="721"/>
      <c r="AA40" s="720" t="s">
        <v>30</v>
      </c>
      <c r="AB40" s="722"/>
      <c r="AC40" s="720"/>
      <c r="AD40" s="721"/>
      <c r="AE40" s="118"/>
      <c r="AF40" s="249"/>
      <c r="AG40" s="119"/>
      <c r="AH40" s="119"/>
      <c r="AI40" s="119"/>
      <c r="AJ40" s="119"/>
      <c r="AK40" s="119"/>
      <c r="AL40" s="119"/>
      <c r="AM40" s="119"/>
      <c r="AN40" s="119"/>
      <c r="AO40" s="120"/>
      <c r="AP40" s="720"/>
      <c r="AQ40" s="722"/>
      <c r="AR40" s="117" t="s">
        <v>751</v>
      </c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366"/>
      <c r="BE40" s="122"/>
    </row>
    <row r="41" spans="1:57" ht="13.5" customHeight="1">
      <c r="A41" s="719">
        <v>29</v>
      </c>
      <c r="B41" s="719"/>
      <c r="C41" s="365" t="s">
        <v>461</v>
      </c>
      <c r="D41" s="115"/>
      <c r="E41" s="115"/>
      <c r="F41" s="115"/>
      <c r="G41" s="115"/>
      <c r="H41" s="115"/>
      <c r="I41" s="366"/>
      <c r="J41" s="117" t="s">
        <v>658</v>
      </c>
      <c r="K41" s="117"/>
      <c r="L41" s="117"/>
      <c r="M41" s="117"/>
      <c r="N41" s="117"/>
      <c r="O41" s="117"/>
      <c r="P41" s="117"/>
      <c r="Q41" s="366"/>
      <c r="R41" s="117" t="s">
        <v>82</v>
      </c>
      <c r="S41" s="117"/>
      <c r="T41" s="117"/>
      <c r="U41" s="117"/>
      <c r="V41" s="117"/>
      <c r="W41" s="720">
        <v>200</v>
      </c>
      <c r="X41" s="721"/>
      <c r="Y41" s="720"/>
      <c r="Z41" s="721"/>
      <c r="AA41" s="720" t="s">
        <v>30</v>
      </c>
      <c r="AB41" s="721"/>
      <c r="AC41" s="720"/>
      <c r="AD41" s="721"/>
      <c r="AE41" s="118"/>
      <c r="AF41" s="119"/>
      <c r="AG41" s="119"/>
      <c r="AH41" s="119"/>
      <c r="AI41" s="119"/>
      <c r="AJ41" s="119"/>
      <c r="AK41" s="119"/>
      <c r="AL41" s="119"/>
      <c r="AM41" s="119"/>
      <c r="AN41" s="119"/>
      <c r="AO41" s="120"/>
      <c r="AP41" s="720"/>
      <c r="AQ41" s="722"/>
      <c r="AR41" s="117" t="s">
        <v>752</v>
      </c>
      <c r="AS41" s="117"/>
      <c r="AT41" s="117"/>
      <c r="AU41" s="117"/>
      <c r="AV41" s="117"/>
      <c r="AW41" s="117"/>
      <c r="AX41" s="117"/>
      <c r="AY41" s="117"/>
      <c r="AZ41" s="117"/>
      <c r="BA41" s="117"/>
      <c r="BB41" s="117"/>
      <c r="BC41" s="117"/>
      <c r="BD41" s="366"/>
      <c r="BE41" s="122"/>
    </row>
    <row r="42" spans="1:57" ht="13.5" customHeight="1">
      <c r="A42" s="719">
        <v>30</v>
      </c>
      <c r="B42" s="719"/>
      <c r="C42" s="365" t="s">
        <v>465</v>
      </c>
      <c r="D42" s="115"/>
      <c r="E42" s="115"/>
      <c r="F42" s="115"/>
      <c r="G42" s="115"/>
      <c r="H42" s="115"/>
      <c r="I42" s="366"/>
      <c r="J42" s="365" t="s">
        <v>464</v>
      </c>
      <c r="K42" s="117"/>
      <c r="L42" s="117"/>
      <c r="M42" s="117"/>
      <c r="N42" s="117"/>
      <c r="O42" s="117"/>
      <c r="P42" s="117"/>
      <c r="Q42" s="366"/>
      <c r="R42" s="117" t="s">
        <v>37</v>
      </c>
      <c r="S42" s="117"/>
      <c r="T42" s="117"/>
      <c r="U42" s="117"/>
      <c r="V42" s="117"/>
      <c r="W42" s="720">
        <v>1</v>
      </c>
      <c r="X42" s="721"/>
      <c r="Y42" s="720"/>
      <c r="Z42" s="721"/>
      <c r="AA42" s="720" t="s">
        <v>30</v>
      </c>
      <c r="AB42" s="721"/>
      <c r="AC42" s="720"/>
      <c r="AD42" s="721"/>
      <c r="AE42" s="118"/>
      <c r="AF42" s="119"/>
      <c r="AG42" s="119"/>
      <c r="AH42" s="119"/>
      <c r="AI42" s="119"/>
      <c r="AJ42" s="119"/>
      <c r="AK42" s="119"/>
      <c r="AL42" s="119"/>
      <c r="AM42" s="119"/>
      <c r="AN42" s="119"/>
      <c r="AO42" s="120"/>
      <c r="AP42" s="720"/>
      <c r="AQ42" s="722"/>
      <c r="AR42" s="93" t="s">
        <v>753</v>
      </c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327"/>
    </row>
    <row r="43" spans="1:57" ht="13.5" customHeight="1">
      <c r="A43" s="719">
        <v>31</v>
      </c>
      <c r="B43" s="719"/>
      <c r="C43" s="365" t="s">
        <v>49</v>
      </c>
      <c r="D43" s="115"/>
      <c r="E43" s="115"/>
      <c r="F43" s="115"/>
      <c r="G43" s="115"/>
      <c r="H43" s="115"/>
      <c r="I43" s="366"/>
      <c r="J43" s="117" t="s">
        <v>286</v>
      </c>
      <c r="K43" s="117"/>
      <c r="L43" s="117"/>
      <c r="M43" s="117"/>
      <c r="N43" s="117"/>
      <c r="O43" s="117"/>
      <c r="P43" s="117"/>
      <c r="Q43" s="366"/>
      <c r="R43" s="117" t="s">
        <v>31</v>
      </c>
      <c r="S43" s="117"/>
      <c r="T43" s="117"/>
      <c r="U43" s="117"/>
      <c r="V43" s="117"/>
      <c r="W43" s="720"/>
      <c r="X43" s="721"/>
      <c r="Y43" s="720"/>
      <c r="Z43" s="721"/>
      <c r="AA43" s="720" t="s">
        <v>30</v>
      </c>
      <c r="AB43" s="721"/>
      <c r="AC43" s="720"/>
      <c r="AD43" s="721"/>
      <c r="AE43" s="118"/>
      <c r="AF43" s="119"/>
      <c r="AG43" s="119"/>
      <c r="AH43" s="119"/>
      <c r="AI43" s="119"/>
      <c r="AJ43" s="119"/>
      <c r="AK43" s="119"/>
      <c r="AL43" s="119"/>
      <c r="AM43" s="119"/>
      <c r="AN43" s="119"/>
      <c r="AO43" s="120"/>
      <c r="AP43" s="720"/>
      <c r="AQ43" s="722"/>
      <c r="AR43" s="117" t="s">
        <v>754</v>
      </c>
      <c r="AS43" s="117"/>
      <c r="AT43" s="117"/>
      <c r="AU43" s="117"/>
      <c r="AV43" s="117"/>
      <c r="AW43" s="117"/>
      <c r="AX43" s="117"/>
      <c r="AY43" s="117"/>
      <c r="AZ43" s="117"/>
      <c r="BA43" s="117"/>
      <c r="BB43" s="117"/>
      <c r="BC43" s="117"/>
      <c r="BD43" s="366"/>
    </row>
    <row r="44" spans="1:57" ht="13.5" customHeight="1">
      <c r="A44" s="719">
        <v>32</v>
      </c>
      <c r="B44" s="719"/>
      <c r="C44" s="365" t="s">
        <v>50</v>
      </c>
      <c r="D44" s="115"/>
      <c r="E44" s="115"/>
      <c r="F44" s="115"/>
      <c r="G44" s="115"/>
      <c r="H44" s="115"/>
      <c r="I44" s="366"/>
      <c r="J44" s="117" t="s">
        <v>287</v>
      </c>
      <c r="K44" s="117"/>
      <c r="L44" s="117"/>
      <c r="M44" s="117"/>
      <c r="N44" s="117"/>
      <c r="O44" s="117"/>
      <c r="P44" s="117"/>
      <c r="Q44" s="366"/>
      <c r="R44" s="117" t="s">
        <v>82</v>
      </c>
      <c r="S44" s="117"/>
      <c r="T44" s="117"/>
      <c r="U44" s="117"/>
      <c r="V44" s="117"/>
      <c r="W44" s="720">
        <v>20</v>
      </c>
      <c r="X44" s="721"/>
      <c r="Y44" s="720"/>
      <c r="Z44" s="721"/>
      <c r="AA44" s="720" t="s">
        <v>30</v>
      </c>
      <c r="AB44" s="721"/>
      <c r="AC44" s="720"/>
      <c r="AD44" s="721"/>
      <c r="AE44" s="118"/>
      <c r="AF44" s="119"/>
      <c r="AG44" s="119"/>
      <c r="AH44" s="119"/>
      <c r="AI44" s="119"/>
      <c r="AJ44" s="119"/>
      <c r="AK44" s="119"/>
      <c r="AL44" s="119"/>
      <c r="AM44" s="119"/>
      <c r="AN44" s="119"/>
      <c r="AO44" s="120"/>
      <c r="AP44" s="720"/>
      <c r="AQ44" s="722"/>
      <c r="AR44" s="117" t="s">
        <v>755</v>
      </c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117"/>
      <c r="BD44" s="366"/>
    </row>
    <row r="45" spans="1:57" ht="13.5" customHeight="1">
      <c r="A45" s="719">
        <v>33</v>
      </c>
      <c r="B45" s="719"/>
      <c r="C45" s="365" t="s">
        <v>51</v>
      </c>
      <c r="D45" s="115"/>
      <c r="E45" s="115"/>
      <c r="F45" s="115"/>
      <c r="G45" s="115"/>
      <c r="H45" s="115"/>
      <c r="I45" s="366"/>
      <c r="J45" s="117" t="s">
        <v>288</v>
      </c>
      <c r="K45" s="117"/>
      <c r="L45" s="117"/>
      <c r="M45" s="117"/>
      <c r="N45" s="117"/>
      <c r="O45" s="117"/>
      <c r="P45" s="117"/>
      <c r="Q45" s="366"/>
      <c r="R45" s="117" t="s">
        <v>31</v>
      </c>
      <c r="S45" s="117"/>
      <c r="T45" s="117"/>
      <c r="U45" s="117"/>
      <c r="V45" s="117"/>
      <c r="W45" s="720"/>
      <c r="X45" s="721"/>
      <c r="Y45" s="720"/>
      <c r="Z45" s="721"/>
      <c r="AA45" s="720" t="s">
        <v>30</v>
      </c>
      <c r="AB45" s="721"/>
      <c r="AC45" s="720"/>
      <c r="AD45" s="721"/>
      <c r="AE45" s="118"/>
      <c r="AF45" s="119"/>
      <c r="AG45" s="119"/>
      <c r="AH45" s="119"/>
      <c r="AI45" s="119"/>
      <c r="AJ45" s="119"/>
      <c r="AK45" s="119"/>
      <c r="AL45" s="119"/>
      <c r="AM45" s="119"/>
      <c r="AN45" s="119"/>
      <c r="AO45" s="120"/>
      <c r="AP45" s="720"/>
      <c r="AQ45" s="722"/>
      <c r="AR45" s="117" t="s">
        <v>756</v>
      </c>
      <c r="AS45" s="117"/>
      <c r="AT45" s="117"/>
      <c r="AU45" s="117"/>
      <c r="AV45" s="117"/>
      <c r="AW45" s="117"/>
      <c r="AX45" s="117"/>
      <c r="AY45" s="117"/>
      <c r="AZ45" s="117"/>
      <c r="BA45" s="117"/>
      <c r="BB45" s="117"/>
      <c r="BC45" s="117"/>
      <c r="BD45" s="366"/>
    </row>
    <row r="46" spans="1:57" ht="13.5" customHeight="1">
      <c r="A46" s="719">
        <v>34</v>
      </c>
      <c r="B46" s="719"/>
      <c r="C46" s="365" t="s">
        <v>52</v>
      </c>
      <c r="D46" s="115"/>
      <c r="E46" s="115"/>
      <c r="F46" s="115"/>
      <c r="G46" s="115"/>
      <c r="H46" s="115"/>
      <c r="I46" s="366"/>
      <c r="J46" s="117" t="s">
        <v>289</v>
      </c>
      <c r="K46" s="117"/>
      <c r="L46" s="117"/>
      <c r="M46" s="117"/>
      <c r="N46" s="117"/>
      <c r="O46" s="117"/>
      <c r="P46" s="117"/>
      <c r="Q46" s="366"/>
      <c r="R46" s="117" t="s">
        <v>82</v>
      </c>
      <c r="S46" s="117"/>
      <c r="T46" s="117"/>
      <c r="U46" s="117"/>
      <c r="V46" s="117"/>
      <c r="W46" s="720">
        <v>20</v>
      </c>
      <c r="X46" s="721"/>
      <c r="Y46" s="720"/>
      <c r="Z46" s="721"/>
      <c r="AA46" s="720" t="s">
        <v>30</v>
      </c>
      <c r="AB46" s="721"/>
      <c r="AC46" s="720"/>
      <c r="AD46" s="721"/>
      <c r="AE46" s="118"/>
      <c r="AF46" s="119"/>
      <c r="AG46" s="119"/>
      <c r="AH46" s="119"/>
      <c r="AI46" s="119"/>
      <c r="AJ46" s="119"/>
      <c r="AK46" s="119"/>
      <c r="AL46" s="119"/>
      <c r="AM46" s="119"/>
      <c r="AN46" s="119"/>
      <c r="AO46" s="120"/>
      <c r="AP46" s="720"/>
      <c r="AQ46" s="722"/>
      <c r="AR46" s="117" t="s">
        <v>757</v>
      </c>
      <c r="AS46" s="117"/>
      <c r="AT46" s="117"/>
      <c r="AU46" s="117"/>
      <c r="AV46" s="117"/>
      <c r="AW46" s="117"/>
      <c r="AX46" s="117"/>
      <c r="AY46" s="117"/>
      <c r="AZ46" s="117"/>
      <c r="BA46" s="117"/>
      <c r="BB46" s="117"/>
      <c r="BC46" s="117"/>
      <c r="BD46" s="366"/>
    </row>
    <row r="47" spans="1:57" ht="13.5" customHeight="1">
      <c r="A47" s="723"/>
      <c r="B47" s="723"/>
      <c r="C47" s="367"/>
      <c r="D47" s="148"/>
      <c r="E47" s="148"/>
      <c r="F47" s="148"/>
      <c r="G47" s="148"/>
      <c r="H47" s="148"/>
      <c r="I47" s="368"/>
      <c r="J47" s="150"/>
      <c r="K47" s="150"/>
      <c r="L47" s="150"/>
      <c r="M47" s="150"/>
      <c r="N47" s="150"/>
      <c r="O47" s="150"/>
      <c r="P47" s="150"/>
      <c r="Q47" s="368"/>
      <c r="R47" s="150"/>
      <c r="S47" s="150"/>
      <c r="T47" s="150"/>
      <c r="U47" s="150"/>
      <c r="V47" s="150"/>
      <c r="W47" s="724"/>
      <c r="X47" s="725"/>
      <c r="Y47" s="724"/>
      <c r="Z47" s="725"/>
      <c r="AA47" s="724"/>
      <c r="AB47" s="725"/>
      <c r="AC47" s="724"/>
      <c r="AD47" s="725"/>
      <c r="AE47" s="151"/>
      <c r="AF47" s="152"/>
      <c r="AG47" s="152"/>
      <c r="AH47" s="152"/>
      <c r="AI47" s="152"/>
      <c r="AJ47" s="152"/>
      <c r="AK47" s="152"/>
      <c r="AL47" s="152"/>
      <c r="AM47" s="152"/>
      <c r="AN47" s="152"/>
      <c r="AO47" s="153"/>
      <c r="AP47" s="724"/>
      <c r="AQ47" s="726"/>
      <c r="AR47" s="150"/>
      <c r="AS47" s="150"/>
      <c r="AT47" s="150"/>
      <c r="AU47" s="150"/>
      <c r="AV47" s="150"/>
      <c r="AW47" s="150"/>
      <c r="AX47" s="150"/>
      <c r="AY47" s="150"/>
      <c r="AZ47" s="150"/>
      <c r="BA47" s="150"/>
      <c r="BB47" s="150"/>
      <c r="BC47" s="150"/>
      <c r="BD47" s="368"/>
    </row>
    <row r="49" spans="2:2" ht="13.5" customHeight="1">
      <c r="B49" s="38" t="s">
        <v>758</v>
      </c>
    </row>
  </sheetData>
  <mergeCells count="241">
    <mergeCell ref="A15:B15"/>
    <mergeCell ref="W15:X15"/>
    <mergeCell ref="AA15:AB15"/>
    <mergeCell ref="AC15:AD15"/>
    <mergeCell ref="AP15:AQ15"/>
    <mergeCell ref="A14:B14"/>
    <mergeCell ref="W14:X14"/>
    <mergeCell ref="AA14:AB14"/>
    <mergeCell ref="AC14:AD14"/>
    <mergeCell ref="AP14:AQ14"/>
    <mergeCell ref="A13:B13"/>
    <mergeCell ref="W13:X13"/>
    <mergeCell ref="AA13:AB13"/>
    <mergeCell ref="AC13:AD13"/>
    <mergeCell ref="AP13:AQ13"/>
    <mergeCell ref="AL1:AO2"/>
    <mergeCell ref="AP1:AQ2"/>
    <mergeCell ref="AR1:AT1"/>
    <mergeCell ref="AU1:AX1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A12:AB12"/>
    <mergeCell ref="AC12:AD12"/>
    <mergeCell ref="AP12:AQ12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R12:BD12"/>
    <mergeCell ref="A12:B12"/>
    <mergeCell ref="C12:I12"/>
    <mergeCell ref="J12:Q12"/>
    <mergeCell ref="R12:V12"/>
    <mergeCell ref="W12:X12"/>
    <mergeCell ref="Y12:Z12"/>
    <mergeCell ref="AP17:AQ17"/>
    <mergeCell ref="A18:B18"/>
    <mergeCell ref="W18:X18"/>
    <mergeCell ref="Y18:Z18"/>
    <mergeCell ref="AA18:AB18"/>
    <mergeCell ref="AC18:AD18"/>
    <mergeCell ref="AP18:AQ18"/>
    <mergeCell ref="A16:B16"/>
    <mergeCell ref="W16:X16"/>
    <mergeCell ref="AA16:AB16"/>
    <mergeCell ref="AC16:AD16"/>
    <mergeCell ref="AP16:AQ16"/>
    <mergeCell ref="A17:B17"/>
    <mergeCell ref="W17:X17"/>
    <mergeCell ref="Y17:Z17"/>
    <mergeCell ref="AA17:AB17"/>
    <mergeCell ref="AC17:AD17"/>
    <mergeCell ref="A20:B20"/>
    <mergeCell ref="W20:X20"/>
    <mergeCell ref="Y20:Z20"/>
    <mergeCell ref="AA20:AB20"/>
    <mergeCell ref="AC20:AD20"/>
    <mergeCell ref="AP20:AQ20"/>
    <mergeCell ref="A19:B19"/>
    <mergeCell ref="W19:X19"/>
    <mergeCell ref="Y19:Z19"/>
    <mergeCell ref="AA19:AB19"/>
    <mergeCell ref="AC19:AD19"/>
    <mergeCell ref="AP19:AQ19"/>
    <mergeCell ref="A22:B22"/>
    <mergeCell ref="W22:X22"/>
    <mergeCell ref="Y22:Z22"/>
    <mergeCell ref="AA22:AB22"/>
    <mergeCell ref="AC22:AD22"/>
    <mergeCell ref="AP22:AQ22"/>
    <mergeCell ref="A21:B21"/>
    <mergeCell ref="W21:X21"/>
    <mergeCell ref="Y21:Z21"/>
    <mergeCell ref="AA21:AB21"/>
    <mergeCell ref="AC21:AD21"/>
    <mergeCell ref="AP21:AQ21"/>
    <mergeCell ref="AC25:AD25"/>
    <mergeCell ref="AP25:AQ25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  <mergeCell ref="A26:B26"/>
    <mergeCell ref="W26:X26"/>
    <mergeCell ref="AA26:AB26"/>
    <mergeCell ref="A27:B27"/>
    <mergeCell ref="W27:X27"/>
    <mergeCell ref="Y27:Z27"/>
    <mergeCell ref="AA27:AB27"/>
    <mergeCell ref="A25:B25"/>
    <mergeCell ref="W25:X25"/>
    <mergeCell ref="Y25:Z25"/>
    <mergeCell ref="AA25:AB25"/>
    <mergeCell ref="A29:B29"/>
    <mergeCell ref="W29:X29"/>
    <mergeCell ref="Y29:Z29"/>
    <mergeCell ref="AA29:AB29"/>
    <mergeCell ref="AC29:AD29"/>
    <mergeCell ref="AP29:AQ29"/>
    <mergeCell ref="AC27:AD27"/>
    <mergeCell ref="AP27:AQ27"/>
    <mergeCell ref="A28:B28"/>
    <mergeCell ref="W28:X28"/>
    <mergeCell ref="Y28:Z28"/>
    <mergeCell ref="AA28:AB28"/>
    <mergeCell ref="AC28:AD28"/>
    <mergeCell ref="AP28:AQ28"/>
    <mergeCell ref="A31:B31"/>
    <mergeCell ref="W31:X31"/>
    <mergeCell ref="Y31:Z31"/>
    <mergeCell ref="AA31:AB31"/>
    <mergeCell ref="AC31:AD31"/>
    <mergeCell ref="AP31:AQ31"/>
    <mergeCell ref="A30:B30"/>
    <mergeCell ref="W30:X30"/>
    <mergeCell ref="Y30:Z30"/>
    <mergeCell ref="AA30:AB30"/>
    <mergeCell ref="AC30:AD30"/>
    <mergeCell ref="AP30:AQ30"/>
    <mergeCell ref="A33:B33"/>
    <mergeCell ref="W33:X33"/>
    <mergeCell ref="Y33:Z33"/>
    <mergeCell ref="AA33:AB33"/>
    <mergeCell ref="AC33:AD33"/>
    <mergeCell ref="AP33:AQ33"/>
    <mergeCell ref="A32:B32"/>
    <mergeCell ref="W32:X32"/>
    <mergeCell ref="Y32:Z32"/>
    <mergeCell ref="AA32:AB32"/>
    <mergeCell ref="AC32:AD32"/>
    <mergeCell ref="AP32:AQ32"/>
    <mergeCell ref="A35:B35"/>
    <mergeCell ref="W35:X35"/>
    <mergeCell ref="Y35:Z35"/>
    <mergeCell ref="AA35:AB35"/>
    <mergeCell ref="AC35:AD35"/>
    <mergeCell ref="AP35:AQ35"/>
    <mergeCell ref="A34:B34"/>
    <mergeCell ref="W34:X34"/>
    <mergeCell ref="Y34:Z34"/>
    <mergeCell ref="AA34:AB34"/>
    <mergeCell ref="AC34:AD34"/>
    <mergeCell ref="AP34:AQ34"/>
    <mergeCell ref="A37:B37"/>
    <mergeCell ref="W37:X37"/>
    <mergeCell ref="Y37:Z37"/>
    <mergeCell ref="AA37:AB37"/>
    <mergeCell ref="AC37:AD37"/>
    <mergeCell ref="AP37:AQ37"/>
    <mergeCell ref="A36:B36"/>
    <mergeCell ref="W36:X36"/>
    <mergeCell ref="Y36:Z36"/>
    <mergeCell ref="AA36:AB36"/>
    <mergeCell ref="AC36:AD36"/>
    <mergeCell ref="AP36:AQ36"/>
    <mergeCell ref="A39:B39"/>
    <mergeCell ref="W39:X39"/>
    <mergeCell ref="Y39:Z39"/>
    <mergeCell ref="AA39:AB39"/>
    <mergeCell ref="AC39:AD39"/>
    <mergeCell ref="AP39:AQ39"/>
    <mergeCell ref="A38:B38"/>
    <mergeCell ref="W38:X38"/>
    <mergeCell ref="Y38:Z38"/>
    <mergeCell ref="AA38:AB38"/>
    <mergeCell ref="AC38:AD38"/>
    <mergeCell ref="AP38:AQ38"/>
    <mergeCell ref="A41:B41"/>
    <mergeCell ref="W41:X41"/>
    <mergeCell ref="Y41:Z41"/>
    <mergeCell ref="AA41:AB41"/>
    <mergeCell ref="AC41:AD41"/>
    <mergeCell ref="AP41:AQ41"/>
    <mergeCell ref="A40:B40"/>
    <mergeCell ref="W40:X40"/>
    <mergeCell ref="Y40:Z40"/>
    <mergeCell ref="AA40:AB40"/>
    <mergeCell ref="AC40:AD40"/>
    <mergeCell ref="AP40:AQ40"/>
    <mergeCell ref="A43:B43"/>
    <mergeCell ref="W43:X43"/>
    <mergeCell ref="Y43:Z43"/>
    <mergeCell ref="AA43:AB43"/>
    <mergeCell ref="AC43:AD43"/>
    <mergeCell ref="AP43:AQ43"/>
    <mergeCell ref="A42:B42"/>
    <mergeCell ref="W42:X42"/>
    <mergeCell ref="Y42:Z42"/>
    <mergeCell ref="AA42:AB42"/>
    <mergeCell ref="AC42:AD42"/>
    <mergeCell ref="AP42:AQ42"/>
    <mergeCell ref="A45:B45"/>
    <mergeCell ref="W45:X45"/>
    <mergeCell ref="Y45:Z45"/>
    <mergeCell ref="AA45:AB45"/>
    <mergeCell ref="AC45:AD45"/>
    <mergeCell ref="AP45:AQ45"/>
    <mergeCell ref="A44:B44"/>
    <mergeCell ref="W44:X44"/>
    <mergeCell ref="Y44:Z44"/>
    <mergeCell ref="AA44:AB44"/>
    <mergeCell ref="AC44:AD44"/>
    <mergeCell ref="AP44:AQ44"/>
    <mergeCell ref="A47:B47"/>
    <mergeCell ref="W47:X47"/>
    <mergeCell ref="Y47:Z47"/>
    <mergeCell ref="AA47:AB47"/>
    <mergeCell ref="AC47:AD47"/>
    <mergeCell ref="AP47:AQ47"/>
    <mergeCell ref="A46:B46"/>
    <mergeCell ref="W46:X46"/>
    <mergeCell ref="Y46:Z46"/>
    <mergeCell ref="AA46:AB46"/>
    <mergeCell ref="AC46:AD46"/>
    <mergeCell ref="AP46:AQ46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6600"/>
  </sheetPr>
  <dimension ref="A1:BD44"/>
  <sheetViews>
    <sheetView view="pageBreakPreview" topLeftCell="A7" zoomScale="85" zoomScaleNormal="100" zoomScaleSheetLayoutView="85" workbookViewId="0">
      <selection activeCell="D45" sqref="D45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6" ht="20.25" customHeight="1">
      <c r="A1" s="601" t="s">
        <v>18</v>
      </c>
      <c r="B1" s="602"/>
      <c r="C1" s="602"/>
      <c r="D1" s="602"/>
      <c r="E1" s="602"/>
      <c r="F1" s="602"/>
      <c r="G1" s="602"/>
      <c r="H1" s="602"/>
      <c r="I1" s="602"/>
      <c r="J1" s="602"/>
      <c r="K1" s="598" t="s">
        <v>7</v>
      </c>
      <c r="L1" s="599"/>
      <c r="M1" s="599"/>
      <c r="N1" s="600"/>
      <c r="O1" s="605" t="str">
        <f>改訂履歴!O1</f>
        <v>給与システム</v>
      </c>
      <c r="P1" s="606"/>
      <c r="Q1" s="606"/>
      <c r="R1" s="606"/>
      <c r="S1" s="606"/>
      <c r="T1" s="606"/>
      <c r="U1" s="606"/>
      <c r="V1" s="606"/>
      <c r="W1" s="607"/>
      <c r="X1" s="614" t="s">
        <v>9</v>
      </c>
      <c r="Y1" s="615"/>
      <c r="Z1" s="608" t="str">
        <f>改訂履歴!Z1</f>
        <v>DBレイアウト</v>
      </c>
      <c r="AA1" s="609"/>
      <c r="AB1" s="609"/>
      <c r="AC1" s="609"/>
      <c r="AD1" s="609"/>
      <c r="AE1" s="609"/>
      <c r="AF1" s="609"/>
      <c r="AG1" s="609"/>
      <c r="AH1" s="609"/>
      <c r="AI1" s="610"/>
      <c r="AJ1" s="614" t="s">
        <v>10</v>
      </c>
      <c r="AK1" s="615"/>
      <c r="AL1" s="586" t="s">
        <v>691</v>
      </c>
      <c r="AM1" s="587"/>
      <c r="AN1" s="587"/>
      <c r="AO1" s="588"/>
      <c r="AP1" s="614" t="s">
        <v>11</v>
      </c>
      <c r="AQ1" s="615"/>
      <c r="AR1" s="595" t="s">
        <v>12</v>
      </c>
      <c r="AS1" s="596"/>
      <c r="AT1" s="597"/>
      <c r="AU1" s="592">
        <v>42688</v>
      </c>
      <c r="AV1" s="593"/>
      <c r="AW1" s="593"/>
      <c r="AX1" s="594"/>
      <c r="AY1" s="614" t="s">
        <v>14</v>
      </c>
      <c r="AZ1" s="615"/>
      <c r="BA1" s="586" t="str">
        <f>IF(改訂履歴!BA1&lt;&gt;"",改訂履歴!BA1,"")</f>
        <v/>
      </c>
      <c r="BB1" s="587"/>
      <c r="BC1" s="587"/>
      <c r="BD1" s="588"/>
    </row>
    <row r="2" spans="1:56" ht="20.25" customHeight="1">
      <c r="A2" s="603"/>
      <c r="B2" s="604"/>
      <c r="C2" s="604"/>
      <c r="D2" s="604"/>
      <c r="E2" s="604"/>
      <c r="F2" s="604"/>
      <c r="G2" s="604"/>
      <c r="H2" s="604"/>
      <c r="I2" s="604"/>
      <c r="J2" s="604"/>
      <c r="K2" s="598" t="s">
        <v>8</v>
      </c>
      <c r="L2" s="599"/>
      <c r="M2" s="599"/>
      <c r="N2" s="600"/>
      <c r="O2" s="605" t="str">
        <f ca="1">MID(CELL("filename",$A$1),FIND("]",CELL("filename",$A$1))+1,255)</f>
        <v>KY_EMPLOYEE_DETAIL</v>
      </c>
      <c r="P2" s="606"/>
      <c r="Q2" s="606"/>
      <c r="R2" s="606"/>
      <c r="S2" s="606"/>
      <c r="T2" s="606"/>
      <c r="U2" s="606"/>
      <c r="V2" s="606"/>
      <c r="W2" s="607"/>
      <c r="X2" s="616"/>
      <c r="Y2" s="617"/>
      <c r="Z2" s="611"/>
      <c r="AA2" s="612"/>
      <c r="AB2" s="612"/>
      <c r="AC2" s="612"/>
      <c r="AD2" s="612"/>
      <c r="AE2" s="612"/>
      <c r="AF2" s="612"/>
      <c r="AG2" s="612"/>
      <c r="AH2" s="612"/>
      <c r="AI2" s="613"/>
      <c r="AJ2" s="616"/>
      <c r="AK2" s="617"/>
      <c r="AL2" s="589"/>
      <c r="AM2" s="590"/>
      <c r="AN2" s="590"/>
      <c r="AO2" s="591"/>
      <c r="AP2" s="616"/>
      <c r="AQ2" s="617"/>
      <c r="AR2" s="595" t="s">
        <v>13</v>
      </c>
      <c r="AS2" s="596"/>
      <c r="AT2" s="597"/>
      <c r="AU2" s="592" t="str">
        <f>IF(改訂履歴!AU2 &lt;&gt; "", 改訂履歴!AU2,"")</f>
        <v/>
      </c>
      <c r="AV2" s="593"/>
      <c r="AW2" s="593"/>
      <c r="AX2" s="594"/>
      <c r="AY2" s="616"/>
      <c r="AZ2" s="617"/>
      <c r="BA2" s="589"/>
      <c r="BB2" s="590"/>
      <c r="BC2" s="590"/>
      <c r="BD2" s="591"/>
    </row>
    <row r="3" spans="1:56" ht="13.5" customHeight="1">
      <c r="A3" s="747"/>
      <c r="B3" s="74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98"/>
      <c r="Z3" s="298"/>
      <c r="AA3" s="298"/>
      <c r="AB3" s="298"/>
      <c r="AC3" s="298"/>
      <c r="AD3" s="298"/>
      <c r="AE3" s="298"/>
      <c r="AF3" s="298"/>
      <c r="AG3" s="298"/>
      <c r="AH3" s="298"/>
      <c r="AI3" s="298"/>
      <c r="AJ3" s="298"/>
      <c r="AK3" s="298"/>
      <c r="AL3" s="298"/>
      <c r="AM3" s="298"/>
      <c r="AN3" s="298"/>
      <c r="AO3" s="298"/>
      <c r="AP3" s="298"/>
      <c r="AQ3" s="298"/>
      <c r="AR3" s="298"/>
      <c r="AS3" s="298"/>
      <c r="AT3" s="298"/>
      <c r="AU3" s="298"/>
      <c r="AV3" s="298"/>
      <c r="AW3" s="298"/>
      <c r="AX3" s="298"/>
      <c r="AY3" s="298"/>
      <c r="AZ3" s="298"/>
      <c r="BA3" s="298"/>
      <c r="BB3" s="298"/>
      <c r="BC3" s="298"/>
      <c r="BD3" s="299"/>
    </row>
    <row r="4" spans="1:56" ht="13.5" customHeight="1">
      <c r="A4" s="735"/>
      <c r="B4" s="736"/>
      <c r="C4" s="39"/>
      <c r="D4" s="135"/>
      <c r="E4" s="135"/>
      <c r="F4" s="135"/>
      <c r="G4" s="135"/>
      <c r="H4" s="135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6" ht="13.5" customHeight="1">
      <c r="A5" s="735"/>
      <c r="B5" s="736"/>
      <c r="C5" s="39"/>
      <c r="D5" s="135"/>
      <c r="E5" s="135"/>
      <c r="F5" s="135"/>
      <c r="G5" s="135"/>
      <c r="H5" s="135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6" ht="13.5" customHeight="1">
      <c r="A6" s="735" t="s">
        <v>19</v>
      </c>
      <c r="B6" s="736"/>
      <c r="C6" s="39"/>
      <c r="D6" s="135"/>
      <c r="E6" s="135"/>
      <c r="F6" s="135"/>
      <c r="G6" s="135"/>
      <c r="H6" s="135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6" ht="13.5" customHeight="1">
      <c r="A7" s="735"/>
      <c r="B7" s="736"/>
      <c r="C7" s="39"/>
      <c r="D7" s="135"/>
      <c r="E7" s="135"/>
      <c r="F7" s="135"/>
      <c r="G7" s="135"/>
      <c r="H7" s="135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6" ht="13.5" customHeight="1">
      <c r="A8" s="735"/>
      <c r="B8" s="736"/>
      <c r="C8" s="39"/>
      <c r="D8" s="135"/>
      <c r="E8" s="135"/>
      <c r="F8" s="135"/>
      <c r="G8" s="135"/>
      <c r="H8" s="135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6" ht="13.5" customHeight="1">
      <c r="A9" s="735" t="s">
        <v>20</v>
      </c>
      <c r="B9" s="736"/>
      <c r="C9" s="39"/>
      <c r="D9" s="135"/>
      <c r="E9" s="135"/>
      <c r="F9" s="135"/>
      <c r="G9" s="135"/>
      <c r="H9" s="135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6" ht="13.5" customHeight="1">
      <c r="A10" s="735"/>
      <c r="B10" s="736"/>
      <c r="C10" s="39"/>
      <c r="D10" s="135"/>
      <c r="E10" s="135"/>
      <c r="F10" s="135"/>
      <c r="G10" s="135"/>
      <c r="H10" s="135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737" t="s">
        <v>21</v>
      </c>
      <c r="AF10" s="738"/>
      <c r="AG10" s="738"/>
      <c r="AH10" s="738"/>
      <c r="AI10" s="738"/>
      <c r="AJ10" s="738"/>
      <c r="AK10" s="738"/>
      <c r="AL10" s="738"/>
      <c r="AM10" s="738"/>
      <c r="AN10" s="738"/>
      <c r="AO10" s="7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</row>
    <row r="11" spans="1:56" ht="13.5" customHeight="1">
      <c r="A11" s="743"/>
      <c r="B11" s="744"/>
      <c r="C11" s="745" t="s">
        <v>142</v>
      </c>
      <c r="D11" s="745"/>
      <c r="E11" s="745"/>
      <c r="F11" s="745"/>
      <c r="G11" s="745"/>
      <c r="H11" s="745"/>
      <c r="I11" s="745"/>
      <c r="J11" s="746" t="s">
        <v>99</v>
      </c>
      <c r="K11" s="746"/>
      <c r="L11" s="746"/>
      <c r="M11" s="746"/>
      <c r="N11" s="746"/>
      <c r="O11" s="746"/>
      <c r="P11" s="746"/>
      <c r="Q11" s="746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740"/>
      <c r="AF11" s="741"/>
      <c r="AG11" s="741"/>
      <c r="AH11" s="741"/>
      <c r="AI11" s="741"/>
      <c r="AJ11" s="741"/>
      <c r="AK11" s="741"/>
      <c r="AL11" s="741"/>
      <c r="AM11" s="741"/>
      <c r="AN11" s="741"/>
      <c r="AO11" s="742"/>
      <c r="AP11" s="300"/>
      <c r="AQ11" s="300"/>
      <c r="AR11" s="300"/>
      <c r="AS11" s="300"/>
      <c r="AT11" s="300"/>
      <c r="AU11" s="300"/>
      <c r="AV11" s="300"/>
      <c r="AW11" s="300"/>
      <c r="AX11" s="300"/>
      <c r="AY11" s="300"/>
      <c r="AZ11" s="300"/>
      <c r="BA11" s="300"/>
      <c r="BB11" s="300"/>
      <c r="BC11" s="300"/>
      <c r="BD11" s="301"/>
    </row>
    <row r="12" spans="1:56" ht="13.5" customHeight="1">
      <c r="A12" s="727" t="s">
        <v>22</v>
      </c>
      <c r="B12" s="727"/>
      <c r="C12" s="732" t="s">
        <v>33</v>
      </c>
      <c r="D12" s="733"/>
      <c r="E12" s="733"/>
      <c r="F12" s="733"/>
      <c r="G12" s="733"/>
      <c r="H12" s="733"/>
      <c r="I12" s="734"/>
      <c r="J12" s="732" t="s">
        <v>32</v>
      </c>
      <c r="K12" s="733"/>
      <c r="L12" s="733"/>
      <c r="M12" s="733"/>
      <c r="N12" s="733"/>
      <c r="O12" s="733"/>
      <c r="P12" s="733"/>
      <c r="Q12" s="734"/>
      <c r="R12" s="727" t="s">
        <v>23</v>
      </c>
      <c r="S12" s="727"/>
      <c r="T12" s="727"/>
      <c r="U12" s="727"/>
      <c r="V12" s="727"/>
      <c r="W12" s="727" t="s">
        <v>24</v>
      </c>
      <c r="X12" s="727"/>
      <c r="Y12" s="727" t="s">
        <v>25</v>
      </c>
      <c r="Z12" s="727"/>
      <c r="AA12" s="727" t="s">
        <v>26</v>
      </c>
      <c r="AB12" s="727"/>
      <c r="AC12" s="727" t="s">
        <v>27</v>
      </c>
      <c r="AD12" s="727"/>
      <c r="AE12" s="137" t="s">
        <v>28</v>
      </c>
      <c r="AF12" s="138" t="s">
        <v>40</v>
      </c>
      <c r="AG12" s="138" t="s">
        <v>40</v>
      </c>
      <c r="AH12" s="138"/>
      <c r="AI12" s="138"/>
      <c r="AJ12" s="138"/>
      <c r="AK12" s="138"/>
      <c r="AL12" s="138"/>
      <c r="AM12" s="138"/>
      <c r="AN12" s="138"/>
      <c r="AO12" s="139"/>
      <c r="AP12" s="727" t="s">
        <v>29</v>
      </c>
      <c r="AQ12" s="727"/>
      <c r="AR12" s="727" t="s">
        <v>34</v>
      </c>
      <c r="AS12" s="727"/>
      <c r="AT12" s="727"/>
      <c r="AU12" s="727"/>
      <c r="AV12" s="727"/>
      <c r="AW12" s="727"/>
      <c r="AX12" s="727"/>
      <c r="AY12" s="727"/>
      <c r="AZ12" s="727"/>
      <c r="BA12" s="727"/>
      <c r="BB12" s="727"/>
      <c r="BC12" s="727"/>
      <c r="BD12" s="727"/>
    </row>
    <row r="13" spans="1:56" ht="13.5" customHeight="1">
      <c r="A13" s="728">
        <v>1</v>
      </c>
      <c r="B13" s="728"/>
      <c r="C13" s="140" t="s">
        <v>35</v>
      </c>
      <c r="D13" s="141"/>
      <c r="E13" s="141"/>
      <c r="F13" s="141"/>
      <c r="G13" s="141"/>
      <c r="H13" s="141"/>
      <c r="I13" s="142"/>
      <c r="J13" s="143" t="s">
        <v>303</v>
      </c>
      <c r="K13" s="143"/>
      <c r="L13" s="143"/>
      <c r="M13" s="143"/>
      <c r="N13" s="143"/>
      <c r="O13" s="143"/>
      <c r="P13" s="143"/>
      <c r="Q13" s="142"/>
      <c r="R13" s="143" t="s">
        <v>36</v>
      </c>
      <c r="S13" s="143"/>
      <c r="T13" s="143"/>
      <c r="U13" s="143"/>
      <c r="V13" s="142"/>
      <c r="W13" s="729"/>
      <c r="X13" s="730"/>
      <c r="Y13" s="729"/>
      <c r="Z13" s="730"/>
      <c r="AA13" s="729" t="s">
        <v>22</v>
      </c>
      <c r="AB13" s="730"/>
      <c r="AC13" s="729"/>
      <c r="AD13" s="730"/>
      <c r="AE13" s="144">
        <v>1</v>
      </c>
      <c r="AF13" s="145"/>
      <c r="AG13" s="145"/>
      <c r="AH13" s="145"/>
      <c r="AI13" s="145"/>
      <c r="AJ13" s="145"/>
      <c r="AK13" s="145"/>
      <c r="AL13" s="145"/>
      <c r="AM13" s="145"/>
      <c r="AN13" s="145"/>
      <c r="AO13" s="146"/>
      <c r="AP13" s="729"/>
      <c r="AQ13" s="731"/>
      <c r="AR13" s="143" t="s">
        <v>64</v>
      </c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2"/>
    </row>
    <row r="14" spans="1:56" ht="13.5" customHeight="1">
      <c r="A14" s="719">
        <v>2</v>
      </c>
      <c r="B14" s="719"/>
      <c r="C14" s="375" t="s">
        <v>775</v>
      </c>
      <c r="D14" s="115"/>
      <c r="E14" s="115"/>
      <c r="F14" s="115"/>
      <c r="G14" s="115"/>
      <c r="H14" s="115"/>
      <c r="I14" s="376"/>
      <c r="J14" s="117" t="s">
        <v>776</v>
      </c>
      <c r="K14" s="117"/>
      <c r="L14" s="117"/>
      <c r="M14" s="117"/>
      <c r="N14" s="117"/>
      <c r="O14" s="117"/>
      <c r="P14" s="117"/>
      <c r="Q14" s="376"/>
      <c r="R14" s="117" t="s">
        <v>36</v>
      </c>
      <c r="S14" s="117"/>
      <c r="T14" s="117"/>
      <c r="U14" s="117"/>
      <c r="V14" s="117"/>
      <c r="W14" s="720"/>
      <c r="X14" s="721"/>
      <c r="Y14" s="373"/>
      <c r="Z14" s="374"/>
      <c r="AA14" s="720" t="s">
        <v>22</v>
      </c>
      <c r="AB14" s="721"/>
      <c r="AC14" s="720"/>
      <c r="AD14" s="721"/>
      <c r="AE14" s="118"/>
      <c r="AF14" s="119">
        <v>1</v>
      </c>
      <c r="AG14" s="119"/>
      <c r="AH14" s="119"/>
      <c r="AI14" s="119"/>
      <c r="AJ14" s="119"/>
      <c r="AK14" s="119"/>
      <c r="AL14" s="119"/>
      <c r="AM14" s="119"/>
      <c r="AN14" s="119"/>
      <c r="AO14" s="120"/>
      <c r="AP14" s="720"/>
      <c r="AQ14" s="722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376"/>
    </row>
    <row r="15" spans="1:56" ht="13.5" customHeight="1">
      <c r="A15" s="719">
        <v>3</v>
      </c>
      <c r="B15" s="719"/>
      <c r="C15" s="305" t="s">
        <v>395</v>
      </c>
      <c r="D15" s="115"/>
      <c r="E15" s="115"/>
      <c r="F15" s="115"/>
      <c r="G15" s="115"/>
      <c r="H15" s="115"/>
      <c r="I15" s="306"/>
      <c r="J15" s="117" t="s">
        <v>299</v>
      </c>
      <c r="K15" s="117"/>
      <c r="L15" s="117"/>
      <c r="M15" s="117"/>
      <c r="N15" s="117"/>
      <c r="O15" s="117"/>
      <c r="P15" s="117"/>
      <c r="Q15" s="306"/>
      <c r="R15" s="117" t="s">
        <v>36</v>
      </c>
      <c r="S15" s="117"/>
      <c r="T15" s="117"/>
      <c r="U15" s="117"/>
      <c r="V15" s="117"/>
      <c r="W15" s="720"/>
      <c r="X15" s="721"/>
      <c r="Y15" s="302"/>
      <c r="Z15" s="303"/>
      <c r="AA15" s="720" t="s">
        <v>22</v>
      </c>
      <c r="AB15" s="721"/>
      <c r="AC15" s="720"/>
      <c r="AD15" s="721"/>
      <c r="AE15" s="118"/>
      <c r="AF15" s="119"/>
      <c r="AG15" s="119"/>
      <c r="AH15" s="119"/>
      <c r="AI15" s="119"/>
      <c r="AJ15" s="119"/>
      <c r="AK15" s="119"/>
      <c r="AL15" s="119"/>
      <c r="AM15" s="119"/>
      <c r="AN15" s="119"/>
      <c r="AO15" s="120"/>
      <c r="AP15" s="720"/>
      <c r="AQ15" s="722"/>
      <c r="AR15" s="117" t="s">
        <v>357</v>
      </c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306"/>
    </row>
    <row r="16" spans="1:56" ht="13.5" customHeight="1">
      <c r="A16" s="719">
        <v>4</v>
      </c>
      <c r="B16" s="719"/>
      <c r="C16" s="305" t="s">
        <v>75</v>
      </c>
      <c r="D16" s="115"/>
      <c r="E16" s="115"/>
      <c r="F16" s="115"/>
      <c r="G16" s="115"/>
      <c r="H16" s="115"/>
      <c r="I16" s="306"/>
      <c r="J16" s="117" t="s">
        <v>413</v>
      </c>
      <c r="K16" s="117"/>
      <c r="L16" s="117"/>
      <c r="M16" s="117"/>
      <c r="N16" s="117"/>
      <c r="O16" s="117"/>
      <c r="P16" s="117"/>
      <c r="Q16" s="306"/>
      <c r="R16" s="117" t="s">
        <v>82</v>
      </c>
      <c r="S16" s="117"/>
      <c r="T16" s="117"/>
      <c r="U16" s="117"/>
      <c r="V16" s="117"/>
      <c r="W16" s="720">
        <v>10</v>
      </c>
      <c r="X16" s="721"/>
      <c r="Y16" s="720"/>
      <c r="Z16" s="721"/>
      <c r="AA16" s="720" t="s">
        <v>22</v>
      </c>
      <c r="AB16" s="721"/>
      <c r="AC16" s="720"/>
      <c r="AD16" s="721"/>
      <c r="AE16" s="118"/>
      <c r="AF16" s="119"/>
      <c r="AG16" s="119"/>
      <c r="AH16" s="119"/>
      <c r="AI16" s="119"/>
      <c r="AJ16" s="119"/>
      <c r="AK16" s="119"/>
      <c r="AL16" s="119"/>
      <c r="AM16" s="119"/>
      <c r="AN16" s="119"/>
      <c r="AO16" s="120"/>
      <c r="AP16" s="720"/>
      <c r="AQ16" s="722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306"/>
    </row>
    <row r="17" spans="1:56" ht="13.5" customHeight="1">
      <c r="A17" s="719">
        <v>5</v>
      </c>
      <c r="B17" s="719"/>
      <c r="C17" s="305" t="s">
        <v>692</v>
      </c>
      <c r="D17" s="115"/>
      <c r="E17" s="115"/>
      <c r="F17" s="115"/>
      <c r="G17" s="115"/>
      <c r="H17" s="115"/>
      <c r="I17" s="306"/>
      <c r="J17" s="117" t="s">
        <v>695</v>
      </c>
      <c r="K17" s="117"/>
      <c r="L17" s="117"/>
      <c r="M17" s="117"/>
      <c r="N17" s="117"/>
      <c r="O17" s="117"/>
      <c r="P17" s="117"/>
      <c r="Q17" s="306"/>
      <c r="R17" s="117" t="s">
        <v>82</v>
      </c>
      <c r="S17" s="117"/>
      <c r="T17" s="117"/>
      <c r="U17" s="117"/>
      <c r="V17" s="117"/>
      <c r="W17" s="720">
        <v>100</v>
      </c>
      <c r="X17" s="721"/>
      <c r="Y17" s="720"/>
      <c r="Z17" s="721"/>
      <c r="AA17" s="720" t="s">
        <v>22</v>
      </c>
      <c r="AB17" s="721"/>
      <c r="AC17" s="720"/>
      <c r="AD17" s="721"/>
      <c r="AE17" s="118"/>
      <c r="AF17" s="119">
        <v>3</v>
      </c>
      <c r="AG17" s="119"/>
      <c r="AH17" s="119"/>
      <c r="AI17" s="119"/>
      <c r="AJ17" s="119"/>
      <c r="AK17" s="119"/>
      <c r="AL17" s="119"/>
      <c r="AM17" s="119"/>
      <c r="AN17" s="119"/>
      <c r="AO17" s="120"/>
      <c r="AP17" s="720"/>
      <c r="AQ17" s="722"/>
      <c r="AR17" s="117" t="s">
        <v>280</v>
      </c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306"/>
    </row>
    <row r="18" spans="1:56" ht="13.5" customHeight="1">
      <c r="A18" s="719">
        <v>6</v>
      </c>
      <c r="B18" s="719"/>
      <c r="C18" s="305" t="s">
        <v>693</v>
      </c>
      <c r="D18" s="115"/>
      <c r="E18" s="115"/>
      <c r="F18" s="115"/>
      <c r="G18" s="115"/>
      <c r="H18" s="115"/>
      <c r="I18" s="306"/>
      <c r="J18" s="117" t="s">
        <v>696</v>
      </c>
      <c r="K18" s="117"/>
      <c r="L18" s="117"/>
      <c r="M18" s="117"/>
      <c r="N18" s="117"/>
      <c r="O18" s="117"/>
      <c r="P18" s="117"/>
      <c r="Q18" s="306"/>
      <c r="R18" s="117" t="s">
        <v>83</v>
      </c>
      <c r="S18" s="117"/>
      <c r="T18" s="117"/>
      <c r="U18" s="117"/>
      <c r="V18" s="117"/>
      <c r="W18" s="720">
        <v>200</v>
      </c>
      <c r="X18" s="721"/>
      <c r="Y18" s="720"/>
      <c r="Z18" s="721"/>
      <c r="AA18" s="720" t="s">
        <v>22</v>
      </c>
      <c r="AB18" s="721"/>
      <c r="AC18" s="720"/>
      <c r="AD18" s="721"/>
      <c r="AE18" s="118"/>
      <c r="AF18" s="119"/>
      <c r="AG18" s="119"/>
      <c r="AH18" s="119"/>
      <c r="AI18" s="119"/>
      <c r="AJ18" s="119"/>
      <c r="AK18" s="119"/>
      <c r="AL18" s="119"/>
      <c r="AM18" s="119"/>
      <c r="AN18" s="119"/>
      <c r="AO18" s="120"/>
      <c r="AP18" s="720"/>
      <c r="AQ18" s="722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306"/>
    </row>
    <row r="19" spans="1:56" ht="13.5" customHeight="1">
      <c r="A19" s="719">
        <v>7</v>
      </c>
      <c r="B19" s="719"/>
      <c r="C19" s="305" t="s">
        <v>694</v>
      </c>
      <c r="D19" s="115"/>
      <c r="E19" s="115"/>
      <c r="F19" s="115"/>
      <c r="G19" s="115"/>
      <c r="H19" s="115"/>
      <c r="I19" s="306"/>
      <c r="J19" s="117" t="s">
        <v>697</v>
      </c>
      <c r="K19" s="117"/>
      <c r="L19" s="117"/>
      <c r="M19" s="117"/>
      <c r="N19" s="117"/>
      <c r="O19" s="117"/>
      <c r="P19" s="117"/>
      <c r="Q19" s="306"/>
      <c r="R19" s="117" t="s">
        <v>41</v>
      </c>
      <c r="S19" s="117"/>
      <c r="T19" s="117"/>
      <c r="U19" s="117"/>
      <c r="V19" s="117"/>
      <c r="W19" s="720"/>
      <c r="X19" s="721"/>
      <c r="Y19" s="720"/>
      <c r="Z19" s="721"/>
      <c r="AA19" s="720" t="s">
        <v>22</v>
      </c>
      <c r="AB19" s="721"/>
      <c r="AC19" s="720"/>
      <c r="AD19" s="721"/>
      <c r="AE19" s="118"/>
      <c r="AF19" s="119">
        <v>4</v>
      </c>
      <c r="AG19" s="119"/>
      <c r="AH19" s="119"/>
      <c r="AI19" s="119"/>
      <c r="AJ19" s="119"/>
      <c r="AK19" s="119"/>
      <c r="AL19" s="119"/>
      <c r="AM19" s="119"/>
      <c r="AN19" s="119"/>
      <c r="AO19" s="120"/>
      <c r="AP19" s="720"/>
      <c r="AQ19" s="722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306"/>
    </row>
    <row r="20" spans="1:56" ht="13.5" customHeight="1">
      <c r="A20" s="719">
        <v>8</v>
      </c>
      <c r="B20" s="719"/>
      <c r="C20" s="305" t="s">
        <v>698</v>
      </c>
      <c r="D20" s="115"/>
      <c r="E20" s="115"/>
      <c r="F20" s="115"/>
      <c r="G20" s="115"/>
      <c r="H20" s="115"/>
      <c r="I20" s="306"/>
      <c r="J20" s="117" t="s">
        <v>699</v>
      </c>
      <c r="K20" s="117"/>
      <c r="L20" s="117"/>
      <c r="M20" s="117"/>
      <c r="N20" s="117"/>
      <c r="O20" s="117"/>
      <c r="P20" s="117"/>
      <c r="Q20" s="306"/>
      <c r="R20" s="117" t="s">
        <v>700</v>
      </c>
      <c r="S20" s="117"/>
      <c r="T20" s="117"/>
      <c r="U20" s="117"/>
      <c r="V20" s="117"/>
      <c r="W20" s="720"/>
      <c r="X20" s="721"/>
      <c r="Y20" s="720"/>
      <c r="Z20" s="721"/>
      <c r="AA20" s="720" t="s">
        <v>22</v>
      </c>
      <c r="AB20" s="721"/>
      <c r="AC20" s="720"/>
      <c r="AD20" s="721"/>
      <c r="AE20" s="118"/>
      <c r="AF20" s="119"/>
      <c r="AG20" s="119"/>
      <c r="AH20" s="119"/>
      <c r="AI20" s="119"/>
      <c r="AJ20" s="119"/>
      <c r="AK20" s="119"/>
      <c r="AL20" s="119"/>
      <c r="AM20" s="119"/>
      <c r="AN20" s="119"/>
      <c r="AO20" s="120"/>
      <c r="AP20" s="720"/>
      <c r="AQ20" s="722"/>
      <c r="AR20" s="117" t="s">
        <v>642</v>
      </c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306"/>
    </row>
    <row r="21" spans="1:56" ht="13.5" customHeight="1">
      <c r="A21" s="719">
        <v>9</v>
      </c>
      <c r="B21" s="719"/>
      <c r="C21" s="305" t="s">
        <v>465</v>
      </c>
      <c r="D21" s="115"/>
      <c r="E21" s="115"/>
      <c r="F21" s="115"/>
      <c r="G21" s="115"/>
      <c r="H21" s="115"/>
      <c r="I21" s="306"/>
      <c r="J21" s="305" t="s">
        <v>464</v>
      </c>
      <c r="K21" s="117"/>
      <c r="L21" s="117"/>
      <c r="M21" s="117"/>
      <c r="N21" s="117"/>
      <c r="O21" s="117"/>
      <c r="P21" s="117"/>
      <c r="Q21" s="306"/>
      <c r="R21" s="117" t="s">
        <v>37</v>
      </c>
      <c r="S21" s="117"/>
      <c r="T21" s="117"/>
      <c r="U21" s="117"/>
      <c r="V21" s="117"/>
      <c r="W21" s="720">
        <v>1</v>
      </c>
      <c r="X21" s="721"/>
      <c r="Y21" s="720"/>
      <c r="Z21" s="721"/>
      <c r="AA21" s="720" t="s">
        <v>30</v>
      </c>
      <c r="AB21" s="721"/>
      <c r="AC21" s="720"/>
      <c r="AD21" s="721"/>
      <c r="AE21" s="118"/>
      <c r="AF21" s="119"/>
      <c r="AG21" s="119"/>
      <c r="AH21" s="119"/>
      <c r="AI21" s="119"/>
      <c r="AJ21" s="119"/>
      <c r="AK21" s="119"/>
      <c r="AL21" s="119"/>
      <c r="AM21" s="119"/>
      <c r="AN21" s="119"/>
      <c r="AO21" s="120"/>
      <c r="AP21" s="720"/>
      <c r="AQ21" s="722"/>
      <c r="AR21" s="93" t="s">
        <v>466</v>
      </c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304"/>
    </row>
    <row r="22" spans="1:56" ht="13.5" customHeight="1">
      <c r="A22" s="719">
        <v>10</v>
      </c>
      <c r="B22" s="719"/>
      <c r="C22" s="305" t="s">
        <v>49</v>
      </c>
      <c r="D22" s="115"/>
      <c r="E22" s="115"/>
      <c r="F22" s="115"/>
      <c r="G22" s="115"/>
      <c r="H22" s="115"/>
      <c r="I22" s="306"/>
      <c r="J22" s="117" t="s">
        <v>286</v>
      </c>
      <c r="K22" s="117"/>
      <c r="L22" s="117"/>
      <c r="M22" s="117"/>
      <c r="N22" s="117"/>
      <c r="O22" s="117"/>
      <c r="P22" s="117"/>
      <c r="Q22" s="306"/>
      <c r="R22" s="117" t="s">
        <v>31</v>
      </c>
      <c r="S22" s="117"/>
      <c r="T22" s="117"/>
      <c r="U22" s="117"/>
      <c r="V22" s="117"/>
      <c r="W22" s="720"/>
      <c r="X22" s="721"/>
      <c r="Y22" s="720"/>
      <c r="Z22" s="721"/>
      <c r="AA22" s="720" t="s">
        <v>30</v>
      </c>
      <c r="AB22" s="721"/>
      <c r="AC22" s="720"/>
      <c r="AD22" s="721"/>
      <c r="AE22" s="118"/>
      <c r="AF22" s="119"/>
      <c r="AG22" s="119"/>
      <c r="AH22" s="119"/>
      <c r="AI22" s="119"/>
      <c r="AJ22" s="119"/>
      <c r="AK22" s="119"/>
      <c r="AL22" s="119"/>
      <c r="AM22" s="119"/>
      <c r="AN22" s="119"/>
      <c r="AO22" s="120"/>
      <c r="AP22" s="720"/>
      <c r="AQ22" s="722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306"/>
    </row>
    <row r="23" spans="1:56" ht="13.5" customHeight="1">
      <c r="A23" s="719">
        <v>11</v>
      </c>
      <c r="B23" s="719"/>
      <c r="C23" s="305" t="s">
        <v>50</v>
      </c>
      <c r="D23" s="115"/>
      <c r="E23" s="115"/>
      <c r="F23" s="115"/>
      <c r="G23" s="115"/>
      <c r="H23" s="115"/>
      <c r="I23" s="306"/>
      <c r="J23" s="117" t="s">
        <v>287</v>
      </c>
      <c r="K23" s="117"/>
      <c r="L23" s="117"/>
      <c r="M23" s="117"/>
      <c r="N23" s="117"/>
      <c r="O23" s="117"/>
      <c r="P23" s="117"/>
      <c r="Q23" s="306"/>
      <c r="R23" s="117" t="s">
        <v>82</v>
      </c>
      <c r="S23" s="117"/>
      <c r="T23" s="117"/>
      <c r="U23" s="117"/>
      <c r="V23" s="117"/>
      <c r="W23" s="720">
        <v>20</v>
      </c>
      <c r="X23" s="721"/>
      <c r="Y23" s="720"/>
      <c r="Z23" s="721"/>
      <c r="AA23" s="720" t="s">
        <v>30</v>
      </c>
      <c r="AB23" s="721"/>
      <c r="AC23" s="720"/>
      <c r="AD23" s="721"/>
      <c r="AE23" s="118"/>
      <c r="AF23" s="119"/>
      <c r="AG23" s="119"/>
      <c r="AH23" s="119"/>
      <c r="AI23" s="119"/>
      <c r="AJ23" s="119"/>
      <c r="AK23" s="119"/>
      <c r="AL23" s="119"/>
      <c r="AM23" s="119"/>
      <c r="AN23" s="119"/>
      <c r="AO23" s="120"/>
      <c r="AP23" s="720"/>
      <c r="AQ23" s="722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306"/>
    </row>
    <row r="24" spans="1:56" ht="13.5" customHeight="1">
      <c r="A24" s="719">
        <v>12</v>
      </c>
      <c r="B24" s="719"/>
      <c r="C24" s="305" t="s">
        <v>51</v>
      </c>
      <c r="D24" s="115"/>
      <c r="E24" s="115"/>
      <c r="F24" s="115"/>
      <c r="G24" s="115"/>
      <c r="H24" s="115"/>
      <c r="I24" s="306"/>
      <c r="J24" s="117" t="s">
        <v>288</v>
      </c>
      <c r="K24" s="117"/>
      <c r="L24" s="117"/>
      <c r="M24" s="117"/>
      <c r="N24" s="117"/>
      <c r="O24" s="117"/>
      <c r="P24" s="117"/>
      <c r="Q24" s="306"/>
      <c r="R24" s="117" t="s">
        <v>31</v>
      </c>
      <c r="S24" s="117"/>
      <c r="T24" s="117"/>
      <c r="U24" s="117"/>
      <c r="V24" s="117"/>
      <c r="W24" s="720"/>
      <c r="X24" s="721"/>
      <c r="Y24" s="720"/>
      <c r="Z24" s="721"/>
      <c r="AA24" s="720" t="s">
        <v>30</v>
      </c>
      <c r="AB24" s="721"/>
      <c r="AC24" s="720"/>
      <c r="AD24" s="721"/>
      <c r="AE24" s="118"/>
      <c r="AF24" s="119"/>
      <c r="AG24" s="119"/>
      <c r="AH24" s="119"/>
      <c r="AI24" s="119"/>
      <c r="AJ24" s="119"/>
      <c r="AK24" s="119"/>
      <c r="AL24" s="119"/>
      <c r="AM24" s="119"/>
      <c r="AN24" s="119"/>
      <c r="AO24" s="120"/>
      <c r="AP24" s="720"/>
      <c r="AQ24" s="722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306"/>
    </row>
    <row r="25" spans="1:56" ht="13.5" customHeight="1">
      <c r="A25" s="719">
        <v>13</v>
      </c>
      <c r="B25" s="719"/>
      <c r="C25" s="305" t="s">
        <v>52</v>
      </c>
      <c r="D25" s="115"/>
      <c r="E25" s="115"/>
      <c r="F25" s="115"/>
      <c r="G25" s="115"/>
      <c r="H25" s="115"/>
      <c r="I25" s="306"/>
      <c r="J25" s="117" t="s">
        <v>289</v>
      </c>
      <c r="K25" s="117"/>
      <c r="L25" s="117"/>
      <c r="M25" s="117"/>
      <c r="N25" s="117"/>
      <c r="O25" s="117"/>
      <c r="P25" s="117"/>
      <c r="Q25" s="306"/>
      <c r="R25" s="117" t="s">
        <v>82</v>
      </c>
      <c r="S25" s="117"/>
      <c r="T25" s="117"/>
      <c r="U25" s="117"/>
      <c r="V25" s="117"/>
      <c r="W25" s="720">
        <v>20</v>
      </c>
      <c r="X25" s="721"/>
      <c r="Y25" s="720"/>
      <c r="Z25" s="721"/>
      <c r="AA25" s="720" t="s">
        <v>30</v>
      </c>
      <c r="AB25" s="721"/>
      <c r="AC25" s="720"/>
      <c r="AD25" s="721"/>
      <c r="AE25" s="118"/>
      <c r="AF25" s="119"/>
      <c r="AG25" s="119"/>
      <c r="AH25" s="119"/>
      <c r="AI25" s="119"/>
      <c r="AJ25" s="119"/>
      <c r="AK25" s="119"/>
      <c r="AL25" s="119"/>
      <c r="AM25" s="119"/>
      <c r="AN25" s="119"/>
      <c r="AO25" s="120"/>
      <c r="AP25" s="720"/>
      <c r="AQ25" s="722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306"/>
    </row>
    <row r="26" spans="1:56" ht="13.5" customHeight="1">
      <c r="A26" s="719"/>
      <c r="B26" s="719"/>
      <c r="C26" s="305"/>
      <c r="D26" s="115"/>
      <c r="E26" s="115"/>
      <c r="F26" s="115"/>
      <c r="G26" s="115"/>
      <c r="H26" s="115"/>
      <c r="I26" s="306"/>
      <c r="J26" s="117"/>
      <c r="K26" s="117"/>
      <c r="L26" s="117"/>
      <c r="M26" s="117"/>
      <c r="N26" s="117"/>
      <c r="O26" s="117"/>
      <c r="P26" s="117"/>
      <c r="Q26" s="306"/>
      <c r="R26" s="117"/>
      <c r="S26" s="117"/>
      <c r="T26" s="117"/>
      <c r="U26" s="117"/>
      <c r="V26" s="117"/>
      <c r="W26" s="720"/>
      <c r="X26" s="721"/>
      <c r="Y26" s="720"/>
      <c r="Z26" s="721"/>
      <c r="AA26" s="720"/>
      <c r="AB26" s="721"/>
      <c r="AC26" s="720"/>
      <c r="AD26" s="721"/>
      <c r="AE26" s="118"/>
      <c r="AF26" s="119"/>
      <c r="AG26" s="119"/>
      <c r="AH26" s="119"/>
      <c r="AI26" s="119"/>
      <c r="AJ26" s="119"/>
      <c r="AK26" s="119"/>
      <c r="AL26" s="119"/>
      <c r="AM26" s="119"/>
      <c r="AN26" s="119"/>
      <c r="AO26" s="120"/>
      <c r="AP26" s="720"/>
      <c r="AQ26" s="722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306"/>
    </row>
    <row r="27" spans="1:56" ht="13.5" customHeight="1">
      <c r="A27" s="723"/>
      <c r="B27" s="723"/>
      <c r="C27" s="307"/>
      <c r="D27" s="148"/>
      <c r="E27" s="148"/>
      <c r="F27" s="148"/>
      <c r="G27" s="148"/>
      <c r="H27" s="148"/>
      <c r="I27" s="308"/>
      <c r="J27" s="150"/>
      <c r="K27" s="150"/>
      <c r="L27" s="150"/>
      <c r="M27" s="150"/>
      <c r="N27" s="150"/>
      <c r="O27" s="150"/>
      <c r="P27" s="150"/>
      <c r="Q27" s="308"/>
      <c r="R27" s="150"/>
      <c r="S27" s="150"/>
      <c r="T27" s="150"/>
      <c r="U27" s="150"/>
      <c r="V27" s="150"/>
      <c r="W27" s="724"/>
      <c r="X27" s="725"/>
      <c r="Y27" s="724"/>
      <c r="Z27" s="725"/>
      <c r="AA27" s="724"/>
      <c r="AB27" s="725"/>
      <c r="AC27" s="724"/>
      <c r="AD27" s="725"/>
      <c r="AE27" s="151"/>
      <c r="AF27" s="152"/>
      <c r="AG27" s="152"/>
      <c r="AH27" s="152"/>
      <c r="AI27" s="152"/>
      <c r="AJ27" s="152"/>
      <c r="AK27" s="152"/>
      <c r="AL27" s="152"/>
      <c r="AM27" s="152"/>
      <c r="AN27" s="152"/>
      <c r="AO27" s="153"/>
      <c r="AP27" s="724"/>
      <c r="AQ27" s="726"/>
      <c r="AR27" s="150"/>
      <c r="AS27" s="150"/>
      <c r="AT27" s="150"/>
      <c r="AU27" s="150"/>
      <c r="AV27" s="150"/>
      <c r="AW27" s="150"/>
      <c r="AX27" s="150"/>
      <c r="AY27" s="150"/>
      <c r="AZ27" s="150"/>
      <c r="BA27" s="150"/>
      <c r="BB27" s="150"/>
      <c r="BC27" s="150"/>
      <c r="BD27" s="308"/>
    </row>
    <row r="29" spans="1:56" ht="13.5" customHeight="1">
      <c r="D29" s="38" t="s">
        <v>701</v>
      </c>
    </row>
    <row r="30" spans="1:56" ht="13.5" customHeight="1">
      <c r="E30" s="330" t="s">
        <v>703</v>
      </c>
      <c r="F30" s="331"/>
      <c r="G30" s="331"/>
      <c r="H30" s="331"/>
      <c r="I30" s="332"/>
      <c r="J30" s="330" t="s">
        <v>405</v>
      </c>
      <c r="K30" s="331"/>
      <c r="L30" s="331"/>
      <c r="M30" s="331"/>
      <c r="N30" s="331"/>
      <c r="O30" s="331"/>
      <c r="P30" s="331"/>
      <c r="Q30" s="331"/>
      <c r="R30" s="331"/>
      <c r="S30" s="331"/>
      <c r="T30" s="331"/>
      <c r="U30" s="331"/>
      <c r="V30" s="331"/>
      <c r="W30" s="331"/>
      <c r="X30" s="332"/>
      <c r="Y30" s="331" t="s">
        <v>707</v>
      </c>
      <c r="Z30" s="331"/>
      <c r="AA30" s="331"/>
      <c r="AB30" s="331"/>
      <c r="AC30" s="331"/>
      <c r="AD30" s="331"/>
      <c r="AE30" s="331"/>
      <c r="AF30" s="331"/>
      <c r="AG30" s="331"/>
      <c r="AH30" s="331"/>
      <c r="AI30" s="331"/>
      <c r="AJ30" s="331"/>
      <c r="AK30" s="331"/>
      <c r="AL30" s="331"/>
      <c r="AM30" s="331"/>
      <c r="AN30" s="331"/>
      <c r="AO30" s="331"/>
      <c r="AP30" s="331"/>
      <c r="AQ30" s="331"/>
      <c r="AR30" s="331"/>
      <c r="AS30" s="331"/>
      <c r="AT30" s="332"/>
    </row>
    <row r="31" spans="1:56" ht="13.5" customHeight="1">
      <c r="E31" s="295" t="s">
        <v>87</v>
      </c>
      <c r="F31" s="296"/>
      <c r="G31" s="296"/>
      <c r="H31" s="296"/>
      <c r="I31" s="297"/>
      <c r="J31" s="295" t="s">
        <v>338</v>
      </c>
      <c r="K31" s="296"/>
      <c r="L31" s="296"/>
      <c r="M31" s="296"/>
      <c r="N31" s="296"/>
      <c r="O31" s="296"/>
      <c r="P31" s="296"/>
      <c r="Q31" s="296"/>
      <c r="R31" s="296"/>
      <c r="S31" s="296"/>
      <c r="T31" s="296"/>
      <c r="U31" s="296"/>
      <c r="V31" s="296"/>
      <c r="W31" s="296"/>
      <c r="X31" s="297"/>
      <c r="Y31" s="296" t="s">
        <v>516</v>
      </c>
      <c r="Z31" s="296"/>
      <c r="AA31" s="296"/>
      <c r="AB31" s="296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7"/>
    </row>
    <row r="32" spans="1:56" ht="13.5" customHeight="1">
      <c r="E32" s="295" t="s">
        <v>46</v>
      </c>
      <c r="F32" s="296"/>
      <c r="G32" s="296"/>
      <c r="H32" s="296"/>
      <c r="I32" s="297"/>
      <c r="J32" s="295" t="s">
        <v>704</v>
      </c>
      <c r="K32" s="296"/>
      <c r="L32" s="296"/>
      <c r="M32" s="296"/>
      <c r="N32" s="296"/>
      <c r="O32" s="296"/>
      <c r="P32" s="296"/>
      <c r="Q32" s="296"/>
      <c r="R32" s="296"/>
      <c r="S32" s="296"/>
      <c r="T32" s="296"/>
      <c r="U32" s="296"/>
      <c r="V32" s="296"/>
      <c r="W32" s="296"/>
      <c r="X32" s="297"/>
      <c r="Y32" s="296"/>
      <c r="Z32" s="296"/>
      <c r="AA32" s="296"/>
      <c r="AB32" s="296"/>
      <c r="AC32" s="296"/>
      <c r="AD32" s="296"/>
      <c r="AE32" s="296"/>
      <c r="AF32" s="296"/>
      <c r="AG32" s="296"/>
      <c r="AH32" s="296"/>
      <c r="AI32" s="296"/>
      <c r="AJ32" s="296"/>
      <c r="AK32" s="296"/>
      <c r="AL32" s="296"/>
      <c r="AM32" s="296"/>
      <c r="AN32" s="296"/>
      <c r="AO32" s="296"/>
      <c r="AP32" s="296"/>
      <c r="AQ32" s="296"/>
      <c r="AR32" s="296"/>
      <c r="AS32" s="296"/>
      <c r="AT32" s="297"/>
    </row>
    <row r="33" spans="4:46" ht="13.5" customHeight="1">
      <c r="E33" s="295" t="s">
        <v>45</v>
      </c>
      <c r="F33" s="296"/>
      <c r="G33" s="296"/>
      <c r="H33" s="296"/>
      <c r="I33" s="297"/>
      <c r="J33" s="295" t="s">
        <v>332</v>
      </c>
      <c r="K33" s="296"/>
      <c r="L33" s="296"/>
      <c r="M33" s="296"/>
      <c r="N33" s="296"/>
      <c r="O33" s="296"/>
      <c r="P33" s="296"/>
      <c r="Q33" s="296"/>
      <c r="R33" s="296"/>
      <c r="S33" s="296"/>
      <c r="T33" s="296"/>
      <c r="U33" s="296"/>
      <c r="V33" s="296"/>
      <c r="W33" s="296"/>
      <c r="X33" s="297"/>
      <c r="Y33" s="296"/>
      <c r="Z33" s="296"/>
      <c r="AA33" s="296"/>
      <c r="AB33" s="296"/>
      <c r="AC33" s="296"/>
      <c r="AD33" s="296"/>
      <c r="AE33" s="296"/>
      <c r="AF33" s="296"/>
      <c r="AG33" s="296"/>
      <c r="AH33" s="296"/>
      <c r="AI33" s="296"/>
      <c r="AJ33" s="296"/>
      <c r="AK33" s="296"/>
      <c r="AL33" s="296"/>
      <c r="AM33" s="296"/>
      <c r="AN33" s="296"/>
      <c r="AO33" s="296"/>
      <c r="AP33" s="296"/>
      <c r="AQ33" s="296"/>
      <c r="AR33" s="296"/>
      <c r="AS33" s="296"/>
      <c r="AT33" s="297"/>
    </row>
    <row r="34" spans="4:46" ht="13.5" customHeight="1">
      <c r="E34" s="295" t="s">
        <v>550</v>
      </c>
      <c r="F34" s="296"/>
      <c r="G34" s="296"/>
      <c r="H34" s="296"/>
      <c r="I34" s="297"/>
      <c r="J34" s="295" t="s">
        <v>551</v>
      </c>
      <c r="K34" s="296"/>
      <c r="L34" s="296"/>
      <c r="M34" s="296"/>
      <c r="N34" s="296"/>
      <c r="O34" s="296"/>
      <c r="P34" s="296"/>
      <c r="Q34" s="296"/>
      <c r="R34" s="296"/>
      <c r="S34" s="296"/>
      <c r="T34" s="296"/>
      <c r="U34" s="296"/>
      <c r="V34" s="296"/>
      <c r="W34" s="296"/>
      <c r="X34" s="297"/>
      <c r="Y34" s="296"/>
      <c r="Z34" s="296"/>
      <c r="AA34" s="296"/>
      <c r="AB34" s="296"/>
      <c r="AC34" s="296"/>
      <c r="AD34" s="296"/>
      <c r="AE34" s="296"/>
      <c r="AF34" s="296"/>
      <c r="AG34" s="296"/>
      <c r="AH34" s="296"/>
      <c r="AI34" s="296"/>
      <c r="AJ34" s="296"/>
      <c r="AK34" s="296"/>
      <c r="AL34" s="296"/>
      <c r="AM34" s="296"/>
      <c r="AN34" s="296"/>
      <c r="AO34" s="296"/>
      <c r="AP34" s="296"/>
      <c r="AQ34" s="296"/>
      <c r="AR34" s="296"/>
      <c r="AS34" s="296"/>
      <c r="AT34" s="297"/>
    </row>
    <row r="35" spans="4:46" ht="13.5" customHeight="1">
      <c r="E35" s="295" t="s">
        <v>95</v>
      </c>
      <c r="F35" s="296"/>
      <c r="G35" s="296"/>
      <c r="H35" s="296"/>
      <c r="I35" s="297"/>
      <c r="J35" s="295" t="s">
        <v>479</v>
      </c>
      <c r="K35" s="296"/>
      <c r="L35" s="296"/>
      <c r="M35" s="296"/>
      <c r="N35" s="296"/>
      <c r="O35" s="296"/>
      <c r="P35" s="296"/>
      <c r="Q35" s="296"/>
      <c r="R35" s="296"/>
      <c r="S35" s="296"/>
      <c r="T35" s="296"/>
      <c r="U35" s="296"/>
      <c r="V35" s="296"/>
      <c r="W35" s="296"/>
      <c r="X35" s="297"/>
      <c r="Y35" s="296"/>
      <c r="Z35" s="296"/>
      <c r="AA35" s="296"/>
      <c r="AB35" s="296"/>
      <c r="AC35" s="296"/>
      <c r="AD35" s="296"/>
      <c r="AE35" s="296"/>
      <c r="AF35" s="296"/>
      <c r="AG35" s="296"/>
      <c r="AH35" s="296"/>
      <c r="AI35" s="296"/>
      <c r="AJ35" s="296"/>
      <c r="AK35" s="296"/>
      <c r="AL35" s="296"/>
      <c r="AM35" s="296"/>
      <c r="AN35" s="296"/>
      <c r="AO35" s="296"/>
      <c r="AP35" s="296"/>
      <c r="AQ35" s="296"/>
      <c r="AR35" s="296"/>
      <c r="AS35" s="296"/>
      <c r="AT35" s="297"/>
    </row>
    <row r="36" spans="4:46" ht="13.5" customHeight="1">
      <c r="E36" s="295" t="s">
        <v>477</v>
      </c>
      <c r="F36" s="296"/>
      <c r="G36" s="296"/>
      <c r="H36" s="296"/>
      <c r="I36" s="297"/>
      <c r="J36" s="295" t="s">
        <v>478</v>
      </c>
      <c r="K36" s="296"/>
      <c r="L36" s="296"/>
      <c r="M36" s="296"/>
      <c r="N36" s="296"/>
      <c r="O36" s="296"/>
      <c r="P36" s="296"/>
      <c r="Q36" s="296"/>
      <c r="R36" s="296"/>
      <c r="S36" s="296"/>
      <c r="T36" s="296"/>
      <c r="U36" s="296"/>
      <c r="V36" s="296"/>
      <c r="W36" s="296"/>
      <c r="X36" s="297"/>
      <c r="Y36" s="296"/>
      <c r="Z36" s="296"/>
      <c r="AA36" s="296"/>
      <c r="AB36" s="296"/>
      <c r="AC36" s="296"/>
      <c r="AD36" s="296"/>
      <c r="AE36" s="296"/>
      <c r="AF36" s="296"/>
      <c r="AG36" s="296"/>
      <c r="AH36" s="296"/>
      <c r="AI36" s="296"/>
      <c r="AJ36" s="296"/>
      <c r="AK36" s="296"/>
      <c r="AL36" s="296"/>
      <c r="AM36" s="296"/>
      <c r="AN36" s="296"/>
      <c r="AO36" s="296"/>
      <c r="AP36" s="296"/>
      <c r="AQ36" s="296"/>
      <c r="AR36" s="296"/>
      <c r="AS36" s="296"/>
      <c r="AT36" s="297"/>
    </row>
    <row r="37" spans="4:46" ht="13.5" customHeight="1">
      <c r="E37" s="295" t="s">
        <v>651</v>
      </c>
      <c r="F37" s="296"/>
      <c r="G37" s="296"/>
      <c r="H37" s="296"/>
      <c r="I37" s="297"/>
      <c r="J37" s="295" t="s">
        <v>652</v>
      </c>
      <c r="K37" s="296"/>
      <c r="L37" s="296"/>
      <c r="M37" s="296"/>
      <c r="N37" s="296"/>
      <c r="O37" s="296"/>
      <c r="P37" s="296"/>
      <c r="Q37" s="296"/>
      <c r="R37" s="296"/>
      <c r="S37" s="296"/>
      <c r="T37" s="296"/>
      <c r="U37" s="296"/>
      <c r="V37" s="296"/>
      <c r="W37" s="296"/>
      <c r="X37" s="297"/>
      <c r="Y37" s="296" t="s">
        <v>653</v>
      </c>
      <c r="Z37" s="296"/>
      <c r="AA37" s="296"/>
      <c r="AB37" s="296"/>
      <c r="AC37" s="296"/>
      <c r="AD37" s="296"/>
      <c r="AE37" s="296"/>
      <c r="AF37" s="296"/>
      <c r="AG37" s="296"/>
      <c r="AH37" s="296"/>
      <c r="AI37" s="296"/>
      <c r="AJ37" s="296"/>
      <c r="AK37" s="296"/>
      <c r="AL37" s="296"/>
      <c r="AM37" s="296"/>
      <c r="AN37" s="296"/>
      <c r="AO37" s="296"/>
      <c r="AP37" s="296"/>
      <c r="AQ37" s="296"/>
      <c r="AR37" s="296"/>
      <c r="AS37" s="296"/>
      <c r="AT37" s="297"/>
    </row>
    <row r="38" spans="4:46" ht="13.5" customHeight="1">
      <c r="E38" s="295" t="s">
        <v>96</v>
      </c>
      <c r="F38" s="296"/>
      <c r="G38" s="296"/>
      <c r="H38" s="296"/>
      <c r="I38" s="297"/>
      <c r="J38" s="295" t="s">
        <v>336</v>
      </c>
      <c r="K38" s="296"/>
      <c r="L38" s="296"/>
      <c r="M38" s="296"/>
      <c r="N38" s="296"/>
      <c r="O38" s="296"/>
      <c r="P38" s="296"/>
      <c r="Q38" s="296"/>
      <c r="R38" s="296"/>
      <c r="S38" s="296"/>
      <c r="T38" s="296"/>
      <c r="U38" s="296"/>
      <c r="V38" s="296"/>
      <c r="W38" s="296"/>
      <c r="X38" s="297"/>
      <c r="Y38" s="296" t="s">
        <v>411</v>
      </c>
      <c r="Z38" s="296"/>
      <c r="AA38" s="296"/>
      <c r="AB38" s="296"/>
      <c r="AC38" s="296"/>
      <c r="AD38" s="296"/>
      <c r="AE38" s="296"/>
      <c r="AF38" s="296"/>
      <c r="AG38" s="296"/>
      <c r="AH38" s="296"/>
      <c r="AI38" s="296"/>
      <c r="AJ38" s="296"/>
      <c r="AK38" s="296"/>
      <c r="AL38" s="296"/>
      <c r="AM38" s="296"/>
      <c r="AN38" s="296"/>
      <c r="AO38" s="296"/>
      <c r="AP38" s="296"/>
      <c r="AQ38" s="296"/>
      <c r="AR38" s="296"/>
      <c r="AS38" s="296"/>
      <c r="AT38" s="297"/>
    </row>
    <row r="39" spans="4:46" ht="13.5" customHeight="1">
      <c r="E39" s="295" t="s">
        <v>442</v>
      </c>
      <c r="F39" s="296"/>
      <c r="G39" s="296"/>
      <c r="H39" s="296"/>
      <c r="I39" s="297"/>
      <c r="J39" s="295" t="s">
        <v>661</v>
      </c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97"/>
      <c r="Y39" s="296"/>
      <c r="Z39" s="296"/>
      <c r="AA39" s="296"/>
      <c r="AB39" s="296"/>
      <c r="AC39" s="296"/>
      <c r="AD39" s="296"/>
      <c r="AE39" s="296"/>
      <c r="AF39" s="296"/>
      <c r="AG39" s="296"/>
      <c r="AH39" s="296"/>
      <c r="AI39" s="296"/>
      <c r="AJ39" s="296"/>
      <c r="AK39" s="296"/>
      <c r="AL39" s="296"/>
      <c r="AM39" s="296"/>
      <c r="AN39" s="296"/>
      <c r="AO39" s="296"/>
      <c r="AP39" s="296"/>
      <c r="AQ39" s="296"/>
      <c r="AR39" s="296"/>
      <c r="AS39" s="296"/>
      <c r="AT39" s="297"/>
    </row>
    <row r="40" spans="4:46" ht="13.5" customHeight="1">
      <c r="E40" s="295" t="s">
        <v>655</v>
      </c>
      <c r="F40" s="296"/>
      <c r="G40" s="296"/>
      <c r="H40" s="296"/>
      <c r="I40" s="297"/>
      <c r="J40" s="295" t="s">
        <v>656</v>
      </c>
      <c r="K40" s="296"/>
      <c r="L40" s="296"/>
      <c r="M40" s="296"/>
      <c r="N40" s="296"/>
      <c r="O40" s="296"/>
      <c r="P40" s="296"/>
      <c r="Q40" s="296"/>
      <c r="R40" s="296"/>
      <c r="S40" s="296"/>
      <c r="T40" s="296"/>
      <c r="U40" s="296"/>
      <c r="V40" s="296"/>
      <c r="W40" s="296"/>
      <c r="X40" s="297"/>
      <c r="Y40" s="296"/>
      <c r="Z40" s="296"/>
      <c r="AA40" s="296"/>
      <c r="AB40" s="296"/>
      <c r="AC40" s="296"/>
      <c r="AD40" s="296"/>
      <c r="AE40" s="296"/>
      <c r="AF40" s="296"/>
      <c r="AG40" s="296"/>
      <c r="AH40" s="296"/>
      <c r="AI40" s="296"/>
      <c r="AJ40" s="296"/>
      <c r="AK40" s="296"/>
      <c r="AL40" s="296"/>
      <c r="AM40" s="296"/>
      <c r="AN40" s="296"/>
      <c r="AO40" s="296"/>
      <c r="AP40" s="296"/>
      <c r="AQ40" s="296"/>
      <c r="AR40" s="296"/>
      <c r="AS40" s="296"/>
      <c r="AT40" s="297"/>
    </row>
    <row r="41" spans="4:46" ht="13.5" customHeight="1">
      <c r="E41" s="295" t="s">
        <v>702</v>
      </c>
      <c r="F41" s="296"/>
      <c r="G41" s="296"/>
      <c r="H41" s="296"/>
      <c r="I41" s="297"/>
      <c r="J41" s="295" t="s">
        <v>705</v>
      </c>
      <c r="K41" s="296"/>
      <c r="L41" s="296"/>
      <c r="M41" s="296"/>
      <c r="N41" s="296"/>
      <c r="O41" s="296"/>
      <c r="P41" s="296"/>
      <c r="Q41" s="296"/>
      <c r="R41" s="296"/>
      <c r="S41" s="296"/>
      <c r="T41" s="296"/>
      <c r="U41" s="296"/>
      <c r="V41" s="296"/>
      <c r="W41" s="296"/>
      <c r="X41" s="297"/>
      <c r="Y41" s="296" t="s">
        <v>708</v>
      </c>
      <c r="Z41" s="296"/>
      <c r="AA41" s="296"/>
      <c r="AB41" s="296"/>
      <c r="AC41" s="296"/>
      <c r="AD41" s="296"/>
      <c r="AE41" s="296"/>
      <c r="AF41" s="296"/>
      <c r="AG41" s="296"/>
      <c r="AH41" s="296"/>
      <c r="AI41" s="296"/>
      <c r="AJ41" s="296"/>
      <c r="AK41" s="296"/>
      <c r="AL41" s="296"/>
      <c r="AM41" s="296"/>
      <c r="AN41" s="296"/>
      <c r="AO41" s="296"/>
      <c r="AP41" s="296"/>
      <c r="AQ41" s="296"/>
      <c r="AR41" s="296"/>
      <c r="AS41" s="296"/>
      <c r="AT41" s="297"/>
    </row>
    <row r="42" spans="4:46" ht="13.5" customHeight="1">
      <c r="E42" s="295" t="s">
        <v>172</v>
      </c>
      <c r="F42" s="296"/>
      <c r="G42" s="296"/>
      <c r="H42" s="296"/>
      <c r="I42" s="297"/>
      <c r="J42" s="295" t="s">
        <v>706</v>
      </c>
      <c r="K42" s="296"/>
      <c r="L42" s="296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7"/>
      <c r="Y42" s="296" t="s">
        <v>657</v>
      </c>
      <c r="Z42" s="296"/>
      <c r="AA42" s="296"/>
      <c r="AB42" s="296"/>
      <c r="AC42" s="296"/>
      <c r="AD42" s="296"/>
      <c r="AE42" s="29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  <c r="AT42" s="297"/>
    </row>
    <row r="44" spans="4:46" ht="13.5" customHeight="1">
      <c r="D44" s="38" t="s">
        <v>709</v>
      </c>
    </row>
  </sheetData>
  <mergeCells count="126">
    <mergeCell ref="A14:B14"/>
    <mergeCell ref="W14:X14"/>
    <mergeCell ref="AA14:AB14"/>
    <mergeCell ref="AC14:AD14"/>
    <mergeCell ref="AP14:AQ14"/>
    <mergeCell ref="AC18:AD18"/>
    <mergeCell ref="AP18:AQ18"/>
    <mergeCell ref="A26:B26"/>
    <mergeCell ref="W26:X26"/>
    <mergeCell ref="Y26:Z26"/>
    <mergeCell ref="AA26:AB26"/>
    <mergeCell ref="AC26:AD26"/>
    <mergeCell ref="AP26:AQ26"/>
    <mergeCell ref="A20:B20"/>
    <mergeCell ref="W20:X20"/>
    <mergeCell ref="Y20:Z20"/>
    <mergeCell ref="AA20:AB20"/>
    <mergeCell ref="AC20:AD20"/>
    <mergeCell ref="AP20:AQ20"/>
    <mergeCell ref="A23:B23"/>
    <mergeCell ref="W23:X23"/>
    <mergeCell ref="Y23:Z23"/>
    <mergeCell ref="AA23:AB23"/>
    <mergeCell ref="AC23:AD23"/>
    <mergeCell ref="W22:X22"/>
    <mergeCell ref="Y22:Z22"/>
    <mergeCell ref="AA22:AB22"/>
    <mergeCell ref="AC22:AD22"/>
    <mergeCell ref="AP22:AQ22"/>
    <mergeCell ref="A21:B21"/>
    <mergeCell ref="W21:X21"/>
    <mergeCell ref="Y21:Z21"/>
    <mergeCell ref="AA21:AB21"/>
    <mergeCell ref="AC21:AD21"/>
    <mergeCell ref="AP21:AQ21"/>
    <mergeCell ref="A27:B27"/>
    <mergeCell ref="W27:X27"/>
    <mergeCell ref="Y27:Z27"/>
    <mergeCell ref="AA27:AB27"/>
    <mergeCell ref="AC27:AD27"/>
    <mergeCell ref="AP27:AQ27"/>
    <mergeCell ref="A25:B25"/>
    <mergeCell ref="W25:X25"/>
    <mergeCell ref="Y25:Z25"/>
    <mergeCell ref="AA25:AB25"/>
    <mergeCell ref="AC25:AD25"/>
    <mergeCell ref="AP25:AQ25"/>
    <mergeCell ref="AP23:AQ23"/>
    <mergeCell ref="A22:B22"/>
    <mergeCell ref="A24:B24"/>
    <mergeCell ref="W24:X24"/>
    <mergeCell ref="Y24:Z24"/>
    <mergeCell ref="AA24:AB24"/>
    <mergeCell ref="AC24:AD24"/>
    <mergeCell ref="AP24:AQ24"/>
    <mergeCell ref="A17:B17"/>
    <mergeCell ref="W17:X17"/>
    <mergeCell ref="Y17:Z17"/>
    <mergeCell ref="AA17:AB17"/>
    <mergeCell ref="AC17:AD17"/>
    <mergeCell ref="AP17:AQ17"/>
    <mergeCell ref="A18:B18"/>
    <mergeCell ref="W18:X18"/>
    <mergeCell ref="Y18:Z18"/>
    <mergeCell ref="AA18:AB18"/>
    <mergeCell ref="A19:B19"/>
    <mergeCell ref="W19:X19"/>
    <mergeCell ref="Y19:Z19"/>
    <mergeCell ref="AA19:AB19"/>
    <mergeCell ref="AC19:AD19"/>
    <mergeCell ref="AP19:AQ19"/>
    <mergeCell ref="AP16:AQ16"/>
    <mergeCell ref="A15:B15"/>
    <mergeCell ref="W15:X15"/>
    <mergeCell ref="AA15:AB15"/>
    <mergeCell ref="AC15:AD15"/>
    <mergeCell ref="AP15:AQ15"/>
    <mergeCell ref="A16:B16"/>
    <mergeCell ref="W16:X16"/>
    <mergeCell ref="Y16:Z16"/>
    <mergeCell ref="AA16:AB16"/>
    <mergeCell ref="AC16:AD16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A12:AB12"/>
    <mergeCell ref="AC12:AD12"/>
    <mergeCell ref="AP12:AQ1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6600"/>
  </sheetPr>
  <dimension ref="A1:BD31"/>
  <sheetViews>
    <sheetView view="pageBreakPreview" zoomScale="85" zoomScaleNormal="100" zoomScaleSheetLayoutView="85" workbookViewId="0">
      <selection activeCell="AU2" sqref="AU2:AX2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6" ht="20.25" customHeight="1">
      <c r="A1" s="601" t="s">
        <v>18</v>
      </c>
      <c r="B1" s="602"/>
      <c r="C1" s="602"/>
      <c r="D1" s="602"/>
      <c r="E1" s="602"/>
      <c r="F1" s="602"/>
      <c r="G1" s="602"/>
      <c r="H1" s="602"/>
      <c r="I1" s="602"/>
      <c r="J1" s="602"/>
      <c r="K1" s="598" t="s">
        <v>7</v>
      </c>
      <c r="L1" s="599"/>
      <c r="M1" s="599"/>
      <c r="N1" s="600"/>
      <c r="O1" s="605" t="str">
        <f>改訂履歴!O1</f>
        <v>給与システム</v>
      </c>
      <c r="P1" s="606"/>
      <c r="Q1" s="606"/>
      <c r="R1" s="606"/>
      <c r="S1" s="606"/>
      <c r="T1" s="606"/>
      <c r="U1" s="606"/>
      <c r="V1" s="606"/>
      <c r="W1" s="607"/>
      <c r="X1" s="614" t="s">
        <v>9</v>
      </c>
      <c r="Y1" s="615"/>
      <c r="Z1" s="608" t="str">
        <f>改訂履歴!Z1</f>
        <v>DBレイアウト</v>
      </c>
      <c r="AA1" s="609"/>
      <c r="AB1" s="609"/>
      <c r="AC1" s="609"/>
      <c r="AD1" s="609"/>
      <c r="AE1" s="609"/>
      <c r="AF1" s="609"/>
      <c r="AG1" s="609"/>
      <c r="AH1" s="609"/>
      <c r="AI1" s="610"/>
      <c r="AJ1" s="614" t="s">
        <v>10</v>
      </c>
      <c r="AK1" s="615"/>
      <c r="AL1" s="586" t="s">
        <v>691</v>
      </c>
      <c r="AM1" s="587"/>
      <c r="AN1" s="587"/>
      <c r="AO1" s="588"/>
      <c r="AP1" s="614" t="s">
        <v>11</v>
      </c>
      <c r="AQ1" s="615"/>
      <c r="AR1" s="595" t="s">
        <v>12</v>
      </c>
      <c r="AS1" s="596"/>
      <c r="AT1" s="597"/>
      <c r="AU1" s="592">
        <v>42688</v>
      </c>
      <c r="AV1" s="593"/>
      <c r="AW1" s="593"/>
      <c r="AX1" s="594"/>
      <c r="AY1" s="614" t="s">
        <v>14</v>
      </c>
      <c r="AZ1" s="615"/>
      <c r="BA1" s="586" t="str">
        <f>IF(改訂履歴!BA1&lt;&gt;"",改訂履歴!BA1,"")</f>
        <v/>
      </c>
      <c r="BB1" s="587"/>
      <c r="BC1" s="587"/>
      <c r="BD1" s="588"/>
    </row>
    <row r="2" spans="1:56" ht="20.25" customHeight="1">
      <c r="A2" s="603"/>
      <c r="B2" s="604"/>
      <c r="C2" s="604"/>
      <c r="D2" s="604"/>
      <c r="E2" s="604"/>
      <c r="F2" s="604"/>
      <c r="G2" s="604"/>
      <c r="H2" s="604"/>
      <c r="I2" s="604"/>
      <c r="J2" s="604"/>
      <c r="K2" s="598" t="s">
        <v>8</v>
      </c>
      <c r="L2" s="599"/>
      <c r="M2" s="599"/>
      <c r="N2" s="600"/>
      <c r="O2" s="605" t="str">
        <f ca="1">MID(CELL("filename",$A$1),FIND("]",CELL("filename",$A$1))+1,255)</f>
        <v>KY_EMPLOYEE_DETAIL_HIS</v>
      </c>
      <c r="P2" s="606"/>
      <c r="Q2" s="606"/>
      <c r="R2" s="606"/>
      <c r="S2" s="606"/>
      <c r="T2" s="606"/>
      <c r="U2" s="606"/>
      <c r="V2" s="606"/>
      <c r="W2" s="607"/>
      <c r="X2" s="616"/>
      <c r="Y2" s="617"/>
      <c r="Z2" s="611"/>
      <c r="AA2" s="612"/>
      <c r="AB2" s="612"/>
      <c r="AC2" s="612"/>
      <c r="AD2" s="612"/>
      <c r="AE2" s="612"/>
      <c r="AF2" s="612"/>
      <c r="AG2" s="612"/>
      <c r="AH2" s="612"/>
      <c r="AI2" s="613"/>
      <c r="AJ2" s="616"/>
      <c r="AK2" s="617"/>
      <c r="AL2" s="589"/>
      <c r="AM2" s="590"/>
      <c r="AN2" s="590"/>
      <c r="AO2" s="591"/>
      <c r="AP2" s="616"/>
      <c r="AQ2" s="617"/>
      <c r="AR2" s="595" t="s">
        <v>13</v>
      </c>
      <c r="AS2" s="596"/>
      <c r="AT2" s="597"/>
      <c r="AU2" s="592" t="str">
        <f>IF(改訂履歴!AU2 &lt;&gt; "", 改訂履歴!AU2,"")</f>
        <v/>
      </c>
      <c r="AV2" s="593"/>
      <c r="AW2" s="593"/>
      <c r="AX2" s="594"/>
      <c r="AY2" s="616"/>
      <c r="AZ2" s="617"/>
      <c r="BA2" s="589"/>
      <c r="BB2" s="590"/>
      <c r="BC2" s="590"/>
      <c r="BD2" s="591"/>
    </row>
    <row r="3" spans="1:56" ht="13.5" customHeight="1">
      <c r="A3" s="747"/>
      <c r="B3" s="74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  <c r="W3" s="358"/>
      <c r="X3" s="358"/>
      <c r="Y3" s="358"/>
      <c r="Z3" s="358"/>
      <c r="AA3" s="358"/>
      <c r="AB3" s="358"/>
      <c r="AC3" s="358"/>
      <c r="AD3" s="358"/>
      <c r="AE3" s="358"/>
      <c r="AF3" s="358"/>
      <c r="AG3" s="358"/>
      <c r="AH3" s="358"/>
      <c r="AI3" s="358"/>
      <c r="AJ3" s="358"/>
      <c r="AK3" s="358"/>
      <c r="AL3" s="358"/>
      <c r="AM3" s="358"/>
      <c r="AN3" s="358"/>
      <c r="AO3" s="358"/>
      <c r="AP3" s="358"/>
      <c r="AQ3" s="358"/>
      <c r="AR3" s="358"/>
      <c r="AS3" s="358"/>
      <c r="AT3" s="358"/>
      <c r="AU3" s="358"/>
      <c r="AV3" s="358"/>
      <c r="AW3" s="358"/>
      <c r="AX3" s="358"/>
      <c r="AY3" s="358"/>
      <c r="AZ3" s="358"/>
      <c r="BA3" s="358"/>
      <c r="BB3" s="358"/>
      <c r="BC3" s="358"/>
      <c r="BD3" s="359"/>
    </row>
    <row r="4" spans="1:56" ht="13.5" customHeight="1">
      <c r="A4" s="735"/>
      <c r="B4" s="736"/>
      <c r="C4" s="39"/>
      <c r="D4" s="135"/>
      <c r="E4" s="135"/>
      <c r="F4" s="135"/>
      <c r="G4" s="135"/>
      <c r="H4" s="135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6" ht="13.5" customHeight="1">
      <c r="A5" s="735"/>
      <c r="B5" s="736"/>
      <c r="C5" s="39"/>
      <c r="D5" s="135"/>
      <c r="E5" s="135"/>
      <c r="F5" s="135"/>
      <c r="G5" s="135"/>
      <c r="H5" s="135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6" ht="13.5" customHeight="1">
      <c r="A6" s="735" t="s">
        <v>19</v>
      </c>
      <c r="B6" s="736"/>
      <c r="C6" s="39"/>
      <c r="D6" s="135"/>
      <c r="E6" s="135"/>
      <c r="F6" s="135"/>
      <c r="G6" s="135"/>
      <c r="H6" s="135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6" ht="13.5" customHeight="1">
      <c r="A7" s="735"/>
      <c r="B7" s="736"/>
      <c r="C7" s="39"/>
      <c r="D7" s="135"/>
      <c r="E7" s="135"/>
      <c r="F7" s="135"/>
      <c r="G7" s="135"/>
      <c r="H7" s="135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6" ht="13.5" customHeight="1">
      <c r="A8" s="735"/>
      <c r="B8" s="736"/>
      <c r="C8" s="39"/>
      <c r="D8" s="135"/>
      <c r="E8" s="135"/>
      <c r="F8" s="135"/>
      <c r="G8" s="135"/>
      <c r="H8" s="135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6" ht="13.5" customHeight="1">
      <c r="A9" s="735" t="s">
        <v>20</v>
      </c>
      <c r="B9" s="736"/>
      <c r="C9" s="39"/>
      <c r="D9" s="135"/>
      <c r="E9" s="135"/>
      <c r="F9" s="135"/>
      <c r="G9" s="135"/>
      <c r="H9" s="135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6" ht="13.5" customHeight="1">
      <c r="A10" s="735"/>
      <c r="B10" s="736"/>
      <c r="C10" s="39"/>
      <c r="D10" s="135"/>
      <c r="E10" s="135"/>
      <c r="F10" s="135"/>
      <c r="G10" s="135"/>
      <c r="H10" s="135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737" t="s">
        <v>21</v>
      </c>
      <c r="AF10" s="738"/>
      <c r="AG10" s="738"/>
      <c r="AH10" s="738"/>
      <c r="AI10" s="738"/>
      <c r="AJ10" s="738"/>
      <c r="AK10" s="738"/>
      <c r="AL10" s="738"/>
      <c r="AM10" s="738"/>
      <c r="AN10" s="738"/>
      <c r="AO10" s="7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</row>
    <row r="11" spans="1:56" ht="13.5" customHeight="1">
      <c r="A11" s="743"/>
      <c r="B11" s="744"/>
      <c r="C11" s="745" t="s">
        <v>142</v>
      </c>
      <c r="D11" s="745"/>
      <c r="E11" s="745"/>
      <c r="F11" s="745"/>
      <c r="G11" s="745"/>
      <c r="H11" s="745"/>
      <c r="I11" s="745"/>
      <c r="J11" s="746" t="s">
        <v>99</v>
      </c>
      <c r="K11" s="746"/>
      <c r="L11" s="746"/>
      <c r="M11" s="746"/>
      <c r="N11" s="746"/>
      <c r="O11" s="746"/>
      <c r="P11" s="746"/>
      <c r="Q11" s="746"/>
      <c r="R11" s="360"/>
      <c r="S11" s="360"/>
      <c r="T11" s="360"/>
      <c r="U11" s="360"/>
      <c r="V11" s="360"/>
      <c r="W11" s="360"/>
      <c r="X11" s="360"/>
      <c r="Y11" s="360"/>
      <c r="Z11" s="360"/>
      <c r="AA11" s="360"/>
      <c r="AB11" s="360"/>
      <c r="AC11" s="360"/>
      <c r="AD11" s="360"/>
      <c r="AE11" s="740"/>
      <c r="AF11" s="741"/>
      <c r="AG11" s="741"/>
      <c r="AH11" s="741"/>
      <c r="AI11" s="741"/>
      <c r="AJ11" s="741"/>
      <c r="AK11" s="741"/>
      <c r="AL11" s="741"/>
      <c r="AM11" s="741"/>
      <c r="AN11" s="741"/>
      <c r="AO11" s="742"/>
      <c r="AP11" s="360"/>
      <c r="AQ11" s="360"/>
      <c r="AR11" s="360"/>
      <c r="AS11" s="360"/>
      <c r="AT11" s="360"/>
      <c r="AU11" s="360"/>
      <c r="AV11" s="360"/>
      <c r="AW11" s="360"/>
      <c r="AX11" s="360"/>
      <c r="AY11" s="360"/>
      <c r="AZ11" s="360"/>
      <c r="BA11" s="360"/>
      <c r="BB11" s="360"/>
      <c r="BC11" s="360"/>
      <c r="BD11" s="361"/>
    </row>
    <row r="12" spans="1:56" ht="13.5" customHeight="1">
      <c r="A12" s="727" t="s">
        <v>22</v>
      </c>
      <c r="B12" s="727"/>
      <c r="C12" s="732" t="s">
        <v>33</v>
      </c>
      <c r="D12" s="733"/>
      <c r="E12" s="733"/>
      <c r="F12" s="733"/>
      <c r="G12" s="733"/>
      <c r="H12" s="733"/>
      <c r="I12" s="734"/>
      <c r="J12" s="732" t="s">
        <v>32</v>
      </c>
      <c r="K12" s="733"/>
      <c r="L12" s="733"/>
      <c r="M12" s="733"/>
      <c r="N12" s="733"/>
      <c r="O12" s="733"/>
      <c r="P12" s="733"/>
      <c r="Q12" s="734"/>
      <c r="R12" s="727" t="s">
        <v>23</v>
      </c>
      <c r="S12" s="727"/>
      <c r="T12" s="727"/>
      <c r="U12" s="727"/>
      <c r="V12" s="727"/>
      <c r="W12" s="727" t="s">
        <v>24</v>
      </c>
      <c r="X12" s="727"/>
      <c r="Y12" s="727" t="s">
        <v>25</v>
      </c>
      <c r="Z12" s="727"/>
      <c r="AA12" s="727" t="s">
        <v>26</v>
      </c>
      <c r="AB12" s="727"/>
      <c r="AC12" s="727" t="s">
        <v>27</v>
      </c>
      <c r="AD12" s="727"/>
      <c r="AE12" s="137" t="s">
        <v>28</v>
      </c>
      <c r="AF12" s="138" t="s">
        <v>40</v>
      </c>
      <c r="AG12" s="138" t="s">
        <v>40</v>
      </c>
      <c r="AH12" s="138"/>
      <c r="AI12" s="138"/>
      <c r="AJ12" s="138"/>
      <c r="AK12" s="138"/>
      <c r="AL12" s="138"/>
      <c r="AM12" s="138"/>
      <c r="AN12" s="138"/>
      <c r="AO12" s="139"/>
      <c r="AP12" s="727" t="s">
        <v>29</v>
      </c>
      <c r="AQ12" s="727"/>
      <c r="AR12" s="727" t="s">
        <v>34</v>
      </c>
      <c r="AS12" s="727"/>
      <c r="AT12" s="727"/>
      <c r="AU12" s="727"/>
      <c r="AV12" s="727"/>
      <c r="AW12" s="727"/>
      <c r="AX12" s="727"/>
      <c r="AY12" s="727"/>
      <c r="AZ12" s="727"/>
      <c r="BA12" s="727"/>
      <c r="BB12" s="727"/>
      <c r="BC12" s="727"/>
      <c r="BD12" s="727"/>
    </row>
    <row r="13" spans="1:56" ht="13.5" customHeight="1">
      <c r="A13" s="719">
        <v>1</v>
      </c>
      <c r="B13" s="719"/>
      <c r="C13" s="371" t="s">
        <v>714</v>
      </c>
      <c r="D13" s="115"/>
      <c r="E13" s="115"/>
      <c r="F13" s="115"/>
      <c r="G13" s="115"/>
      <c r="H13" s="115"/>
      <c r="I13" s="372"/>
      <c r="J13" s="117" t="s">
        <v>724</v>
      </c>
      <c r="K13" s="117"/>
      <c r="L13" s="117"/>
      <c r="M13" s="117"/>
      <c r="N13" s="117"/>
      <c r="O13" s="117"/>
      <c r="P13" s="117"/>
      <c r="Q13" s="372"/>
      <c r="R13" s="117" t="s">
        <v>36</v>
      </c>
      <c r="S13" s="117"/>
      <c r="T13" s="117"/>
      <c r="U13" s="117"/>
      <c r="V13" s="117"/>
      <c r="W13" s="720"/>
      <c r="X13" s="721"/>
      <c r="Y13" s="369"/>
      <c r="Z13" s="370"/>
      <c r="AA13" s="720" t="s">
        <v>22</v>
      </c>
      <c r="AB13" s="721"/>
      <c r="AC13" s="720"/>
      <c r="AD13" s="721"/>
      <c r="AE13" s="118">
        <v>1</v>
      </c>
      <c r="AF13" s="119"/>
      <c r="AG13" s="119"/>
      <c r="AH13" s="119"/>
      <c r="AI13" s="119"/>
      <c r="AJ13" s="119"/>
      <c r="AK13" s="119"/>
      <c r="AL13" s="119"/>
      <c r="AM13" s="119"/>
      <c r="AN13" s="119"/>
      <c r="AO13" s="120"/>
      <c r="AP13" s="720"/>
      <c r="AQ13" s="722"/>
      <c r="AR13" s="117" t="s">
        <v>760</v>
      </c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372"/>
    </row>
    <row r="14" spans="1:56" ht="13.5" customHeight="1">
      <c r="A14" s="719">
        <v>2</v>
      </c>
      <c r="B14" s="719"/>
      <c r="C14" s="371" t="s">
        <v>396</v>
      </c>
      <c r="D14" s="115"/>
      <c r="E14" s="115"/>
      <c r="F14" s="115"/>
      <c r="G14" s="115"/>
      <c r="H14" s="115"/>
      <c r="I14" s="372"/>
      <c r="J14" s="117" t="s">
        <v>725</v>
      </c>
      <c r="K14" s="117"/>
      <c r="L14" s="117"/>
      <c r="M14" s="117"/>
      <c r="N14" s="117"/>
      <c r="O14" s="117"/>
      <c r="P14" s="117"/>
      <c r="Q14" s="372"/>
      <c r="R14" s="117" t="s">
        <v>36</v>
      </c>
      <c r="S14" s="117"/>
      <c r="T14" s="117"/>
      <c r="U14" s="117"/>
      <c r="V14" s="117"/>
      <c r="W14" s="720"/>
      <c r="X14" s="721"/>
      <c r="Y14" s="369"/>
      <c r="Z14" s="370"/>
      <c r="AA14" s="720" t="s">
        <v>22</v>
      </c>
      <c r="AB14" s="721"/>
      <c r="AC14" s="720"/>
      <c r="AD14" s="721"/>
      <c r="AE14" s="118">
        <v>2</v>
      </c>
      <c r="AF14" s="119"/>
      <c r="AG14" s="119"/>
      <c r="AH14" s="119"/>
      <c r="AI14" s="119"/>
      <c r="AJ14" s="119"/>
      <c r="AK14" s="119"/>
      <c r="AL14" s="119"/>
      <c r="AM14" s="119"/>
      <c r="AN14" s="119"/>
      <c r="AO14" s="120"/>
      <c r="AP14" s="720"/>
      <c r="AQ14" s="722"/>
      <c r="AR14" s="117" t="s">
        <v>726</v>
      </c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372"/>
    </row>
    <row r="15" spans="1:56" ht="13.5" customHeight="1">
      <c r="A15" s="719">
        <v>3</v>
      </c>
      <c r="B15" s="719"/>
      <c r="C15" s="371" t="s">
        <v>772</v>
      </c>
      <c r="D15" s="115"/>
      <c r="E15" s="115"/>
      <c r="F15" s="115"/>
      <c r="G15" s="115"/>
      <c r="H15" s="115"/>
      <c r="I15" s="372"/>
      <c r="J15" s="117" t="s">
        <v>773</v>
      </c>
      <c r="K15" s="117"/>
      <c r="L15" s="117"/>
      <c r="M15" s="117"/>
      <c r="N15" s="117"/>
      <c r="O15" s="117"/>
      <c r="P15" s="117"/>
      <c r="Q15" s="372"/>
      <c r="R15" s="117" t="s">
        <v>82</v>
      </c>
      <c r="S15" s="117"/>
      <c r="T15" s="117"/>
      <c r="U15" s="117"/>
      <c r="V15" s="117"/>
      <c r="W15" s="720">
        <v>10</v>
      </c>
      <c r="X15" s="721"/>
      <c r="Y15" s="369"/>
      <c r="Z15" s="370"/>
      <c r="AA15" s="720" t="s">
        <v>22</v>
      </c>
      <c r="AB15" s="721"/>
      <c r="AC15" s="720"/>
      <c r="AD15" s="721"/>
      <c r="AE15" s="118"/>
      <c r="AF15" s="249"/>
      <c r="AG15" s="119"/>
      <c r="AH15" s="119"/>
      <c r="AI15" s="119"/>
      <c r="AJ15" s="119"/>
      <c r="AK15" s="119"/>
      <c r="AL15" s="119"/>
      <c r="AM15" s="119"/>
      <c r="AN15" s="119"/>
      <c r="AO15" s="120"/>
      <c r="AP15" s="720"/>
      <c r="AQ15" s="722"/>
      <c r="AR15" s="117" t="s">
        <v>774</v>
      </c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372"/>
    </row>
    <row r="16" spans="1:56" ht="13.5" customHeight="1">
      <c r="A16" s="719">
        <v>4</v>
      </c>
      <c r="B16" s="719"/>
      <c r="C16" s="375" t="s">
        <v>775</v>
      </c>
      <c r="D16" s="115"/>
      <c r="E16" s="115"/>
      <c r="F16" s="115"/>
      <c r="G16" s="115"/>
      <c r="H16" s="115"/>
      <c r="I16" s="376"/>
      <c r="J16" s="117" t="s">
        <v>776</v>
      </c>
      <c r="K16" s="117"/>
      <c r="L16" s="117"/>
      <c r="M16" s="117"/>
      <c r="N16" s="117"/>
      <c r="O16" s="117"/>
      <c r="P16" s="117"/>
      <c r="Q16" s="376"/>
      <c r="R16" s="117" t="s">
        <v>36</v>
      </c>
      <c r="S16" s="117"/>
      <c r="T16" s="117"/>
      <c r="U16" s="117"/>
      <c r="V16" s="117"/>
      <c r="W16" s="720"/>
      <c r="X16" s="721"/>
      <c r="Y16" s="373"/>
      <c r="Z16" s="374"/>
      <c r="AA16" s="720" t="s">
        <v>22</v>
      </c>
      <c r="AB16" s="721"/>
      <c r="AC16" s="720"/>
      <c r="AD16" s="721"/>
      <c r="AE16" s="118"/>
      <c r="AF16" s="249"/>
      <c r="AG16" s="119"/>
      <c r="AH16" s="119"/>
      <c r="AI16" s="119"/>
      <c r="AJ16" s="119"/>
      <c r="AK16" s="119"/>
      <c r="AL16" s="119"/>
      <c r="AM16" s="119"/>
      <c r="AN16" s="119"/>
      <c r="AO16" s="120"/>
      <c r="AP16" s="720"/>
      <c r="AQ16" s="722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376"/>
    </row>
    <row r="17" spans="1:56" ht="13.5" customHeight="1">
      <c r="A17" s="719">
        <v>5</v>
      </c>
      <c r="B17" s="719"/>
      <c r="C17" s="365" t="s">
        <v>395</v>
      </c>
      <c r="D17" s="115"/>
      <c r="E17" s="115"/>
      <c r="F17" s="115"/>
      <c r="G17" s="115"/>
      <c r="H17" s="115"/>
      <c r="I17" s="366"/>
      <c r="J17" s="117" t="s">
        <v>299</v>
      </c>
      <c r="K17" s="117"/>
      <c r="L17" s="117"/>
      <c r="M17" s="117"/>
      <c r="N17" s="117"/>
      <c r="O17" s="117"/>
      <c r="P17" s="117"/>
      <c r="Q17" s="366"/>
      <c r="R17" s="117" t="s">
        <v>36</v>
      </c>
      <c r="S17" s="117"/>
      <c r="T17" s="117"/>
      <c r="U17" s="117"/>
      <c r="V17" s="117"/>
      <c r="W17" s="720"/>
      <c r="X17" s="721"/>
      <c r="Y17" s="362"/>
      <c r="Z17" s="363"/>
      <c r="AA17" s="720" t="s">
        <v>22</v>
      </c>
      <c r="AB17" s="721"/>
      <c r="AC17" s="720"/>
      <c r="AD17" s="721"/>
      <c r="AE17" s="118"/>
      <c r="AF17" s="119"/>
      <c r="AG17" s="119"/>
      <c r="AH17" s="119"/>
      <c r="AI17" s="119"/>
      <c r="AJ17" s="119"/>
      <c r="AK17" s="119"/>
      <c r="AL17" s="119"/>
      <c r="AM17" s="119"/>
      <c r="AN17" s="119"/>
      <c r="AO17" s="120"/>
      <c r="AP17" s="720"/>
      <c r="AQ17" s="722"/>
      <c r="AR17" s="117" t="s">
        <v>761</v>
      </c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366"/>
    </row>
    <row r="18" spans="1:56" ht="13.5" customHeight="1">
      <c r="A18" s="719">
        <v>6</v>
      </c>
      <c r="B18" s="719"/>
      <c r="C18" s="365" t="s">
        <v>75</v>
      </c>
      <c r="D18" s="115"/>
      <c r="E18" s="115"/>
      <c r="F18" s="115"/>
      <c r="G18" s="115"/>
      <c r="H18" s="115"/>
      <c r="I18" s="366"/>
      <c r="J18" s="117" t="s">
        <v>413</v>
      </c>
      <c r="K18" s="117"/>
      <c r="L18" s="117"/>
      <c r="M18" s="117"/>
      <c r="N18" s="117"/>
      <c r="O18" s="117"/>
      <c r="P18" s="117"/>
      <c r="Q18" s="366"/>
      <c r="R18" s="117" t="s">
        <v>82</v>
      </c>
      <c r="S18" s="117"/>
      <c r="T18" s="117"/>
      <c r="U18" s="117"/>
      <c r="V18" s="117"/>
      <c r="W18" s="720">
        <v>10</v>
      </c>
      <c r="X18" s="721"/>
      <c r="Y18" s="720"/>
      <c r="Z18" s="721"/>
      <c r="AA18" s="720" t="s">
        <v>22</v>
      </c>
      <c r="AB18" s="721"/>
      <c r="AC18" s="720"/>
      <c r="AD18" s="721"/>
      <c r="AE18" s="118"/>
      <c r="AF18" s="119"/>
      <c r="AG18" s="119"/>
      <c r="AH18" s="119"/>
      <c r="AI18" s="119"/>
      <c r="AJ18" s="119"/>
      <c r="AK18" s="119"/>
      <c r="AL18" s="119"/>
      <c r="AM18" s="119"/>
      <c r="AN18" s="119"/>
      <c r="AO18" s="120"/>
      <c r="AP18" s="720"/>
      <c r="AQ18" s="722"/>
      <c r="AR18" s="117" t="s">
        <v>763</v>
      </c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366"/>
    </row>
    <row r="19" spans="1:56" ht="13.5" customHeight="1">
      <c r="A19" s="719">
        <v>7</v>
      </c>
      <c r="B19" s="719"/>
      <c r="C19" s="365" t="s">
        <v>692</v>
      </c>
      <c r="D19" s="115"/>
      <c r="E19" s="115"/>
      <c r="F19" s="115"/>
      <c r="G19" s="115"/>
      <c r="H19" s="115"/>
      <c r="I19" s="366"/>
      <c r="J19" s="117" t="s">
        <v>695</v>
      </c>
      <c r="K19" s="117"/>
      <c r="L19" s="117"/>
      <c r="M19" s="117"/>
      <c r="N19" s="117"/>
      <c r="O19" s="117"/>
      <c r="P19" s="117"/>
      <c r="Q19" s="366"/>
      <c r="R19" s="117" t="s">
        <v>82</v>
      </c>
      <c r="S19" s="117"/>
      <c r="T19" s="117"/>
      <c r="U19" s="117"/>
      <c r="V19" s="117"/>
      <c r="W19" s="720">
        <v>100</v>
      </c>
      <c r="X19" s="721"/>
      <c r="Y19" s="720"/>
      <c r="Z19" s="721"/>
      <c r="AA19" s="720" t="s">
        <v>22</v>
      </c>
      <c r="AB19" s="721"/>
      <c r="AC19" s="720"/>
      <c r="AD19" s="721"/>
      <c r="AE19" s="118"/>
      <c r="AF19" s="119"/>
      <c r="AG19" s="119"/>
      <c r="AH19" s="119"/>
      <c r="AI19" s="119"/>
      <c r="AJ19" s="119"/>
      <c r="AK19" s="119"/>
      <c r="AL19" s="119"/>
      <c r="AM19" s="119"/>
      <c r="AN19" s="119"/>
      <c r="AO19" s="120"/>
      <c r="AP19" s="720"/>
      <c r="AQ19" s="722"/>
      <c r="AR19" s="117" t="s">
        <v>764</v>
      </c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366"/>
    </row>
    <row r="20" spans="1:56" ht="13.5" customHeight="1">
      <c r="A20" s="719">
        <v>8</v>
      </c>
      <c r="B20" s="719"/>
      <c r="C20" s="365" t="s">
        <v>693</v>
      </c>
      <c r="D20" s="115"/>
      <c r="E20" s="115"/>
      <c r="F20" s="115"/>
      <c r="G20" s="115"/>
      <c r="H20" s="115"/>
      <c r="I20" s="366"/>
      <c r="J20" s="117" t="s">
        <v>696</v>
      </c>
      <c r="K20" s="117"/>
      <c r="L20" s="117"/>
      <c r="M20" s="117"/>
      <c r="N20" s="117"/>
      <c r="O20" s="117"/>
      <c r="P20" s="117"/>
      <c r="Q20" s="366"/>
      <c r="R20" s="117" t="s">
        <v>83</v>
      </c>
      <c r="S20" s="117"/>
      <c r="T20" s="117"/>
      <c r="U20" s="117"/>
      <c r="V20" s="117"/>
      <c r="W20" s="720">
        <v>200</v>
      </c>
      <c r="X20" s="721"/>
      <c r="Y20" s="720"/>
      <c r="Z20" s="721"/>
      <c r="AA20" s="720" t="s">
        <v>22</v>
      </c>
      <c r="AB20" s="721"/>
      <c r="AC20" s="720"/>
      <c r="AD20" s="721"/>
      <c r="AE20" s="118"/>
      <c r="AF20" s="119"/>
      <c r="AG20" s="119"/>
      <c r="AH20" s="119"/>
      <c r="AI20" s="119"/>
      <c r="AJ20" s="119"/>
      <c r="AK20" s="119"/>
      <c r="AL20" s="119"/>
      <c r="AM20" s="119"/>
      <c r="AN20" s="119"/>
      <c r="AO20" s="120"/>
      <c r="AP20" s="720"/>
      <c r="AQ20" s="722"/>
      <c r="AR20" s="117" t="s">
        <v>765</v>
      </c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366"/>
    </row>
    <row r="21" spans="1:56" ht="13.5" customHeight="1">
      <c r="A21" s="719">
        <v>9</v>
      </c>
      <c r="B21" s="719"/>
      <c r="C21" s="365" t="s">
        <v>694</v>
      </c>
      <c r="D21" s="115"/>
      <c r="E21" s="115"/>
      <c r="F21" s="115"/>
      <c r="G21" s="115"/>
      <c r="H21" s="115"/>
      <c r="I21" s="366"/>
      <c r="J21" s="117" t="s">
        <v>697</v>
      </c>
      <c r="K21" s="117"/>
      <c r="L21" s="117"/>
      <c r="M21" s="117"/>
      <c r="N21" s="117"/>
      <c r="O21" s="117"/>
      <c r="P21" s="117"/>
      <c r="Q21" s="366"/>
      <c r="R21" s="117" t="s">
        <v>41</v>
      </c>
      <c r="S21" s="117"/>
      <c r="T21" s="117"/>
      <c r="U21" s="117"/>
      <c r="V21" s="117"/>
      <c r="W21" s="720"/>
      <c r="X21" s="721"/>
      <c r="Y21" s="720"/>
      <c r="Z21" s="721"/>
      <c r="AA21" s="720" t="s">
        <v>22</v>
      </c>
      <c r="AB21" s="721"/>
      <c r="AC21" s="720"/>
      <c r="AD21" s="721"/>
      <c r="AE21" s="118"/>
      <c r="AF21" s="119"/>
      <c r="AG21" s="119"/>
      <c r="AH21" s="119"/>
      <c r="AI21" s="119"/>
      <c r="AJ21" s="119"/>
      <c r="AK21" s="119"/>
      <c r="AL21" s="119"/>
      <c r="AM21" s="119"/>
      <c r="AN21" s="119"/>
      <c r="AO21" s="120"/>
      <c r="AP21" s="720"/>
      <c r="AQ21" s="722"/>
      <c r="AR21" s="117" t="s">
        <v>766</v>
      </c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366"/>
    </row>
    <row r="22" spans="1:56" ht="13.5" customHeight="1">
      <c r="A22" s="719">
        <v>10</v>
      </c>
      <c r="B22" s="719"/>
      <c r="C22" s="365" t="s">
        <v>698</v>
      </c>
      <c r="D22" s="115"/>
      <c r="E22" s="115"/>
      <c r="F22" s="115"/>
      <c r="G22" s="115"/>
      <c r="H22" s="115"/>
      <c r="I22" s="366"/>
      <c r="J22" s="117" t="s">
        <v>699</v>
      </c>
      <c r="K22" s="117"/>
      <c r="L22" s="117"/>
      <c r="M22" s="117"/>
      <c r="N22" s="117"/>
      <c r="O22" s="117"/>
      <c r="P22" s="117"/>
      <c r="Q22" s="366"/>
      <c r="R22" s="117" t="s">
        <v>700</v>
      </c>
      <c r="S22" s="117"/>
      <c r="T22" s="117"/>
      <c r="U22" s="117"/>
      <c r="V22" s="117"/>
      <c r="W22" s="720"/>
      <c r="X22" s="721"/>
      <c r="Y22" s="720"/>
      <c r="Z22" s="721"/>
      <c r="AA22" s="720" t="s">
        <v>22</v>
      </c>
      <c r="AB22" s="721"/>
      <c r="AC22" s="720"/>
      <c r="AD22" s="721"/>
      <c r="AE22" s="118"/>
      <c r="AF22" s="119"/>
      <c r="AG22" s="119"/>
      <c r="AH22" s="119"/>
      <c r="AI22" s="119"/>
      <c r="AJ22" s="119"/>
      <c r="AK22" s="119"/>
      <c r="AL22" s="119"/>
      <c r="AM22" s="119"/>
      <c r="AN22" s="119"/>
      <c r="AO22" s="120"/>
      <c r="AP22" s="720"/>
      <c r="AQ22" s="722"/>
      <c r="AR22" s="117" t="s">
        <v>767</v>
      </c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366"/>
    </row>
    <row r="23" spans="1:56" ht="13.5" customHeight="1">
      <c r="A23" s="719">
        <v>11</v>
      </c>
      <c r="B23" s="719"/>
      <c r="C23" s="365" t="s">
        <v>465</v>
      </c>
      <c r="D23" s="115"/>
      <c r="E23" s="115"/>
      <c r="F23" s="115"/>
      <c r="G23" s="115"/>
      <c r="H23" s="115"/>
      <c r="I23" s="366"/>
      <c r="J23" s="365" t="s">
        <v>464</v>
      </c>
      <c r="K23" s="117"/>
      <c r="L23" s="117"/>
      <c r="M23" s="117"/>
      <c r="N23" s="117"/>
      <c r="O23" s="117"/>
      <c r="P23" s="117"/>
      <c r="Q23" s="366"/>
      <c r="R23" s="117" t="s">
        <v>37</v>
      </c>
      <c r="S23" s="117"/>
      <c r="T23" s="117"/>
      <c r="U23" s="117"/>
      <c r="V23" s="117"/>
      <c r="W23" s="720">
        <v>1</v>
      </c>
      <c r="X23" s="721"/>
      <c r="Y23" s="720"/>
      <c r="Z23" s="721"/>
      <c r="AA23" s="720" t="s">
        <v>30</v>
      </c>
      <c r="AB23" s="721"/>
      <c r="AC23" s="720"/>
      <c r="AD23" s="721"/>
      <c r="AE23" s="118"/>
      <c r="AF23" s="119"/>
      <c r="AG23" s="119"/>
      <c r="AH23" s="119"/>
      <c r="AI23" s="119"/>
      <c r="AJ23" s="119"/>
      <c r="AK23" s="119"/>
      <c r="AL23" s="119"/>
      <c r="AM23" s="119"/>
      <c r="AN23" s="119"/>
      <c r="AO23" s="120"/>
      <c r="AP23" s="720"/>
      <c r="AQ23" s="722"/>
      <c r="AR23" s="93" t="s">
        <v>768</v>
      </c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327"/>
    </row>
    <row r="24" spans="1:56" ht="13.5" customHeight="1">
      <c r="A24" s="719">
        <v>12</v>
      </c>
      <c r="B24" s="719"/>
      <c r="C24" s="365" t="s">
        <v>49</v>
      </c>
      <c r="D24" s="115"/>
      <c r="E24" s="115"/>
      <c r="F24" s="115"/>
      <c r="G24" s="115"/>
      <c r="H24" s="115"/>
      <c r="I24" s="366"/>
      <c r="J24" s="117" t="s">
        <v>286</v>
      </c>
      <c r="K24" s="117"/>
      <c r="L24" s="117"/>
      <c r="M24" s="117"/>
      <c r="N24" s="117"/>
      <c r="O24" s="117"/>
      <c r="P24" s="117"/>
      <c r="Q24" s="366"/>
      <c r="R24" s="117" t="s">
        <v>31</v>
      </c>
      <c r="S24" s="117"/>
      <c r="T24" s="117"/>
      <c r="U24" s="117"/>
      <c r="V24" s="117"/>
      <c r="W24" s="720"/>
      <c r="X24" s="721"/>
      <c r="Y24" s="720"/>
      <c r="Z24" s="721"/>
      <c r="AA24" s="720" t="s">
        <v>30</v>
      </c>
      <c r="AB24" s="721"/>
      <c r="AC24" s="720"/>
      <c r="AD24" s="721"/>
      <c r="AE24" s="118"/>
      <c r="AF24" s="119"/>
      <c r="AG24" s="119"/>
      <c r="AH24" s="119"/>
      <c r="AI24" s="119"/>
      <c r="AJ24" s="119"/>
      <c r="AK24" s="119"/>
      <c r="AL24" s="119"/>
      <c r="AM24" s="119"/>
      <c r="AN24" s="119"/>
      <c r="AO24" s="120"/>
      <c r="AP24" s="720"/>
      <c r="AQ24" s="722"/>
      <c r="AR24" s="117" t="s">
        <v>769</v>
      </c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366"/>
    </row>
    <row r="25" spans="1:56" ht="13.5" customHeight="1">
      <c r="A25" s="719">
        <v>13</v>
      </c>
      <c r="B25" s="719"/>
      <c r="C25" s="365" t="s">
        <v>50</v>
      </c>
      <c r="D25" s="115"/>
      <c r="E25" s="115"/>
      <c r="F25" s="115"/>
      <c r="G25" s="115"/>
      <c r="H25" s="115"/>
      <c r="I25" s="366"/>
      <c r="J25" s="117" t="s">
        <v>287</v>
      </c>
      <c r="K25" s="117"/>
      <c r="L25" s="117"/>
      <c r="M25" s="117"/>
      <c r="N25" s="117"/>
      <c r="O25" s="117"/>
      <c r="P25" s="117"/>
      <c r="Q25" s="366"/>
      <c r="R25" s="117" t="s">
        <v>82</v>
      </c>
      <c r="S25" s="117"/>
      <c r="T25" s="117"/>
      <c r="U25" s="117"/>
      <c r="V25" s="117"/>
      <c r="W25" s="720">
        <v>20</v>
      </c>
      <c r="X25" s="721"/>
      <c r="Y25" s="720"/>
      <c r="Z25" s="721"/>
      <c r="AA25" s="720" t="s">
        <v>30</v>
      </c>
      <c r="AB25" s="721"/>
      <c r="AC25" s="720"/>
      <c r="AD25" s="721"/>
      <c r="AE25" s="118"/>
      <c r="AF25" s="119"/>
      <c r="AG25" s="119"/>
      <c r="AH25" s="119"/>
      <c r="AI25" s="119"/>
      <c r="AJ25" s="119"/>
      <c r="AK25" s="119"/>
      <c r="AL25" s="119"/>
      <c r="AM25" s="119"/>
      <c r="AN25" s="119"/>
      <c r="AO25" s="120"/>
      <c r="AP25" s="720"/>
      <c r="AQ25" s="722"/>
      <c r="AR25" s="117" t="s">
        <v>770</v>
      </c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366"/>
    </row>
    <row r="26" spans="1:56" ht="13.5" customHeight="1">
      <c r="A26" s="719">
        <v>14</v>
      </c>
      <c r="B26" s="719"/>
      <c r="C26" s="365" t="s">
        <v>51</v>
      </c>
      <c r="D26" s="115"/>
      <c r="E26" s="115"/>
      <c r="F26" s="115"/>
      <c r="G26" s="115"/>
      <c r="H26" s="115"/>
      <c r="I26" s="366"/>
      <c r="J26" s="117" t="s">
        <v>288</v>
      </c>
      <c r="K26" s="117"/>
      <c r="L26" s="117"/>
      <c r="M26" s="117"/>
      <c r="N26" s="117"/>
      <c r="O26" s="117"/>
      <c r="P26" s="117"/>
      <c r="Q26" s="366"/>
      <c r="R26" s="117" t="s">
        <v>31</v>
      </c>
      <c r="S26" s="117"/>
      <c r="T26" s="117"/>
      <c r="U26" s="117"/>
      <c r="V26" s="117"/>
      <c r="W26" s="720"/>
      <c r="X26" s="721"/>
      <c r="Y26" s="720"/>
      <c r="Z26" s="721"/>
      <c r="AA26" s="720" t="s">
        <v>30</v>
      </c>
      <c r="AB26" s="721"/>
      <c r="AC26" s="720"/>
      <c r="AD26" s="721"/>
      <c r="AE26" s="118"/>
      <c r="AF26" s="119"/>
      <c r="AG26" s="119"/>
      <c r="AH26" s="119"/>
      <c r="AI26" s="119"/>
      <c r="AJ26" s="119"/>
      <c r="AK26" s="119"/>
      <c r="AL26" s="119"/>
      <c r="AM26" s="119"/>
      <c r="AN26" s="119"/>
      <c r="AO26" s="120"/>
      <c r="AP26" s="720"/>
      <c r="AQ26" s="722"/>
      <c r="AR26" s="117" t="s">
        <v>771</v>
      </c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366"/>
    </row>
    <row r="27" spans="1:56" ht="13.5" customHeight="1">
      <c r="A27" s="719">
        <v>15</v>
      </c>
      <c r="B27" s="719"/>
      <c r="C27" s="365" t="s">
        <v>52</v>
      </c>
      <c r="D27" s="115"/>
      <c r="E27" s="115"/>
      <c r="F27" s="115"/>
      <c r="G27" s="115"/>
      <c r="H27" s="115"/>
      <c r="I27" s="366"/>
      <c r="J27" s="117" t="s">
        <v>289</v>
      </c>
      <c r="K27" s="117"/>
      <c r="L27" s="117"/>
      <c r="M27" s="117"/>
      <c r="N27" s="117"/>
      <c r="O27" s="117"/>
      <c r="P27" s="117"/>
      <c r="Q27" s="366"/>
      <c r="R27" s="117" t="s">
        <v>82</v>
      </c>
      <c r="S27" s="117"/>
      <c r="T27" s="117"/>
      <c r="U27" s="117"/>
      <c r="V27" s="117"/>
      <c r="W27" s="720">
        <v>20</v>
      </c>
      <c r="X27" s="721"/>
      <c r="Y27" s="720"/>
      <c r="Z27" s="721"/>
      <c r="AA27" s="720" t="s">
        <v>30</v>
      </c>
      <c r="AB27" s="721"/>
      <c r="AC27" s="720"/>
      <c r="AD27" s="721"/>
      <c r="AE27" s="118"/>
      <c r="AF27" s="119"/>
      <c r="AG27" s="119"/>
      <c r="AH27" s="119"/>
      <c r="AI27" s="119"/>
      <c r="AJ27" s="119"/>
      <c r="AK27" s="119"/>
      <c r="AL27" s="119"/>
      <c r="AM27" s="119"/>
      <c r="AN27" s="119"/>
      <c r="AO27" s="120"/>
      <c r="AP27" s="720"/>
      <c r="AQ27" s="722"/>
      <c r="AR27" s="117" t="s">
        <v>762</v>
      </c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366"/>
    </row>
    <row r="28" spans="1:56" ht="13.5" customHeight="1">
      <c r="A28" s="719"/>
      <c r="B28" s="719"/>
      <c r="C28" s="365"/>
      <c r="D28" s="115"/>
      <c r="E28" s="115"/>
      <c r="F28" s="115"/>
      <c r="G28" s="115"/>
      <c r="H28" s="115"/>
      <c r="I28" s="366"/>
      <c r="J28" s="117"/>
      <c r="K28" s="117"/>
      <c r="L28" s="117"/>
      <c r="M28" s="117"/>
      <c r="N28" s="117"/>
      <c r="O28" s="117"/>
      <c r="P28" s="117"/>
      <c r="Q28" s="366"/>
      <c r="R28" s="117"/>
      <c r="S28" s="117"/>
      <c r="T28" s="117"/>
      <c r="U28" s="117"/>
      <c r="V28" s="117"/>
      <c r="W28" s="720"/>
      <c r="X28" s="721"/>
      <c r="Y28" s="720"/>
      <c r="Z28" s="721"/>
      <c r="AA28" s="720"/>
      <c r="AB28" s="721"/>
      <c r="AC28" s="720"/>
      <c r="AD28" s="721"/>
      <c r="AE28" s="118"/>
      <c r="AF28" s="119"/>
      <c r="AG28" s="119"/>
      <c r="AH28" s="119"/>
      <c r="AI28" s="119"/>
      <c r="AJ28" s="119"/>
      <c r="AK28" s="119"/>
      <c r="AL28" s="119"/>
      <c r="AM28" s="119"/>
      <c r="AN28" s="119"/>
      <c r="AO28" s="120"/>
      <c r="AP28" s="720"/>
      <c r="AQ28" s="722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366"/>
    </row>
    <row r="29" spans="1:56" ht="13.5" customHeight="1">
      <c r="A29" s="723"/>
      <c r="B29" s="723"/>
      <c r="C29" s="367"/>
      <c r="D29" s="148"/>
      <c r="E29" s="148"/>
      <c r="F29" s="148"/>
      <c r="G29" s="148"/>
      <c r="H29" s="148"/>
      <c r="I29" s="368"/>
      <c r="J29" s="150"/>
      <c r="K29" s="150"/>
      <c r="L29" s="150"/>
      <c r="M29" s="150"/>
      <c r="N29" s="150"/>
      <c r="O29" s="150"/>
      <c r="P29" s="150"/>
      <c r="Q29" s="368"/>
      <c r="R29" s="150"/>
      <c r="S29" s="150"/>
      <c r="T29" s="150"/>
      <c r="U29" s="150"/>
      <c r="V29" s="150"/>
      <c r="W29" s="724"/>
      <c r="X29" s="725"/>
      <c r="Y29" s="724"/>
      <c r="Z29" s="725"/>
      <c r="AA29" s="724"/>
      <c r="AB29" s="725"/>
      <c r="AC29" s="724"/>
      <c r="AD29" s="725"/>
      <c r="AE29" s="151"/>
      <c r="AF29" s="152"/>
      <c r="AG29" s="152"/>
      <c r="AH29" s="152"/>
      <c r="AI29" s="152"/>
      <c r="AJ29" s="152"/>
      <c r="AK29" s="152"/>
      <c r="AL29" s="152"/>
      <c r="AM29" s="152"/>
      <c r="AN29" s="152"/>
      <c r="AO29" s="153"/>
      <c r="AP29" s="724"/>
      <c r="AQ29" s="726"/>
      <c r="AR29" s="150"/>
      <c r="AS29" s="150"/>
      <c r="AT29" s="150"/>
      <c r="AU29" s="150"/>
      <c r="AV29" s="150"/>
      <c r="AW29" s="150"/>
      <c r="AX29" s="150"/>
      <c r="AY29" s="150"/>
      <c r="AZ29" s="150"/>
      <c r="BA29" s="150"/>
      <c r="BB29" s="150"/>
      <c r="BC29" s="150"/>
      <c r="BD29" s="368"/>
    </row>
    <row r="31" spans="1:56" ht="13.5" customHeight="1">
      <c r="B31" s="38" t="s">
        <v>759</v>
      </c>
    </row>
  </sheetData>
  <mergeCells count="135">
    <mergeCell ref="A16:B16"/>
    <mergeCell ref="W16:X16"/>
    <mergeCell ref="AA16:AB16"/>
    <mergeCell ref="AC16:AD16"/>
    <mergeCell ref="AP16:AQ16"/>
    <mergeCell ref="A15:B15"/>
    <mergeCell ref="W15:X15"/>
    <mergeCell ref="AA15:AB15"/>
    <mergeCell ref="AC15:AD15"/>
    <mergeCell ref="AP15:AQ15"/>
    <mergeCell ref="A14:B14"/>
    <mergeCell ref="W14:X14"/>
    <mergeCell ref="AA14:AB14"/>
    <mergeCell ref="AC14:AD14"/>
    <mergeCell ref="AP14:AQ14"/>
    <mergeCell ref="A13:B13"/>
    <mergeCell ref="W13:X13"/>
    <mergeCell ref="AA13:AB13"/>
    <mergeCell ref="AC13:AD13"/>
    <mergeCell ref="AP13:AQ13"/>
    <mergeCell ref="AR1:AT1"/>
    <mergeCell ref="AU1:AX1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A12:AB12"/>
    <mergeCell ref="AC12:AD12"/>
    <mergeCell ref="AP12:AQ12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R12:BD12"/>
    <mergeCell ref="A12:B12"/>
    <mergeCell ref="C12:I12"/>
    <mergeCell ref="J12:Q12"/>
    <mergeCell ref="R12:V12"/>
    <mergeCell ref="W12:X12"/>
    <mergeCell ref="Y12:Z12"/>
    <mergeCell ref="AL1:AO2"/>
    <mergeCell ref="AP1:AQ2"/>
    <mergeCell ref="AP18:AQ18"/>
    <mergeCell ref="A19:B19"/>
    <mergeCell ref="W19:X19"/>
    <mergeCell ref="Y19:Z19"/>
    <mergeCell ref="AA19:AB19"/>
    <mergeCell ref="AC19:AD19"/>
    <mergeCell ref="AP19:AQ19"/>
    <mergeCell ref="A17:B17"/>
    <mergeCell ref="W17:X17"/>
    <mergeCell ref="AA17:AB17"/>
    <mergeCell ref="AC17:AD17"/>
    <mergeCell ref="AP17:AQ17"/>
    <mergeCell ref="A18:B18"/>
    <mergeCell ref="W18:X18"/>
    <mergeCell ref="Y18:Z18"/>
    <mergeCell ref="AA18:AB18"/>
    <mergeCell ref="AC18:AD18"/>
    <mergeCell ref="A21:B21"/>
    <mergeCell ref="W21:X21"/>
    <mergeCell ref="Y21:Z21"/>
    <mergeCell ref="AA21:AB21"/>
    <mergeCell ref="AC21:AD21"/>
    <mergeCell ref="AP21:AQ21"/>
    <mergeCell ref="A20:B20"/>
    <mergeCell ref="W20:X20"/>
    <mergeCell ref="Y20:Z20"/>
    <mergeCell ref="AA20:AB20"/>
    <mergeCell ref="AC20:AD20"/>
    <mergeCell ref="AP20:AQ20"/>
    <mergeCell ref="A23:B23"/>
    <mergeCell ref="W23:X23"/>
    <mergeCell ref="Y23:Z23"/>
    <mergeCell ref="AA23:AB23"/>
    <mergeCell ref="AC23:AD23"/>
    <mergeCell ref="AP23:AQ23"/>
    <mergeCell ref="A22:B22"/>
    <mergeCell ref="W22:X22"/>
    <mergeCell ref="Y22:Z22"/>
    <mergeCell ref="AA22:AB22"/>
    <mergeCell ref="AC22:AD22"/>
    <mergeCell ref="AP22:AQ22"/>
    <mergeCell ref="A25:B25"/>
    <mergeCell ref="W25:X25"/>
    <mergeCell ref="Y25:Z25"/>
    <mergeCell ref="AA25:AB25"/>
    <mergeCell ref="AC25:AD25"/>
    <mergeCell ref="AP25:AQ25"/>
    <mergeCell ref="A24:B24"/>
    <mergeCell ref="W24:X24"/>
    <mergeCell ref="Y24:Z24"/>
    <mergeCell ref="AA24:AB24"/>
    <mergeCell ref="AC24:AD24"/>
    <mergeCell ref="AP24:AQ24"/>
    <mergeCell ref="A27:B27"/>
    <mergeCell ref="W27:X27"/>
    <mergeCell ref="Y27:Z27"/>
    <mergeCell ref="AA27:AB27"/>
    <mergeCell ref="AC27:AD27"/>
    <mergeCell ref="AP27:AQ27"/>
    <mergeCell ref="A26:B26"/>
    <mergeCell ref="W26:X26"/>
    <mergeCell ref="Y26:Z26"/>
    <mergeCell ref="AA26:AB26"/>
    <mergeCell ref="AC26:AD26"/>
    <mergeCell ref="AP26:AQ26"/>
    <mergeCell ref="A29:B29"/>
    <mergeCell ref="W29:X29"/>
    <mergeCell ref="Y29:Z29"/>
    <mergeCell ref="AA29:AB29"/>
    <mergeCell ref="AC29:AD29"/>
    <mergeCell ref="AP29:AQ29"/>
    <mergeCell ref="A28:B28"/>
    <mergeCell ref="W28:X28"/>
    <mergeCell ref="Y28:Z28"/>
    <mergeCell ref="AA28:AB28"/>
    <mergeCell ref="AC28:AD28"/>
    <mergeCell ref="AP28:AQ28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F48"/>
  <sheetViews>
    <sheetView view="pageBreakPreview" zoomScaleNormal="100" zoomScaleSheetLayoutView="100" workbookViewId="0">
      <selection activeCell="O1" sqref="O1:W1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601" t="s">
        <v>18</v>
      </c>
      <c r="B1" s="602"/>
      <c r="C1" s="602"/>
      <c r="D1" s="602"/>
      <c r="E1" s="602"/>
      <c r="F1" s="602"/>
      <c r="G1" s="602"/>
      <c r="H1" s="602"/>
      <c r="I1" s="602"/>
      <c r="J1" s="602"/>
      <c r="K1" s="598" t="s">
        <v>7</v>
      </c>
      <c r="L1" s="599"/>
      <c r="M1" s="599"/>
      <c r="N1" s="600"/>
      <c r="O1" s="605" t="str">
        <f>改訂履歴!O1</f>
        <v>給与システム</v>
      </c>
      <c r="P1" s="606"/>
      <c r="Q1" s="606"/>
      <c r="R1" s="606"/>
      <c r="S1" s="606"/>
      <c r="T1" s="606"/>
      <c r="U1" s="606"/>
      <c r="V1" s="606"/>
      <c r="W1" s="607"/>
      <c r="X1" s="614" t="s">
        <v>9</v>
      </c>
      <c r="Y1" s="615"/>
      <c r="Z1" s="608" t="str">
        <f>改訂履歴!Z1</f>
        <v>DBレイアウト</v>
      </c>
      <c r="AA1" s="609"/>
      <c r="AB1" s="609"/>
      <c r="AC1" s="609"/>
      <c r="AD1" s="609"/>
      <c r="AE1" s="609"/>
      <c r="AF1" s="609"/>
      <c r="AG1" s="609"/>
      <c r="AH1" s="609"/>
      <c r="AI1" s="610"/>
      <c r="AJ1" s="614" t="s">
        <v>10</v>
      </c>
      <c r="AK1" s="615"/>
      <c r="AL1" s="586" t="str">
        <f>改訂履歴!AL1</f>
        <v>Duyenctn</v>
      </c>
      <c r="AM1" s="587"/>
      <c r="AN1" s="587"/>
      <c r="AO1" s="588"/>
      <c r="AP1" s="614" t="s">
        <v>11</v>
      </c>
      <c r="AQ1" s="615"/>
      <c r="AR1" s="595" t="s">
        <v>12</v>
      </c>
      <c r="AS1" s="596"/>
      <c r="AT1" s="597"/>
      <c r="AU1" s="592">
        <f>改訂履歴!AU1</f>
        <v>42579</v>
      </c>
      <c r="AV1" s="593"/>
      <c r="AW1" s="593"/>
      <c r="AX1" s="594"/>
      <c r="AY1" s="614" t="s">
        <v>14</v>
      </c>
      <c r="AZ1" s="615"/>
      <c r="BA1" s="586" t="str">
        <f>IF(改訂履歴!BA1&lt;&gt;"",改訂履歴!BA1,"")</f>
        <v/>
      </c>
      <c r="BB1" s="587"/>
      <c r="BC1" s="587"/>
      <c r="BD1" s="588"/>
    </row>
    <row r="2" spans="1:58" ht="20.25" customHeight="1">
      <c r="A2" s="603"/>
      <c r="B2" s="604"/>
      <c r="C2" s="604"/>
      <c r="D2" s="604"/>
      <c r="E2" s="604"/>
      <c r="F2" s="604"/>
      <c r="G2" s="604"/>
      <c r="H2" s="604"/>
      <c r="I2" s="604"/>
      <c r="J2" s="604"/>
      <c r="K2" s="598" t="s">
        <v>8</v>
      </c>
      <c r="L2" s="599"/>
      <c r="M2" s="599"/>
      <c r="N2" s="600"/>
      <c r="O2" s="605" t="str">
        <f ca="1">MID(CELL("filename",$A$1),FIND("]",CELL("filename",$A$1))+1,255)</f>
        <v>KY_DEPENDENT</v>
      </c>
      <c r="P2" s="606"/>
      <c r="Q2" s="606"/>
      <c r="R2" s="606"/>
      <c r="S2" s="606"/>
      <c r="T2" s="606"/>
      <c r="U2" s="606"/>
      <c r="V2" s="606"/>
      <c r="W2" s="607"/>
      <c r="X2" s="616"/>
      <c r="Y2" s="617"/>
      <c r="Z2" s="611"/>
      <c r="AA2" s="612"/>
      <c r="AB2" s="612"/>
      <c r="AC2" s="612"/>
      <c r="AD2" s="612"/>
      <c r="AE2" s="612"/>
      <c r="AF2" s="612"/>
      <c r="AG2" s="612"/>
      <c r="AH2" s="612"/>
      <c r="AI2" s="613"/>
      <c r="AJ2" s="616"/>
      <c r="AK2" s="617"/>
      <c r="AL2" s="589"/>
      <c r="AM2" s="590"/>
      <c r="AN2" s="590"/>
      <c r="AO2" s="591"/>
      <c r="AP2" s="616"/>
      <c r="AQ2" s="617"/>
      <c r="AR2" s="595" t="s">
        <v>13</v>
      </c>
      <c r="AS2" s="596"/>
      <c r="AT2" s="597"/>
      <c r="AU2" s="592" t="str">
        <f>IF(改訂履歴!AU2 &lt;&gt; "", 改訂履歴!AU2,"")</f>
        <v/>
      </c>
      <c r="AV2" s="593"/>
      <c r="AW2" s="593"/>
      <c r="AX2" s="594"/>
      <c r="AY2" s="616"/>
      <c r="AZ2" s="617"/>
      <c r="BA2" s="589"/>
      <c r="BB2" s="590"/>
      <c r="BC2" s="590"/>
      <c r="BD2" s="591"/>
    </row>
    <row r="3" spans="1:58" ht="13.5" customHeight="1">
      <c r="A3" s="747"/>
      <c r="B3" s="748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1"/>
    </row>
    <row r="4" spans="1:58" ht="13.5" customHeight="1">
      <c r="A4" s="735"/>
      <c r="B4" s="736"/>
      <c r="C4" s="39"/>
      <c r="D4" s="135"/>
      <c r="E4" s="135"/>
      <c r="F4" s="135"/>
      <c r="G4" s="135"/>
      <c r="H4" s="135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735"/>
      <c r="B5" s="736"/>
      <c r="C5" s="39"/>
      <c r="D5" s="135"/>
      <c r="E5" s="135"/>
      <c r="F5" s="135"/>
      <c r="G5" s="135"/>
      <c r="H5" s="135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735" t="s">
        <v>19</v>
      </c>
      <c r="B6" s="736"/>
      <c r="C6" s="39"/>
      <c r="D6" s="135"/>
      <c r="E6" s="135"/>
      <c r="F6" s="135"/>
      <c r="G6" s="135"/>
      <c r="H6" s="135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735"/>
      <c r="B7" s="736"/>
      <c r="C7" s="39"/>
      <c r="D7" s="135"/>
      <c r="E7" s="135"/>
      <c r="F7" s="135"/>
      <c r="G7" s="135"/>
      <c r="H7" s="135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735"/>
      <c r="B8" s="736"/>
      <c r="C8" s="39"/>
      <c r="D8" s="135"/>
      <c r="E8" s="135"/>
      <c r="F8" s="135"/>
      <c r="G8" s="135"/>
      <c r="H8" s="135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735" t="s">
        <v>20</v>
      </c>
      <c r="B9" s="736"/>
      <c r="C9" s="39"/>
      <c r="D9" s="135"/>
      <c r="E9" s="135"/>
      <c r="F9" s="135"/>
      <c r="G9" s="135"/>
      <c r="H9" s="135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735"/>
      <c r="B10" s="736"/>
      <c r="C10" s="39"/>
      <c r="D10" s="135"/>
      <c r="E10" s="135"/>
      <c r="F10" s="135"/>
      <c r="G10" s="135"/>
      <c r="H10" s="135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737" t="s">
        <v>21</v>
      </c>
      <c r="AF10" s="738"/>
      <c r="AG10" s="738"/>
      <c r="AH10" s="738"/>
      <c r="AI10" s="738"/>
      <c r="AJ10" s="738"/>
      <c r="AK10" s="738"/>
      <c r="AL10" s="738"/>
      <c r="AM10" s="738"/>
      <c r="AN10" s="738"/>
      <c r="AO10" s="7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KY_DEPENDENT (</v>
      </c>
    </row>
    <row r="11" spans="1:58" ht="13.5" customHeight="1">
      <c r="A11" s="743"/>
      <c r="B11" s="744"/>
      <c r="C11" s="745" t="s">
        <v>131</v>
      </c>
      <c r="D11" s="745"/>
      <c r="E11" s="745"/>
      <c r="F11" s="745"/>
      <c r="G11" s="745"/>
      <c r="H11" s="745"/>
      <c r="I11" s="745"/>
      <c r="J11" s="746" t="s">
        <v>132</v>
      </c>
      <c r="K11" s="746"/>
      <c r="L11" s="746"/>
      <c r="M11" s="746"/>
      <c r="N11" s="746"/>
      <c r="O11" s="746"/>
      <c r="P11" s="746"/>
      <c r="Q11" s="746"/>
      <c r="R11" s="282"/>
      <c r="S11" s="282"/>
      <c r="T11" s="282"/>
      <c r="U11" s="282"/>
      <c r="V11" s="282"/>
      <c r="W11" s="282"/>
      <c r="X11" s="282"/>
      <c r="Y11" s="282"/>
      <c r="Z11" s="282"/>
      <c r="AA11" s="282"/>
      <c r="AB11" s="282"/>
      <c r="AC11" s="282"/>
      <c r="AD11" s="282"/>
      <c r="AE11" s="740"/>
      <c r="AF11" s="741"/>
      <c r="AG11" s="741"/>
      <c r="AH11" s="741"/>
      <c r="AI11" s="741"/>
      <c r="AJ11" s="741"/>
      <c r="AK11" s="741"/>
      <c r="AL11" s="741"/>
      <c r="AM11" s="741"/>
      <c r="AN11" s="741"/>
      <c r="AO11" s="742"/>
      <c r="AP11" s="282"/>
      <c r="AQ11" s="282"/>
      <c r="AR11" s="282"/>
      <c r="AS11" s="282"/>
      <c r="AT11" s="282"/>
      <c r="AU11" s="282"/>
      <c r="AV11" s="282"/>
      <c r="AW11" s="282"/>
      <c r="AX11" s="282"/>
      <c r="AY11" s="282"/>
      <c r="AZ11" s="282"/>
      <c r="BA11" s="282"/>
      <c r="BB11" s="282"/>
      <c r="BC11" s="282"/>
      <c r="BD11" s="283"/>
    </row>
    <row r="12" spans="1:58" ht="13.5" customHeight="1">
      <c r="A12" s="727" t="s">
        <v>22</v>
      </c>
      <c r="B12" s="727"/>
      <c r="C12" s="732" t="s">
        <v>33</v>
      </c>
      <c r="D12" s="733"/>
      <c r="E12" s="733"/>
      <c r="F12" s="733"/>
      <c r="G12" s="733"/>
      <c r="H12" s="733"/>
      <c r="I12" s="734"/>
      <c r="J12" s="732" t="s">
        <v>32</v>
      </c>
      <c r="K12" s="733"/>
      <c r="L12" s="733"/>
      <c r="M12" s="733"/>
      <c r="N12" s="733"/>
      <c r="O12" s="733"/>
      <c r="P12" s="733"/>
      <c r="Q12" s="734"/>
      <c r="R12" s="727" t="s">
        <v>23</v>
      </c>
      <c r="S12" s="727"/>
      <c r="T12" s="727"/>
      <c r="U12" s="727"/>
      <c r="V12" s="727"/>
      <c r="W12" s="727" t="s">
        <v>24</v>
      </c>
      <c r="X12" s="727"/>
      <c r="Y12" s="727" t="s">
        <v>25</v>
      </c>
      <c r="Z12" s="727"/>
      <c r="AA12" s="727" t="s">
        <v>26</v>
      </c>
      <c r="AB12" s="727"/>
      <c r="AC12" s="727" t="s">
        <v>27</v>
      </c>
      <c r="AD12" s="727"/>
      <c r="AE12" s="137" t="s">
        <v>28</v>
      </c>
      <c r="AF12" s="138" t="s">
        <v>40</v>
      </c>
      <c r="AG12" s="138" t="s">
        <v>40</v>
      </c>
      <c r="AH12" s="138"/>
      <c r="AI12" s="138"/>
      <c r="AJ12" s="138"/>
      <c r="AK12" s="138"/>
      <c r="AL12" s="138"/>
      <c r="AM12" s="138"/>
      <c r="AN12" s="138"/>
      <c r="AO12" s="139"/>
      <c r="AP12" s="727" t="s">
        <v>29</v>
      </c>
      <c r="AQ12" s="727"/>
      <c r="AR12" s="727" t="s">
        <v>34</v>
      </c>
      <c r="AS12" s="727"/>
      <c r="AT12" s="727"/>
      <c r="AU12" s="727"/>
      <c r="AV12" s="727"/>
      <c r="AW12" s="727"/>
      <c r="AX12" s="727"/>
      <c r="AY12" s="727"/>
      <c r="AZ12" s="727"/>
      <c r="BA12" s="727"/>
      <c r="BB12" s="727"/>
      <c r="BC12" s="727"/>
      <c r="BD12" s="727"/>
    </row>
    <row r="13" spans="1:58" ht="13.5" customHeight="1">
      <c r="A13" s="728">
        <v>1</v>
      </c>
      <c r="B13" s="728"/>
      <c r="C13" s="140" t="s">
        <v>35</v>
      </c>
      <c r="D13" s="141"/>
      <c r="E13" s="141"/>
      <c r="F13" s="141"/>
      <c r="G13" s="141"/>
      <c r="H13" s="141"/>
      <c r="I13" s="142"/>
      <c r="J13" s="143" t="s">
        <v>303</v>
      </c>
      <c r="K13" s="143"/>
      <c r="L13" s="143"/>
      <c r="M13" s="143"/>
      <c r="N13" s="143"/>
      <c r="O13" s="143"/>
      <c r="P13" s="143"/>
      <c r="Q13" s="142"/>
      <c r="R13" s="143" t="s">
        <v>36</v>
      </c>
      <c r="S13" s="143"/>
      <c r="T13" s="143"/>
      <c r="U13" s="143"/>
      <c r="V13" s="142"/>
      <c r="W13" s="729"/>
      <c r="X13" s="730"/>
      <c r="Y13" s="729"/>
      <c r="Z13" s="730"/>
      <c r="AA13" s="729" t="s">
        <v>22</v>
      </c>
      <c r="AB13" s="730"/>
      <c r="AC13" s="729"/>
      <c r="AD13" s="730"/>
      <c r="AE13" s="144">
        <v>1</v>
      </c>
      <c r="AF13" s="145"/>
      <c r="AG13" s="145"/>
      <c r="AH13" s="145"/>
      <c r="AI13" s="145"/>
      <c r="AJ13" s="145"/>
      <c r="AK13" s="145"/>
      <c r="AL13" s="145"/>
      <c r="AM13" s="145"/>
      <c r="AN13" s="145"/>
      <c r="AO13" s="146"/>
      <c r="AP13" s="729"/>
      <c r="AQ13" s="731"/>
      <c r="AR13" s="143" t="s">
        <v>64</v>
      </c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2"/>
      <c r="BF13" s="38" t="str">
        <f t="shared" ref="BF13:BF48" si="0">C13&amp;" "&amp;R13&amp;IF(W13,"("&amp;W13&amp;IF(Y13,","&amp;Y13, "")&amp;")","")&amp;IF(AA13="No"," NOT NULL","")&amp;","</f>
        <v>ID NUMBER NOT NULL,</v>
      </c>
    </row>
    <row r="14" spans="1:58" s="356" customFormat="1" ht="13.5" customHeight="1">
      <c r="A14" s="801">
        <v>2</v>
      </c>
      <c r="B14" s="801"/>
      <c r="C14" s="349" t="s">
        <v>714</v>
      </c>
      <c r="D14" s="350"/>
      <c r="E14" s="350"/>
      <c r="F14" s="350"/>
      <c r="G14" s="350"/>
      <c r="H14" s="350"/>
      <c r="I14" s="351"/>
      <c r="J14" s="352" t="s">
        <v>715</v>
      </c>
      <c r="K14" s="352"/>
      <c r="L14" s="352"/>
      <c r="M14" s="352"/>
      <c r="N14" s="352"/>
      <c r="O14" s="352"/>
      <c r="P14" s="352"/>
      <c r="Q14" s="351"/>
      <c r="R14" s="352" t="s">
        <v>36</v>
      </c>
      <c r="S14" s="352"/>
      <c r="T14" s="352"/>
      <c r="U14" s="352"/>
      <c r="V14" s="352"/>
      <c r="W14" s="802"/>
      <c r="X14" s="803"/>
      <c r="Y14" s="802"/>
      <c r="Z14" s="803"/>
      <c r="AA14" s="802" t="s">
        <v>30</v>
      </c>
      <c r="AB14" s="803"/>
      <c r="AC14" s="802"/>
      <c r="AD14" s="803"/>
      <c r="AE14" s="353"/>
      <c r="AF14" s="354"/>
      <c r="AG14" s="354"/>
      <c r="AH14" s="354"/>
      <c r="AI14" s="354"/>
      <c r="AJ14" s="354"/>
      <c r="AK14" s="354"/>
      <c r="AL14" s="354"/>
      <c r="AM14" s="354"/>
      <c r="AN14" s="354"/>
      <c r="AO14" s="355"/>
      <c r="AP14" s="802"/>
      <c r="AQ14" s="804"/>
      <c r="AR14" s="352" t="s">
        <v>717</v>
      </c>
      <c r="AS14" s="352"/>
      <c r="AT14" s="352"/>
      <c r="AU14" s="352"/>
      <c r="AV14" s="352"/>
      <c r="AW14" s="352"/>
      <c r="AX14" s="352"/>
      <c r="AY14" s="352"/>
      <c r="AZ14" s="352"/>
      <c r="BA14" s="352"/>
      <c r="BB14" s="352"/>
      <c r="BC14" s="352"/>
      <c r="BD14" s="351"/>
    </row>
    <row r="15" spans="1:58" s="356" customFormat="1" ht="13.5" customHeight="1">
      <c r="A15" s="801">
        <v>3</v>
      </c>
      <c r="B15" s="801"/>
      <c r="C15" s="349" t="s">
        <v>396</v>
      </c>
      <c r="D15" s="350"/>
      <c r="E15" s="350"/>
      <c r="F15" s="350"/>
      <c r="G15" s="350"/>
      <c r="H15" s="350"/>
      <c r="I15" s="351"/>
      <c r="J15" s="352" t="s">
        <v>713</v>
      </c>
      <c r="K15" s="352"/>
      <c r="L15" s="352"/>
      <c r="M15" s="352"/>
      <c r="N15" s="352"/>
      <c r="O15" s="352"/>
      <c r="P15" s="352"/>
      <c r="Q15" s="351"/>
      <c r="R15" s="352" t="s">
        <v>36</v>
      </c>
      <c r="S15" s="352"/>
      <c r="T15" s="352"/>
      <c r="U15" s="352"/>
      <c r="V15" s="352"/>
      <c r="W15" s="802"/>
      <c r="X15" s="803"/>
      <c r="Y15" s="802"/>
      <c r="Z15" s="803"/>
      <c r="AA15" s="802" t="s">
        <v>30</v>
      </c>
      <c r="AB15" s="803"/>
      <c r="AC15" s="802"/>
      <c r="AD15" s="803"/>
      <c r="AE15" s="353"/>
      <c r="AF15" s="354"/>
      <c r="AG15" s="354"/>
      <c r="AH15" s="354"/>
      <c r="AI15" s="354"/>
      <c r="AJ15" s="354"/>
      <c r="AK15" s="354"/>
      <c r="AL15" s="354"/>
      <c r="AM15" s="354"/>
      <c r="AN15" s="354"/>
      <c r="AO15" s="355"/>
      <c r="AP15" s="802"/>
      <c r="AQ15" s="804"/>
      <c r="AR15" s="352" t="s">
        <v>716</v>
      </c>
      <c r="AS15" s="352"/>
      <c r="AT15" s="352"/>
      <c r="AU15" s="352"/>
      <c r="AV15" s="352"/>
      <c r="AW15" s="352"/>
      <c r="AX15" s="352"/>
      <c r="AY15" s="352"/>
      <c r="AZ15" s="352"/>
      <c r="BA15" s="352"/>
      <c r="BB15" s="352"/>
      <c r="BC15" s="352"/>
      <c r="BD15" s="351"/>
    </row>
    <row r="16" spans="1:58" ht="13.5" customHeight="1">
      <c r="A16" s="719">
        <v>4</v>
      </c>
      <c r="B16" s="719"/>
      <c r="C16" s="293" t="s">
        <v>75</v>
      </c>
      <c r="D16" s="115"/>
      <c r="E16" s="115"/>
      <c r="F16" s="115"/>
      <c r="G16" s="115"/>
      <c r="H16" s="115"/>
      <c r="I16" s="294"/>
      <c r="J16" s="117" t="s">
        <v>413</v>
      </c>
      <c r="K16" s="117"/>
      <c r="L16" s="117"/>
      <c r="M16" s="117"/>
      <c r="N16" s="117"/>
      <c r="O16" s="117"/>
      <c r="P16" s="117"/>
      <c r="Q16" s="294"/>
      <c r="R16" s="117" t="s">
        <v>83</v>
      </c>
      <c r="S16" s="117"/>
      <c r="T16" s="117"/>
      <c r="U16" s="117"/>
      <c r="V16" s="117"/>
      <c r="W16" s="720">
        <v>10</v>
      </c>
      <c r="X16" s="721"/>
      <c r="Y16" s="720"/>
      <c r="Z16" s="721"/>
      <c r="AA16" s="720" t="s">
        <v>22</v>
      </c>
      <c r="AB16" s="721"/>
      <c r="AC16" s="720"/>
      <c r="AD16" s="721"/>
      <c r="AE16" s="118"/>
      <c r="AF16" s="119">
        <v>1</v>
      </c>
      <c r="AG16" s="119"/>
      <c r="AH16" s="119"/>
      <c r="AI16" s="119"/>
      <c r="AJ16" s="119"/>
      <c r="AK16" s="119"/>
      <c r="AL16" s="119"/>
      <c r="AM16" s="119"/>
      <c r="AN16" s="119"/>
      <c r="AO16" s="120"/>
      <c r="AP16" s="720"/>
      <c r="AQ16" s="722"/>
      <c r="AR16" s="117" t="s">
        <v>412</v>
      </c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294"/>
      <c r="BF16" s="38" t="str">
        <f t="shared" si="0"/>
        <v>EMPLOYEE_NO NVARCHAR(10) NOT NULL,</v>
      </c>
    </row>
    <row r="17" spans="1:58" ht="13.5" customHeight="1">
      <c r="A17" s="719">
        <v>5</v>
      </c>
      <c r="B17" s="719"/>
      <c r="C17" s="293" t="s">
        <v>475</v>
      </c>
      <c r="D17" s="115"/>
      <c r="E17" s="115"/>
      <c r="F17" s="115"/>
      <c r="G17" s="115"/>
      <c r="H17" s="115"/>
      <c r="I17" s="294"/>
      <c r="J17" s="293" t="s">
        <v>348</v>
      </c>
      <c r="K17" s="117"/>
      <c r="L17" s="117"/>
      <c r="M17" s="117"/>
      <c r="N17" s="117"/>
      <c r="O17" s="117"/>
      <c r="P17" s="117"/>
      <c r="Q17" s="294"/>
      <c r="R17" s="117" t="s">
        <v>82</v>
      </c>
      <c r="S17" s="117"/>
      <c r="T17" s="117"/>
      <c r="U17" s="117"/>
      <c r="V17" s="117"/>
      <c r="W17" s="720">
        <v>100</v>
      </c>
      <c r="X17" s="721"/>
      <c r="Y17" s="720"/>
      <c r="Z17" s="721"/>
      <c r="AA17" s="720" t="s">
        <v>30</v>
      </c>
      <c r="AB17" s="721"/>
      <c r="AC17" s="720"/>
      <c r="AD17" s="721"/>
      <c r="AE17" s="118"/>
      <c r="AF17" s="119"/>
      <c r="AG17" s="119"/>
      <c r="AH17" s="119"/>
      <c r="AI17" s="119"/>
      <c r="AJ17" s="119"/>
      <c r="AK17" s="119"/>
      <c r="AL17" s="119"/>
      <c r="AM17" s="119"/>
      <c r="AN17" s="119"/>
      <c r="AO17" s="120"/>
      <c r="AP17" s="720"/>
      <c r="AQ17" s="722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294"/>
      <c r="BF17" s="38" t="str">
        <f t="shared" ref="BF17:BF28" si="1">C17&amp;" "&amp;R17&amp;IF(W17,"("&amp;W17&amp;IF(Y17,","&amp;Y17, "")&amp;")","")&amp;IF(AA17="No"," NOT NULL","")&amp;","</f>
        <v>DEPENDENT VARCHAR(100),</v>
      </c>
    </row>
    <row r="18" spans="1:58" ht="13.5" customHeight="1">
      <c r="A18" s="719">
        <v>6</v>
      </c>
      <c r="B18" s="719"/>
      <c r="C18" s="293" t="s">
        <v>57</v>
      </c>
      <c r="D18" s="115"/>
      <c r="E18" s="115"/>
      <c r="F18" s="115"/>
      <c r="G18" s="115"/>
      <c r="H18" s="115"/>
      <c r="I18" s="294"/>
      <c r="J18" s="293" t="s">
        <v>349</v>
      </c>
      <c r="K18" s="117"/>
      <c r="L18" s="117"/>
      <c r="M18" s="117"/>
      <c r="N18" s="117"/>
      <c r="O18" s="117"/>
      <c r="P18" s="117"/>
      <c r="Q18" s="294"/>
      <c r="R18" s="117" t="s">
        <v>41</v>
      </c>
      <c r="S18" s="117"/>
      <c r="T18" s="117"/>
      <c r="U18" s="117"/>
      <c r="V18" s="117"/>
      <c r="W18" s="720"/>
      <c r="X18" s="721"/>
      <c r="Y18" s="720"/>
      <c r="Z18" s="721"/>
      <c r="AA18" s="720" t="s">
        <v>30</v>
      </c>
      <c r="AB18" s="721"/>
      <c r="AC18" s="720"/>
      <c r="AD18" s="721"/>
      <c r="AE18" s="118"/>
      <c r="AF18" s="119"/>
      <c r="AG18" s="119"/>
      <c r="AH18" s="119"/>
      <c r="AI18" s="119"/>
      <c r="AJ18" s="119"/>
      <c r="AK18" s="119"/>
      <c r="AL18" s="119"/>
      <c r="AM18" s="119"/>
      <c r="AN18" s="119"/>
      <c r="AO18" s="120"/>
      <c r="AP18" s="720"/>
      <c r="AQ18" s="722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294"/>
      <c r="BF18" s="38" t="str">
        <f t="shared" si="1"/>
        <v>BIRTH_DT DATE,</v>
      </c>
    </row>
    <row r="19" spans="1:58" s="204" customFormat="1" ht="13.5" customHeight="1">
      <c r="A19" s="719">
        <v>7</v>
      </c>
      <c r="B19" s="719"/>
      <c r="C19" s="197" t="s">
        <v>36</v>
      </c>
      <c r="D19" s="198"/>
      <c r="E19" s="198"/>
      <c r="F19" s="198"/>
      <c r="G19" s="198"/>
      <c r="H19" s="198"/>
      <c r="I19" s="199"/>
      <c r="J19" s="197" t="s">
        <v>427</v>
      </c>
      <c r="K19" s="200"/>
      <c r="L19" s="200"/>
      <c r="M19" s="200"/>
      <c r="N19" s="200"/>
      <c r="O19" s="200"/>
      <c r="P19" s="200"/>
      <c r="Q19" s="199"/>
      <c r="R19" s="200" t="s">
        <v>82</v>
      </c>
      <c r="S19" s="200"/>
      <c r="T19" s="200"/>
      <c r="U19" s="200"/>
      <c r="V19" s="200"/>
      <c r="W19" s="823">
        <v>10</v>
      </c>
      <c r="X19" s="824"/>
      <c r="Y19" s="823"/>
      <c r="Z19" s="824"/>
      <c r="AA19" s="823" t="s">
        <v>30</v>
      </c>
      <c r="AB19" s="824"/>
      <c r="AC19" s="823"/>
      <c r="AD19" s="824"/>
      <c r="AE19" s="201"/>
      <c r="AF19" s="202"/>
      <c r="AG19" s="202"/>
      <c r="AH19" s="202"/>
      <c r="AI19" s="202"/>
      <c r="AJ19" s="202"/>
      <c r="AK19" s="202"/>
      <c r="AL19" s="202"/>
      <c r="AM19" s="202"/>
      <c r="AN19" s="202"/>
      <c r="AO19" s="203"/>
      <c r="AP19" s="823"/>
      <c r="AQ19" s="825"/>
      <c r="AR19" s="200"/>
      <c r="AS19" s="200"/>
      <c r="AT19" s="200"/>
      <c r="AU19" s="200"/>
      <c r="AV19" s="200"/>
      <c r="AW19" s="200"/>
      <c r="AX19" s="200"/>
      <c r="AY19" s="200"/>
      <c r="AZ19" s="200"/>
      <c r="BA19" s="200"/>
      <c r="BB19" s="200"/>
      <c r="BC19" s="200"/>
      <c r="BD19" s="199"/>
      <c r="BF19" s="204" t="str">
        <f t="shared" ref="BF19" si="2">C19&amp;" "&amp;R19&amp;IF(W19,"("&amp;W19&amp;IF(Y19,","&amp;Y19, "")&amp;")","")&amp;IF(AA19="No"," NOT NULL","")&amp;","</f>
        <v>NUMBER VARCHAR(10),</v>
      </c>
    </row>
    <row r="20" spans="1:58" s="204" customFormat="1" ht="13.5" customHeight="1">
      <c r="A20" s="719">
        <v>8</v>
      </c>
      <c r="B20" s="719"/>
      <c r="C20" s="197" t="s">
        <v>137</v>
      </c>
      <c r="D20" s="198"/>
      <c r="E20" s="198"/>
      <c r="F20" s="198"/>
      <c r="G20" s="198"/>
      <c r="H20" s="198"/>
      <c r="I20" s="199"/>
      <c r="J20" s="197" t="s">
        <v>428</v>
      </c>
      <c r="K20" s="200"/>
      <c r="L20" s="200"/>
      <c r="M20" s="200"/>
      <c r="N20" s="200"/>
      <c r="O20" s="200"/>
      <c r="P20" s="200"/>
      <c r="Q20" s="199"/>
      <c r="R20" s="200" t="s">
        <v>82</v>
      </c>
      <c r="S20" s="200"/>
      <c r="T20" s="200"/>
      <c r="U20" s="200"/>
      <c r="V20" s="200"/>
      <c r="W20" s="823">
        <v>10</v>
      </c>
      <c r="X20" s="824"/>
      <c r="Y20" s="823"/>
      <c r="Z20" s="824"/>
      <c r="AA20" s="823" t="s">
        <v>30</v>
      </c>
      <c r="AB20" s="824"/>
      <c r="AC20" s="823"/>
      <c r="AD20" s="824"/>
      <c r="AE20" s="201"/>
      <c r="AF20" s="202"/>
      <c r="AG20" s="202"/>
      <c r="AH20" s="202"/>
      <c r="AI20" s="202"/>
      <c r="AJ20" s="202"/>
      <c r="AK20" s="202"/>
      <c r="AL20" s="202"/>
      <c r="AM20" s="202"/>
      <c r="AN20" s="202"/>
      <c r="AO20" s="203"/>
      <c r="AP20" s="823"/>
      <c r="AQ20" s="825"/>
      <c r="AR20" s="200"/>
      <c r="AS20" s="200"/>
      <c r="AT20" s="200"/>
      <c r="AU20" s="200"/>
      <c r="AV20" s="200"/>
      <c r="AW20" s="200"/>
      <c r="AX20" s="200"/>
      <c r="AY20" s="200"/>
      <c r="AZ20" s="200"/>
      <c r="BA20" s="200"/>
      <c r="BB20" s="200"/>
      <c r="BC20" s="200"/>
      <c r="BD20" s="199"/>
      <c r="BF20" s="204" t="str">
        <f t="shared" ref="BF20" si="3">C20&amp;" "&amp;R20&amp;IF(W20,"("&amp;W20&amp;IF(Y20,","&amp;Y20, "")&amp;")","")&amp;IF(AA20="No"," NOT NULL","")&amp;","</f>
        <v>NUMBER_BOOK VARCHAR(10),</v>
      </c>
    </row>
    <row r="21" spans="1:58" ht="13.5" customHeight="1">
      <c r="A21" s="719">
        <v>9</v>
      </c>
      <c r="B21" s="719"/>
      <c r="C21" s="293" t="s">
        <v>675</v>
      </c>
      <c r="D21" s="115"/>
      <c r="E21" s="115"/>
      <c r="F21" s="115"/>
      <c r="G21" s="115"/>
      <c r="H21" s="115"/>
      <c r="I21" s="294"/>
      <c r="J21" s="293" t="s">
        <v>671</v>
      </c>
      <c r="K21" s="117"/>
      <c r="L21" s="117"/>
      <c r="M21" s="117"/>
      <c r="N21" s="117"/>
      <c r="O21" s="117"/>
      <c r="P21" s="117"/>
      <c r="Q21" s="294"/>
      <c r="R21" s="117" t="s">
        <v>82</v>
      </c>
      <c r="S21" s="117"/>
      <c r="T21" s="117"/>
      <c r="U21" s="117"/>
      <c r="V21" s="117"/>
      <c r="W21" s="720">
        <v>20</v>
      </c>
      <c r="X21" s="721"/>
      <c r="Y21" s="720"/>
      <c r="Z21" s="721"/>
      <c r="AA21" s="720"/>
      <c r="AB21" s="721"/>
      <c r="AC21" s="720"/>
      <c r="AD21" s="721"/>
      <c r="AE21" s="118"/>
      <c r="AF21" s="119"/>
      <c r="AG21" s="119"/>
      <c r="AH21" s="119"/>
      <c r="AI21" s="119"/>
      <c r="AJ21" s="119"/>
      <c r="AK21" s="119"/>
      <c r="AL21" s="119"/>
      <c r="AM21" s="119"/>
      <c r="AN21" s="119"/>
      <c r="AO21" s="120"/>
      <c r="AP21" s="720"/>
      <c r="AQ21" s="722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294"/>
    </row>
    <row r="22" spans="1:58" ht="13.5" customHeight="1">
      <c r="A22" s="719">
        <v>10</v>
      </c>
      <c r="B22" s="719"/>
      <c r="C22" s="293" t="s">
        <v>676</v>
      </c>
      <c r="D22" s="115"/>
      <c r="E22" s="115"/>
      <c r="F22" s="115"/>
      <c r="G22" s="115"/>
      <c r="H22" s="115"/>
      <c r="I22" s="294"/>
      <c r="J22" s="293" t="s">
        <v>672</v>
      </c>
      <c r="K22" s="117"/>
      <c r="L22" s="117"/>
      <c r="M22" s="117"/>
      <c r="N22" s="117"/>
      <c r="O22" s="117"/>
      <c r="P22" s="117"/>
      <c r="Q22" s="294"/>
      <c r="R22" s="117" t="s">
        <v>82</v>
      </c>
      <c r="S22" s="117"/>
      <c r="T22" s="117"/>
      <c r="U22" s="117"/>
      <c r="V22" s="117"/>
      <c r="W22" s="720">
        <v>20</v>
      </c>
      <c r="X22" s="721"/>
      <c r="Y22" s="720"/>
      <c r="Z22" s="721"/>
      <c r="AA22" s="720"/>
      <c r="AB22" s="721"/>
      <c r="AC22" s="720"/>
      <c r="AD22" s="721"/>
      <c r="AE22" s="118"/>
      <c r="AF22" s="119"/>
      <c r="AG22" s="119"/>
      <c r="AH22" s="119"/>
      <c r="AI22" s="119"/>
      <c r="AJ22" s="119"/>
      <c r="AK22" s="119"/>
      <c r="AL22" s="119"/>
      <c r="AM22" s="119"/>
      <c r="AN22" s="119"/>
      <c r="AO22" s="120"/>
      <c r="AP22" s="720"/>
      <c r="AQ22" s="722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294"/>
    </row>
    <row r="23" spans="1:58" ht="13.5" customHeight="1">
      <c r="A23" s="719">
        <v>11</v>
      </c>
      <c r="B23" s="719"/>
      <c r="C23" s="293" t="s">
        <v>678</v>
      </c>
      <c r="D23" s="115"/>
      <c r="E23" s="115"/>
      <c r="F23" s="115"/>
      <c r="G23" s="115"/>
      <c r="H23" s="115"/>
      <c r="I23" s="294"/>
      <c r="J23" s="293" t="s">
        <v>673</v>
      </c>
      <c r="K23" s="117"/>
      <c r="L23" s="117"/>
      <c r="M23" s="117"/>
      <c r="N23" s="117"/>
      <c r="O23" s="117"/>
      <c r="P23" s="117"/>
      <c r="Q23" s="294"/>
      <c r="R23" s="117" t="s">
        <v>82</v>
      </c>
      <c r="S23" s="117"/>
      <c r="T23" s="117"/>
      <c r="U23" s="117"/>
      <c r="V23" s="117"/>
      <c r="W23" s="720">
        <v>20</v>
      </c>
      <c r="X23" s="721"/>
      <c r="Y23" s="720"/>
      <c r="Z23" s="721"/>
      <c r="AA23" s="720"/>
      <c r="AB23" s="721"/>
      <c r="AC23" s="720"/>
      <c r="AD23" s="721"/>
      <c r="AE23" s="118"/>
      <c r="AF23" s="119"/>
      <c r="AG23" s="119"/>
      <c r="AH23" s="119"/>
      <c r="AI23" s="119"/>
      <c r="AJ23" s="119"/>
      <c r="AK23" s="119"/>
      <c r="AL23" s="119"/>
      <c r="AM23" s="119"/>
      <c r="AN23" s="119"/>
      <c r="AO23" s="120"/>
      <c r="AP23" s="720"/>
      <c r="AQ23" s="722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294"/>
    </row>
    <row r="24" spans="1:58" ht="13.5" customHeight="1">
      <c r="A24" s="719">
        <v>12</v>
      </c>
      <c r="B24" s="719"/>
      <c r="C24" s="293" t="s">
        <v>677</v>
      </c>
      <c r="D24" s="115"/>
      <c r="E24" s="115"/>
      <c r="F24" s="115"/>
      <c r="G24" s="115"/>
      <c r="H24" s="115"/>
      <c r="I24" s="294"/>
      <c r="J24" s="293" t="s">
        <v>674</v>
      </c>
      <c r="K24" s="117"/>
      <c r="L24" s="117"/>
      <c r="M24" s="117"/>
      <c r="N24" s="117"/>
      <c r="O24" s="117"/>
      <c r="P24" s="117"/>
      <c r="Q24" s="294"/>
      <c r="R24" s="117" t="s">
        <v>82</v>
      </c>
      <c r="S24" s="117"/>
      <c r="T24" s="117"/>
      <c r="U24" s="117"/>
      <c r="V24" s="117"/>
      <c r="W24" s="720">
        <v>20</v>
      </c>
      <c r="X24" s="721"/>
      <c r="Y24" s="720"/>
      <c r="Z24" s="721"/>
      <c r="AA24" s="720"/>
      <c r="AB24" s="721"/>
      <c r="AC24" s="720"/>
      <c r="AD24" s="721"/>
      <c r="AE24" s="118"/>
      <c r="AF24" s="119"/>
      <c r="AG24" s="119"/>
      <c r="AH24" s="119"/>
      <c r="AI24" s="119"/>
      <c r="AJ24" s="119"/>
      <c r="AK24" s="119"/>
      <c r="AL24" s="119"/>
      <c r="AM24" s="119"/>
      <c r="AN24" s="119"/>
      <c r="AO24" s="120"/>
      <c r="AP24" s="720"/>
      <c r="AQ24" s="722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294"/>
    </row>
    <row r="25" spans="1:58" ht="13.5" customHeight="1">
      <c r="A25" s="719">
        <v>13</v>
      </c>
      <c r="B25" s="719"/>
      <c r="C25" s="293" t="s">
        <v>476</v>
      </c>
      <c r="D25" s="115"/>
      <c r="E25" s="115"/>
      <c r="F25" s="115"/>
      <c r="G25" s="115"/>
      <c r="H25" s="115"/>
      <c r="I25" s="294"/>
      <c r="J25" s="293" t="s">
        <v>346</v>
      </c>
      <c r="K25" s="117"/>
      <c r="L25" s="117"/>
      <c r="M25" s="117"/>
      <c r="N25" s="117"/>
      <c r="O25" s="117"/>
      <c r="P25" s="117"/>
      <c r="Q25" s="294"/>
      <c r="R25" s="117" t="s">
        <v>37</v>
      </c>
      <c r="S25" s="117"/>
      <c r="T25" s="117"/>
      <c r="U25" s="117"/>
      <c r="V25" s="117"/>
      <c r="W25" s="720">
        <v>20</v>
      </c>
      <c r="X25" s="721"/>
      <c r="Y25" s="720"/>
      <c r="Z25" s="721"/>
      <c r="AA25" s="720" t="s">
        <v>30</v>
      </c>
      <c r="AB25" s="721"/>
      <c r="AC25" s="720"/>
      <c r="AD25" s="721"/>
      <c r="AE25" s="118"/>
      <c r="AF25" s="119">
        <v>2</v>
      </c>
      <c r="AG25" s="119"/>
      <c r="AH25" s="119"/>
      <c r="AI25" s="119"/>
      <c r="AJ25" s="119"/>
      <c r="AK25" s="119"/>
      <c r="AL25" s="119"/>
      <c r="AM25" s="119"/>
      <c r="AN25" s="119"/>
      <c r="AO25" s="120"/>
      <c r="AP25" s="720"/>
      <c r="AQ25" s="722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294"/>
      <c r="BF25" s="38" t="str">
        <f t="shared" si="1"/>
        <v>DEPENDENT_TAX_CODE CHAR(20),</v>
      </c>
    </row>
    <row r="26" spans="1:58" ht="13.5" customHeight="1">
      <c r="A26" s="719">
        <v>14</v>
      </c>
      <c r="B26" s="719"/>
      <c r="C26" s="293" t="s">
        <v>98</v>
      </c>
      <c r="D26" s="115"/>
      <c r="E26" s="115"/>
      <c r="F26" s="115"/>
      <c r="G26" s="115"/>
      <c r="H26" s="115"/>
      <c r="I26" s="294"/>
      <c r="J26" s="293" t="s">
        <v>350</v>
      </c>
      <c r="K26" s="117"/>
      <c r="L26" s="117"/>
      <c r="M26" s="117"/>
      <c r="N26" s="117"/>
      <c r="O26" s="117"/>
      <c r="P26" s="117"/>
      <c r="Q26" s="294"/>
      <c r="R26" s="117" t="s">
        <v>82</v>
      </c>
      <c r="S26" s="117"/>
      <c r="T26" s="117"/>
      <c r="U26" s="117"/>
      <c r="V26" s="117"/>
      <c r="W26" s="720">
        <v>20</v>
      </c>
      <c r="X26" s="721"/>
      <c r="Y26" s="720"/>
      <c r="Z26" s="721"/>
      <c r="AA26" s="720" t="s">
        <v>30</v>
      </c>
      <c r="AB26" s="721"/>
      <c r="AC26" s="720"/>
      <c r="AD26" s="721"/>
      <c r="AE26" s="118"/>
      <c r="AF26" s="119"/>
      <c r="AG26" s="119"/>
      <c r="AH26" s="119"/>
      <c r="AI26" s="119"/>
      <c r="AJ26" s="119"/>
      <c r="AK26" s="119"/>
      <c r="AL26" s="119"/>
      <c r="AM26" s="119"/>
      <c r="AN26" s="119"/>
      <c r="AO26" s="120"/>
      <c r="AP26" s="720"/>
      <c r="AQ26" s="722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294"/>
      <c r="BF26" s="38" t="str">
        <f t="shared" si="1"/>
        <v>IDENTITY_PASSPORT VARCHAR(20),</v>
      </c>
    </row>
    <row r="27" spans="1:58" ht="13.5" customHeight="1">
      <c r="A27" s="719">
        <v>15</v>
      </c>
      <c r="B27" s="719"/>
      <c r="C27" s="293" t="s">
        <v>136</v>
      </c>
      <c r="D27" s="115"/>
      <c r="E27" s="115"/>
      <c r="F27" s="115"/>
      <c r="G27" s="115"/>
      <c r="H27" s="115"/>
      <c r="I27" s="294"/>
      <c r="J27" s="293" t="s">
        <v>670</v>
      </c>
      <c r="K27" s="117"/>
      <c r="L27" s="117"/>
      <c r="M27" s="117"/>
      <c r="N27" s="117"/>
      <c r="O27" s="117"/>
      <c r="P27" s="117"/>
      <c r="Q27" s="294"/>
      <c r="R27" s="117" t="s">
        <v>82</v>
      </c>
      <c r="S27" s="117"/>
      <c r="T27" s="117"/>
      <c r="U27" s="117"/>
      <c r="V27" s="117"/>
      <c r="W27" s="720">
        <v>20</v>
      </c>
      <c r="X27" s="721"/>
      <c r="Y27" s="720"/>
      <c r="Z27" s="721"/>
      <c r="AA27" s="720" t="s">
        <v>30</v>
      </c>
      <c r="AB27" s="721"/>
      <c r="AC27" s="720"/>
      <c r="AD27" s="721"/>
      <c r="AE27" s="118"/>
      <c r="AF27" s="119"/>
      <c r="AG27" s="119"/>
      <c r="AH27" s="119"/>
      <c r="AI27" s="119"/>
      <c r="AJ27" s="119"/>
      <c r="AK27" s="119"/>
      <c r="AL27" s="119"/>
      <c r="AM27" s="119"/>
      <c r="AN27" s="119"/>
      <c r="AO27" s="120"/>
      <c r="AP27" s="720"/>
      <c r="AQ27" s="722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294"/>
      <c r="BF27" s="38" t="str">
        <f t="shared" si="1"/>
        <v>RELATIONSHIP VARCHAR(20),</v>
      </c>
    </row>
    <row r="28" spans="1:58" ht="13.5" customHeight="1">
      <c r="A28" s="719">
        <v>16</v>
      </c>
      <c r="B28" s="719"/>
      <c r="C28" s="293" t="s">
        <v>93</v>
      </c>
      <c r="D28" s="115"/>
      <c r="E28" s="115"/>
      <c r="F28" s="115"/>
      <c r="G28" s="115"/>
      <c r="H28" s="115"/>
      <c r="I28" s="294"/>
      <c r="J28" s="293" t="s">
        <v>669</v>
      </c>
      <c r="K28" s="117"/>
      <c r="L28" s="117"/>
      <c r="M28" s="117"/>
      <c r="N28" s="117"/>
      <c r="O28" s="117"/>
      <c r="P28" s="117"/>
      <c r="Q28" s="294"/>
      <c r="R28" s="117" t="s">
        <v>82</v>
      </c>
      <c r="S28" s="117"/>
      <c r="T28" s="117"/>
      <c r="U28" s="117"/>
      <c r="V28" s="117"/>
      <c r="W28" s="720">
        <v>20</v>
      </c>
      <c r="X28" s="721"/>
      <c r="Y28" s="720"/>
      <c r="Z28" s="721"/>
      <c r="AA28" s="720" t="s">
        <v>30</v>
      </c>
      <c r="AB28" s="721"/>
      <c r="AC28" s="720"/>
      <c r="AD28" s="721"/>
      <c r="AE28" s="118"/>
      <c r="AF28" s="119"/>
      <c r="AG28" s="119"/>
      <c r="AH28" s="119"/>
      <c r="AI28" s="119"/>
      <c r="AJ28" s="119"/>
      <c r="AK28" s="119"/>
      <c r="AL28" s="119"/>
      <c r="AM28" s="119"/>
      <c r="AN28" s="119"/>
      <c r="AO28" s="120"/>
      <c r="AP28" s="720"/>
      <c r="AQ28" s="722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294"/>
      <c r="BF28" s="38" t="str">
        <f t="shared" si="1"/>
        <v>NATIONALITY VARCHAR(20),</v>
      </c>
    </row>
    <row r="29" spans="1:58" ht="13.5" customHeight="1">
      <c r="A29" s="719">
        <v>17</v>
      </c>
      <c r="B29" s="719"/>
      <c r="C29" s="293" t="s">
        <v>687</v>
      </c>
      <c r="D29" s="115"/>
      <c r="E29" s="115"/>
      <c r="F29" s="115"/>
      <c r="G29" s="115"/>
      <c r="H29" s="115"/>
      <c r="I29" s="294"/>
      <c r="J29" s="293" t="s">
        <v>679</v>
      </c>
      <c r="K29" s="117"/>
      <c r="L29" s="117"/>
      <c r="M29" s="117"/>
      <c r="N29" s="117"/>
      <c r="O29" s="117"/>
      <c r="P29" s="117"/>
      <c r="Q29" s="294"/>
      <c r="R29" s="117" t="s">
        <v>82</v>
      </c>
      <c r="S29" s="117"/>
      <c r="T29" s="117"/>
      <c r="U29" s="117"/>
      <c r="V29" s="117"/>
      <c r="W29" s="720">
        <v>6</v>
      </c>
      <c r="X29" s="721"/>
      <c r="Y29" s="720"/>
      <c r="Z29" s="721"/>
      <c r="AA29" s="720" t="s">
        <v>30</v>
      </c>
      <c r="AB29" s="721"/>
      <c r="AC29" s="720"/>
      <c r="AD29" s="721"/>
      <c r="AE29" s="118"/>
      <c r="AF29" s="119"/>
      <c r="AG29" s="119"/>
      <c r="AH29" s="119"/>
      <c r="AI29" s="119"/>
      <c r="AJ29" s="119"/>
      <c r="AK29" s="119"/>
      <c r="AL29" s="119"/>
      <c r="AM29" s="119"/>
      <c r="AN29" s="119"/>
      <c r="AO29" s="120"/>
      <c r="AP29" s="720"/>
      <c r="AQ29" s="722"/>
      <c r="AR29" s="117" t="s">
        <v>681</v>
      </c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294"/>
      <c r="BF29" s="38" t="str">
        <f t="shared" si="0"/>
        <v>FROM_MONTH VARCHAR(6),</v>
      </c>
    </row>
    <row r="30" spans="1:58" ht="13.5" customHeight="1">
      <c r="A30" s="719">
        <v>18</v>
      </c>
      <c r="B30" s="719"/>
      <c r="C30" s="293" t="s">
        <v>688</v>
      </c>
      <c r="D30" s="115"/>
      <c r="E30" s="115"/>
      <c r="F30" s="115"/>
      <c r="G30" s="115"/>
      <c r="H30" s="115"/>
      <c r="I30" s="294"/>
      <c r="J30" s="293" t="s">
        <v>680</v>
      </c>
      <c r="K30" s="117"/>
      <c r="L30" s="117"/>
      <c r="M30" s="117"/>
      <c r="N30" s="117"/>
      <c r="O30" s="117"/>
      <c r="P30" s="117"/>
      <c r="Q30" s="294"/>
      <c r="R30" s="117" t="s">
        <v>82</v>
      </c>
      <c r="S30" s="117"/>
      <c r="T30" s="117"/>
      <c r="U30" s="117"/>
      <c r="V30" s="117"/>
      <c r="W30" s="720">
        <v>6</v>
      </c>
      <c r="X30" s="721"/>
      <c r="Y30" s="720"/>
      <c r="Z30" s="721"/>
      <c r="AA30" s="720" t="s">
        <v>30</v>
      </c>
      <c r="AB30" s="721"/>
      <c r="AC30" s="720"/>
      <c r="AD30" s="721"/>
      <c r="AE30" s="118"/>
      <c r="AF30" s="119"/>
      <c r="AG30" s="119"/>
      <c r="AH30" s="119"/>
      <c r="AI30" s="119"/>
      <c r="AJ30" s="119"/>
      <c r="AK30" s="119"/>
      <c r="AL30" s="119"/>
      <c r="AM30" s="119"/>
      <c r="AN30" s="119"/>
      <c r="AO30" s="120"/>
      <c r="AP30" s="720"/>
      <c r="AQ30" s="722"/>
      <c r="AR30" s="117" t="s">
        <v>681</v>
      </c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294"/>
      <c r="BF30" s="38" t="str">
        <f t="shared" si="0"/>
        <v>TO_MONTH VARCHAR(6),</v>
      </c>
    </row>
    <row r="31" spans="1:58" ht="13.5" customHeight="1">
      <c r="A31" s="719">
        <v>19</v>
      </c>
      <c r="B31" s="719"/>
      <c r="C31" s="293" t="s">
        <v>465</v>
      </c>
      <c r="D31" s="115"/>
      <c r="E31" s="115"/>
      <c r="F31" s="115"/>
      <c r="G31" s="115"/>
      <c r="H31" s="115"/>
      <c r="I31" s="294"/>
      <c r="J31" s="293" t="s">
        <v>464</v>
      </c>
      <c r="K31" s="117"/>
      <c r="L31" s="117"/>
      <c r="M31" s="117"/>
      <c r="N31" s="117"/>
      <c r="O31" s="117"/>
      <c r="P31" s="117"/>
      <c r="Q31" s="294"/>
      <c r="R31" s="117" t="s">
        <v>37</v>
      </c>
      <c r="S31" s="117"/>
      <c r="T31" s="117"/>
      <c r="U31" s="117"/>
      <c r="V31" s="117"/>
      <c r="W31" s="720">
        <v>1</v>
      </c>
      <c r="X31" s="721"/>
      <c r="Y31" s="720"/>
      <c r="Z31" s="721"/>
      <c r="AA31" s="720" t="s">
        <v>30</v>
      </c>
      <c r="AB31" s="721"/>
      <c r="AC31" s="720"/>
      <c r="AD31" s="721"/>
      <c r="AE31" s="118"/>
      <c r="AF31" s="119"/>
      <c r="AG31" s="119"/>
      <c r="AH31" s="119"/>
      <c r="AI31" s="119"/>
      <c r="AJ31" s="119"/>
      <c r="AK31" s="119"/>
      <c r="AL31" s="119"/>
      <c r="AM31" s="119"/>
      <c r="AN31" s="119"/>
      <c r="AO31" s="120"/>
      <c r="AP31" s="720"/>
      <c r="AQ31" s="722"/>
      <c r="AR31" s="93" t="s">
        <v>466</v>
      </c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289"/>
      <c r="BF31" s="38" t="str">
        <f t="shared" si="0"/>
        <v>DELETE_FLAG CHAR(1),</v>
      </c>
    </row>
    <row r="32" spans="1:58" ht="13.5" customHeight="1">
      <c r="A32" s="719">
        <v>20</v>
      </c>
      <c r="B32" s="719"/>
      <c r="C32" s="293" t="s">
        <v>49</v>
      </c>
      <c r="D32" s="115"/>
      <c r="E32" s="115"/>
      <c r="F32" s="115"/>
      <c r="G32" s="115"/>
      <c r="H32" s="115"/>
      <c r="I32" s="294"/>
      <c r="J32" s="93" t="s">
        <v>286</v>
      </c>
      <c r="K32" s="117"/>
      <c r="L32" s="117"/>
      <c r="M32" s="117"/>
      <c r="N32" s="117"/>
      <c r="O32" s="117"/>
      <c r="P32" s="117"/>
      <c r="Q32" s="294"/>
      <c r="R32" s="117" t="s">
        <v>31</v>
      </c>
      <c r="S32" s="117"/>
      <c r="T32" s="117"/>
      <c r="U32" s="117"/>
      <c r="V32" s="117"/>
      <c r="W32" s="720"/>
      <c r="X32" s="721"/>
      <c r="Y32" s="720"/>
      <c r="Z32" s="721"/>
      <c r="AA32" s="720" t="s">
        <v>30</v>
      </c>
      <c r="AB32" s="721"/>
      <c r="AC32" s="720"/>
      <c r="AD32" s="721"/>
      <c r="AE32" s="118"/>
      <c r="AF32" s="119"/>
      <c r="AG32" s="119"/>
      <c r="AH32" s="119"/>
      <c r="AI32" s="119"/>
      <c r="AJ32" s="119"/>
      <c r="AK32" s="119"/>
      <c r="AL32" s="119"/>
      <c r="AM32" s="119"/>
      <c r="AN32" s="119"/>
      <c r="AO32" s="120"/>
      <c r="AP32" s="720"/>
      <c r="AQ32" s="722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294"/>
      <c r="BF32" s="38" t="str">
        <f t="shared" si="0"/>
        <v>CREATED_DT DATETIME,</v>
      </c>
    </row>
    <row r="33" spans="1:58" ht="13.5" customHeight="1">
      <c r="A33" s="719">
        <v>21</v>
      </c>
      <c r="B33" s="719"/>
      <c r="C33" s="293" t="s">
        <v>50</v>
      </c>
      <c r="D33" s="115"/>
      <c r="E33" s="115"/>
      <c r="F33" s="115"/>
      <c r="G33" s="115"/>
      <c r="H33" s="115"/>
      <c r="I33" s="294"/>
      <c r="J33" s="93" t="s">
        <v>287</v>
      </c>
      <c r="K33" s="117"/>
      <c r="L33" s="117"/>
      <c r="M33" s="117"/>
      <c r="N33" s="117"/>
      <c r="O33" s="117"/>
      <c r="P33" s="117"/>
      <c r="Q33" s="294"/>
      <c r="R33" s="117" t="s">
        <v>82</v>
      </c>
      <c r="S33" s="117"/>
      <c r="T33" s="117"/>
      <c r="U33" s="117"/>
      <c r="V33" s="117"/>
      <c r="W33" s="720">
        <v>20</v>
      </c>
      <c r="X33" s="721"/>
      <c r="Y33" s="720"/>
      <c r="Z33" s="721"/>
      <c r="AA33" s="720" t="s">
        <v>30</v>
      </c>
      <c r="AB33" s="721"/>
      <c r="AC33" s="720"/>
      <c r="AD33" s="721"/>
      <c r="AE33" s="118"/>
      <c r="AF33" s="119"/>
      <c r="AG33" s="119"/>
      <c r="AH33" s="119"/>
      <c r="AI33" s="119"/>
      <c r="AJ33" s="119"/>
      <c r="AK33" s="119"/>
      <c r="AL33" s="119"/>
      <c r="AM33" s="119"/>
      <c r="AN33" s="119"/>
      <c r="AO33" s="120"/>
      <c r="AP33" s="720"/>
      <c r="AQ33" s="722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294"/>
      <c r="BF33" s="38" t="str">
        <f t="shared" si="0"/>
        <v>CREATED_BY VARCHAR(20),</v>
      </c>
    </row>
    <row r="34" spans="1:58" ht="13.5" customHeight="1">
      <c r="A34" s="719">
        <v>22</v>
      </c>
      <c r="B34" s="719"/>
      <c r="C34" s="293" t="s">
        <v>51</v>
      </c>
      <c r="D34" s="115"/>
      <c r="E34" s="115"/>
      <c r="F34" s="115"/>
      <c r="G34" s="115"/>
      <c r="H34" s="115"/>
      <c r="I34" s="294"/>
      <c r="J34" s="93" t="s">
        <v>288</v>
      </c>
      <c r="K34" s="117"/>
      <c r="L34" s="117"/>
      <c r="M34" s="117"/>
      <c r="N34" s="117"/>
      <c r="O34" s="117"/>
      <c r="P34" s="117"/>
      <c r="Q34" s="294"/>
      <c r="R34" s="117" t="s">
        <v>31</v>
      </c>
      <c r="S34" s="117"/>
      <c r="T34" s="117"/>
      <c r="U34" s="117"/>
      <c r="V34" s="117"/>
      <c r="W34" s="720"/>
      <c r="X34" s="721"/>
      <c r="Y34" s="720"/>
      <c r="Z34" s="721"/>
      <c r="AA34" s="720" t="s">
        <v>30</v>
      </c>
      <c r="AB34" s="721"/>
      <c r="AC34" s="720"/>
      <c r="AD34" s="721"/>
      <c r="AE34" s="118"/>
      <c r="AF34" s="119"/>
      <c r="AG34" s="119"/>
      <c r="AH34" s="119"/>
      <c r="AI34" s="119"/>
      <c r="AJ34" s="119"/>
      <c r="AK34" s="119"/>
      <c r="AL34" s="119"/>
      <c r="AM34" s="119"/>
      <c r="AN34" s="119"/>
      <c r="AO34" s="120"/>
      <c r="AP34" s="720"/>
      <c r="AQ34" s="722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294"/>
      <c r="BF34" s="38" t="str">
        <f t="shared" si="0"/>
        <v>UPDATED_DT DATETIME,</v>
      </c>
    </row>
    <row r="35" spans="1:58" ht="13.5" customHeight="1">
      <c r="A35" s="719">
        <v>23</v>
      </c>
      <c r="B35" s="719"/>
      <c r="C35" s="293" t="s">
        <v>52</v>
      </c>
      <c r="D35" s="115"/>
      <c r="E35" s="115"/>
      <c r="F35" s="115"/>
      <c r="G35" s="115"/>
      <c r="H35" s="115"/>
      <c r="I35" s="294"/>
      <c r="J35" s="93" t="s">
        <v>289</v>
      </c>
      <c r="K35" s="117"/>
      <c r="L35" s="117"/>
      <c r="M35" s="117"/>
      <c r="N35" s="117"/>
      <c r="O35" s="117"/>
      <c r="P35" s="117"/>
      <c r="Q35" s="294"/>
      <c r="R35" s="117" t="s">
        <v>82</v>
      </c>
      <c r="S35" s="117"/>
      <c r="T35" s="117"/>
      <c r="U35" s="117"/>
      <c r="V35" s="117"/>
      <c r="W35" s="720">
        <v>20</v>
      </c>
      <c r="X35" s="721"/>
      <c r="Y35" s="720"/>
      <c r="Z35" s="721"/>
      <c r="AA35" s="720" t="s">
        <v>30</v>
      </c>
      <c r="AB35" s="721"/>
      <c r="AC35" s="720"/>
      <c r="AD35" s="721"/>
      <c r="AE35" s="118"/>
      <c r="AF35" s="119"/>
      <c r="AG35" s="119"/>
      <c r="AH35" s="119"/>
      <c r="AI35" s="119"/>
      <c r="AJ35" s="119"/>
      <c r="AK35" s="119"/>
      <c r="AL35" s="119"/>
      <c r="AM35" s="119"/>
      <c r="AN35" s="119"/>
      <c r="AO35" s="120"/>
      <c r="AP35" s="720"/>
      <c r="AQ35" s="722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294"/>
      <c r="BF35" s="38" t="str">
        <f t="shared" si="0"/>
        <v>UPDATED_BY VARCHAR(20),</v>
      </c>
    </row>
    <row r="36" spans="1:58" ht="13.5" customHeight="1">
      <c r="A36" s="719"/>
      <c r="B36" s="719"/>
      <c r="C36" s="293"/>
      <c r="D36" s="115"/>
      <c r="E36" s="115"/>
      <c r="F36" s="115"/>
      <c r="G36" s="115"/>
      <c r="H36" s="115"/>
      <c r="I36" s="294"/>
      <c r="J36" s="117"/>
      <c r="K36" s="117"/>
      <c r="L36" s="117"/>
      <c r="M36" s="117"/>
      <c r="N36" s="117"/>
      <c r="O36" s="117"/>
      <c r="P36" s="117"/>
      <c r="Q36" s="294"/>
      <c r="R36" s="117"/>
      <c r="S36" s="117"/>
      <c r="T36" s="117"/>
      <c r="U36" s="117"/>
      <c r="V36" s="117"/>
      <c r="W36" s="720"/>
      <c r="X36" s="721"/>
      <c r="Y36" s="720"/>
      <c r="Z36" s="721"/>
      <c r="AA36" s="720"/>
      <c r="AB36" s="721"/>
      <c r="AC36" s="720"/>
      <c r="AD36" s="721"/>
      <c r="AE36" s="118"/>
      <c r="AF36" s="119"/>
      <c r="AG36" s="119"/>
      <c r="AH36" s="119"/>
      <c r="AI36" s="119"/>
      <c r="AJ36" s="119"/>
      <c r="AK36" s="119"/>
      <c r="AL36" s="119"/>
      <c r="AM36" s="119"/>
      <c r="AN36" s="119"/>
      <c r="AO36" s="120"/>
      <c r="AP36" s="720"/>
      <c r="AQ36" s="722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294"/>
      <c r="BF36" s="38" t="str">
        <f t="shared" si="0"/>
        <v xml:space="preserve"> ,</v>
      </c>
    </row>
    <row r="37" spans="1:58" ht="13.5" customHeight="1">
      <c r="A37" s="723"/>
      <c r="B37" s="723"/>
      <c r="C37" s="291"/>
      <c r="D37" s="148"/>
      <c r="E37" s="148"/>
      <c r="F37" s="148"/>
      <c r="G37" s="148"/>
      <c r="H37" s="148"/>
      <c r="I37" s="292"/>
      <c r="J37" s="150"/>
      <c r="K37" s="150"/>
      <c r="L37" s="150"/>
      <c r="M37" s="150"/>
      <c r="N37" s="150"/>
      <c r="O37" s="150"/>
      <c r="P37" s="150"/>
      <c r="Q37" s="292"/>
      <c r="R37" s="150"/>
      <c r="S37" s="150"/>
      <c r="T37" s="150"/>
      <c r="U37" s="150"/>
      <c r="V37" s="150"/>
      <c r="W37" s="724"/>
      <c r="X37" s="725"/>
      <c r="Y37" s="724"/>
      <c r="Z37" s="725"/>
      <c r="AA37" s="724"/>
      <c r="AB37" s="725"/>
      <c r="AC37" s="724"/>
      <c r="AD37" s="725"/>
      <c r="AE37" s="151"/>
      <c r="AF37" s="152"/>
      <c r="AG37" s="152"/>
      <c r="AH37" s="152"/>
      <c r="AI37" s="152"/>
      <c r="AJ37" s="152"/>
      <c r="AK37" s="152"/>
      <c r="AL37" s="152"/>
      <c r="AM37" s="152"/>
      <c r="AN37" s="152"/>
      <c r="AO37" s="153"/>
      <c r="AP37" s="724"/>
      <c r="AQ37" s="726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292"/>
      <c r="BF37" s="38" t="str">
        <f t="shared" si="0"/>
        <v xml:space="preserve"> ,</v>
      </c>
    </row>
    <row r="38" spans="1:58" ht="13.5" customHeight="1">
      <c r="BF38" s="38" t="str">
        <f t="shared" si="0"/>
        <v xml:space="preserve"> ,</v>
      </c>
    </row>
    <row r="39" spans="1:58" ht="13.5" customHeight="1">
      <c r="BF39" s="38" t="str">
        <f t="shared" si="0"/>
        <v xml:space="preserve"> ,</v>
      </c>
    </row>
    <row r="40" spans="1:58" ht="13.5" customHeight="1">
      <c r="BF40" s="38" t="str">
        <f t="shared" si="0"/>
        <v xml:space="preserve"> ,</v>
      </c>
    </row>
    <row r="41" spans="1:58" ht="13.5" customHeight="1">
      <c r="BF41" s="38" t="str">
        <f t="shared" si="0"/>
        <v xml:space="preserve"> ,</v>
      </c>
    </row>
    <row r="42" spans="1:58" ht="13.5" customHeight="1">
      <c r="BF42" s="38" t="str">
        <f t="shared" si="0"/>
        <v xml:space="preserve"> ,</v>
      </c>
    </row>
    <row r="43" spans="1:58" ht="13.5" customHeight="1">
      <c r="BF43" s="38" t="str">
        <f t="shared" si="0"/>
        <v xml:space="preserve"> ,</v>
      </c>
    </row>
    <row r="44" spans="1:58" ht="13.5" customHeight="1">
      <c r="BF44" s="38" t="str">
        <f t="shared" si="0"/>
        <v xml:space="preserve"> ,</v>
      </c>
    </row>
    <row r="45" spans="1:58" ht="13.5" customHeight="1">
      <c r="BF45" s="38" t="str">
        <f t="shared" si="0"/>
        <v xml:space="preserve"> ,</v>
      </c>
    </row>
    <row r="46" spans="1:58" ht="13.5" customHeight="1">
      <c r="BF46" s="38" t="str">
        <f t="shared" si="0"/>
        <v xml:space="preserve"> ,</v>
      </c>
    </row>
    <row r="47" spans="1:58" ht="13.5" customHeight="1">
      <c r="BF47" s="38" t="str">
        <f t="shared" si="0"/>
        <v xml:space="preserve"> ,</v>
      </c>
    </row>
    <row r="48" spans="1:58" ht="13.5" customHeight="1">
      <c r="BF48" s="38" t="str">
        <f t="shared" si="0"/>
        <v xml:space="preserve"> ,</v>
      </c>
    </row>
  </sheetData>
  <mergeCells count="188">
    <mergeCell ref="A14:B14"/>
    <mergeCell ref="W14:X14"/>
    <mergeCell ref="Y14:Z14"/>
    <mergeCell ref="AA14:AB14"/>
    <mergeCell ref="AC14:AD14"/>
    <mergeCell ref="AP14:AQ14"/>
    <mergeCell ref="A15:B15"/>
    <mergeCell ref="W15:X15"/>
    <mergeCell ref="Y15:Z15"/>
    <mergeCell ref="AA15:AB15"/>
    <mergeCell ref="AC15:AD15"/>
    <mergeCell ref="AP15:AQ15"/>
    <mergeCell ref="A31:B31"/>
    <mergeCell ref="W31:X31"/>
    <mergeCell ref="Y31:Z31"/>
    <mergeCell ref="AA31:AB31"/>
    <mergeCell ref="AC31:AD31"/>
    <mergeCell ref="AP31:AQ31"/>
    <mergeCell ref="AL1:AO2"/>
    <mergeCell ref="AP1:AQ2"/>
    <mergeCell ref="AR1:AT1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R12:BD12"/>
    <mergeCell ref="A13:B13"/>
    <mergeCell ref="W13:X13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C13:AD13"/>
    <mergeCell ref="AP13:AQ13"/>
    <mergeCell ref="A12:B12"/>
    <mergeCell ref="C12:I12"/>
    <mergeCell ref="J12:Q12"/>
    <mergeCell ref="R12:V12"/>
    <mergeCell ref="W12:X12"/>
    <mergeCell ref="Y12:Z12"/>
    <mergeCell ref="AU1:AX1"/>
    <mergeCell ref="Y28:Z28"/>
    <mergeCell ref="AA28:AB28"/>
    <mergeCell ref="AC28:AD28"/>
    <mergeCell ref="AP28:AQ28"/>
    <mergeCell ref="AA12:AB12"/>
    <mergeCell ref="AC12:AD12"/>
    <mergeCell ref="AP12:AQ12"/>
    <mergeCell ref="AC20:AD20"/>
    <mergeCell ref="A18:B18"/>
    <mergeCell ref="W18:X18"/>
    <mergeCell ref="Y18:Z18"/>
    <mergeCell ref="AA18:AB18"/>
    <mergeCell ref="AC18:AD18"/>
    <mergeCell ref="AP18:AQ18"/>
    <mergeCell ref="A26:B26"/>
    <mergeCell ref="W26:X26"/>
    <mergeCell ref="Y26:Z26"/>
    <mergeCell ref="AA26:AB26"/>
    <mergeCell ref="AC26:AD26"/>
    <mergeCell ref="AP26:AQ26"/>
    <mergeCell ref="W25:X25"/>
    <mergeCell ref="Y25:Z25"/>
    <mergeCell ref="Y13:Z13"/>
    <mergeCell ref="AA13:AB13"/>
    <mergeCell ref="A30:B30"/>
    <mergeCell ref="W30:X30"/>
    <mergeCell ref="Y30:Z30"/>
    <mergeCell ref="AA30:AB30"/>
    <mergeCell ref="AC30:AD30"/>
    <mergeCell ref="AP30:AQ30"/>
    <mergeCell ref="A16:B16"/>
    <mergeCell ref="W16:X16"/>
    <mergeCell ref="Y16:Z16"/>
    <mergeCell ref="AA16:AB16"/>
    <mergeCell ref="AC16:AD16"/>
    <mergeCell ref="AP16:AQ16"/>
    <mergeCell ref="W29:X29"/>
    <mergeCell ref="Y29:Z29"/>
    <mergeCell ref="AA29:AB29"/>
    <mergeCell ref="AC29:AD29"/>
    <mergeCell ref="AP29:AQ29"/>
    <mergeCell ref="A17:B17"/>
    <mergeCell ref="W17:X17"/>
    <mergeCell ref="Y17:Z17"/>
    <mergeCell ref="AA17:AB17"/>
    <mergeCell ref="AC17:AD17"/>
    <mergeCell ref="AP17:AQ17"/>
    <mergeCell ref="A28:B28"/>
    <mergeCell ref="A33:B33"/>
    <mergeCell ref="W33:X33"/>
    <mergeCell ref="Y33:Z33"/>
    <mergeCell ref="AA33:AB33"/>
    <mergeCell ref="AC33:AD33"/>
    <mergeCell ref="AP33:AQ33"/>
    <mergeCell ref="A32:B32"/>
    <mergeCell ref="W32:X32"/>
    <mergeCell ref="Y32:Z32"/>
    <mergeCell ref="AA32:AB32"/>
    <mergeCell ref="AC32:AD32"/>
    <mergeCell ref="AP32:AQ32"/>
    <mergeCell ref="A34:B34"/>
    <mergeCell ref="A37:B37"/>
    <mergeCell ref="W37:X37"/>
    <mergeCell ref="Y37:Z37"/>
    <mergeCell ref="AA37:AB37"/>
    <mergeCell ref="AC37:AD37"/>
    <mergeCell ref="AP37:AQ37"/>
    <mergeCell ref="A36:B36"/>
    <mergeCell ref="W36:X36"/>
    <mergeCell ref="Y36:Z36"/>
    <mergeCell ref="AA36:AB36"/>
    <mergeCell ref="AC36:AD36"/>
    <mergeCell ref="AP36:AQ36"/>
    <mergeCell ref="W34:X34"/>
    <mergeCell ref="Y34:Z34"/>
    <mergeCell ref="AA34:AB34"/>
    <mergeCell ref="AC34:AD34"/>
    <mergeCell ref="AP34:AQ34"/>
    <mergeCell ref="A35:B35"/>
    <mergeCell ref="W35:X35"/>
    <mergeCell ref="Y35:Z35"/>
    <mergeCell ref="AA35:AB35"/>
    <mergeCell ref="AC35:AD35"/>
    <mergeCell ref="AP35:AQ35"/>
    <mergeCell ref="A19:B19"/>
    <mergeCell ref="W19:X19"/>
    <mergeCell ref="Y19:Z19"/>
    <mergeCell ref="AA19:AB19"/>
    <mergeCell ref="AC19:AD19"/>
    <mergeCell ref="AP19:AQ19"/>
    <mergeCell ref="A20:B20"/>
    <mergeCell ref="W20:X20"/>
    <mergeCell ref="Y20:Z20"/>
    <mergeCell ref="AA20:AB20"/>
    <mergeCell ref="AP20:AQ20"/>
    <mergeCell ref="A21:B21"/>
    <mergeCell ref="W21:X21"/>
    <mergeCell ref="Y21:Z21"/>
    <mergeCell ref="AA21:AB21"/>
    <mergeCell ref="AC21:AD21"/>
    <mergeCell ref="AP21:AQ21"/>
    <mergeCell ref="A22:B22"/>
    <mergeCell ref="W22:X22"/>
    <mergeCell ref="Y22:Z22"/>
    <mergeCell ref="AA22:AB22"/>
    <mergeCell ref="AC22:AD22"/>
    <mergeCell ref="AP22:AQ22"/>
    <mergeCell ref="A29:B29"/>
    <mergeCell ref="A23:B23"/>
    <mergeCell ref="W23:X23"/>
    <mergeCell ref="Y23:Z23"/>
    <mergeCell ref="AA23:AB23"/>
    <mergeCell ref="AC23:AD23"/>
    <mergeCell ref="AP23:AQ23"/>
    <mergeCell ref="A24:B24"/>
    <mergeCell ref="W24:X24"/>
    <mergeCell ref="Y24:Z24"/>
    <mergeCell ref="AA24:AB24"/>
    <mergeCell ref="AC24:AD24"/>
    <mergeCell ref="AP24:AQ24"/>
    <mergeCell ref="AA25:AB25"/>
    <mergeCell ref="AC25:AD25"/>
    <mergeCell ref="AP25:AQ25"/>
    <mergeCell ref="A27:B27"/>
    <mergeCell ref="W27:X27"/>
    <mergeCell ref="Y27:Z27"/>
    <mergeCell ref="AA27:AB27"/>
    <mergeCell ref="AC27:AD27"/>
    <mergeCell ref="AP27:AQ27"/>
    <mergeCell ref="A25:B25"/>
    <mergeCell ref="W28:X28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0000"/>
  </sheetPr>
  <dimension ref="A1:BJ46"/>
  <sheetViews>
    <sheetView view="pageBreakPreview" zoomScale="85" zoomScaleNormal="100" zoomScaleSheetLayoutView="85" workbookViewId="0">
      <selection activeCell="J34" sqref="J34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601" t="s">
        <v>18</v>
      </c>
      <c r="B1" s="602"/>
      <c r="C1" s="602"/>
      <c r="D1" s="602"/>
      <c r="E1" s="602"/>
      <c r="F1" s="602"/>
      <c r="G1" s="602"/>
      <c r="H1" s="602"/>
      <c r="I1" s="602"/>
      <c r="J1" s="602"/>
      <c r="K1" s="598" t="s">
        <v>7</v>
      </c>
      <c r="L1" s="599"/>
      <c r="M1" s="599"/>
      <c r="N1" s="600"/>
      <c r="O1" s="605" t="str">
        <f>改訂履歴!O1</f>
        <v>給与システム</v>
      </c>
      <c r="P1" s="606"/>
      <c r="Q1" s="606"/>
      <c r="R1" s="606"/>
      <c r="S1" s="606"/>
      <c r="T1" s="606"/>
      <c r="U1" s="606"/>
      <c r="V1" s="606"/>
      <c r="W1" s="607"/>
      <c r="X1" s="614" t="s">
        <v>9</v>
      </c>
      <c r="Y1" s="615"/>
      <c r="Z1" s="608" t="str">
        <f>改訂履歴!Z1</f>
        <v>DBレイアウト</v>
      </c>
      <c r="AA1" s="609"/>
      <c r="AB1" s="609"/>
      <c r="AC1" s="609"/>
      <c r="AD1" s="609"/>
      <c r="AE1" s="609"/>
      <c r="AF1" s="609"/>
      <c r="AG1" s="609"/>
      <c r="AH1" s="609"/>
      <c r="AI1" s="610"/>
      <c r="AJ1" s="614" t="s">
        <v>10</v>
      </c>
      <c r="AK1" s="615"/>
      <c r="AL1" s="586" t="str">
        <f>改訂履歴!AL1</f>
        <v>Duyenctn</v>
      </c>
      <c r="AM1" s="587"/>
      <c r="AN1" s="587"/>
      <c r="AO1" s="588"/>
      <c r="AP1" s="614" t="s">
        <v>11</v>
      </c>
      <c r="AQ1" s="615"/>
      <c r="AR1" s="595" t="s">
        <v>12</v>
      </c>
      <c r="AS1" s="596"/>
      <c r="AT1" s="597"/>
      <c r="AU1" s="592">
        <f>改訂履歴!AU1</f>
        <v>42579</v>
      </c>
      <c r="AV1" s="593"/>
      <c r="AW1" s="593"/>
      <c r="AX1" s="594"/>
      <c r="AY1" s="614" t="s">
        <v>14</v>
      </c>
      <c r="AZ1" s="615"/>
      <c r="BA1" s="586" t="str">
        <f>IF(改訂履歴!BA1&lt;&gt;"",改訂履歴!BA1,"")</f>
        <v/>
      </c>
      <c r="BB1" s="587"/>
      <c r="BC1" s="587"/>
      <c r="BD1" s="588"/>
    </row>
    <row r="2" spans="1:58" ht="20.25" customHeight="1">
      <c r="A2" s="603"/>
      <c r="B2" s="604"/>
      <c r="C2" s="604"/>
      <c r="D2" s="604"/>
      <c r="E2" s="604"/>
      <c r="F2" s="604"/>
      <c r="G2" s="604"/>
      <c r="H2" s="604"/>
      <c r="I2" s="604"/>
      <c r="J2" s="604"/>
      <c r="K2" s="598" t="s">
        <v>8</v>
      </c>
      <c r="L2" s="599"/>
      <c r="M2" s="599"/>
      <c r="N2" s="600"/>
      <c r="O2" s="605" t="str">
        <f ca="1">MID(CELL("filename",$A$1),FIND("]",CELL("filename",$A$1))+1,255)</f>
        <v>KY_SALARY_MASTER</v>
      </c>
      <c r="P2" s="606"/>
      <c r="Q2" s="606"/>
      <c r="R2" s="606"/>
      <c r="S2" s="606"/>
      <c r="T2" s="606"/>
      <c r="U2" s="606"/>
      <c r="V2" s="606"/>
      <c r="W2" s="607"/>
      <c r="X2" s="616"/>
      <c r="Y2" s="617"/>
      <c r="Z2" s="611"/>
      <c r="AA2" s="612"/>
      <c r="AB2" s="612"/>
      <c r="AC2" s="612"/>
      <c r="AD2" s="612"/>
      <c r="AE2" s="612"/>
      <c r="AF2" s="612"/>
      <c r="AG2" s="612"/>
      <c r="AH2" s="612"/>
      <c r="AI2" s="613"/>
      <c r="AJ2" s="616"/>
      <c r="AK2" s="617"/>
      <c r="AL2" s="589"/>
      <c r="AM2" s="590"/>
      <c r="AN2" s="590"/>
      <c r="AO2" s="591"/>
      <c r="AP2" s="616"/>
      <c r="AQ2" s="617"/>
      <c r="AR2" s="595" t="s">
        <v>13</v>
      </c>
      <c r="AS2" s="596"/>
      <c r="AT2" s="597"/>
      <c r="AU2" s="592" t="str">
        <f>IF(改訂履歴!AU2 &lt;&gt; "", 改訂履歴!AU2,"")</f>
        <v/>
      </c>
      <c r="AV2" s="593"/>
      <c r="AW2" s="593"/>
      <c r="AX2" s="594"/>
      <c r="AY2" s="616"/>
      <c r="AZ2" s="617"/>
      <c r="BA2" s="589"/>
      <c r="BB2" s="590"/>
      <c r="BC2" s="590"/>
      <c r="BD2" s="591"/>
    </row>
    <row r="3" spans="1:58" ht="13.5" customHeight="1">
      <c r="A3" s="747"/>
      <c r="B3" s="748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1"/>
    </row>
    <row r="4" spans="1:58" ht="13.5" customHeight="1">
      <c r="A4" s="735"/>
      <c r="B4" s="736"/>
      <c r="C4" s="39"/>
      <c r="D4" s="135"/>
      <c r="E4" s="135"/>
      <c r="F4" s="135"/>
      <c r="G4" s="135"/>
      <c r="H4" s="135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735"/>
      <c r="B5" s="736"/>
      <c r="C5" s="39"/>
      <c r="D5" s="135"/>
      <c r="E5" s="135"/>
      <c r="F5" s="135"/>
      <c r="G5" s="135"/>
      <c r="H5" s="135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735" t="s">
        <v>19</v>
      </c>
      <c r="B6" s="736"/>
      <c r="C6" s="39"/>
      <c r="D6" s="135"/>
      <c r="E6" s="135"/>
      <c r="F6" s="135"/>
      <c r="G6" s="135"/>
      <c r="H6" s="135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735"/>
      <c r="B7" s="736"/>
      <c r="C7" s="39"/>
      <c r="D7" s="135"/>
      <c r="E7" s="135"/>
      <c r="F7" s="135"/>
      <c r="G7" s="135"/>
      <c r="H7" s="135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735"/>
      <c r="B8" s="736"/>
      <c r="C8" s="39"/>
      <c r="D8" s="135"/>
      <c r="E8" s="135"/>
      <c r="F8" s="135"/>
      <c r="G8" s="135"/>
      <c r="H8" s="135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735" t="s">
        <v>20</v>
      </c>
      <c r="B9" s="736"/>
      <c r="C9" s="39"/>
      <c r="D9" s="135"/>
      <c r="E9" s="135"/>
      <c r="F9" s="135"/>
      <c r="G9" s="135"/>
      <c r="H9" s="135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735"/>
      <c r="B10" s="736"/>
      <c r="C10" s="39"/>
      <c r="D10" s="135"/>
      <c r="E10" s="135"/>
      <c r="F10" s="135"/>
      <c r="G10" s="135"/>
      <c r="H10" s="135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737" t="s">
        <v>21</v>
      </c>
      <c r="AF10" s="738"/>
      <c r="AG10" s="738"/>
      <c r="AH10" s="738"/>
      <c r="AI10" s="738"/>
      <c r="AJ10" s="738"/>
      <c r="AK10" s="738"/>
      <c r="AL10" s="738"/>
      <c r="AM10" s="738"/>
      <c r="AN10" s="738"/>
      <c r="AO10" s="7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KY_SALARY_MASTER (</v>
      </c>
    </row>
    <row r="11" spans="1:58" ht="13.5" customHeight="1">
      <c r="A11" s="743"/>
      <c r="B11" s="744"/>
      <c r="C11" s="745" t="s">
        <v>162</v>
      </c>
      <c r="D11" s="745"/>
      <c r="E11" s="745"/>
      <c r="F11" s="745"/>
      <c r="G11" s="745"/>
      <c r="H11" s="745"/>
      <c r="I11" s="745"/>
      <c r="J11" s="746" t="s">
        <v>163</v>
      </c>
      <c r="K11" s="746"/>
      <c r="L11" s="746"/>
      <c r="M11" s="746"/>
      <c r="N11" s="746"/>
      <c r="O11" s="746"/>
      <c r="P11" s="746"/>
      <c r="Q11" s="746"/>
      <c r="R11" s="282"/>
      <c r="S11" s="282"/>
      <c r="T11" s="282"/>
      <c r="U11" s="282"/>
      <c r="V11" s="282"/>
      <c r="W11" s="282"/>
      <c r="X11" s="282"/>
      <c r="Y11" s="282"/>
      <c r="Z11" s="282"/>
      <c r="AA11" s="282"/>
      <c r="AB11" s="282"/>
      <c r="AC11" s="282"/>
      <c r="AD11" s="282"/>
      <c r="AE11" s="740"/>
      <c r="AF11" s="741"/>
      <c r="AG11" s="741"/>
      <c r="AH11" s="741"/>
      <c r="AI11" s="741"/>
      <c r="AJ11" s="741"/>
      <c r="AK11" s="741"/>
      <c r="AL11" s="741"/>
      <c r="AM11" s="741"/>
      <c r="AN11" s="741"/>
      <c r="AO11" s="742"/>
      <c r="AP11" s="282"/>
      <c r="AQ11" s="282"/>
      <c r="AR11" s="282"/>
      <c r="AS11" s="282"/>
      <c r="AT11" s="282"/>
      <c r="AU11" s="282"/>
      <c r="AV11" s="282"/>
      <c r="AW11" s="282"/>
      <c r="AX11" s="282"/>
      <c r="AY11" s="282"/>
      <c r="AZ11" s="282"/>
      <c r="BA11" s="282"/>
      <c r="BB11" s="282"/>
      <c r="BC11" s="282"/>
      <c r="BD11" s="283"/>
    </row>
    <row r="12" spans="1:58" ht="13.5" customHeight="1">
      <c r="A12" s="727" t="s">
        <v>22</v>
      </c>
      <c r="B12" s="727"/>
      <c r="C12" s="732" t="s">
        <v>33</v>
      </c>
      <c r="D12" s="733"/>
      <c r="E12" s="733"/>
      <c r="F12" s="733"/>
      <c r="G12" s="733"/>
      <c r="H12" s="733"/>
      <c r="I12" s="734"/>
      <c r="J12" s="732" t="s">
        <v>32</v>
      </c>
      <c r="K12" s="733"/>
      <c r="L12" s="733"/>
      <c r="M12" s="733"/>
      <c r="N12" s="733"/>
      <c r="O12" s="733"/>
      <c r="P12" s="733"/>
      <c r="Q12" s="734"/>
      <c r="R12" s="727" t="s">
        <v>23</v>
      </c>
      <c r="S12" s="727"/>
      <c r="T12" s="727"/>
      <c r="U12" s="727"/>
      <c r="V12" s="727"/>
      <c r="W12" s="727" t="s">
        <v>24</v>
      </c>
      <c r="X12" s="727"/>
      <c r="Y12" s="727" t="s">
        <v>25</v>
      </c>
      <c r="Z12" s="727"/>
      <c r="AA12" s="727" t="s">
        <v>26</v>
      </c>
      <c r="AB12" s="727"/>
      <c r="AC12" s="727" t="s">
        <v>27</v>
      </c>
      <c r="AD12" s="727"/>
      <c r="AE12" s="137" t="s">
        <v>28</v>
      </c>
      <c r="AF12" s="138" t="s">
        <v>40</v>
      </c>
      <c r="AG12" s="138" t="s">
        <v>40</v>
      </c>
      <c r="AH12" s="138"/>
      <c r="AI12" s="138"/>
      <c r="AJ12" s="138"/>
      <c r="AK12" s="138"/>
      <c r="AL12" s="138"/>
      <c r="AM12" s="138"/>
      <c r="AN12" s="138"/>
      <c r="AO12" s="139"/>
      <c r="AP12" s="727" t="s">
        <v>29</v>
      </c>
      <c r="AQ12" s="727"/>
      <c r="AR12" s="727" t="s">
        <v>34</v>
      </c>
      <c r="AS12" s="727"/>
      <c r="AT12" s="727"/>
      <c r="AU12" s="727"/>
      <c r="AV12" s="727"/>
      <c r="AW12" s="727"/>
      <c r="AX12" s="727"/>
      <c r="AY12" s="727"/>
      <c r="AZ12" s="727"/>
      <c r="BA12" s="727"/>
      <c r="BB12" s="727"/>
      <c r="BC12" s="727"/>
      <c r="BD12" s="727"/>
    </row>
    <row r="13" spans="1:58" ht="13.5" customHeight="1">
      <c r="A13" s="728">
        <v>1</v>
      </c>
      <c r="B13" s="728"/>
      <c r="C13" s="140" t="s">
        <v>35</v>
      </c>
      <c r="D13" s="141"/>
      <c r="E13" s="141"/>
      <c r="F13" s="141"/>
      <c r="G13" s="141"/>
      <c r="H13" s="141"/>
      <c r="I13" s="142"/>
      <c r="J13" s="143" t="s">
        <v>303</v>
      </c>
      <c r="K13" s="143"/>
      <c r="L13" s="143"/>
      <c r="M13" s="143"/>
      <c r="N13" s="143"/>
      <c r="O13" s="143"/>
      <c r="P13" s="143"/>
      <c r="Q13" s="142"/>
      <c r="R13" s="143" t="s">
        <v>36</v>
      </c>
      <c r="S13" s="143"/>
      <c r="T13" s="143"/>
      <c r="U13" s="143"/>
      <c r="V13" s="142"/>
      <c r="W13" s="729"/>
      <c r="X13" s="730"/>
      <c r="Y13" s="729"/>
      <c r="Z13" s="730"/>
      <c r="AA13" s="729" t="s">
        <v>22</v>
      </c>
      <c r="AB13" s="730"/>
      <c r="AC13" s="729"/>
      <c r="AD13" s="730"/>
      <c r="AE13" s="144">
        <v>1</v>
      </c>
      <c r="AF13" s="145"/>
      <c r="AG13" s="145"/>
      <c r="AH13" s="145"/>
      <c r="AI13" s="145"/>
      <c r="AJ13" s="145"/>
      <c r="AK13" s="145"/>
      <c r="AL13" s="145"/>
      <c r="AM13" s="145"/>
      <c r="AN13" s="145"/>
      <c r="AO13" s="146"/>
      <c r="AP13" s="729"/>
      <c r="AQ13" s="731"/>
      <c r="AR13" s="143" t="s">
        <v>64</v>
      </c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2"/>
      <c r="BE13" s="122"/>
      <c r="BF13" s="38" t="str">
        <f t="shared" ref="BF13:BF32" si="0">C13&amp;" "&amp;R13&amp;IF(W13,"("&amp;W13&amp;IF(Y13,","&amp;Y13, "")&amp;")","")&amp;IF(AA13="No"," NOT NULL","")&amp;","</f>
        <v>ID NUMBER NOT NULL,</v>
      </c>
    </row>
    <row r="14" spans="1:58" s="356" customFormat="1" ht="13.5" customHeight="1">
      <c r="A14" s="801">
        <v>2</v>
      </c>
      <c r="B14" s="801"/>
      <c r="C14" s="349" t="s">
        <v>714</v>
      </c>
      <c r="D14" s="350"/>
      <c r="E14" s="350"/>
      <c r="F14" s="350"/>
      <c r="G14" s="350"/>
      <c r="H14" s="350"/>
      <c r="I14" s="351"/>
      <c r="J14" s="352" t="s">
        <v>715</v>
      </c>
      <c r="K14" s="352"/>
      <c r="L14" s="352"/>
      <c r="M14" s="352"/>
      <c r="N14" s="352"/>
      <c r="O14" s="352"/>
      <c r="P14" s="352"/>
      <c r="Q14" s="351"/>
      <c r="R14" s="352" t="s">
        <v>36</v>
      </c>
      <c r="S14" s="352"/>
      <c r="T14" s="352"/>
      <c r="U14" s="352"/>
      <c r="V14" s="352"/>
      <c r="W14" s="802"/>
      <c r="X14" s="803"/>
      <c r="Y14" s="802"/>
      <c r="Z14" s="803"/>
      <c r="AA14" s="802" t="s">
        <v>30</v>
      </c>
      <c r="AB14" s="803"/>
      <c r="AC14" s="802"/>
      <c r="AD14" s="803"/>
      <c r="AE14" s="353"/>
      <c r="AF14" s="354"/>
      <c r="AG14" s="354"/>
      <c r="AH14" s="354"/>
      <c r="AI14" s="354"/>
      <c r="AJ14" s="354"/>
      <c r="AK14" s="354"/>
      <c r="AL14" s="354"/>
      <c r="AM14" s="354"/>
      <c r="AN14" s="354"/>
      <c r="AO14" s="355"/>
      <c r="AP14" s="802"/>
      <c r="AQ14" s="804"/>
      <c r="AR14" s="352" t="s">
        <v>717</v>
      </c>
      <c r="AS14" s="352"/>
      <c r="AT14" s="352"/>
      <c r="AU14" s="352"/>
      <c r="AV14" s="352"/>
      <c r="AW14" s="352"/>
      <c r="AX14" s="352"/>
      <c r="AY14" s="352"/>
      <c r="AZ14" s="352"/>
      <c r="BA14" s="352"/>
      <c r="BB14" s="352"/>
      <c r="BC14" s="352"/>
      <c r="BD14" s="351"/>
    </row>
    <row r="15" spans="1:58" s="356" customFormat="1" ht="13.5" customHeight="1">
      <c r="A15" s="801">
        <v>3</v>
      </c>
      <c r="B15" s="801"/>
      <c r="C15" s="349" t="s">
        <v>396</v>
      </c>
      <c r="D15" s="350"/>
      <c r="E15" s="350"/>
      <c r="F15" s="350"/>
      <c r="G15" s="350"/>
      <c r="H15" s="350"/>
      <c r="I15" s="351"/>
      <c r="J15" s="352" t="s">
        <v>713</v>
      </c>
      <c r="K15" s="352"/>
      <c r="L15" s="352"/>
      <c r="M15" s="352"/>
      <c r="N15" s="352"/>
      <c r="O15" s="352"/>
      <c r="P15" s="352"/>
      <c r="Q15" s="351"/>
      <c r="R15" s="352" t="s">
        <v>36</v>
      </c>
      <c r="S15" s="352"/>
      <c r="T15" s="352"/>
      <c r="U15" s="352"/>
      <c r="V15" s="352"/>
      <c r="W15" s="802"/>
      <c r="X15" s="803"/>
      <c r="Y15" s="802"/>
      <c r="Z15" s="803"/>
      <c r="AA15" s="802" t="s">
        <v>30</v>
      </c>
      <c r="AB15" s="803"/>
      <c r="AC15" s="802"/>
      <c r="AD15" s="803"/>
      <c r="AE15" s="353"/>
      <c r="AF15" s="354"/>
      <c r="AG15" s="354"/>
      <c r="AH15" s="354"/>
      <c r="AI15" s="354"/>
      <c r="AJ15" s="354"/>
      <c r="AK15" s="354"/>
      <c r="AL15" s="354"/>
      <c r="AM15" s="354"/>
      <c r="AN15" s="354"/>
      <c r="AO15" s="355"/>
      <c r="AP15" s="802"/>
      <c r="AQ15" s="804"/>
      <c r="AR15" s="352" t="s">
        <v>716</v>
      </c>
      <c r="AS15" s="352"/>
      <c r="AT15" s="352"/>
      <c r="AU15" s="352"/>
      <c r="AV15" s="352"/>
      <c r="AW15" s="352"/>
      <c r="AX15" s="352"/>
      <c r="AY15" s="352"/>
      <c r="AZ15" s="352"/>
      <c r="BA15" s="352"/>
      <c r="BB15" s="352"/>
      <c r="BC15" s="352"/>
      <c r="BD15" s="351"/>
    </row>
    <row r="16" spans="1:58" ht="13.5" customHeight="1">
      <c r="A16" s="719">
        <v>2</v>
      </c>
      <c r="B16" s="719"/>
      <c r="C16" s="328" t="s">
        <v>75</v>
      </c>
      <c r="D16" s="115"/>
      <c r="E16" s="115"/>
      <c r="F16" s="115"/>
      <c r="G16" s="115"/>
      <c r="H16" s="115"/>
      <c r="I16" s="329"/>
      <c r="J16" s="117" t="s">
        <v>413</v>
      </c>
      <c r="K16" s="117"/>
      <c r="L16" s="117"/>
      <c r="M16" s="117"/>
      <c r="N16" s="117"/>
      <c r="O16" s="117"/>
      <c r="P16" s="117"/>
      <c r="Q16" s="329"/>
      <c r="R16" s="117" t="s">
        <v>82</v>
      </c>
      <c r="S16" s="117"/>
      <c r="T16" s="117"/>
      <c r="U16" s="117"/>
      <c r="V16" s="117"/>
      <c r="W16" s="720">
        <v>10</v>
      </c>
      <c r="X16" s="721"/>
      <c r="Y16" s="720"/>
      <c r="Z16" s="721"/>
      <c r="AA16" s="720" t="s">
        <v>22</v>
      </c>
      <c r="AB16" s="721"/>
      <c r="AC16" s="720"/>
      <c r="AD16" s="721"/>
      <c r="AE16" s="118"/>
      <c r="AF16" s="119">
        <v>1</v>
      </c>
      <c r="AG16" s="119"/>
      <c r="AH16" s="119"/>
      <c r="AI16" s="119"/>
      <c r="AJ16" s="119"/>
      <c r="AK16" s="119"/>
      <c r="AL16" s="119"/>
      <c r="AM16" s="119"/>
      <c r="AN16" s="119"/>
      <c r="AO16" s="120"/>
      <c r="AP16" s="720"/>
      <c r="AQ16" s="722"/>
      <c r="AR16" s="117" t="s">
        <v>359</v>
      </c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329"/>
      <c r="BE16" s="122"/>
      <c r="BF16" s="38" t="str">
        <f t="shared" si="0"/>
        <v>EMPLOYEE_NO VARCHAR(10) NOT NULL,</v>
      </c>
    </row>
    <row r="17" spans="1:62" ht="13.5" customHeight="1">
      <c r="A17" s="719">
        <v>3</v>
      </c>
      <c r="B17" s="719"/>
      <c r="C17" s="328" t="s">
        <v>157</v>
      </c>
      <c r="D17" s="115"/>
      <c r="E17" s="115"/>
      <c r="F17" s="115"/>
      <c r="G17" s="115"/>
      <c r="H17" s="115"/>
      <c r="I17" s="329"/>
      <c r="J17" s="117" t="s">
        <v>325</v>
      </c>
      <c r="K17" s="117"/>
      <c r="L17" s="117"/>
      <c r="M17" s="117"/>
      <c r="N17" s="117"/>
      <c r="O17" s="117"/>
      <c r="P17" s="117"/>
      <c r="Q17" s="329"/>
      <c r="R17" s="117" t="s">
        <v>36</v>
      </c>
      <c r="S17" s="117"/>
      <c r="T17" s="117"/>
      <c r="U17" s="117"/>
      <c r="V17" s="117"/>
      <c r="W17" s="720">
        <v>11</v>
      </c>
      <c r="X17" s="721"/>
      <c r="Y17" s="829">
        <v>2</v>
      </c>
      <c r="Z17" s="830"/>
      <c r="AA17" s="815" t="s">
        <v>30</v>
      </c>
      <c r="AB17" s="816"/>
      <c r="AC17" s="720"/>
      <c r="AD17" s="721"/>
      <c r="AE17" s="118"/>
      <c r="AF17" s="119"/>
      <c r="AG17" s="119"/>
      <c r="AH17" s="119"/>
      <c r="AI17" s="119"/>
      <c r="AJ17" s="119"/>
      <c r="AK17" s="119"/>
      <c r="AL17" s="119"/>
      <c r="AM17" s="119"/>
      <c r="AN17" s="119"/>
      <c r="AO17" s="120"/>
      <c r="AP17" s="720"/>
      <c r="AQ17" s="722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329"/>
      <c r="BE17" s="122"/>
      <c r="BF17" s="38" t="str">
        <f t="shared" si="0"/>
        <v>BASIC_SALARY_OFFICAL NUMBER(11,2),</v>
      </c>
    </row>
    <row r="18" spans="1:62" ht="13.5" customHeight="1">
      <c r="A18" s="719">
        <v>4</v>
      </c>
      <c r="B18" s="719"/>
      <c r="C18" s="328" t="s">
        <v>156</v>
      </c>
      <c r="D18" s="115"/>
      <c r="E18" s="115"/>
      <c r="F18" s="115"/>
      <c r="G18" s="115"/>
      <c r="H18" s="115"/>
      <c r="I18" s="329"/>
      <c r="J18" s="117" t="s">
        <v>174</v>
      </c>
      <c r="K18" s="117"/>
      <c r="L18" s="117"/>
      <c r="M18" s="117"/>
      <c r="N18" s="117"/>
      <c r="O18" s="117"/>
      <c r="P18" s="117"/>
      <c r="Q18" s="329"/>
      <c r="R18" s="117" t="s">
        <v>36</v>
      </c>
      <c r="S18" s="117"/>
      <c r="T18" s="117"/>
      <c r="U18" s="117"/>
      <c r="V18" s="117"/>
      <c r="W18" s="720">
        <v>11</v>
      </c>
      <c r="X18" s="721"/>
      <c r="Y18" s="829">
        <v>2</v>
      </c>
      <c r="Z18" s="830"/>
      <c r="AA18" s="720" t="s">
        <v>30</v>
      </c>
      <c r="AB18" s="721"/>
      <c r="AC18" s="720"/>
      <c r="AD18" s="721"/>
      <c r="AE18" s="118"/>
      <c r="AF18" s="119"/>
      <c r="AG18" s="119"/>
      <c r="AH18" s="119"/>
      <c r="AI18" s="119"/>
      <c r="AJ18" s="119"/>
      <c r="AK18" s="119"/>
      <c r="AL18" s="119"/>
      <c r="AM18" s="119"/>
      <c r="AN18" s="119"/>
      <c r="AO18" s="120"/>
      <c r="AP18" s="720"/>
      <c r="AQ18" s="722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329"/>
      <c r="BE18" s="122"/>
      <c r="BF18" s="38" t="str">
        <f t="shared" si="0"/>
        <v>BASIC_SALARY_PROBATION NUMBER(11,2),</v>
      </c>
    </row>
    <row r="19" spans="1:62" ht="13.5" customHeight="1">
      <c r="A19" s="719">
        <v>5</v>
      </c>
      <c r="B19" s="719"/>
      <c r="C19" s="328" t="s">
        <v>511</v>
      </c>
      <c r="D19" s="115"/>
      <c r="E19" s="115"/>
      <c r="F19" s="115"/>
      <c r="G19" s="115"/>
      <c r="H19" s="115"/>
      <c r="I19" s="329"/>
      <c r="J19" s="117" t="s">
        <v>510</v>
      </c>
      <c r="K19" s="117"/>
      <c r="L19" s="117"/>
      <c r="M19" s="117"/>
      <c r="N19" s="117"/>
      <c r="O19" s="117"/>
      <c r="P19" s="117"/>
      <c r="Q19" s="329"/>
      <c r="R19" s="117" t="s">
        <v>36</v>
      </c>
      <c r="S19" s="117"/>
      <c r="T19" s="117"/>
      <c r="U19" s="117"/>
      <c r="V19" s="117"/>
      <c r="W19" s="720">
        <v>11</v>
      </c>
      <c r="X19" s="721"/>
      <c r="Y19" s="829">
        <v>2</v>
      </c>
      <c r="Z19" s="830"/>
      <c r="AA19" s="720" t="s">
        <v>30</v>
      </c>
      <c r="AB19" s="721"/>
      <c r="AC19" s="720"/>
      <c r="AD19" s="721"/>
      <c r="AE19" s="118"/>
      <c r="AF19" s="119"/>
      <c r="AG19" s="119"/>
      <c r="AH19" s="119"/>
      <c r="AI19" s="119"/>
      <c r="AJ19" s="119"/>
      <c r="AK19" s="119"/>
      <c r="AL19" s="119"/>
      <c r="AM19" s="119"/>
      <c r="AN19" s="119"/>
      <c r="AO19" s="120"/>
      <c r="AP19" s="720"/>
      <c r="AQ19" s="722"/>
      <c r="AR19" s="117" t="s">
        <v>512</v>
      </c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329"/>
      <c r="BE19" s="122"/>
      <c r="BF19" s="38" t="str">
        <f t="shared" ref="BF19" si="1">C19&amp;" "&amp;R19&amp;IF(W19,"("&amp;W19&amp;IF(Y19,","&amp;Y19, "")&amp;")","")&amp;IF(AA19="No"," NOT NULL","")&amp;","</f>
        <v>SALARY_HOUR NUMBER(11,2),</v>
      </c>
    </row>
    <row r="20" spans="1:62" ht="13.5" customHeight="1">
      <c r="A20" s="719">
        <v>6</v>
      </c>
      <c r="B20" s="719"/>
      <c r="C20" s="328" t="s">
        <v>414</v>
      </c>
      <c r="D20" s="115"/>
      <c r="E20" s="115"/>
      <c r="F20" s="115"/>
      <c r="G20" s="115"/>
      <c r="H20" s="115"/>
      <c r="I20" s="329"/>
      <c r="J20" s="117" t="s">
        <v>161</v>
      </c>
      <c r="K20" s="117"/>
      <c r="L20" s="117"/>
      <c r="M20" s="117"/>
      <c r="N20" s="117"/>
      <c r="O20" s="117"/>
      <c r="P20" s="117"/>
      <c r="Q20" s="329"/>
      <c r="R20" s="117" t="s">
        <v>36</v>
      </c>
      <c r="S20" s="117"/>
      <c r="T20" s="117"/>
      <c r="U20" s="117"/>
      <c r="V20" s="117"/>
      <c r="W20" s="720">
        <v>11</v>
      </c>
      <c r="X20" s="721"/>
      <c r="Y20" s="829">
        <v>2</v>
      </c>
      <c r="Z20" s="830"/>
      <c r="AA20" s="720" t="s">
        <v>30</v>
      </c>
      <c r="AB20" s="721"/>
      <c r="AC20" s="325"/>
      <c r="AD20" s="326"/>
      <c r="AE20" s="118"/>
      <c r="AF20" s="119"/>
      <c r="AG20" s="119"/>
      <c r="AH20" s="119"/>
      <c r="AI20" s="119"/>
      <c r="AJ20" s="119"/>
      <c r="AK20" s="119"/>
      <c r="AL20" s="119"/>
      <c r="AM20" s="119"/>
      <c r="AN20" s="119"/>
      <c r="AO20" s="120"/>
      <c r="AP20" s="720"/>
      <c r="AQ20" s="722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329"/>
      <c r="BE20" s="122"/>
      <c r="BF20" s="38" t="str">
        <f t="shared" si="0"/>
        <v>SALARY_CAL_SOCIAL_INSU NUMBER(11,2),</v>
      </c>
    </row>
    <row r="21" spans="1:62" ht="13.5" customHeight="1">
      <c r="A21" s="719">
        <v>7</v>
      </c>
      <c r="B21" s="719"/>
      <c r="C21" s="328" t="s">
        <v>449</v>
      </c>
      <c r="D21" s="115"/>
      <c r="E21" s="115"/>
      <c r="F21" s="115"/>
      <c r="G21" s="115"/>
      <c r="H21" s="115"/>
      <c r="I21" s="329"/>
      <c r="J21" s="117" t="s">
        <v>450</v>
      </c>
      <c r="K21" s="117"/>
      <c r="L21" s="117"/>
      <c r="M21" s="117"/>
      <c r="N21" s="117"/>
      <c r="O21" s="117"/>
      <c r="P21" s="117"/>
      <c r="Q21" s="329"/>
      <c r="R21" s="117" t="s">
        <v>36</v>
      </c>
      <c r="S21" s="117"/>
      <c r="T21" s="117"/>
      <c r="U21" s="117"/>
      <c r="V21" s="117"/>
      <c r="W21" s="829">
        <v>7</v>
      </c>
      <c r="X21" s="830"/>
      <c r="Y21" s="750">
        <v>1</v>
      </c>
      <c r="Z21" s="751"/>
      <c r="AA21" s="720" t="s">
        <v>30</v>
      </c>
      <c r="AB21" s="721"/>
      <c r="AC21" s="325"/>
      <c r="AD21" s="326"/>
      <c r="AE21" s="118"/>
      <c r="AF21" s="119"/>
      <c r="AG21" s="119"/>
      <c r="AH21" s="119"/>
      <c r="AI21" s="119"/>
      <c r="AJ21" s="119"/>
      <c r="AK21" s="119"/>
      <c r="AL21" s="119"/>
      <c r="AM21" s="119"/>
      <c r="AN21" s="119"/>
      <c r="AO21" s="120"/>
      <c r="AP21" s="720"/>
      <c r="AQ21" s="722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329"/>
      <c r="BE21" s="122"/>
      <c r="BF21" s="38" t="str">
        <f t="shared" si="0"/>
        <v>EXCHANGE_RATE_SOCIAL_INSU_SAL NUMBER(7,1),</v>
      </c>
      <c r="BG21" s="250"/>
      <c r="BH21" s="250"/>
      <c r="BI21" s="250"/>
      <c r="BJ21" s="250"/>
    </row>
    <row r="22" spans="1:62" ht="13.5" customHeight="1">
      <c r="A22" s="719">
        <v>8</v>
      </c>
      <c r="B22" s="719"/>
      <c r="C22" s="333" t="s">
        <v>710</v>
      </c>
      <c r="D22" s="334"/>
      <c r="E22" s="334"/>
      <c r="F22" s="334"/>
      <c r="G22" s="334"/>
      <c r="H22" s="334"/>
      <c r="I22" s="335"/>
      <c r="J22" s="336" t="s">
        <v>711</v>
      </c>
      <c r="K22" s="336"/>
      <c r="L22" s="336"/>
      <c r="M22" s="336"/>
      <c r="N22" s="336"/>
      <c r="O22" s="336"/>
      <c r="P22" s="336"/>
      <c r="Q22" s="335"/>
      <c r="R22" s="336" t="s">
        <v>37</v>
      </c>
      <c r="S22" s="336"/>
      <c r="T22" s="336"/>
      <c r="U22" s="336"/>
      <c r="V22" s="336"/>
      <c r="W22" s="829">
        <v>1</v>
      </c>
      <c r="X22" s="830"/>
      <c r="Y22" s="829"/>
      <c r="Z22" s="830"/>
      <c r="AA22" s="829" t="s">
        <v>30</v>
      </c>
      <c r="AB22" s="830"/>
      <c r="AC22" s="337"/>
      <c r="AD22" s="338"/>
      <c r="AE22" s="339"/>
      <c r="AF22" s="340"/>
      <c r="AG22" s="340"/>
      <c r="AH22" s="340"/>
      <c r="AI22" s="340"/>
      <c r="AJ22" s="340"/>
      <c r="AK22" s="340"/>
      <c r="AL22" s="340"/>
      <c r="AM22" s="340"/>
      <c r="AN22" s="340"/>
      <c r="AO22" s="341"/>
      <c r="AP22" s="829"/>
      <c r="AQ22" s="835"/>
      <c r="AR22" s="336" t="s">
        <v>712</v>
      </c>
      <c r="AS22" s="336"/>
      <c r="AT22" s="336"/>
      <c r="AU22" s="336"/>
      <c r="AV22" s="336"/>
      <c r="AW22" s="336"/>
      <c r="AX22" s="336"/>
      <c r="AY22" s="336"/>
      <c r="AZ22" s="336"/>
      <c r="BA22" s="336"/>
      <c r="BB22" s="336"/>
      <c r="BC22" s="336"/>
      <c r="BD22" s="335"/>
      <c r="BE22" s="122"/>
      <c r="BF22" s="38" t="str">
        <f t="shared" si="0"/>
        <v>PRODUCT_SALARY CHAR(1),</v>
      </c>
    </row>
    <row r="23" spans="1:62" ht="13.5" customHeight="1">
      <c r="A23" s="719">
        <v>9</v>
      </c>
      <c r="B23" s="719"/>
      <c r="C23" s="328" t="s">
        <v>153</v>
      </c>
      <c r="D23" s="115"/>
      <c r="E23" s="115"/>
      <c r="F23" s="115"/>
      <c r="G23" s="115"/>
      <c r="H23" s="115"/>
      <c r="I23" s="329"/>
      <c r="J23" s="117" t="s">
        <v>298</v>
      </c>
      <c r="K23" s="117"/>
      <c r="L23" s="117"/>
      <c r="M23" s="117"/>
      <c r="N23" s="117"/>
      <c r="O23" s="117"/>
      <c r="P23" s="117"/>
      <c r="Q23" s="329"/>
      <c r="R23" s="117" t="s">
        <v>82</v>
      </c>
      <c r="S23" s="117"/>
      <c r="T23" s="117"/>
      <c r="U23" s="117"/>
      <c r="V23" s="117"/>
      <c r="W23" s="720">
        <v>20</v>
      </c>
      <c r="X23" s="721"/>
      <c r="Y23" s="720"/>
      <c r="Z23" s="721"/>
      <c r="AA23" s="720" t="s">
        <v>30</v>
      </c>
      <c r="AB23" s="721"/>
      <c r="AC23" s="720"/>
      <c r="AD23" s="721"/>
      <c r="AE23" s="118"/>
      <c r="AF23" s="119"/>
      <c r="AG23" s="119"/>
      <c r="AH23" s="119"/>
      <c r="AI23" s="119"/>
      <c r="AJ23" s="119"/>
      <c r="AK23" s="119"/>
      <c r="AL23" s="119"/>
      <c r="AM23" s="119"/>
      <c r="AN23" s="119"/>
      <c r="AO23" s="120"/>
      <c r="AP23" s="720"/>
      <c r="AQ23" s="722"/>
      <c r="AR23" s="117" t="s">
        <v>74</v>
      </c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329"/>
      <c r="BE23" s="122"/>
      <c r="BF23" s="38" t="str">
        <f t="shared" si="0"/>
        <v>BANK_ACCOUNT VARCHAR(20),</v>
      </c>
    </row>
    <row r="24" spans="1:62" ht="13.5" customHeight="1">
      <c r="A24" s="719">
        <v>10</v>
      </c>
      <c r="B24" s="719"/>
      <c r="C24" s="328" t="s">
        <v>361</v>
      </c>
      <c r="D24" s="115"/>
      <c r="E24" s="115"/>
      <c r="F24" s="115"/>
      <c r="G24" s="115"/>
      <c r="H24" s="115"/>
      <c r="I24" s="329"/>
      <c r="J24" s="117" t="s">
        <v>297</v>
      </c>
      <c r="K24" s="117"/>
      <c r="L24" s="117"/>
      <c r="M24" s="117"/>
      <c r="N24" s="117"/>
      <c r="O24" s="117"/>
      <c r="P24" s="117"/>
      <c r="Q24" s="329"/>
      <c r="R24" s="117" t="s">
        <v>82</v>
      </c>
      <c r="S24" s="117"/>
      <c r="T24" s="117"/>
      <c r="U24" s="117"/>
      <c r="V24" s="117"/>
      <c r="W24" s="720">
        <v>200</v>
      </c>
      <c r="X24" s="721"/>
      <c r="Y24" s="720"/>
      <c r="Z24" s="721"/>
      <c r="AA24" s="720" t="s">
        <v>30</v>
      </c>
      <c r="AB24" s="721"/>
      <c r="AC24" s="720"/>
      <c r="AD24" s="721"/>
      <c r="AE24" s="118"/>
      <c r="AF24" s="119"/>
      <c r="AG24" s="119"/>
      <c r="AH24" s="119"/>
      <c r="AI24" s="119"/>
      <c r="AJ24" s="119"/>
      <c r="AK24" s="119"/>
      <c r="AL24" s="119"/>
      <c r="AM24" s="119"/>
      <c r="AN24" s="119"/>
      <c r="AO24" s="120"/>
      <c r="AP24" s="720"/>
      <c r="AQ24" s="722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329"/>
      <c r="BE24" s="122"/>
      <c r="BF24" s="38" t="str">
        <f t="shared" si="0"/>
        <v>BANK_NAME VARCHAR(200),</v>
      </c>
    </row>
    <row r="25" spans="1:62" s="245" customFormat="1" ht="13.5" customHeight="1">
      <c r="A25" s="831">
        <v>11</v>
      </c>
      <c r="B25" s="831"/>
      <c r="C25" s="520" t="s">
        <v>97</v>
      </c>
      <c r="D25" s="521"/>
      <c r="E25" s="521"/>
      <c r="F25" s="521"/>
      <c r="G25" s="521"/>
      <c r="H25" s="521"/>
      <c r="I25" s="522"/>
      <c r="J25" s="523" t="s">
        <v>296</v>
      </c>
      <c r="K25" s="523"/>
      <c r="L25" s="523"/>
      <c r="M25" s="523"/>
      <c r="N25" s="523"/>
      <c r="O25" s="523"/>
      <c r="P25" s="523"/>
      <c r="Q25" s="522"/>
      <c r="R25" s="523" t="s">
        <v>37</v>
      </c>
      <c r="S25" s="523"/>
      <c r="T25" s="523"/>
      <c r="U25" s="523"/>
      <c r="V25" s="523"/>
      <c r="W25" s="832">
        <v>1</v>
      </c>
      <c r="X25" s="833"/>
      <c r="Y25" s="832"/>
      <c r="Z25" s="833"/>
      <c r="AA25" s="832" t="s">
        <v>22</v>
      </c>
      <c r="AB25" s="833"/>
      <c r="AC25" s="832"/>
      <c r="AD25" s="833"/>
      <c r="AE25" s="524"/>
      <c r="AF25" s="525"/>
      <c r="AG25" s="525"/>
      <c r="AH25" s="525"/>
      <c r="AI25" s="525"/>
      <c r="AJ25" s="525"/>
      <c r="AK25" s="525"/>
      <c r="AL25" s="525"/>
      <c r="AM25" s="525"/>
      <c r="AN25" s="525"/>
      <c r="AO25" s="526"/>
      <c r="AP25" s="832"/>
      <c r="AQ25" s="834"/>
      <c r="AR25" s="523" t="s">
        <v>362</v>
      </c>
      <c r="AS25" s="523"/>
      <c r="AT25" s="523"/>
      <c r="AU25" s="523"/>
      <c r="AV25" s="523"/>
      <c r="AW25" s="523"/>
      <c r="AX25" s="523"/>
      <c r="AY25" s="523"/>
      <c r="AZ25" s="523"/>
      <c r="BA25" s="523"/>
      <c r="BB25" s="523"/>
      <c r="BC25" s="523"/>
      <c r="BD25" s="522"/>
      <c r="BE25" s="527"/>
      <c r="BF25" s="245" t="str">
        <f t="shared" si="0"/>
        <v>SALARY_TYPE CHAR(1) NOT NULL,</v>
      </c>
    </row>
    <row r="26" spans="1:62" ht="13.5" customHeight="1">
      <c r="A26" s="719">
        <v>12</v>
      </c>
      <c r="B26" s="719"/>
      <c r="C26" s="328" t="s">
        <v>149</v>
      </c>
      <c r="D26" s="115"/>
      <c r="E26" s="115"/>
      <c r="F26" s="115"/>
      <c r="G26" s="115"/>
      <c r="H26" s="115"/>
      <c r="I26" s="329"/>
      <c r="J26" s="117" t="s">
        <v>295</v>
      </c>
      <c r="K26" s="117"/>
      <c r="L26" s="117"/>
      <c r="M26" s="117"/>
      <c r="N26" s="117"/>
      <c r="O26" s="117"/>
      <c r="P26" s="117"/>
      <c r="Q26" s="329"/>
      <c r="R26" s="117" t="s">
        <v>37</v>
      </c>
      <c r="S26" s="117"/>
      <c r="T26" s="117"/>
      <c r="U26" s="117"/>
      <c r="V26" s="117"/>
      <c r="W26" s="826">
        <v>3</v>
      </c>
      <c r="X26" s="827"/>
      <c r="Y26" s="720"/>
      <c r="Z26" s="721"/>
      <c r="AA26" s="720" t="s">
        <v>22</v>
      </c>
      <c r="AB26" s="721"/>
      <c r="AC26" s="720"/>
      <c r="AD26" s="721"/>
      <c r="AE26" s="118"/>
      <c r="AF26" s="119"/>
      <c r="AG26" s="119"/>
      <c r="AH26" s="119"/>
      <c r="AI26" s="119"/>
      <c r="AJ26" s="119"/>
      <c r="AK26" s="119"/>
      <c r="AL26" s="119"/>
      <c r="AM26" s="119"/>
      <c r="AN26" s="119"/>
      <c r="AO26" s="120"/>
      <c r="AP26" s="720"/>
      <c r="AQ26" s="722"/>
      <c r="AR26" s="117" t="s">
        <v>686</v>
      </c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329"/>
      <c r="BE26" s="122"/>
      <c r="BF26" s="38" t="str">
        <f t="shared" si="0"/>
        <v>UNIT CHAR(3) NOT NULL,</v>
      </c>
    </row>
    <row r="27" spans="1:62" s="220" customFormat="1" ht="13.5" customHeight="1">
      <c r="A27" s="719">
        <v>13</v>
      </c>
      <c r="B27" s="719"/>
      <c r="C27" s="512" t="s">
        <v>792</v>
      </c>
      <c r="D27" s="513"/>
      <c r="E27" s="513"/>
      <c r="F27" s="513"/>
      <c r="G27" s="513"/>
      <c r="H27" s="513"/>
      <c r="I27" s="514"/>
      <c r="J27" s="515" t="s">
        <v>809</v>
      </c>
      <c r="K27" s="515"/>
      <c r="L27" s="515"/>
      <c r="M27" s="515"/>
      <c r="N27" s="515"/>
      <c r="O27" s="515"/>
      <c r="P27" s="515"/>
      <c r="Q27" s="514"/>
      <c r="R27" s="515"/>
      <c r="S27" s="515"/>
      <c r="T27" s="515"/>
      <c r="U27" s="515"/>
      <c r="V27" s="515"/>
      <c r="W27" s="826"/>
      <c r="X27" s="827"/>
      <c r="Y27" s="826"/>
      <c r="Z27" s="827"/>
      <c r="AA27" s="826"/>
      <c r="AB27" s="827"/>
      <c r="AC27" s="826"/>
      <c r="AD27" s="827"/>
      <c r="AE27" s="516"/>
      <c r="AF27" s="517"/>
      <c r="AG27" s="517"/>
      <c r="AH27" s="517"/>
      <c r="AI27" s="517"/>
      <c r="AJ27" s="517"/>
      <c r="AK27" s="517"/>
      <c r="AL27" s="517"/>
      <c r="AM27" s="517"/>
      <c r="AN27" s="517"/>
      <c r="AO27" s="518"/>
      <c r="AP27" s="826"/>
      <c r="AQ27" s="828"/>
      <c r="AR27" s="515" t="s">
        <v>810</v>
      </c>
      <c r="AS27" s="515"/>
      <c r="AT27" s="515"/>
      <c r="AU27" s="515"/>
      <c r="AV27" s="515"/>
      <c r="AW27" s="515"/>
      <c r="AX27" s="515"/>
      <c r="AY27" s="515"/>
      <c r="AZ27" s="515"/>
      <c r="BA27" s="515"/>
      <c r="BB27" s="515"/>
      <c r="BC27" s="515"/>
      <c r="BD27" s="514"/>
      <c r="BE27" s="519"/>
    </row>
    <row r="28" spans="1:62" ht="13.5" customHeight="1">
      <c r="A28" s="719">
        <v>13</v>
      </c>
      <c r="B28" s="719"/>
      <c r="C28" s="328" t="s">
        <v>154</v>
      </c>
      <c r="D28" s="115"/>
      <c r="E28" s="115"/>
      <c r="F28" s="115"/>
      <c r="G28" s="115"/>
      <c r="H28" s="115"/>
      <c r="I28" s="329"/>
      <c r="J28" s="117" t="s">
        <v>293</v>
      </c>
      <c r="K28" s="117"/>
      <c r="L28" s="117"/>
      <c r="M28" s="117"/>
      <c r="N28" s="117"/>
      <c r="O28" s="117"/>
      <c r="P28" s="117"/>
      <c r="Q28" s="329"/>
      <c r="R28" s="117" t="s">
        <v>82</v>
      </c>
      <c r="S28" s="117"/>
      <c r="T28" s="117"/>
      <c r="U28" s="117"/>
      <c r="V28" s="117"/>
      <c r="W28" s="829">
        <v>200</v>
      </c>
      <c r="X28" s="830"/>
      <c r="Y28" s="720"/>
      <c r="Z28" s="721"/>
      <c r="AA28" s="720" t="s">
        <v>30</v>
      </c>
      <c r="AB28" s="721"/>
      <c r="AC28" s="720"/>
      <c r="AD28" s="721"/>
      <c r="AE28" s="118"/>
      <c r="AF28" s="119"/>
      <c r="AG28" s="119"/>
      <c r="AH28" s="119"/>
      <c r="AI28" s="119"/>
      <c r="AJ28" s="119"/>
      <c r="AK28" s="119"/>
      <c r="AL28" s="119"/>
      <c r="AM28" s="119"/>
      <c r="AN28" s="119"/>
      <c r="AO28" s="120"/>
      <c r="AP28" s="720"/>
      <c r="AQ28" s="722"/>
      <c r="AR28" s="117" t="s">
        <v>280</v>
      </c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329"/>
      <c r="BE28" s="122"/>
      <c r="BF28" s="38" t="str">
        <f t="shared" si="0"/>
        <v>ALLOWANCE_LIST VARCHAR(200),</v>
      </c>
    </row>
    <row r="29" spans="1:62" ht="13.5" customHeight="1">
      <c r="A29" s="749">
        <v>13</v>
      </c>
      <c r="B29" s="749"/>
      <c r="C29" s="342" t="s">
        <v>155</v>
      </c>
      <c r="D29" s="343"/>
      <c r="E29" s="343"/>
      <c r="F29" s="343"/>
      <c r="G29" s="343"/>
      <c r="H29" s="343"/>
      <c r="I29" s="344"/>
      <c r="J29" s="345" t="s">
        <v>292</v>
      </c>
      <c r="K29" s="345"/>
      <c r="L29" s="345"/>
      <c r="M29" s="345"/>
      <c r="N29" s="345"/>
      <c r="O29" s="345"/>
      <c r="P29" s="345"/>
      <c r="Q29" s="344"/>
      <c r="R29" s="345" t="s">
        <v>37</v>
      </c>
      <c r="S29" s="345"/>
      <c r="T29" s="345"/>
      <c r="U29" s="345"/>
      <c r="V29" s="345"/>
      <c r="W29" s="750">
        <v>1</v>
      </c>
      <c r="X29" s="751"/>
      <c r="Y29" s="750"/>
      <c r="Z29" s="751"/>
      <c r="AA29" s="750" t="s">
        <v>22</v>
      </c>
      <c r="AB29" s="751"/>
      <c r="AC29" s="750"/>
      <c r="AD29" s="751"/>
      <c r="AE29" s="346"/>
      <c r="AF29" s="347"/>
      <c r="AG29" s="347"/>
      <c r="AH29" s="347"/>
      <c r="AI29" s="347"/>
      <c r="AJ29" s="347"/>
      <c r="AK29" s="347"/>
      <c r="AL29" s="347"/>
      <c r="AM29" s="347"/>
      <c r="AN29" s="347"/>
      <c r="AO29" s="348"/>
      <c r="AP29" s="750"/>
      <c r="AQ29" s="752"/>
      <c r="AR29" s="345" t="s">
        <v>164</v>
      </c>
      <c r="AS29" s="345"/>
      <c r="AT29" s="345"/>
      <c r="AU29" s="345"/>
      <c r="AV29" s="345"/>
      <c r="AW29" s="345"/>
      <c r="AX29" s="345"/>
      <c r="AY29" s="345"/>
      <c r="AZ29" s="345"/>
      <c r="BA29" s="345"/>
      <c r="BB29" s="345"/>
      <c r="BC29" s="345"/>
      <c r="BD29" s="344"/>
      <c r="BE29" s="122"/>
      <c r="BF29" s="38" t="str">
        <f t="shared" si="0"/>
        <v>APP_FLG CHAR(1) NOT NULL,</v>
      </c>
    </row>
    <row r="30" spans="1:62" ht="13.5" customHeight="1">
      <c r="A30" s="719">
        <v>14</v>
      </c>
      <c r="B30" s="719"/>
      <c r="C30" s="328" t="s">
        <v>89</v>
      </c>
      <c r="D30" s="115"/>
      <c r="E30" s="115"/>
      <c r="F30" s="115"/>
      <c r="G30" s="115"/>
      <c r="H30" s="115"/>
      <c r="I30" s="329"/>
      <c r="J30" s="117" t="s">
        <v>291</v>
      </c>
      <c r="K30" s="117"/>
      <c r="L30" s="117"/>
      <c r="M30" s="117"/>
      <c r="N30" s="117"/>
      <c r="O30" s="117"/>
      <c r="P30" s="117"/>
      <c r="Q30" s="329"/>
      <c r="R30" s="117" t="s">
        <v>37</v>
      </c>
      <c r="S30" s="117"/>
      <c r="T30" s="117"/>
      <c r="U30" s="117"/>
      <c r="V30" s="117"/>
      <c r="W30" s="720">
        <v>1</v>
      </c>
      <c r="X30" s="721"/>
      <c r="Y30" s="720"/>
      <c r="Z30" s="721"/>
      <c r="AA30" s="720" t="s">
        <v>22</v>
      </c>
      <c r="AB30" s="721"/>
      <c r="AC30" s="720"/>
      <c r="AD30" s="721"/>
      <c r="AE30" s="118"/>
      <c r="AF30" s="119"/>
      <c r="AG30" s="119"/>
      <c r="AH30" s="119"/>
      <c r="AI30" s="119"/>
      <c r="AJ30" s="119"/>
      <c r="AK30" s="119"/>
      <c r="AL30" s="119"/>
      <c r="AM30" s="119"/>
      <c r="AN30" s="119"/>
      <c r="AO30" s="120"/>
      <c r="AP30" s="720"/>
      <c r="AQ30" s="722"/>
      <c r="AR30" s="117" t="s">
        <v>290</v>
      </c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329"/>
      <c r="BE30" s="122"/>
      <c r="BF30" s="38" t="str">
        <f t="shared" si="0"/>
        <v>OT_TYPE CHAR(1) NOT NULL,</v>
      </c>
    </row>
    <row r="31" spans="1:62" ht="13.5" customHeight="1">
      <c r="A31" s="719">
        <v>15</v>
      </c>
      <c r="B31" s="719"/>
      <c r="C31" s="328" t="s">
        <v>437</v>
      </c>
      <c r="D31" s="115"/>
      <c r="E31" s="115"/>
      <c r="F31" s="115"/>
      <c r="G31" s="115"/>
      <c r="H31" s="115"/>
      <c r="I31" s="329"/>
      <c r="J31" s="117" t="s">
        <v>394</v>
      </c>
      <c r="K31" s="117"/>
      <c r="L31" s="117"/>
      <c r="M31" s="117"/>
      <c r="N31" s="117"/>
      <c r="O31" s="117"/>
      <c r="P31" s="117"/>
      <c r="Q31" s="329"/>
      <c r="R31" s="117" t="s">
        <v>82</v>
      </c>
      <c r="S31" s="117"/>
      <c r="T31" s="117"/>
      <c r="U31" s="117"/>
      <c r="V31" s="117"/>
      <c r="W31" s="720">
        <v>10</v>
      </c>
      <c r="X31" s="721"/>
      <c r="Y31" s="720"/>
      <c r="Z31" s="721"/>
      <c r="AA31" s="720" t="s">
        <v>22</v>
      </c>
      <c r="AB31" s="721"/>
      <c r="AC31" s="720"/>
      <c r="AD31" s="721"/>
      <c r="AE31" s="118"/>
      <c r="AF31" s="119"/>
      <c r="AG31" s="119"/>
      <c r="AH31" s="119"/>
      <c r="AI31" s="119"/>
      <c r="AJ31" s="119"/>
      <c r="AK31" s="119"/>
      <c r="AL31" s="119"/>
      <c r="AM31" s="119"/>
      <c r="AN31" s="119"/>
      <c r="AO31" s="120"/>
      <c r="AP31" s="720"/>
      <c r="AQ31" s="722"/>
      <c r="AR31" s="117" t="s">
        <v>611</v>
      </c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329"/>
      <c r="BE31" s="122"/>
      <c r="BF31" s="38" t="str">
        <f t="shared" si="0"/>
        <v>FORMULA_CD VARCHAR(10) NOT NULL,</v>
      </c>
    </row>
    <row r="32" spans="1:62" ht="13.5" customHeight="1">
      <c r="A32" s="719">
        <v>16</v>
      </c>
      <c r="B32" s="719"/>
      <c r="C32" s="328" t="s">
        <v>196</v>
      </c>
      <c r="D32" s="115"/>
      <c r="E32" s="115"/>
      <c r="F32" s="115"/>
      <c r="G32" s="115"/>
      <c r="H32" s="115"/>
      <c r="I32" s="329"/>
      <c r="J32" s="117" t="s">
        <v>315</v>
      </c>
      <c r="K32" s="117"/>
      <c r="L32" s="117"/>
      <c r="M32" s="117"/>
      <c r="N32" s="117"/>
      <c r="O32" s="117"/>
      <c r="P32" s="117"/>
      <c r="Q32" s="329"/>
      <c r="R32" s="117" t="s">
        <v>41</v>
      </c>
      <c r="S32" s="117"/>
      <c r="T32" s="117"/>
      <c r="U32" s="117"/>
      <c r="V32" s="117"/>
      <c r="W32" s="720"/>
      <c r="X32" s="721"/>
      <c r="Y32" s="720"/>
      <c r="Z32" s="721"/>
      <c r="AA32" s="720" t="s">
        <v>22</v>
      </c>
      <c r="AB32" s="721"/>
      <c r="AC32" s="720"/>
      <c r="AD32" s="721"/>
      <c r="AE32" s="118"/>
      <c r="AF32" s="119">
        <v>2</v>
      </c>
      <c r="AG32" s="119"/>
      <c r="AH32" s="119"/>
      <c r="AI32" s="119"/>
      <c r="AJ32" s="119"/>
      <c r="AK32" s="119"/>
      <c r="AL32" s="119"/>
      <c r="AM32" s="119"/>
      <c r="AN32" s="119"/>
      <c r="AO32" s="120"/>
      <c r="AP32" s="720"/>
      <c r="AQ32" s="722"/>
      <c r="AR32" s="194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329"/>
      <c r="BF32" s="38" t="str">
        <f t="shared" si="0"/>
        <v>EFFECTIVE_DT DATE NOT NULL,</v>
      </c>
    </row>
    <row r="33" spans="1:58" ht="13.5" customHeight="1">
      <c r="A33" s="719">
        <v>17</v>
      </c>
      <c r="B33" s="719"/>
      <c r="C33" s="328" t="s">
        <v>465</v>
      </c>
      <c r="D33" s="115"/>
      <c r="E33" s="115"/>
      <c r="F33" s="115"/>
      <c r="G33" s="115"/>
      <c r="H33" s="115"/>
      <c r="I33" s="329"/>
      <c r="J33" s="328" t="s">
        <v>464</v>
      </c>
      <c r="K33" s="117"/>
      <c r="L33" s="117"/>
      <c r="M33" s="117"/>
      <c r="N33" s="117"/>
      <c r="O33" s="117"/>
      <c r="P33" s="117"/>
      <c r="Q33" s="329"/>
      <c r="R33" s="117" t="s">
        <v>37</v>
      </c>
      <c r="S33" s="117"/>
      <c r="T33" s="117"/>
      <c r="U33" s="117"/>
      <c r="V33" s="117"/>
      <c r="W33" s="720">
        <v>1</v>
      </c>
      <c r="X33" s="721"/>
      <c r="Y33" s="720"/>
      <c r="Z33" s="721"/>
      <c r="AA33" s="720" t="s">
        <v>30</v>
      </c>
      <c r="AB33" s="721"/>
      <c r="AC33" s="720"/>
      <c r="AD33" s="721"/>
      <c r="AE33" s="118"/>
      <c r="AF33" s="119"/>
      <c r="AG33" s="119"/>
      <c r="AH33" s="119"/>
      <c r="AI33" s="119"/>
      <c r="AJ33" s="119"/>
      <c r="AK33" s="119"/>
      <c r="AL33" s="119"/>
      <c r="AM33" s="119"/>
      <c r="AN33" s="119"/>
      <c r="AO33" s="120"/>
      <c r="AP33" s="720"/>
      <c r="AQ33" s="722"/>
      <c r="AR33" s="93" t="s">
        <v>466</v>
      </c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327"/>
      <c r="BE33" s="122"/>
      <c r="BF33" s="38" t="str">
        <f t="shared" ref="BF33:BF46" si="2">C33&amp;" "&amp;R33&amp;IF(W33,"("&amp;W33&amp;IF(Y33,","&amp;Y33, "")&amp;")","")&amp;IF(AA33="No"," NOT NULL","")&amp;","</f>
        <v>DELETE_FLAG CHAR(1),</v>
      </c>
    </row>
    <row r="34" spans="1:58" ht="13.5" customHeight="1">
      <c r="A34" s="719">
        <v>18</v>
      </c>
      <c r="B34" s="719"/>
      <c r="C34" s="328" t="s">
        <v>49</v>
      </c>
      <c r="D34" s="115"/>
      <c r="E34" s="115"/>
      <c r="F34" s="115"/>
      <c r="G34" s="115"/>
      <c r="H34" s="115"/>
      <c r="I34" s="329"/>
      <c r="J34" s="117" t="s">
        <v>286</v>
      </c>
      <c r="K34" s="117"/>
      <c r="L34" s="117"/>
      <c r="M34" s="117"/>
      <c r="N34" s="117"/>
      <c r="O34" s="117"/>
      <c r="P34" s="117"/>
      <c r="Q34" s="329"/>
      <c r="R34" s="117" t="s">
        <v>31</v>
      </c>
      <c r="S34" s="117"/>
      <c r="T34" s="117"/>
      <c r="U34" s="117"/>
      <c r="V34" s="117"/>
      <c r="W34" s="720"/>
      <c r="X34" s="721"/>
      <c r="Y34" s="720"/>
      <c r="Z34" s="721"/>
      <c r="AA34" s="720" t="s">
        <v>30</v>
      </c>
      <c r="AB34" s="721"/>
      <c r="AC34" s="720"/>
      <c r="AD34" s="721"/>
      <c r="AE34" s="118"/>
      <c r="AF34" s="119"/>
      <c r="AG34" s="119"/>
      <c r="AH34" s="119"/>
      <c r="AI34" s="119"/>
      <c r="AJ34" s="119"/>
      <c r="AK34" s="119"/>
      <c r="AL34" s="119"/>
      <c r="AM34" s="119"/>
      <c r="AN34" s="119"/>
      <c r="AO34" s="120"/>
      <c r="AP34" s="720"/>
      <c r="AQ34" s="722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329"/>
      <c r="BE34" s="122"/>
      <c r="BF34" s="38" t="str">
        <f t="shared" si="2"/>
        <v>CREATED_DT DATETIME,</v>
      </c>
    </row>
    <row r="35" spans="1:58" ht="13.5" customHeight="1">
      <c r="A35" s="719">
        <v>19</v>
      </c>
      <c r="B35" s="719"/>
      <c r="C35" s="328" t="s">
        <v>50</v>
      </c>
      <c r="D35" s="115"/>
      <c r="E35" s="115"/>
      <c r="F35" s="115"/>
      <c r="G35" s="115"/>
      <c r="H35" s="115"/>
      <c r="I35" s="329"/>
      <c r="J35" s="117" t="s">
        <v>287</v>
      </c>
      <c r="K35" s="117"/>
      <c r="L35" s="117"/>
      <c r="M35" s="117"/>
      <c r="N35" s="117"/>
      <c r="O35" s="117"/>
      <c r="P35" s="117"/>
      <c r="Q35" s="329"/>
      <c r="R35" s="117" t="s">
        <v>82</v>
      </c>
      <c r="S35" s="117"/>
      <c r="T35" s="117"/>
      <c r="U35" s="117"/>
      <c r="V35" s="117"/>
      <c r="W35" s="720">
        <v>20</v>
      </c>
      <c r="X35" s="721"/>
      <c r="Y35" s="720"/>
      <c r="Z35" s="721"/>
      <c r="AA35" s="720" t="s">
        <v>30</v>
      </c>
      <c r="AB35" s="721"/>
      <c r="AC35" s="720"/>
      <c r="AD35" s="721"/>
      <c r="AE35" s="118"/>
      <c r="AF35" s="119"/>
      <c r="AG35" s="119"/>
      <c r="AH35" s="119"/>
      <c r="AI35" s="119"/>
      <c r="AJ35" s="119"/>
      <c r="AK35" s="119"/>
      <c r="AL35" s="119"/>
      <c r="AM35" s="119"/>
      <c r="AN35" s="119"/>
      <c r="AO35" s="120"/>
      <c r="AP35" s="720"/>
      <c r="AQ35" s="722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329"/>
      <c r="BE35" s="122"/>
      <c r="BF35" s="38" t="str">
        <f t="shared" si="2"/>
        <v>CREATED_BY VARCHAR(20),</v>
      </c>
    </row>
    <row r="36" spans="1:58" ht="13.5" customHeight="1">
      <c r="A36" s="719">
        <v>20</v>
      </c>
      <c r="B36" s="719"/>
      <c r="C36" s="328" t="s">
        <v>51</v>
      </c>
      <c r="D36" s="115"/>
      <c r="E36" s="115"/>
      <c r="F36" s="115"/>
      <c r="G36" s="115"/>
      <c r="H36" s="115"/>
      <c r="I36" s="329"/>
      <c r="J36" s="117" t="s">
        <v>288</v>
      </c>
      <c r="K36" s="117"/>
      <c r="L36" s="117"/>
      <c r="M36" s="117"/>
      <c r="N36" s="117"/>
      <c r="O36" s="117"/>
      <c r="P36" s="117"/>
      <c r="Q36" s="329"/>
      <c r="R36" s="117" t="s">
        <v>31</v>
      </c>
      <c r="S36" s="117"/>
      <c r="T36" s="117"/>
      <c r="U36" s="117"/>
      <c r="V36" s="117"/>
      <c r="W36" s="720"/>
      <c r="X36" s="721"/>
      <c r="Y36" s="720"/>
      <c r="Z36" s="721"/>
      <c r="AA36" s="720" t="s">
        <v>30</v>
      </c>
      <c r="AB36" s="721"/>
      <c r="AC36" s="720"/>
      <c r="AD36" s="721"/>
      <c r="AE36" s="118"/>
      <c r="AF36" s="119"/>
      <c r="AG36" s="119"/>
      <c r="AH36" s="119"/>
      <c r="AI36" s="119"/>
      <c r="AJ36" s="119"/>
      <c r="AK36" s="119"/>
      <c r="AL36" s="119"/>
      <c r="AM36" s="119"/>
      <c r="AN36" s="119"/>
      <c r="AO36" s="120"/>
      <c r="AP36" s="720"/>
      <c r="AQ36" s="722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329"/>
      <c r="BE36" s="122"/>
      <c r="BF36" s="38" t="str">
        <f t="shared" si="2"/>
        <v>UPDATED_DT DATETIME,</v>
      </c>
    </row>
    <row r="37" spans="1:58" ht="13.5" customHeight="1">
      <c r="A37" s="719">
        <v>21</v>
      </c>
      <c r="B37" s="719"/>
      <c r="C37" s="328" t="s">
        <v>52</v>
      </c>
      <c r="D37" s="115"/>
      <c r="E37" s="115"/>
      <c r="F37" s="115"/>
      <c r="G37" s="115"/>
      <c r="H37" s="115"/>
      <c r="I37" s="329"/>
      <c r="J37" s="117" t="s">
        <v>289</v>
      </c>
      <c r="K37" s="117"/>
      <c r="L37" s="117"/>
      <c r="M37" s="117"/>
      <c r="N37" s="117"/>
      <c r="O37" s="117"/>
      <c r="P37" s="117"/>
      <c r="Q37" s="329"/>
      <c r="R37" s="117" t="s">
        <v>82</v>
      </c>
      <c r="S37" s="117"/>
      <c r="T37" s="117"/>
      <c r="U37" s="117"/>
      <c r="V37" s="117"/>
      <c r="W37" s="720">
        <v>20</v>
      </c>
      <c r="X37" s="721"/>
      <c r="Y37" s="720"/>
      <c r="Z37" s="721"/>
      <c r="AA37" s="720" t="s">
        <v>30</v>
      </c>
      <c r="AB37" s="721"/>
      <c r="AC37" s="720"/>
      <c r="AD37" s="721"/>
      <c r="AE37" s="118"/>
      <c r="AF37" s="119"/>
      <c r="AG37" s="119"/>
      <c r="AH37" s="119"/>
      <c r="AI37" s="119"/>
      <c r="AJ37" s="119"/>
      <c r="AK37" s="119"/>
      <c r="AL37" s="119"/>
      <c r="AM37" s="119"/>
      <c r="AN37" s="119"/>
      <c r="AO37" s="120"/>
      <c r="AP37" s="720"/>
      <c r="AQ37" s="722"/>
      <c r="AR37" s="117"/>
      <c r="AS37" s="117"/>
      <c r="AT37" s="117"/>
      <c r="AU37" s="117"/>
      <c r="AV37" s="117"/>
      <c r="AW37" s="117"/>
      <c r="AX37" s="117"/>
      <c r="AY37" s="117"/>
      <c r="AZ37" s="117"/>
      <c r="BA37" s="117"/>
      <c r="BB37" s="117"/>
      <c r="BC37" s="117"/>
      <c r="BD37" s="329"/>
      <c r="BE37" s="122"/>
      <c r="BF37" s="38" t="str">
        <f t="shared" si="2"/>
        <v>UPDATED_BY VARCHAR(20),</v>
      </c>
    </row>
    <row r="38" spans="1:58" ht="13.5" customHeight="1">
      <c r="A38" s="723"/>
      <c r="B38" s="723"/>
      <c r="C38" s="291"/>
      <c r="D38" s="148"/>
      <c r="E38" s="148"/>
      <c r="F38" s="148"/>
      <c r="G38" s="148"/>
      <c r="H38" s="148"/>
      <c r="I38" s="292"/>
      <c r="J38" s="150"/>
      <c r="K38" s="150"/>
      <c r="L38" s="150"/>
      <c r="M38" s="150"/>
      <c r="N38" s="150"/>
      <c r="O38" s="150"/>
      <c r="P38" s="150"/>
      <c r="Q38" s="292"/>
      <c r="R38" s="150"/>
      <c r="S38" s="150"/>
      <c r="T38" s="150"/>
      <c r="U38" s="150"/>
      <c r="V38" s="150"/>
      <c r="W38" s="724"/>
      <c r="X38" s="725"/>
      <c r="Y38" s="724"/>
      <c r="Z38" s="725"/>
      <c r="AA38" s="724"/>
      <c r="AB38" s="725"/>
      <c r="AC38" s="724"/>
      <c r="AD38" s="725"/>
      <c r="AE38" s="151"/>
      <c r="AF38" s="152"/>
      <c r="AG38" s="152"/>
      <c r="AH38" s="152"/>
      <c r="AI38" s="152"/>
      <c r="AJ38" s="152"/>
      <c r="AK38" s="152"/>
      <c r="AL38" s="152"/>
      <c r="AM38" s="152"/>
      <c r="AN38" s="152"/>
      <c r="AO38" s="153"/>
      <c r="AP38" s="724"/>
      <c r="AQ38" s="726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292"/>
      <c r="BE38" s="122"/>
      <c r="BF38" s="38" t="str">
        <f t="shared" si="2"/>
        <v xml:space="preserve"> ,</v>
      </c>
    </row>
    <row r="39" spans="1:58" ht="13.5" customHeight="1">
      <c r="A39" s="122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  <c r="BD39" s="122"/>
      <c r="BE39" s="122"/>
      <c r="BF39" s="38" t="str">
        <f t="shared" si="2"/>
        <v xml:space="preserve"> ,</v>
      </c>
    </row>
    <row r="40" spans="1:58" ht="13.5" customHeight="1">
      <c r="A40" s="122"/>
      <c r="B40" s="122" t="s">
        <v>279</v>
      </c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  <c r="BD40" s="122"/>
      <c r="BE40" s="122"/>
      <c r="BF40" s="38" t="str">
        <f t="shared" si="2"/>
        <v xml:space="preserve"> ,</v>
      </c>
    </row>
    <row r="41" spans="1:58" ht="13.5" customHeight="1">
      <c r="A41" s="122"/>
      <c r="B41" s="122"/>
      <c r="C41" s="122"/>
      <c r="D41" s="122"/>
      <c r="E41" s="122"/>
      <c r="F41" s="122"/>
      <c r="G41" s="122" t="s">
        <v>277</v>
      </c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  <c r="BD41" s="122"/>
      <c r="BE41" s="122"/>
      <c r="BF41" s="38" t="str">
        <f t="shared" si="2"/>
        <v xml:space="preserve"> ,</v>
      </c>
    </row>
    <row r="42" spans="1:58" ht="13.5" customHeight="1">
      <c r="A42" s="122"/>
      <c r="B42" s="122"/>
      <c r="C42" s="122"/>
      <c r="D42" s="122"/>
      <c r="E42" s="122"/>
      <c r="F42" s="122"/>
      <c r="G42" s="122"/>
      <c r="H42" s="122" t="s">
        <v>278</v>
      </c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  <c r="BD42" s="122"/>
      <c r="BE42" s="122"/>
      <c r="BF42" s="38" t="str">
        <f t="shared" si="2"/>
        <v xml:space="preserve"> ,</v>
      </c>
    </row>
    <row r="43" spans="1:58" ht="13.5" customHeight="1">
      <c r="A43" s="122"/>
      <c r="B43" s="122"/>
      <c r="C43" s="122"/>
      <c r="D43" s="122"/>
      <c r="E43" s="122"/>
      <c r="F43" s="122"/>
      <c r="G43" s="122"/>
      <c r="H43" s="122" t="s">
        <v>276</v>
      </c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2"/>
      <c r="BB43" s="122"/>
      <c r="BC43" s="122"/>
      <c r="BD43" s="122"/>
      <c r="BE43" s="122"/>
      <c r="BF43" s="38" t="str">
        <f t="shared" si="2"/>
        <v xml:space="preserve"> ,</v>
      </c>
    </row>
    <row r="44" spans="1:58" ht="13.5" customHeight="1">
      <c r="A44" s="122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  <c r="BD44" s="122"/>
      <c r="BE44" s="122"/>
      <c r="BF44" s="38" t="str">
        <f t="shared" si="2"/>
        <v xml:space="preserve"> ,</v>
      </c>
    </row>
    <row r="45" spans="1:58" ht="13.5" customHeight="1">
      <c r="A45" s="122"/>
      <c r="B45" s="122"/>
      <c r="C45" s="122"/>
      <c r="D45" s="122"/>
      <c r="E45" s="122"/>
      <c r="F45" s="122"/>
      <c r="G45" s="122"/>
      <c r="H45" s="122" t="s">
        <v>281</v>
      </c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C45" s="122"/>
      <c r="BD45" s="122"/>
      <c r="BE45" s="122"/>
      <c r="BF45" s="38" t="str">
        <f t="shared" si="2"/>
        <v xml:space="preserve"> ,</v>
      </c>
    </row>
    <row r="46" spans="1:58" ht="13.5" customHeight="1">
      <c r="BF46" s="38" t="str">
        <f t="shared" si="2"/>
        <v xml:space="preserve"> ,</v>
      </c>
    </row>
  </sheetData>
  <mergeCells count="191">
    <mergeCell ref="A32:B32"/>
    <mergeCell ref="W32:X32"/>
    <mergeCell ref="Y32:Z32"/>
    <mergeCell ref="AA32:AB32"/>
    <mergeCell ref="AC32:AD32"/>
    <mergeCell ref="AP32:AQ32"/>
    <mergeCell ref="A21:B21"/>
    <mergeCell ref="W21:X21"/>
    <mergeCell ref="Y21:Z21"/>
    <mergeCell ref="AA21:AB21"/>
    <mergeCell ref="AP21:AQ21"/>
    <mergeCell ref="A29:B29"/>
    <mergeCell ref="W29:X29"/>
    <mergeCell ref="Y29:Z29"/>
    <mergeCell ref="AA29:AB29"/>
    <mergeCell ref="AC29:AD29"/>
    <mergeCell ref="AP29:AQ29"/>
    <mergeCell ref="AC31:AD31"/>
    <mergeCell ref="A26:B26"/>
    <mergeCell ref="A28:B28"/>
    <mergeCell ref="W28:X28"/>
    <mergeCell ref="Y28:Z28"/>
    <mergeCell ref="AA28:AB28"/>
    <mergeCell ref="AC28:AD28"/>
    <mergeCell ref="Y35:Z35"/>
    <mergeCell ref="AA35:AB35"/>
    <mergeCell ref="AC38:AD38"/>
    <mergeCell ref="AP38:AQ38"/>
    <mergeCell ref="A37:B37"/>
    <mergeCell ref="W37:X37"/>
    <mergeCell ref="Y37:Z37"/>
    <mergeCell ref="AA37:AB37"/>
    <mergeCell ref="AC37:AD37"/>
    <mergeCell ref="AP37:AQ37"/>
    <mergeCell ref="W36:X36"/>
    <mergeCell ref="Y36:Z36"/>
    <mergeCell ref="AA36:AB36"/>
    <mergeCell ref="AC36:AD36"/>
    <mergeCell ref="AP36:AQ36"/>
    <mergeCell ref="A38:B38"/>
    <mergeCell ref="W38:X38"/>
    <mergeCell ref="Y38:Z38"/>
    <mergeCell ref="AA38:AB38"/>
    <mergeCell ref="A36:B36"/>
    <mergeCell ref="AC35:AD35"/>
    <mergeCell ref="AP35:AQ35"/>
    <mergeCell ref="A35:B35"/>
    <mergeCell ref="W35:X35"/>
    <mergeCell ref="A34:B34"/>
    <mergeCell ref="W34:X34"/>
    <mergeCell ref="Y34:Z34"/>
    <mergeCell ref="AA34:AB34"/>
    <mergeCell ref="AC34:AD34"/>
    <mergeCell ref="AP34:AQ34"/>
    <mergeCell ref="A33:B33"/>
    <mergeCell ref="W33:X33"/>
    <mergeCell ref="Y33:Z33"/>
    <mergeCell ref="AA33:AB33"/>
    <mergeCell ref="AC33:AD33"/>
    <mergeCell ref="AP33:AQ33"/>
    <mergeCell ref="AP28:AQ28"/>
    <mergeCell ref="W26:X26"/>
    <mergeCell ref="Y26:Z26"/>
    <mergeCell ref="AA26:AB26"/>
    <mergeCell ref="AC26:AD26"/>
    <mergeCell ref="AP26:AQ26"/>
    <mergeCell ref="W22:X22"/>
    <mergeCell ref="Y22:Z22"/>
    <mergeCell ref="AA22:AB22"/>
    <mergeCell ref="AP22:AQ22"/>
    <mergeCell ref="AP23:AQ23"/>
    <mergeCell ref="A25:B25"/>
    <mergeCell ref="W25:X25"/>
    <mergeCell ref="Y25:Z25"/>
    <mergeCell ref="AA25:AB25"/>
    <mergeCell ref="AC25:AD25"/>
    <mergeCell ref="AP25:AQ25"/>
    <mergeCell ref="A24:B24"/>
    <mergeCell ref="W24:X24"/>
    <mergeCell ref="Y24:Z24"/>
    <mergeCell ref="AA24:AB24"/>
    <mergeCell ref="AC24:AD24"/>
    <mergeCell ref="AP24:AQ24"/>
    <mergeCell ref="A1:J2"/>
    <mergeCell ref="K1:N1"/>
    <mergeCell ref="O1:W1"/>
    <mergeCell ref="X1:Y2"/>
    <mergeCell ref="Z1:AI2"/>
    <mergeCell ref="AJ1:AK2"/>
    <mergeCell ref="K2:N2"/>
    <mergeCell ref="O2:W2"/>
    <mergeCell ref="A16:B16"/>
    <mergeCell ref="W16:X16"/>
    <mergeCell ref="Y16:Z16"/>
    <mergeCell ref="AA16:AB16"/>
    <mergeCell ref="AC16:AD16"/>
    <mergeCell ref="AA12:AB12"/>
    <mergeCell ref="AC12:AD12"/>
    <mergeCell ref="Y13:Z13"/>
    <mergeCell ref="AA13:AB13"/>
    <mergeCell ref="Y12:Z12"/>
    <mergeCell ref="A9:B9"/>
    <mergeCell ref="A10:B10"/>
    <mergeCell ref="A3:B3"/>
    <mergeCell ref="A4:B4"/>
    <mergeCell ref="A5:B5"/>
    <mergeCell ref="A6:B6"/>
    <mergeCell ref="A22:B22"/>
    <mergeCell ref="A23:B23"/>
    <mergeCell ref="W23:X23"/>
    <mergeCell ref="Y23:Z23"/>
    <mergeCell ref="AA23:AB23"/>
    <mergeCell ref="AC23:AD23"/>
    <mergeCell ref="AE10:AO11"/>
    <mergeCell ref="A11:B11"/>
    <mergeCell ref="C11:I11"/>
    <mergeCell ref="J11:Q11"/>
    <mergeCell ref="R12:V12"/>
    <mergeCell ref="W12:X12"/>
    <mergeCell ref="A7:B7"/>
    <mergeCell ref="A8:B8"/>
    <mergeCell ref="AU1:AX1"/>
    <mergeCell ref="AY1:AZ2"/>
    <mergeCell ref="BA1:BD2"/>
    <mergeCell ref="AR2:AT2"/>
    <mergeCell ref="AU2:AX2"/>
    <mergeCell ref="AP31:AQ31"/>
    <mergeCell ref="AP20:AQ20"/>
    <mergeCell ref="A30:B30"/>
    <mergeCell ref="W30:X30"/>
    <mergeCell ref="Y30:Z30"/>
    <mergeCell ref="AA30:AB30"/>
    <mergeCell ref="AC30:AD30"/>
    <mergeCell ref="AP30:AQ30"/>
    <mergeCell ref="A20:B20"/>
    <mergeCell ref="W20:X20"/>
    <mergeCell ref="Y20:Z20"/>
    <mergeCell ref="AA20:AB20"/>
    <mergeCell ref="A31:B31"/>
    <mergeCell ref="W31:X31"/>
    <mergeCell ref="Y31:Z31"/>
    <mergeCell ref="AA31:AB31"/>
    <mergeCell ref="AL1:AO2"/>
    <mergeCell ref="AP1:AQ2"/>
    <mergeCell ref="AR1:AT1"/>
    <mergeCell ref="AR12:BD12"/>
    <mergeCell ref="A13:B13"/>
    <mergeCell ref="W13:X13"/>
    <mergeCell ref="AP16:AQ16"/>
    <mergeCell ref="AP12:AQ12"/>
    <mergeCell ref="AP13:AQ13"/>
    <mergeCell ref="A18:B18"/>
    <mergeCell ref="W18:X18"/>
    <mergeCell ref="Y18:Z18"/>
    <mergeCell ref="AA18:AB18"/>
    <mergeCell ref="AC18:AD18"/>
    <mergeCell ref="AP18:AQ18"/>
    <mergeCell ref="A17:B17"/>
    <mergeCell ref="W17:X17"/>
    <mergeCell ref="Y17:Z17"/>
    <mergeCell ref="AA17:AB17"/>
    <mergeCell ref="AC17:AD17"/>
    <mergeCell ref="AP17:AQ17"/>
    <mergeCell ref="AC13:AD13"/>
    <mergeCell ref="A12:B12"/>
    <mergeCell ref="C12:I12"/>
    <mergeCell ref="J12:Q12"/>
    <mergeCell ref="A27:B27"/>
    <mergeCell ref="W27:X27"/>
    <mergeCell ref="Y27:Z27"/>
    <mergeCell ref="AA27:AB27"/>
    <mergeCell ref="AC27:AD27"/>
    <mergeCell ref="AP27:AQ27"/>
    <mergeCell ref="A14:B14"/>
    <mergeCell ref="W14:X14"/>
    <mergeCell ref="Y14:Z14"/>
    <mergeCell ref="AA14:AB14"/>
    <mergeCell ref="AC14:AD14"/>
    <mergeCell ref="AP14:AQ14"/>
    <mergeCell ref="A15:B15"/>
    <mergeCell ref="W15:X15"/>
    <mergeCell ref="Y15:Z15"/>
    <mergeCell ref="AA15:AB15"/>
    <mergeCell ref="AC15:AD15"/>
    <mergeCell ref="AP15:AQ15"/>
    <mergeCell ref="A19:B19"/>
    <mergeCell ref="W19:X19"/>
    <mergeCell ref="Y19:Z19"/>
    <mergeCell ref="AA19:AB19"/>
    <mergeCell ref="AC19:AD19"/>
    <mergeCell ref="AP19:AQ19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F38"/>
  <sheetViews>
    <sheetView view="pageBreakPreview" zoomScaleNormal="100" zoomScaleSheetLayoutView="100" workbookViewId="0">
      <selection activeCell="O1" sqref="O1:W1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601" t="s">
        <v>18</v>
      </c>
      <c r="B1" s="602"/>
      <c r="C1" s="602"/>
      <c r="D1" s="602"/>
      <c r="E1" s="602"/>
      <c r="F1" s="602"/>
      <c r="G1" s="602"/>
      <c r="H1" s="602"/>
      <c r="I1" s="602"/>
      <c r="J1" s="602"/>
      <c r="K1" s="598" t="s">
        <v>7</v>
      </c>
      <c r="L1" s="599"/>
      <c r="M1" s="599"/>
      <c r="N1" s="600"/>
      <c r="O1" s="605" t="str">
        <f>改訂履歴!O1</f>
        <v>給与システム</v>
      </c>
      <c r="P1" s="606"/>
      <c r="Q1" s="606"/>
      <c r="R1" s="606"/>
      <c r="S1" s="606"/>
      <c r="T1" s="606"/>
      <c r="U1" s="606"/>
      <c r="V1" s="606"/>
      <c r="W1" s="607"/>
      <c r="X1" s="614" t="s">
        <v>9</v>
      </c>
      <c r="Y1" s="615"/>
      <c r="Z1" s="608" t="str">
        <f>改訂履歴!Z1</f>
        <v>DBレイアウト</v>
      </c>
      <c r="AA1" s="609"/>
      <c r="AB1" s="609"/>
      <c r="AC1" s="609"/>
      <c r="AD1" s="609"/>
      <c r="AE1" s="609"/>
      <c r="AF1" s="609"/>
      <c r="AG1" s="609"/>
      <c r="AH1" s="609"/>
      <c r="AI1" s="610"/>
      <c r="AJ1" s="614" t="s">
        <v>10</v>
      </c>
      <c r="AK1" s="615"/>
      <c r="AL1" s="586" t="str">
        <f>改訂履歴!AL1</f>
        <v>Duyenctn</v>
      </c>
      <c r="AM1" s="587"/>
      <c r="AN1" s="587"/>
      <c r="AO1" s="588"/>
      <c r="AP1" s="614" t="s">
        <v>11</v>
      </c>
      <c r="AQ1" s="615"/>
      <c r="AR1" s="595" t="s">
        <v>12</v>
      </c>
      <c r="AS1" s="596"/>
      <c r="AT1" s="597"/>
      <c r="AU1" s="592">
        <f>改訂履歴!AU1</f>
        <v>42579</v>
      </c>
      <c r="AV1" s="593"/>
      <c r="AW1" s="593"/>
      <c r="AX1" s="594"/>
      <c r="AY1" s="614" t="s">
        <v>14</v>
      </c>
      <c r="AZ1" s="615"/>
      <c r="BA1" s="586" t="str">
        <f>IF(改訂履歴!BA1&lt;&gt;"",改訂履歴!BA1,"")</f>
        <v/>
      </c>
      <c r="BB1" s="587"/>
      <c r="BC1" s="587"/>
      <c r="BD1" s="588"/>
    </row>
    <row r="2" spans="1:58" ht="20.25" customHeight="1">
      <c r="A2" s="603"/>
      <c r="B2" s="604"/>
      <c r="C2" s="604"/>
      <c r="D2" s="604"/>
      <c r="E2" s="604"/>
      <c r="F2" s="604"/>
      <c r="G2" s="604"/>
      <c r="H2" s="604"/>
      <c r="I2" s="604"/>
      <c r="J2" s="604"/>
      <c r="K2" s="598" t="s">
        <v>8</v>
      </c>
      <c r="L2" s="599"/>
      <c r="M2" s="599"/>
      <c r="N2" s="600"/>
      <c r="O2" s="605" t="str">
        <f ca="1">MID(CELL("filename",$A$1),FIND("]",CELL("filename",$A$1))+1,255)</f>
        <v>KY_LONGTERM_ABSENCE</v>
      </c>
      <c r="P2" s="606"/>
      <c r="Q2" s="606"/>
      <c r="R2" s="606"/>
      <c r="S2" s="606"/>
      <c r="T2" s="606"/>
      <c r="U2" s="606"/>
      <c r="V2" s="606"/>
      <c r="W2" s="607"/>
      <c r="X2" s="616"/>
      <c r="Y2" s="617"/>
      <c r="Z2" s="611"/>
      <c r="AA2" s="612"/>
      <c r="AB2" s="612"/>
      <c r="AC2" s="612"/>
      <c r="AD2" s="612"/>
      <c r="AE2" s="612"/>
      <c r="AF2" s="612"/>
      <c r="AG2" s="612"/>
      <c r="AH2" s="612"/>
      <c r="AI2" s="613"/>
      <c r="AJ2" s="616"/>
      <c r="AK2" s="617"/>
      <c r="AL2" s="589"/>
      <c r="AM2" s="590"/>
      <c r="AN2" s="590"/>
      <c r="AO2" s="591"/>
      <c r="AP2" s="616"/>
      <c r="AQ2" s="617"/>
      <c r="AR2" s="595" t="s">
        <v>13</v>
      </c>
      <c r="AS2" s="596"/>
      <c r="AT2" s="597"/>
      <c r="AU2" s="592" t="str">
        <f>IF(改訂履歴!AU2 &lt;&gt; "", 改訂履歴!AU2,"")</f>
        <v/>
      </c>
      <c r="AV2" s="593"/>
      <c r="AW2" s="593"/>
      <c r="AX2" s="594"/>
      <c r="AY2" s="616"/>
      <c r="AZ2" s="617"/>
      <c r="BA2" s="589"/>
      <c r="BB2" s="590"/>
      <c r="BC2" s="590"/>
      <c r="BD2" s="591"/>
    </row>
    <row r="3" spans="1:58" ht="13.5" customHeight="1">
      <c r="A3" s="747"/>
      <c r="B3" s="748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6"/>
    </row>
    <row r="4" spans="1:58" ht="13.5" customHeight="1">
      <c r="A4" s="735"/>
      <c r="B4" s="736"/>
      <c r="C4" s="39"/>
      <c r="D4" s="135"/>
      <c r="E4" s="135"/>
      <c r="F4" s="135"/>
      <c r="G4" s="135"/>
      <c r="H4" s="135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735"/>
      <c r="B5" s="736"/>
      <c r="C5" s="39"/>
      <c r="D5" s="135"/>
      <c r="E5" s="135"/>
      <c r="F5" s="135"/>
      <c r="G5" s="135"/>
      <c r="H5" s="135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735" t="s">
        <v>19</v>
      </c>
      <c r="B6" s="736"/>
      <c r="C6" s="39"/>
      <c r="D6" s="135"/>
      <c r="E6" s="135"/>
      <c r="F6" s="135"/>
      <c r="G6" s="135"/>
      <c r="H6" s="135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735"/>
      <c r="B7" s="736"/>
      <c r="C7" s="39"/>
      <c r="D7" s="135"/>
      <c r="E7" s="135"/>
      <c r="F7" s="135"/>
      <c r="G7" s="135"/>
      <c r="H7" s="135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735"/>
      <c r="B8" s="736"/>
      <c r="C8" s="39"/>
      <c r="D8" s="135"/>
      <c r="E8" s="135"/>
      <c r="F8" s="135"/>
      <c r="G8" s="135"/>
      <c r="H8" s="135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735" t="s">
        <v>20</v>
      </c>
      <c r="B9" s="736"/>
      <c r="C9" s="39"/>
      <c r="D9" s="135"/>
      <c r="E9" s="135"/>
      <c r="F9" s="135"/>
      <c r="G9" s="135"/>
      <c r="H9" s="135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735"/>
      <c r="B10" s="736"/>
      <c r="C10" s="39"/>
      <c r="D10" s="135"/>
      <c r="E10" s="135"/>
      <c r="F10" s="135"/>
      <c r="G10" s="135"/>
      <c r="H10" s="135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737" t="s">
        <v>21</v>
      </c>
      <c r="AF10" s="738"/>
      <c r="AG10" s="738"/>
      <c r="AH10" s="738"/>
      <c r="AI10" s="738"/>
      <c r="AJ10" s="738"/>
      <c r="AK10" s="738"/>
      <c r="AL10" s="738"/>
      <c r="AM10" s="738"/>
      <c r="AN10" s="738"/>
      <c r="AO10" s="7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KY_LONGTERM_ABSENCE (</v>
      </c>
    </row>
    <row r="11" spans="1:58" ht="13.5" customHeight="1">
      <c r="A11" s="743"/>
      <c r="B11" s="744"/>
      <c r="C11" s="745" t="s">
        <v>128</v>
      </c>
      <c r="D11" s="745"/>
      <c r="E11" s="745"/>
      <c r="F11" s="745"/>
      <c r="G11" s="745"/>
      <c r="H11" s="745"/>
      <c r="I11" s="745"/>
      <c r="J11" s="746" t="s">
        <v>127</v>
      </c>
      <c r="K11" s="746"/>
      <c r="L11" s="746"/>
      <c r="M11" s="746"/>
      <c r="N11" s="746"/>
      <c r="O11" s="746"/>
      <c r="P11" s="746"/>
      <c r="Q11" s="746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740"/>
      <c r="AF11" s="741"/>
      <c r="AG11" s="741"/>
      <c r="AH11" s="741"/>
      <c r="AI11" s="741"/>
      <c r="AJ11" s="741"/>
      <c r="AK11" s="741"/>
      <c r="AL11" s="741"/>
      <c r="AM11" s="741"/>
      <c r="AN11" s="741"/>
      <c r="AO11" s="742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8"/>
    </row>
    <row r="12" spans="1:58" ht="13.5" customHeight="1">
      <c r="A12" s="727" t="s">
        <v>22</v>
      </c>
      <c r="B12" s="727"/>
      <c r="C12" s="732" t="s">
        <v>33</v>
      </c>
      <c r="D12" s="733"/>
      <c r="E12" s="733"/>
      <c r="F12" s="733"/>
      <c r="G12" s="733"/>
      <c r="H12" s="733"/>
      <c r="I12" s="734"/>
      <c r="J12" s="732" t="s">
        <v>32</v>
      </c>
      <c r="K12" s="733"/>
      <c r="L12" s="733"/>
      <c r="M12" s="733"/>
      <c r="N12" s="733"/>
      <c r="O12" s="733"/>
      <c r="P12" s="733"/>
      <c r="Q12" s="734"/>
      <c r="R12" s="727" t="s">
        <v>23</v>
      </c>
      <c r="S12" s="727"/>
      <c r="T12" s="727"/>
      <c r="U12" s="727"/>
      <c r="V12" s="727"/>
      <c r="W12" s="727" t="s">
        <v>24</v>
      </c>
      <c r="X12" s="727"/>
      <c r="Y12" s="727" t="s">
        <v>25</v>
      </c>
      <c r="Z12" s="727"/>
      <c r="AA12" s="727" t="s">
        <v>26</v>
      </c>
      <c r="AB12" s="727"/>
      <c r="AC12" s="727" t="s">
        <v>27</v>
      </c>
      <c r="AD12" s="727"/>
      <c r="AE12" s="137" t="s">
        <v>28</v>
      </c>
      <c r="AF12" s="138" t="s">
        <v>40</v>
      </c>
      <c r="AG12" s="138" t="s">
        <v>40</v>
      </c>
      <c r="AH12" s="138"/>
      <c r="AI12" s="138"/>
      <c r="AJ12" s="138"/>
      <c r="AK12" s="138"/>
      <c r="AL12" s="138"/>
      <c r="AM12" s="138"/>
      <c r="AN12" s="138"/>
      <c r="AO12" s="139"/>
      <c r="AP12" s="727" t="s">
        <v>29</v>
      </c>
      <c r="AQ12" s="727"/>
      <c r="AR12" s="727" t="s">
        <v>34</v>
      </c>
      <c r="AS12" s="727"/>
      <c r="AT12" s="727"/>
      <c r="AU12" s="727"/>
      <c r="AV12" s="727"/>
      <c r="AW12" s="727"/>
      <c r="AX12" s="727"/>
      <c r="AY12" s="727"/>
      <c r="AZ12" s="727"/>
      <c r="BA12" s="727"/>
      <c r="BB12" s="727"/>
      <c r="BC12" s="727"/>
      <c r="BD12" s="727"/>
    </row>
    <row r="13" spans="1:58" ht="13.5" customHeight="1">
      <c r="A13" s="728">
        <v>1</v>
      </c>
      <c r="B13" s="728"/>
      <c r="C13" s="140" t="s">
        <v>35</v>
      </c>
      <c r="D13" s="141"/>
      <c r="E13" s="141"/>
      <c r="F13" s="141"/>
      <c r="G13" s="141"/>
      <c r="H13" s="141"/>
      <c r="I13" s="142"/>
      <c r="J13" s="143" t="s">
        <v>303</v>
      </c>
      <c r="K13" s="143"/>
      <c r="L13" s="143"/>
      <c r="M13" s="143"/>
      <c r="N13" s="143"/>
      <c r="O13" s="143"/>
      <c r="P13" s="143"/>
      <c r="Q13" s="142"/>
      <c r="R13" s="143" t="s">
        <v>36</v>
      </c>
      <c r="S13" s="143"/>
      <c r="T13" s="143"/>
      <c r="U13" s="143"/>
      <c r="V13" s="142"/>
      <c r="W13" s="729"/>
      <c r="X13" s="730"/>
      <c r="Y13" s="729"/>
      <c r="Z13" s="730"/>
      <c r="AA13" s="729" t="s">
        <v>22</v>
      </c>
      <c r="AB13" s="730"/>
      <c r="AC13" s="729"/>
      <c r="AD13" s="730"/>
      <c r="AE13" s="144">
        <v>1</v>
      </c>
      <c r="AF13" s="145"/>
      <c r="AG13" s="145"/>
      <c r="AH13" s="145"/>
      <c r="AI13" s="145"/>
      <c r="AJ13" s="145"/>
      <c r="AK13" s="145"/>
      <c r="AL13" s="145"/>
      <c r="AM13" s="145"/>
      <c r="AN13" s="145"/>
      <c r="AO13" s="146"/>
      <c r="AP13" s="729"/>
      <c r="AQ13" s="731"/>
      <c r="AR13" s="143" t="s">
        <v>64</v>
      </c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2"/>
      <c r="BF13" s="38" t="str">
        <f t="shared" ref="BF13:BF38" si="0">C13&amp;" "&amp;R13&amp;IF(W13,"("&amp;W13&amp;IF(Y13,","&amp;Y13, "")&amp;")","")&amp;IF(AA13="No"," NOT NULL","")&amp;","</f>
        <v>ID NUMBER NOT NULL,</v>
      </c>
    </row>
    <row r="14" spans="1:58" s="356" customFormat="1" ht="13.5" customHeight="1">
      <c r="A14" s="801">
        <v>2</v>
      </c>
      <c r="B14" s="801"/>
      <c r="C14" s="349" t="s">
        <v>714</v>
      </c>
      <c r="D14" s="350"/>
      <c r="E14" s="350"/>
      <c r="F14" s="350"/>
      <c r="G14" s="350"/>
      <c r="H14" s="350"/>
      <c r="I14" s="351"/>
      <c r="J14" s="352" t="s">
        <v>715</v>
      </c>
      <c r="K14" s="352"/>
      <c r="L14" s="352"/>
      <c r="M14" s="352"/>
      <c r="N14" s="352"/>
      <c r="O14" s="352"/>
      <c r="P14" s="352"/>
      <c r="Q14" s="351"/>
      <c r="R14" s="352" t="s">
        <v>36</v>
      </c>
      <c r="S14" s="352"/>
      <c r="T14" s="352"/>
      <c r="U14" s="352"/>
      <c r="V14" s="352"/>
      <c r="W14" s="802"/>
      <c r="X14" s="803"/>
      <c r="Y14" s="802"/>
      <c r="Z14" s="803"/>
      <c r="AA14" s="802" t="s">
        <v>30</v>
      </c>
      <c r="AB14" s="803"/>
      <c r="AC14" s="802"/>
      <c r="AD14" s="803"/>
      <c r="AE14" s="353"/>
      <c r="AF14" s="354"/>
      <c r="AG14" s="354"/>
      <c r="AH14" s="354"/>
      <c r="AI14" s="354"/>
      <c r="AJ14" s="354"/>
      <c r="AK14" s="354"/>
      <c r="AL14" s="354"/>
      <c r="AM14" s="354"/>
      <c r="AN14" s="354"/>
      <c r="AO14" s="355"/>
      <c r="AP14" s="802"/>
      <c r="AQ14" s="804"/>
      <c r="AR14" s="352" t="s">
        <v>717</v>
      </c>
      <c r="AS14" s="352"/>
      <c r="AT14" s="352"/>
      <c r="AU14" s="352"/>
      <c r="AV14" s="352"/>
      <c r="AW14" s="352"/>
      <c r="AX14" s="352"/>
      <c r="AY14" s="352"/>
      <c r="AZ14" s="352"/>
      <c r="BA14" s="352"/>
      <c r="BB14" s="352"/>
      <c r="BC14" s="352"/>
      <c r="BD14" s="351"/>
    </row>
    <row r="15" spans="1:58" s="356" customFormat="1" ht="13.5" customHeight="1">
      <c r="A15" s="801">
        <v>3</v>
      </c>
      <c r="B15" s="801"/>
      <c r="C15" s="349" t="s">
        <v>396</v>
      </c>
      <c r="D15" s="350"/>
      <c r="E15" s="350"/>
      <c r="F15" s="350"/>
      <c r="G15" s="350"/>
      <c r="H15" s="350"/>
      <c r="I15" s="351"/>
      <c r="J15" s="352" t="s">
        <v>713</v>
      </c>
      <c r="K15" s="352"/>
      <c r="L15" s="352"/>
      <c r="M15" s="352"/>
      <c r="N15" s="352"/>
      <c r="O15" s="352"/>
      <c r="P15" s="352"/>
      <c r="Q15" s="351"/>
      <c r="R15" s="352" t="s">
        <v>36</v>
      </c>
      <c r="S15" s="352"/>
      <c r="T15" s="352"/>
      <c r="U15" s="352"/>
      <c r="V15" s="352"/>
      <c r="W15" s="802"/>
      <c r="X15" s="803"/>
      <c r="Y15" s="802"/>
      <c r="Z15" s="803"/>
      <c r="AA15" s="802" t="s">
        <v>30</v>
      </c>
      <c r="AB15" s="803"/>
      <c r="AC15" s="802"/>
      <c r="AD15" s="803"/>
      <c r="AE15" s="353"/>
      <c r="AF15" s="354"/>
      <c r="AG15" s="354"/>
      <c r="AH15" s="354"/>
      <c r="AI15" s="354"/>
      <c r="AJ15" s="354"/>
      <c r="AK15" s="354"/>
      <c r="AL15" s="354"/>
      <c r="AM15" s="354"/>
      <c r="AN15" s="354"/>
      <c r="AO15" s="355"/>
      <c r="AP15" s="802"/>
      <c r="AQ15" s="804"/>
      <c r="AR15" s="352" t="s">
        <v>716</v>
      </c>
      <c r="AS15" s="352"/>
      <c r="AT15" s="352"/>
      <c r="AU15" s="352"/>
      <c r="AV15" s="352"/>
      <c r="AW15" s="352"/>
      <c r="AX15" s="352"/>
      <c r="AY15" s="352"/>
      <c r="AZ15" s="352"/>
      <c r="BA15" s="352"/>
      <c r="BB15" s="352"/>
      <c r="BC15" s="352"/>
      <c r="BD15" s="351"/>
    </row>
    <row r="16" spans="1:58" ht="13.5" customHeight="1">
      <c r="A16" s="719">
        <v>4</v>
      </c>
      <c r="B16" s="719"/>
      <c r="C16" s="114" t="s">
        <v>75</v>
      </c>
      <c r="D16" s="115"/>
      <c r="E16" s="115"/>
      <c r="F16" s="115"/>
      <c r="G16" s="115"/>
      <c r="H16" s="115"/>
      <c r="I16" s="116"/>
      <c r="J16" s="117" t="s">
        <v>413</v>
      </c>
      <c r="K16" s="117"/>
      <c r="L16" s="117"/>
      <c r="M16" s="117"/>
      <c r="N16" s="117"/>
      <c r="O16" s="117"/>
      <c r="P16" s="117"/>
      <c r="Q16" s="116"/>
      <c r="R16" s="117" t="s">
        <v>82</v>
      </c>
      <c r="S16" s="117"/>
      <c r="T16" s="117"/>
      <c r="U16" s="117"/>
      <c r="V16" s="117"/>
      <c r="W16" s="720">
        <v>10</v>
      </c>
      <c r="X16" s="721"/>
      <c r="Y16" s="720"/>
      <c r="Z16" s="721"/>
      <c r="AA16" s="720" t="s">
        <v>22</v>
      </c>
      <c r="AB16" s="721"/>
      <c r="AC16" s="720"/>
      <c r="AD16" s="721"/>
      <c r="AE16" s="118"/>
      <c r="AF16" s="119"/>
      <c r="AG16" s="119"/>
      <c r="AH16" s="119"/>
      <c r="AI16" s="119"/>
      <c r="AJ16" s="119"/>
      <c r="AK16" s="119"/>
      <c r="AL16" s="119"/>
      <c r="AM16" s="119"/>
      <c r="AN16" s="119"/>
      <c r="AO16" s="120"/>
      <c r="AP16" s="720"/>
      <c r="AQ16" s="722"/>
      <c r="AR16" s="117" t="s">
        <v>359</v>
      </c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6"/>
      <c r="BF16" s="38" t="str">
        <f t="shared" ref="BF16" si="1">C16&amp;" "&amp;R16&amp;IF(W16,"("&amp;W16&amp;IF(Y16,","&amp;Y16, "")&amp;")","")&amp;IF(AA16="No"," NOT NULL","")&amp;","</f>
        <v>EMPLOYEE_NO VARCHAR(10) NOT NULL,</v>
      </c>
    </row>
    <row r="17" spans="1:58" ht="13.5" customHeight="1">
      <c r="A17" s="719">
        <v>5</v>
      </c>
      <c r="B17" s="719"/>
      <c r="C17" s="196" t="s">
        <v>431</v>
      </c>
      <c r="D17" s="115"/>
      <c r="E17" s="115"/>
      <c r="F17" s="115"/>
      <c r="G17" s="115"/>
      <c r="H17" s="115"/>
      <c r="I17" s="116"/>
      <c r="J17" s="114" t="s">
        <v>401</v>
      </c>
      <c r="K17" s="117"/>
      <c r="L17" s="117"/>
      <c r="M17" s="117"/>
      <c r="N17" s="117"/>
      <c r="O17" s="117"/>
      <c r="P17" s="117"/>
      <c r="Q17" s="116"/>
      <c r="R17" s="117" t="s">
        <v>82</v>
      </c>
      <c r="S17" s="117"/>
      <c r="T17" s="117"/>
      <c r="U17" s="117"/>
      <c r="V17" s="117"/>
      <c r="W17" s="720">
        <v>1</v>
      </c>
      <c r="X17" s="721"/>
      <c r="Y17" s="720"/>
      <c r="Z17" s="721"/>
      <c r="AA17" s="720" t="s">
        <v>22</v>
      </c>
      <c r="AB17" s="721"/>
      <c r="AC17" s="720"/>
      <c r="AD17" s="721"/>
      <c r="AE17" s="118"/>
      <c r="AF17" s="119"/>
      <c r="AG17" s="119"/>
      <c r="AH17" s="119"/>
      <c r="AI17" s="119"/>
      <c r="AJ17" s="119"/>
      <c r="AK17" s="119"/>
      <c r="AL17" s="119"/>
      <c r="AM17" s="119"/>
      <c r="AN17" s="119"/>
      <c r="AO17" s="120"/>
      <c r="AP17" s="720"/>
      <c r="AQ17" s="722"/>
      <c r="AR17" s="117" t="s">
        <v>432</v>
      </c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6"/>
      <c r="BF17" s="38" t="str">
        <f t="shared" si="0"/>
        <v>ABSENCE_NO VARCHAR(1) NOT NULL,</v>
      </c>
    </row>
    <row r="18" spans="1:58" ht="13.5" customHeight="1">
      <c r="A18" s="719">
        <v>6</v>
      </c>
      <c r="B18" s="719"/>
      <c r="C18" s="114" t="s">
        <v>129</v>
      </c>
      <c r="D18" s="115"/>
      <c r="E18" s="115"/>
      <c r="F18" s="115"/>
      <c r="G18" s="115"/>
      <c r="H18" s="115"/>
      <c r="I18" s="116"/>
      <c r="J18" s="114" t="s">
        <v>344</v>
      </c>
      <c r="K18" s="117"/>
      <c r="L18" s="117"/>
      <c r="M18" s="117"/>
      <c r="N18" s="117"/>
      <c r="O18" s="117"/>
      <c r="P18" s="117"/>
      <c r="Q18" s="116"/>
      <c r="R18" s="117" t="s">
        <v>41</v>
      </c>
      <c r="S18" s="117"/>
      <c r="T18" s="117"/>
      <c r="U18" s="117"/>
      <c r="V18" s="117"/>
      <c r="W18" s="720"/>
      <c r="X18" s="721"/>
      <c r="Y18" s="720"/>
      <c r="Z18" s="721"/>
      <c r="AA18" s="720" t="s">
        <v>22</v>
      </c>
      <c r="AB18" s="721"/>
      <c r="AC18" s="720"/>
      <c r="AD18" s="721"/>
      <c r="AE18" s="118"/>
      <c r="AF18" s="119"/>
      <c r="AG18" s="119"/>
      <c r="AH18" s="119"/>
      <c r="AI18" s="119"/>
      <c r="AJ18" s="119"/>
      <c r="AK18" s="119"/>
      <c r="AL18" s="119"/>
      <c r="AM18" s="119"/>
      <c r="AN18" s="119"/>
      <c r="AO18" s="120"/>
      <c r="AP18" s="720"/>
      <c r="AQ18" s="722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6"/>
      <c r="BF18" s="38" t="str">
        <f t="shared" si="0"/>
        <v>FROM_DT DATE NOT NULL,</v>
      </c>
    </row>
    <row r="19" spans="1:58" ht="13.5" customHeight="1">
      <c r="A19" s="719">
        <v>7</v>
      </c>
      <c r="B19" s="719"/>
      <c r="C19" s="114" t="s">
        <v>130</v>
      </c>
      <c r="D19" s="115"/>
      <c r="E19" s="115"/>
      <c r="F19" s="115"/>
      <c r="G19" s="115"/>
      <c r="H19" s="115"/>
      <c r="I19" s="116"/>
      <c r="J19" s="114" t="s">
        <v>345</v>
      </c>
      <c r="K19" s="117"/>
      <c r="L19" s="117"/>
      <c r="M19" s="117"/>
      <c r="N19" s="117"/>
      <c r="O19" s="117"/>
      <c r="P19" s="117"/>
      <c r="Q19" s="116"/>
      <c r="R19" s="117" t="s">
        <v>41</v>
      </c>
      <c r="S19" s="117"/>
      <c r="T19" s="117"/>
      <c r="U19" s="117"/>
      <c r="V19" s="117"/>
      <c r="W19" s="720"/>
      <c r="X19" s="721"/>
      <c r="Y19" s="720"/>
      <c r="Z19" s="721"/>
      <c r="AA19" s="720" t="s">
        <v>22</v>
      </c>
      <c r="AB19" s="721"/>
      <c r="AC19" s="720"/>
      <c r="AD19" s="721"/>
      <c r="AE19" s="118"/>
      <c r="AF19" s="119"/>
      <c r="AG19" s="119"/>
      <c r="AH19" s="119"/>
      <c r="AI19" s="119"/>
      <c r="AJ19" s="119"/>
      <c r="AK19" s="119"/>
      <c r="AL19" s="119"/>
      <c r="AM19" s="119"/>
      <c r="AN19" s="119"/>
      <c r="AO19" s="120"/>
      <c r="AP19" s="720"/>
      <c r="AQ19" s="722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6"/>
      <c r="BF19" s="38" t="str">
        <f t="shared" si="0"/>
        <v>TO_DT DATE NOT NULL,</v>
      </c>
    </row>
    <row r="20" spans="1:58" ht="13.5" customHeight="1">
      <c r="A20" s="719">
        <v>8</v>
      </c>
      <c r="B20" s="719"/>
      <c r="C20" s="253" t="s">
        <v>546</v>
      </c>
      <c r="D20" s="115"/>
      <c r="E20" s="115"/>
      <c r="F20" s="115"/>
      <c r="G20" s="115"/>
      <c r="H20" s="115"/>
      <c r="I20" s="254"/>
      <c r="J20" s="253" t="s">
        <v>547</v>
      </c>
      <c r="K20" s="117"/>
      <c r="L20" s="117"/>
      <c r="M20" s="117"/>
      <c r="N20" s="117"/>
      <c r="O20" s="117"/>
      <c r="P20" s="117"/>
      <c r="Q20" s="254"/>
      <c r="R20" s="117" t="s">
        <v>41</v>
      </c>
      <c r="S20" s="117"/>
      <c r="T20" s="117"/>
      <c r="U20" s="117"/>
      <c r="V20" s="117"/>
      <c r="W20" s="720"/>
      <c r="X20" s="721"/>
      <c r="Y20" s="720"/>
      <c r="Z20" s="721"/>
      <c r="AA20" s="720" t="s">
        <v>22</v>
      </c>
      <c r="AB20" s="721"/>
      <c r="AC20" s="720"/>
      <c r="AD20" s="721"/>
      <c r="AE20" s="118"/>
      <c r="AF20" s="119"/>
      <c r="AG20" s="119"/>
      <c r="AH20" s="119"/>
      <c r="AI20" s="119"/>
      <c r="AJ20" s="119"/>
      <c r="AK20" s="119"/>
      <c r="AL20" s="119"/>
      <c r="AM20" s="119"/>
      <c r="AN20" s="119"/>
      <c r="AO20" s="120"/>
      <c r="AP20" s="720"/>
      <c r="AQ20" s="722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254"/>
      <c r="BF20" s="38" t="str">
        <f t="shared" ref="BF20" si="2">C20&amp;" "&amp;R20&amp;IF(W20,"("&amp;W20&amp;IF(Y20,","&amp;Y20, "")&amp;")","")&amp;IF(AA20="No"," NOT NULL","")&amp;","</f>
        <v>START_WORK_DT DATE NOT NULL,</v>
      </c>
    </row>
    <row r="21" spans="1:58" ht="13.5" customHeight="1">
      <c r="A21" s="719">
        <v>9</v>
      </c>
      <c r="B21" s="719"/>
      <c r="C21" s="207" t="s">
        <v>465</v>
      </c>
      <c r="D21" s="115"/>
      <c r="E21" s="115"/>
      <c r="F21" s="115"/>
      <c r="G21" s="115"/>
      <c r="H21" s="115"/>
      <c r="I21" s="208"/>
      <c r="J21" s="207" t="s">
        <v>464</v>
      </c>
      <c r="K21" s="117"/>
      <c r="L21" s="117"/>
      <c r="M21" s="117"/>
      <c r="N21" s="117"/>
      <c r="O21" s="117"/>
      <c r="P21" s="117"/>
      <c r="Q21" s="208"/>
      <c r="R21" s="117" t="s">
        <v>37</v>
      </c>
      <c r="S21" s="117"/>
      <c r="T21" s="117"/>
      <c r="U21" s="117"/>
      <c r="V21" s="117"/>
      <c r="W21" s="720">
        <v>1</v>
      </c>
      <c r="X21" s="721"/>
      <c r="Y21" s="720"/>
      <c r="Z21" s="721"/>
      <c r="AA21" s="720" t="s">
        <v>30</v>
      </c>
      <c r="AB21" s="721"/>
      <c r="AC21" s="720"/>
      <c r="AD21" s="721"/>
      <c r="AE21" s="118"/>
      <c r="AF21" s="119"/>
      <c r="AG21" s="119"/>
      <c r="AH21" s="119"/>
      <c r="AI21" s="119"/>
      <c r="AJ21" s="119"/>
      <c r="AK21" s="119"/>
      <c r="AL21" s="119"/>
      <c r="AM21" s="119"/>
      <c r="AN21" s="119"/>
      <c r="AO21" s="120"/>
      <c r="AP21" s="720"/>
      <c r="AQ21" s="722"/>
      <c r="AR21" s="93" t="s">
        <v>466</v>
      </c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175"/>
      <c r="BF21" s="38" t="str">
        <f t="shared" si="0"/>
        <v>DELETE_FLAG CHAR(1),</v>
      </c>
    </row>
    <row r="22" spans="1:58" ht="13.5" customHeight="1">
      <c r="A22" s="719">
        <v>10</v>
      </c>
      <c r="B22" s="719"/>
      <c r="C22" s="114" t="s">
        <v>49</v>
      </c>
      <c r="D22" s="115"/>
      <c r="E22" s="115"/>
      <c r="F22" s="115"/>
      <c r="G22" s="115"/>
      <c r="H22" s="115"/>
      <c r="I22" s="116"/>
      <c r="J22" s="93" t="s">
        <v>286</v>
      </c>
      <c r="K22" s="117"/>
      <c r="L22" s="117"/>
      <c r="M22" s="117"/>
      <c r="N22" s="117"/>
      <c r="O22" s="117"/>
      <c r="P22" s="117"/>
      <c r="Q22" s="116"/>
      <c r="R22" s="117" t="s">
        <v>31</v>
      </c>
      <c r="S22" s="117"/>
      <c r="T22" s="117"/>
      <c r="U22" s="117"/>
      <c r="V22" s="117"/>
      <c r="W22" s="720"/>
      <c r="X22" s="721"/>
      <c r="Y22" s="720"/>
      <c r="Z22" s="721"/>
      <c r="AA22" s="720" t="s">
        <v>30</v>
      </c>
      <c r="AB22" s="721"/>
      <c r="AC22" s="720"/>
      <c r="AD22" s="721"/>
      <c r="AE22" s="118"/>
      <c r="AF22" s="119"/>
      <c r="AG22" s="119"/>
      <c r="AH22" s="119"/>
      <c r="AI22" s="119"/>
      <c r="AJ22" s="119"/>
      <c r="AK22" s="119"/>
      <c r="AL22" s="119"/>
      <c r="AM22" s="119"/>
      <c r="AN22" s="119"/>
      <c r="AO22" s="120"/>
      <c r="AP22" s="720"/>
      <c r="AQ22" s="722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116"/>
      <c r="BF22" s="38" t="str">
        <f t="shared" si="0"/>
        <v>CREATED_DT DATETIME,</v>
      </c>
    </row>
    <row r="23" spans="1:58" ht="13.5" customHeight="1">
      <c r="A23" s="719">
        <v>11</v>
      </c>
      <c r="B23" s="719"/>
      <c r="C23" s="114" t="s">
        <v>50</v>
      </c>
      <c r="D23" s="115"/>
      <c r="E23" s="115"/>
      <c r="F23" s="115"/>
      <c r="G23" s="115"/>
      <c r="H23" s="115"/>
      <c r="I23" s="116"/>
      <c r="J23" s="93" t="s">
        <v>287</v>
      </c>
      <c r="K23" s="117"/>
      <c r="L23" s="117"/>
      <c r="M23" s="117"/>
      <c r="N23" s="117"/>
      <c r="O23" s="117"/>
      <c r="P23" s="117"/>
      <c r="Q23" s="116"/>
      <c r="R23" s="117" t="s">
        <v>82</v>
      </c>
      <c r="S23" s="117"/>
      <c r="T23" s="117"/>
      <c r="U23" s="117"/>
      <c r="V23" s="117"/>
      <c r="W23" s="720">
        <v>20</v>
      </c>
      <c r="X23" s="721"/>
      <c r="Y23" s="720"/>
      <c r="Z23" s="721"/>
      <c r="AA23" s="720" t="s">
        <v>30</v>
      </c>
      <c r="AB23" s="721"/>
      <c r="AC23" s="720"/>
      <c r="AD23" s="721"/>
      <c r="AE23" s="118"/>
      <c r="AF23" s="119"/>
      <c r="AG23" s="119"/>
      <c r="AH23" s="119"/>
      <c r="AI23" s="119"/>
      <c r="AJ23" s="119"/>
      <c r="AK23" s="119"/>
      <c r="AL23" s="119"/>
      <c r="AM23" s="119"/>
      <c r="AN23" s="119"/>
      <c r="AO23" s="120"/>
      <c r="AP23" s="720"/>
      <c r="AQ23" s="722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6"/>
      <c r="BF23" s="38" t="str">
        <f t="shared" si="0"/>
        <v>CREATED_BY VARCHAR(20),</v>
      </c>
    </row>
    <row r="24" spans="1:58" ht="13.5" customHeight="1">
      <c r="A24" s="719">
        <v>12</v>
      </c>
      <c r="B24" s="719"/>
      <c r="C24" s="114" t="s">
        <v>51</v>
      </c>
      <c r="D24" s="115"/>
      <c r="E24" s="115"/>
      <c r="F24" s="115"/>
      <c r="G24" s="115"/>
      <c r="H24" s="115"/>
      <c r="I24" s="116"/>
      <c r="J24" s="93" t="s">
        <v>288</v>
      </c>
      <c r="K24" s="117"/>
      <c r="L24" s="117"/>
      <c r="M24" s="117"/>
      <c r="N24" s="117"/>
      <c r="O24" s="117"/>
      <c r="P24" s="117"/>
      <c r="Q24" s="116"/>
      <c r="R24" s="117" t="s">
        <v>31</v>
      </c>
      <c r="S24" s="117"/>
      <c r="T24" s="117"/>
      <c r="U24" s="117"/>
      <c r="V24" s="117"/>
      <c r="W24" s="720"/>
      <c r="X24" s="721"/>
      <c r="Y24" s="720"/>
      <c r="Z24" s="721"/>
      <c r="AA24" s="720" t="s">
        <v>30</v>
      </c>
      <c r="AB24" s="721"/>
      <c r="AC24" s="720"/>
      <c r="AD24" s="721"/>
      <c r="AE24" s="118"/>
      <c r="AF24" s="119"/>
      <c r="AG24" s="119"/>
      <c r="AH24" s="119"/>
      <c r="AI24" s="119"/>
      <c r="AJ24" s="119"/>
      <c r="AK24" s="119"/>
      <c r="AL24" s="119"/>
      <c r="AM24" s="119"/>
      <c r="AN24" s="119"/>
      <c r="AO24" s="120"/>
      <c r="AP24" s="720"/>
      <c r="AQ24" s="722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6"/>
      <c r="BF24" s="38" t="str">
        <f t="shared" si="0"/>
        <v>UPDATED_DT DATETIME,</v>
      </c>
    </row>
    <row r="25" spans="1:58" ht="13.5" customHeight="1">
      <c r="A25" s="719">
        <v>13</v>
      </c>
      <c r="B25" s="719"/>
      <c r="C25" s="114" t="s">
        <v>52</v>
      </c>
      <c r="D25" s="115"/>
      <c r="E25" s="115"/>
      <c r="F25" s="115"/>
      <c r="G25" s="115"/>
      <c r="H25" s="115"/>
      <c r="I25" s="116"/>
      <c r="J25" s="93" t="s">
        <v>289</v>
      </c>
      <c r="K25" s="117"/>
      <c r="L25" s="117"/>
      <c r="M25" s="117"/>
      <c r="N25" s="117"/>
      <c r="O25" s="117"/>
      <c r="P25" s="117"/>
      <c r="Q25" s="116"/>
      <c r="R25" s="117" t="s">
        <v>82</v>
      </c>
      <c r="S25" s="117"/>
      <c r="T25" s="117"/>
      <c r="U25" s="117"/>
      <c r="V25" s="117"/>
      <c r="W25" s="720">
        <v>20</v>
      </c>
      <c r="X25" s="721"/>
      <c r="Y25" s="720"/>
      <c r="Z25" s="721"/>
      <c r="AA25" s="720" t="s">
        <v>30</v>
      </c>
      <c r="AB25" s="721"/>
      <c r="AC25" s="720"/>
      <c r="AD25" s="721"/>
      <c r="AE25" s="118"/>
      <c r="AF25" s="119"/>
      <c r="AG25" s="119"/>
      <c r="AH25" s="119"/>
      <c r="AI25" s="119"/>
      <c r="AJ25" s="119"/>
      <c r="AK25" s="119"/>
      <c r="AL25" s="119"/>
      <c r="AM25" s="119"/>
      <c r="AN25" s="119"/>
      <c r="AO25" s="120"/>
      <c r="AP25" s="720"/>
      <c r="AQ25" s="722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6"/>
      <c r="BF25" s="38" t="str">
        <f t="shared" si="0"/>
        <v>UPDATED_BY VARCHAR(20),</v>
      </c>
    </row>
    <row r="26" spans="1:58" ht="13.5" customHeight="1">
      <c r="A26" s="719"/>
      <c r="B26" s="719"/>
      <c r="C26" s="114"/>
      <c r="D26" s="115"/>
      <c r="E26" s="115"/>
      <c r="F26" s="115"/>
      <c r="G26" s="115"/>
      <c r="H26" s="115"/>
      <c r="I26" s="116"/>
      <c r="J26" s="117"/>
      <c r="K26" s="117"/>
      <c r="L26" s="117"/>
      <c r="M26" s="117"/>
      <c r="N26" s="117"/>
      <c r="O26" s="117"/>
      <c r="P26" s="117"/>
      <c r="Q26" s="116"/>
      <c r="R26" s="117"/>
      <c r="S26" s="117"/>
      <c r="T26" s="117"/>
      <c r="U26" s="117"/>
      <c r="V26" s="117"/>
      <c r="W26" s="720"/>
      <c r="X26" s="721"/>
      <c r="Y26" s="720"/>
      <c r="Z26" s="721"/>
      <c r="AA26" s="720"/>
      <c r="AB26" s="721"/>
      <c r="AC26" s="720"/>
      <c r="AD26" s="721"/>
      <c r="AE26" s="118"/>
      <c r="AF26" s="119"/>
      <c r="AG26" s="119"/>
      <c r="AH26" s="119"/>
      <c r="AI26" s="119"/>
      <c r="AJ26" s="119"/>
      <c r="AK26" s="119"/>
      <c r="AL26" s="119"/>
      <c r="AM26" s="119"/>
      <c r="AN26" s="119"/>
      <c r="AO26" s="120"/>
      <c r="AP26" s="720"/>
      <c r="AQ26" s="722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6"/>
      <c r="BF26" s="38" t="str">
        <f t="shared" si="0"/>
        <v xml:space="preserve"> ,</v>
      </c>
    </row>
    <row r="27" spans="1:58" ht="13.5" customHeight="1">
      <c r="A27" s="723"/>
      <c r="B27" s="723"/>
      <c r="C27" s="147"/>
      <c r="D27" s="148"/>
      <c r="E27" s="148"/>
      <c r="F27" s="148"/>
      <c r="G27" s="148"/>
      <c r="H27" s="148"/>
      <c r="I27" s="149"/>
      <c r="J27" s="150"/>
      <c r="K27" s="150"/>
      <c r="L27" s="150"/>
      <c r="M27" s="150"/>
      <c r="N27" s="150"/>
      <c r="O27" s="150"/>
      <c r="P27" s="150"/>
      <c r="Q27" s="149"/>
      <c r="R27" s="150"/>
      <c r="S27" s="150"/>
      <c r="T27" s="150"/>
      <c r="U27" s="150"/>
      <c r="V27" s="150"/>
      <c r="W27" s="724"/>
      <c r="X27" s="725"/>
      <c r="Y27" s="724"/>
      <c r="Z27" s="725"/>
      <c r="AA27" s="724"/>
      <c r="AB27" s="725"/>
      <c r="AC27" s="724"/>
      <c r="AD27" s="725"/>
      <c r="AE27" s="151"/>
      <c r="AF27" s="152"/>
      <c r="AG27" s="152"/>
      <c r="AH27" s="152"/>
      <c r="AI27" s="152"/>
      <c r="AJ27" s="152"/>
      <c r="AK27" s="152"/>
      <c r="AL27" s="152"/>
      <c r="AM27" s="152"/>
      <c r="AN27" s="152"/>
      <c r="AO27" s="153"/>
      <c r="AP27" s="724"/>
      <c r="AQ27" s="726"/>
      <c r="AR27" s="150"/>
      <c r="AS27" s="150"/>
      <c r="AT27" s="150"/>
      <c r="AU27" s="150"/>
      <c r="AV27" s="150"/>
      <c r="AW27" s="150"/>
      <c r="AX27" s="150"/>
      <c r="AY27" s="150"/>
      <c r="AZ27" s="150"/>
      <c r="BA27" s="150"/>
      <c r="BB27" s="150"/>
      <c r="BC27" s="150"/>
      <c r="BD27" s="149"/>
      <c r="BF27" s="38" t="str">
        <f t="shared" si="0"/>
        <v xml:space="preserve"> ,</v>
      </c>
    </row>
    <row r="28" spans="1:58" ht="13.5" customHeight="1">
      <c r="BF28" s="38" t="str">
        <f t="shared" si="0"/>
        <v xml:space="preserve"> ,</v>
      </c>
    </row>
    <row r="29" spans="1:58" ht="13.5" customHeight="1">
      <c r="BF29" s="38" t="str">
        <f t="shared" si="0"/>
        <v xml:space="preserve"> ,</v>
      </c>
    </row>
    <row r="30" spans="1:58" ht="13.5" customHeight="1">
      <c r="BF30" s="38" t="str">
        <f t="shared" si="0"/>
        <v xml:space="preserve"> ,</v>
      </c>
    </row>
    <row r="31" spans="1:58" ht="13.5" customHeight="1">
      <c r="BF31" s="38" t="str">
        <f t="shared" si="0"/>
        <v xml:space="preserve"> ,</v>
      </c>
    </row>
    <row r="32" spans="1:58" ht="13.5" customHeight="1">
      <c r="BF32" s="38" t="str">
        <f t="shared" si="0"/>
        <v xml:space="preserve"> ,</v>
      </c>
    </row>
    <row r="33" spans="58:58" ht="13.5" customHeight="1">
      <c r="BF33" s="38" t="str">
        <f t="shared" si="0"/>
        <v xml:space="preserve"> ,</v>
      </c>
    </row>
    <row r="34" spans="58:58" ht="13.5" customHeight="1">
      <c r="BF34" s="38" t="str">
        <f t="shared" si="0"/>
        <v xml:space="preserve"> ,</v>
      </c>
    </row>
    <row r="35" spans="58:58" ht="13.5" customHeight="1">
      <c r="BF35" s="38" t="str">
        <f t="shared" si="0"/>
        <v xml:space="preserve"> ,</v>
      </c>
    </row>
    <row r="36" spans="58:58" ht="13.5" customHeight="1">
      <c r="BF36" s="38" t="str">
        <f t="shared" si="0"/>
        <v xml:space="preserve"> ,</v>
      </c>
    </row>
    <row r="37" spans="58:58" ht="13.5" customHeight="1">
      <c r="BF37" s="38" t="str">
        <f t="shared" si="0"/>
        <v xml:space="preserve"> ,</v>
      </c>
    </row>
    <row r="38" spans="58:58" ht="13.5" customHeight="1">
      <c r="BF38" s="38" t="str">
        <f t="shared" si="0"/>
        <v xml:space="preserve"> ,</v>
      </c>
    </row>
  </sheetData>
  <mergeCells count="128">
    <mergeCell ref="A15:B15"/>
    <mergeCell ref="W15:X15"/>
    <mergeCell ref="Y15:Z15"/>
    <mergeCell ref="AA15:AB15"/>
    <mergeCell ref="AC15:AD15"/>
    <mergeCell ref="AP15:AQ15"/>
    <mergeCell ref="A14:B14"/>
    <mergeCell ref="W14:X14"/>
    <mergeCell ref="Y14:Z14"/>
    <mergeCell ref="AA14:AB14"/>
    <mergeCell ref="AC14:AD14"/>
    <mergeCell ref="AP14:AQ14"/>
    <mergeCell ref="A25:B25"/>
    <mergeCell ref="W25:X25"/>
    <mergeCell ref="Y25:Z25"/>
    <mergeCell ref="AA25:AB25"/>
    <mergeCell ref="AC25:AD25"/>
    <mergeCell ref="AP25:AQ25"/>
    <mergeCell ref="A27:B27"/>
    <mergeCell ref="W27:X27"/>
    <mergeCell ref="Y27:Z27"/>
    <mergeCell ref="AA27:AB27"/>
    <mergeCell ref="AC27:AD27"/>
    <mergeCell ref="AP27:AQ27"/>
    <mergeCell ref="A26:B26"/>
    <mergeCell ref="W26:X26"/>
    <mergeCell ref="Y26:Z26"/>
    <mergeCell ref="AA26:AB26"/>
    <mergeCell ref="AC26:AD26"/>
    <mergeCell ref="AP26:AQ26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  <mergeCell ref="A22:B22"/>
    <mergeCell ref="W22:X22"/>
    <mergeCell ref="Y22:Z22"/>
    <mergeCell ref="AA22:AB22"/>
    <mergeCell ref="AC22:AD22"/>
    <mergeCell ref="AP22:AQ22"/>
    <mergeCell ref="A19:B19"/>
    <mergeCell ref="W19:X19"/>
    <mergeCell ref="Y19:Z19"/>
    <mergeCell ref="AA19:AB19"/>
    <mergeCell ref="AC19:AD19"/>
    <mergeCell ref="AP19:AQ19"/>
    <mergeCell ref="A21:B21"/>
    <mergeCell ref="W21:X21"/>
    <mergeCell ref="Y21:Z21"/>
    <mergeCell ref="AA21:AB21"/>
    <mergeCell ref="AC21:AD21"/>
    <mergeCell ref="AP21:AQ21"/>
    <mergeCell ref="A20:B20"/>
    <mergeCell ref="W20:X20"/>
    <mergeCell ref="Y20:Z20"/>
    <mergeCell ref="AA20:AB20"/>
    <mergeCell ref="AC20:AD20"/>
    <mergeCell ref="AP20:AQ20"/>
    <mergeCell ref="A18:B18"/>
    <mergeCell ref="W18:X18"/>
    <mergeCell ref="Y18:Z18"/>
    <mergeCell ref="AA18:AB18"/>
    <mergeCell ref="AC18:AD18"/>
    <mergeCell ref="AP18:AQ18"/>
    <mergeCell ref="A17:B17"/>
    <mergeCell ref="W17:X17"/>
    <mergeCell ref="Y17:Z17"/>
    <mergeCell ref="AA17:AB17"/>
    <mergeCell ref="AC17:AD17"/>
    <mergeCell ref="AP17:AQ17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16:B16"/>
    <mergeCell ref="W16:X16"/>
    <mergeCell ref="Y16:Z16"/>
    <mergeCell ref="AA16:AB16"/>
    <mergeCell ref="AC16:AD16"/>
    <mergeCell ref="AP16:AQ16"/>
    <mergeCell ref="AL1:AO2"/>
    <mergeCell ref="AP1:AQ2"/>
    <mergeCell ref="AR1:AT1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A12:AB12"/>
    <mergeCell ref="AC12:AD12"/>
    <mergeCell ref="AP12:AQ12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BF42"/>
  <sheetViews>
    <sheetView view="pageBreakPreview" zoomScaleNormal="100" zoomScaleSheetLayoutView="100" workbookViewId="0">
      <selection activeCell="V35" sqref="V35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601" t="s">
        <v>18</v>
      </c>
      <c r="B1" s="602"/>
      <c r="C1" s="602"/>
      <c r="D1" s="602"/>
      <c r="E1" s="602"/>
      <c r="F1" s="602"/>
      <c r="G1" s="602"/>
      <c r="H1" s="602"/>
      <c r="I1" s="602"/>
      <c r="J1" s="602"/>
      <c r="K1" s="598" t="s">
        <v>7</v>
      </c>
      <c r="L1" s="599"/>
      <c r="M1" s="599"/>
      <c r="N1" s="600"/>
      <c r="O1" s="605" t="str">
        <f>改訂履歴!O1</f>
        <v>給与システム</v>
      </c>
      <c r="P1" s="606"/>
      <c r="Q1" s="606"/>
      <c r="R1" s="606"/>
      <c r="S1" s="606"/>
      <c r="T1" s="606"/>
      <c r="U1" s="606"/>
      <c r="V1" s="606"/>
      <c r="W1" s="607"/>
      <c r="X1" s="614" t="s">
        <v>9</v>
      </c>
      <c r="Y1" s="615"/>
      <c r="Z1" s="608" t="str">
        <f>改訂履歴!Z1</f>
        <v>DBレイアウト</v>
      </c>
      <c r="AA1" s="609"/>
      <c r="AB1" s="609"/>
      <c r="AC1" s="609"/>
      <c r="AD1" s="609"/>
      <c r="AE1" s="609"/>
      <c r="AF1" s="609"/>
      <c r="AG1" s="609"/>
      <c r="AH1" s="609"/>
      <c r="AI1" s="610"/>
      <c r="AJ1" s="614" t="s">
        <v>10</v>
      </c>
      <c r="AK1" s="615"/>
      <c r="AL1" s="586" t="str">
        <f>改訂履歴!AL1</f>
        <v>Duyenctn</v>
      </c>
      <c r="AM1" s="587"/>
      <c r="AN1" s="587"/>
      <c r="AO1" s="588"/>
      <c r="AP1" s="614" t="s">
        <v>11</v>
      </c>
      <c r="AQ1" s="615"/>
      <c r="AR1" s="595" t="s">
        <v>12</v>
      </c>
      <c r="AS1" s="596"/>
      <c r="AT1" s="597"/>
      <c r="AU1" s="592">
        <f>改訂履歴!AU1</f>
        <v>42579</v>
      </c>
      <c r="AV1" s="593"/>
      <c r="AW1" s="593"/>
      <c r="AX1" s="594"/>
      <c r="AY1" s="614" t="s">
        <v>14</v>
      </c>
      <c r="AZ1" s="615"/>
      <c r="BA1" s="586" t="str">
        <f>IF(改訂履歴!BA1&lt;&gt;"",改訂履歴!BA1,"")</f>
        <v/>
      </c>
      <c r="BB1" s="587"/>
      <c r="BC1" s="587"/>
      <c r="BD1" s="588"/>
    </row>
    <row r="2" spans="1:58" ht="20.25" customHeight="1">
      <c r="A2" s="603"/>
      <c r="B2" s="604"/>
      <c r="C2" s="604"/>
      <c r="D2" s="604"/>
      <c r="E2" s="604"/>
      <c r="F2" s="604"/>
      <c r="G2" s="604"/>
      <c r="H2" s="604"/>
      <c r="I2" s="604"/>
      <c r="J2" s="604"/>
      <c r="K2" s="598" t="s">
        <v>8</v>
      </c>
      <c r="L2" s="599"/>
      <c r="M2" s="599"/>
      <c r="N2" s="600"/>
      <c r="O2" s="605" t="str">
        <f ca="1">MID(CELL("filename",$A$1),FIND("]",CELL("filename",$A$1))+1,255)</f>
        <v>KY_OTHER_PAY</v>
      </c>
      <c r="P2" s="606"/>
      <c r="Q2" s="606"/>
      <c r="R2" s="606"/>
      <c r="S2" s="606"/>
      <c r="T2" s="606"/>
      <c r="U2" s="606"/>
      <c r="V2" s="606"/>
      <c r="W2" s="607"/>
      <c r="X2" s="616"/>
      <c r="Y2" s="617"/>
      <c r="Z2" s="611"/>
      <c r="AA2" s="612"/>
      <c r="AB2" s="612"/>
      <c r="AC2" s="612"/>
      <c r="AD2" s="612"/>
      <c r="AE2" s="612"/>
      <c r="AF2" s="612"/>
      <c r="AG2" s="612"/>
      <c r="AH2" s="612"/>
      <c r="AI2" s="613"/>
      <c r="AJ2" s="616"/>
      <c r="AK2" s="617"/>
      <c r="AL2" s="589"/>
      <c r="AM2" s="590"/>
      <c r="AN2" s="590"/>
      <c r="AO2" s="591"/>
      <c r="AP2" s="616"/>
      <c r="AQ2" s="617"/>
      <c r="AR2" s="595" t="s">
        <v>13</v>
      </c>
      <c r="AS2" s="596"/>
      <c r="AT2" s="597"/>
      <c r="AU2" s="592" t="str">
        <f>IF(改訂履歴!AU2 &lt;&gt; "", 改訂履歴!AU2,"")</f>
        <v/>
      </c>
      <c r="AV2" s="593"/>
      <c r="AW2" s="593"/>
      <c r="AX2" s="594"/>
      <c r="AY2" s="616"/>
      <c r="AZ2" s="617"/>
      <c r="BA2" s="589"/>
      <c r="BB2" s="590"/>
      <c r="BC2" s="590"/>
      <c r="BD2" s="591"/>
    </row>
    <row r="3" spans="1:58" ht="13.5" customHeight="1">
      <c r="A3" s="747"/>
      <c r="B3" s="748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1"/>
    </row>
    <row r="4" spans="1:58" ht="13.5" customHeight="1">
      <c r="A4" s="735"/>
      <c r="B4" s="736"/>
      <c r="C4" s="39"/>
      <c r="D4" s="135"/>
      <c r="E4" s="135"/>
      <c r="F4" s="135"/>
      <c r="G4" s="135"/>
      <c r="H4" s="135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735"/>
      <c r="B5" s="736"/>
      <c r="C5" s="39"/>
      <c r="D5" s="135"/>
      <c r="E5" s="135"/>
      <c r="F5" s="135"/>
      <c r="G5" s="135"/>
      <c r="H5" s="135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735" t="s">
        <v>19</v>
      </c>
      <c r="B6" s="736"/>
      <c r="C6" s="39"/>
      <c r="D6" s="135"/>
      <c r="E6" s="135"/>
      <c r="F6" s="135"/>
      <c r="G6" s="135"/>
      <c r="H6" s="135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735"/>
      <c r="B7" s="736"/>
      <c r="C7" s="39"/>
      <c r="D7" s="135"/>
      <c r="E7" s="135"/>
      <c r="F7" s="135"/>
      <c r="G7" s="135"/>
      <c r="H7" s="135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735"/>
      <c r="B8" s="736"/>
      <c r="C8" s="39"/>
      <c r="D8" s="135"/>
      <c r="E8" s="135"/>
      <c r="F8" s="135"/>
      <c r="G8" s="135"/>
      <c r="H8" s="135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735" t="s">
        <v>20</v>
      </c>
      <c r="B9" s="736"/>
      <c r="C9" s="39"/>
      <c r="D9" s="135"/>
      <c r="E9" s="135"/>
      <c r="F9" s="135"/>
      <c r="G9" s="135"/>
      <c r="H9" s="135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735"/>
      <c r="B10" s="736"/>
      <c r="C10" s="39"/>
      <c r="D10" s="135"/>
      <c r="E10" s="135"/>
      <c r="F10" s="135"/>
      <c r="G10" s="135"/>
      <c r="H10" s="135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737" t="s">
        <v>21</v>
      </c>
      <c r="AF10" s="738"/>
      <c r="AG10" s="738"/>
      <c r="AH10" s="738"/>
      <c r="AI10" s="738"/>
      <c r="AJ10" s="738"/>
      <c r="AK10" s="738"/>
      <c r="AL10" s="738"/>
      <c r="AM10" s="738"/>
      <c r="AN10" s="738"/>
      <c r="AO10" s="7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KY_OTHER_PAY (</v>
      </c>
    </row>
    <row r="11" spans="1:58" ht="13.5" customHeight="1">
      <c r="A11" s="743"/>
      <c r="B11" s="744"/>
      <c r="C11" s="745" t="s">
        <v>369</v>
      </c>
      <c r="D11" s="745"/>
      <c r="E11" s="745"/>
      <c r="F11" s="745"/>
      <c r="G11" s="745"/>
      <c r="H11" s="745"/>
      <c r="I11" s="745"/>
      <c r="J11" s="746" t="s">
        <v>356</v>
      </c>
      <c r="K11" s="746"/>
      <c r="L11" s="746"/>
      <c r="M11" s="746"/>
      <c r="N11" s="746"/>
      <c r="O11" s="746"/>
      <c r="P11" s="746"/>
      <c r="Q11" s="746"/>
      <c r="R11" s="282"/>
      <c r="S11" s="282"/>
      <c r="T11" s="282"/>
      <c r="U11" s="282"/>
      <c r="V11" s="282"/>
      <c r="W11" s="282"/>
      <c r="X11" s="282"/>
      <c r="Y11" s="282"/>
      <c r="Z11" s="282"/>
      <c r="AA11" s="282"/>
      <c r="AB11" s="282"/>
      <c r="AC11" s="282"/>
      <c r="AD11" s="282"/>
      <c r="AE11" s="740"/>
      <c r="AF11" s="741"/>
      <c r="AG11" s="741"/>
      <c r="AH11" s="741"/>
      <c r="AI11" s="741"/>
      <c r="AJ11" s="741"/>
      <c r="AK11" s="741"/>
      <c r="AL11" s="741"/>
      <c r="AM11" s="741"/>
      <c r="AN11" s="741"/>
      <c r="AO11" s="742"/>
      <c r="AP11" s="282"/>
      <c r="AQ11" s="282"/>
      <c r="AR11" s="282"/>
      <c r="AS11" s="282"/>
      <c r="AT11" s="282"/>
      <c r="AU11" s="282"/>
      <c r="AV11" s="282"/>
      <c r="AW11" s="282"/>
      <c r="AX11" s="282"/>
      <c r="AY11" s="282"/>
      <c r="AZ11" s="282"/>
      <c r="BA11" s="282"/>
      <c r="BB11" s="282"/>
      <c r="BC11" s="282"/>
      <c r="BD11" s="283"/>
    </row>
    <row r="12" spans="1:58" ht="13.5" customHeight="1">
      <c r="A12" s="727" t="s">
        <v>22</v>
      </c>
      <c r="B12" s="727"/>
      <c r="C12" s="732" t="s">
        <v>33</v>
      </c>
      <c r="D12" s="733"/>
      <c r="E12" s="733"/>
      <c r="F12" s="733"/>
      <c r="G12" s="733"/>
      <c r="H12" s="733"/>
      <c r="I12" s="734"/>
      <c r="J12" s="732" t="s">
        <v>32</v>
      </c>
      <c r="K12" s="733"/>
      <c r="L12" s="733"/>
      <c r="M12" s="733"/>
      <c r="N12" s="733"/>
      <c r="O12" s="733"/>
      <c r="P12" s="733"/>
      <c r="Q12" s="734"/>
      <c r="R12" s="727" t="s">
        <v>23</v>
      </c>
      <c r="S12" s="727"/>
      <c r="T12" s="727"/>
      <c r="U12" s="727"/>
      <c r="V12" s="727"/>
      <c r="W12" s="727" t="s">
        <v>24</v>
      </c>
      <c r="X12" s="727"/>
      <c r="Y12" s="727" t="s">
        <v>25</v>
      </c>
      <c r="Z12" s="727"/>
      <c r="AA12" s="727" t="s">
        <v>26</v>
      </c>
      <c r="AB12" s="727"/>
      <c r="AC12" s="727" t="s">
        <v>27</v>
      </c>
      <c r="AD12" s="727"/>
      <c r="AE12" s="137" t="s">
        <v>28</v>
      </c>
      <c r="AF12" s="138" t="s">
        <v>40</v>
      </c>
      <c r="AG12" s="138" t="s">
        <v>40</v>
      </c>
      <c r="AH12" s="138"/>
      <c r="AI12" s="138"/>
      <c r="AJ12" s="138"/>
      <c r="AK12" s="138"/>
      <c r="AL12" s="138"/>
      <c r="AM12" s="138"/>
      <c r="AN12" s="138"/>
      <c r="AO12" s="139"/>
      <c r="AP12" s="727" t="s">
        <v>29</v>
      </c>
      <c r="AQ12" s="727"/>
      <c r="AR12" s="727" t="s">
        <v>34</v>
      </c>
      <c r="AS12" s="727"/>
      <c r="AT12" s="727"/>
      <c r="AU12" s="727"/>
      <c r="AV12" s="727"/>
      <c r="AW12" s="727"/>
      <c r="AX12" s="727"/>
      <c r="AY12" s="727"/>
      <c r="AZ12" s="727"/>
      <c r="BA12" s="727"/>
      <c r="BB12" s="727"/>
      <c r="BC12" s="727"/>
      <c r="BD12" s="727"/>
    </row>
    <row r="13" spans="1:58" ht="13.5" customHeight="1">
      <c r="A13" s="728">
        <v>1</v>
      </c>
      <c r="B13" s="728"/>
      <c r="C13" s="140" t="s">
        <v>35</v>
      </c>
      <c r="D13" s="141"/>
      <c r="E13" s="141"/>
      <c r="F13" s="141"/>
      <c r="G13" s="141"/>
      <c r="H13" s="141"/>
      <c r="I13" s="142"/>
      <c r="J13" s="143" t="s">
        <v>303</v>
      </c>
      <c r="K13" s="143"/>
      <c r="L13" s="143"/>
      <c r="M13" s="143"/>
      <c r="N13" s="143"/>
      <c r="O13" s="143"/>
      <c r="P13" s="143"/>
      <c r="Q13" s="142"/>
      <c r="R13" s="143" t="s">
        <v>36</v>
      </c>
      <c r="S13" s="143"/>
      <c r="T13" s="143"/>
      <c r="U13" s="143"/>
      <c r="V13" s="142"/>
      <c r="W13" s="729"/>
      <c r="X13" s="730"/>
      <c r="Y13" s="729"/>
      <c r="Z13" s="730"/>
      <c r="AA13" s="729" t="s">
        <v>22</v>
      </c>
      <c r="AB13" s="730"/>
      <c r="AC13" s="729"/>
      <c r="AD13" s="730"/>
      <c r="AE13" s="144">
        <v>1</v>
      </c>
      <c r="AF13" s="145"/>
      <c r="AG13" s="145"/>
      <c r="AH13" s="145"/>
      <c r="AI13" s="145"/>
      <c r="AJ13" s="145"/>
      <c r="AK13" s="145"/>
      <c r="AL13" s="145"/>
      <c r="AM13" s="145"/>
      <c r="AN13" s="145"/>
      <c r="AO13" s="146"/>
      <c r="AP13" s="729"/>
      <c r="AQ13" s="731"/>
      <c r="AR13" s="143" t="s">
        <v>64</v>
      </c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2"/>
      <c r="BF13" s="38" t="str">
        <f t="shared" ref="BF13:BF21" si="0">C13&amp;" "&amp;R13&amp;IF(W13,"("&amp;W13&amp;IF(Y13,","&amp;Y13, "")&amp;")","")&amp;IF(AA13="No"," NOT NULL","")&amp;","</f>
        <v>ID NUMBER NOT NULL,</v>
      </c>
    </row>
    <row r="14" spans="1:58" ht="13.5" customHeight="1">
      <c r="A14" s="843">
        <v>2</v>
      </c>
      <c r="B14" s="843">
        <v>2</v>
      </c>
      <c r="C14" s="186" t="s">
        <v>75</v>
      </c>
      <c r="D14" s="187"/>
      <c r="E14" s="187"/>
      <c r="F14" s="187"/>
      <c r="G14" s="187"/>
      <c r="H14" s="187"/>
      <c r="I14" s="188"/>
      <c r="J14" s="189" t="s">
        <v>413</v>
      </c>
      <c r="K14" s="190"/>
      <c r="L14" s="190"/>
      <c r="M14" s="190"/>
      <c r="N14" s="190"/>
      <c r="O14" s="190"/>
      <c r="P14" s="190"/>
      <c r="Q14" s="188"/>
      <c r="R14" s="189" t="s">
        <v>82</v>
      </c>
      <c r="S14" s="189"/>
      <c r="T14" s="189"/>
      <c r="U14" s="189"/>
      <c r="V14" s="189"/>
      <c r="W14" s="844">
        <v>10</v>
      </c>
      <c r="X14" s="845"/>
      <c r="Y14" s="817"/>
      <c r="Z14" s="818"/>
      <c r="AA14" s="817" t="s">
        <v>22</v>
      </c>
      <c r="AB14" s="818"/>
      <c r="AC14" s="817"/>
      <c r="AD14" s="818"/>
      <c r="AE14" s="191"/>
      <c r="AF14" s="192"/>
      <c r="AG14" s="192"/>
      <c r="AH14" s="192"/>
      <c r="AI14" s="192"/>
      <c r="AJ14" s="192"/>
      <c r="AK14" s="192"/>
      <c r="AL14" s="192"/>
      <c r="AM14" s="192"/>
      <c r="AN14" s="192"/>
      <c r="AO14" s="193"/>
      <c r="AP14" s="817"/>
      <c r="AQ14" s="819"/>
      <c r="AR14" s="190" t="s">
        <v>141</v>
      </c>
      <c r="AS14" s="190"/>
      <c r="AT14" s="190"/>
      <c r="AU14" s="190"/>
      <c r="AV14" s="190"/>
      <c r="AW14" s="190"/>
      <c r="AX14" s="190"/>
      <c r="AY14" s="190"/>
      <c r="AZ14" s="190"/>
      <c r="BA14" s="190"/>
      <c r="BB14" s="190"/>
      <c r="BC14" s="190"/>
      <c r="BD14" s="188"/>
    </row>
    <row r="15" spans="1:58" ht="13.5" customHeight="1">
      <c r="A15" s="843">
        <v>3</v>
      </c>
      <c r="B15" s="843"/>
      <c r="C15" s="186" t="s">
        <v>316</v>
      </c>
      <c r="D15" s="187"/>
      <c r="E15" s="187"/>
      <c r="F15" s="187"/>
      <c r="G15" s="187"/>
      <c r="H15" s="187"/>
      <c r="I15" s="188"/>
      <c r="J15" s="189" t="s">
        <v>317</v>
      </c>
      <c r="K15" s="190"/>
      <c r="L15" s="190"/>
      <c r="M15" s="190"/>
      <c r="N15" s="190"/>
      <c r="O15" s="190"/>
      <c r="P15" s="190"/>
      <c r="Q15" s="188"/>
      <c r="R15" s="189" t="s">
        <v>37</v>
      </c>
      <c r="S15" s="189"/>
      <c r="T15" s="189"/>
      <c r="U15" s="189"/>
      <c r="V15" s="189"/>
      <c r="W15" s="844">
        <v>1</v>
      </c>
      <c r="X15" s="845"/>
      <c r="Y15" s="817"/>
      <c r="Z15" s="818"/>
      <c r="AA15" s="817" t="s">
        <v>22</v>
      </c>
      <c r="AB15" s="818"/>
      <c r="AC15" s="817"/>
      <c r="AD15" s="818"/>
      <c r="AE15" s="191"/>
      <c r="AF15" s="192"/>
      <c r="AG15" s="192"/>
      <c r="AH15" s="192"/>
      <c r="AI15" s="192"/>
      <c r="AJ15" s="192"/>
      <c r="AK15" s="192"/>
      <c r="AL15" s="192"/>
      <c r="AM15" s="192"/>
      <c r="AN15" s="192"/>
      <c r="AO15" s="193"/>
      <c r="AP15" s="817"/>
      <c r="AQ15" s="819"/>
      <c r="AR15" s="190" t="s">
        <v>502</v>
      </c>
      <c r="AS15" s="190"/>
      <c r="AT15" s="190"/>
      <c r="AU15" s="190"/>
      <c r="AV15" s="190"/>
      <c r="AW15" s="190"/>
      <c r="AX15" s="190"/>
      <c r="AY15" s="190"/>
      <c r="AZ15" s="190"/>
      <c r="BA15" s="190"/>
      <c r="BB15" s="190"/>
      <c r="BC15" s="190"/>
      <c r="BD15" s="188"/>
      <c r="BF15" s="38" t="str">
        <f t="shared" si="0"/>
        <v>PAY_TYPE CHAR(1) NOT NULL,</v>
      </c>
    </row>
    <row r="16" spans="1:58" ht="13.5" customHeight="1">
      <c r="A16" s="840"/>
      <c r="B16" s="840"/>
      <c r="C16" s="234"/>
      <c r="D16" s="235"/>
      <c r="E16" s="235"/>
      <c r="F16" s="235"/>
      <c r="G16" s="235"/>
      <c r="H16" s="235"/>
      <c r="I16" s="236"/>
      <c r="J16" s="237"/>
      <c r="K16" s="238"/>
      <c r="L16" s="238"/>
      <c r="M16" s="238"/>
      <c r="N16" s="238"/>
      <c r="O16" s="238"/>
      <c r="P16" s="238"/>
      <c r="Q16" s="236"/>
      <c r="R16" s="237"/>
      <c r="S16" s="237"/>
      <c r="T16" s="237"/>
      <c r="U16" s="237"/>
      <c r="V16" s="237"/>
      <c r="W16" s="841"/>
      <c r="X16" s="842"/>
      <c r="Y16" s="820"/>
      <c r="Z16" s="821"/>
      <c r="AA16" s="820"/>
      <c r="AB16" s="821"/>
      <c r="AC16" s="820"/>
      <c r="AD16" s="821"/>
      <c r="AE16" s="239"/>
      <c r="AF16" s="240"/>
      <c r="AG16" s="240"/>
      <c r="AH16" s="240"/>
      <c r="AI16" s="240"/>
      <c r="AJ16" s="240"/>
      <c r="AK16" s="240"/>
      <c r="AL16" s="240"/>
      <c r="AM16" s="240"/>
      <c r="AN16" s="240"/>
      <c r="AO16" s="241"/>
      <c r="AP16" s="820"/>
      <c r="AQ16" s="822"/>
      <c r="AR16" s="324" t="s">
        <v>690</v>
      </c>
      <c r="AS16" s="238"/>
      <c r="AT16" s="238"/>
      <c r="AU16" s="238"/>
      <c r="AV16" s="238"/>
      <c r="AW16" s="238"/>
      <c r="AX16" s="238"/>
      <c r="AY16" s="238"/>
      <c r="AZ16" s="238"/>
      <c r="BA16" s="238"/>
      <c r="BB16" s="238"/>
      <c r="BC16" s="238"/>
      <c r="BD16" s="236"/>
      <c r="BF16" s="38" t="str">
        <f t="shared" ref="BF16" si="1">C16&amp;" "&amp;R16&amp;IF(W16,"("&amp;W16&amp;IF(Y16,","&amp;Y16, "")&amp;")","")&amp;IF(AA16="No"," NOT NULL","")&amp;","</f>
        <v xml:space="preserve"> ,</v>
      </c>
    </row>
    <row r="17" spans="1:58" ht="13.5" customHeight="1">
      <c r="A17" s="719">
        <v>4</v>
      </c>
      <c r="B17" s="719"/>
      <c r="C17" s="293" t="s">
        <v>407</v>
      </c>
      <c r="D17" s="115"/>
      <c r="E17" s="115"/>
      <c r="F17" s="115"/>
      <c r="G17" s="115"/>
      <c r="H17" s="115"/>
      <c r="I17" s="294"/>
      <c r="J17" s="93" t="s">
        <v>405</v>
      </c>
      <c r="K17" s="117"/>
      <c r="L17" s="117"/>
      <c r="M17" s="117"/>
      <c r="N17" s="117"/>
      <c r="O17" s="117"/>
      <c r="P17" s="117"/>
      <c r="Q17" s="294"/>
      <c r="R17" s="117" t="s">
        <v>83</v>
      </c>
      <c r="S17" s="117"/>
      <c r="T17" s="117"/>
      <c r="U17" s="117"/>
      <c r="V17" s="117"/>
      <c r="W17" s="720">
        <v>200</v>
      </c>
      <c r="X17" s="721"/>
      <c r="Y17" s="720"/>
      <c r="Z17" s="721"/>
      <c r="AA17" s="720" t="s">
        <v>22</v>
      </c>
      <c r="AB17" s="721"/>
      <c r="AC17" s="720"/>
      <c r="AD17" s="721"/>
      <c r="AE17" s="118"/>
      <c r="AF17" s="119"/>
      <c r="AG17" s="119"/>
      <c r="AH17" s="119"/>
      <c r="AI17" s="119"/>
      <c r="AJ17" s="119"/>
      <c r="AK17" s="119"/>
      <c r="AL17" s="119"/>
      <c r="AM17" s="119"/>
      <c r="AN17" s="119"/>
      <c r="AO17" s="120"/>
      <c r="AP17" s="720"/>
      <c r="AQ17" s="722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294"/>
      <c r="BF17" s="38" t="str">
        <f t="shared" si="0"/>
        <v>PAY_DESC NVARCHAR(200) NOT NULL,</v>
      </c>
    </row>
    <row r="18" spans="1:58" ht="13.5" customHeight="1">
      <c r="A18" s="719">
        <v>5</v>
      </c>
      <c r="B18" s="719"/>
      <c r="C18" s="293" t="s">
        <v>105</v>
      </c>
      <c r="D18" s="115"/>
      <c r="E18" s="115"/>
      <c r="F18" s="115"/>
      <c r="G18" s="115"/>
      <c r="H18" s="115"/>
      <c r="I18" s="294"/>
      <c r="J18" s="93" t="s">
        <v>406</v>
      </c>
      <c r="K18" s="117"/>
      <c r="L18" s="117"/>
      <c r="M18" s="117"/>
      <c r="N18" s="117"/>
      <c r="O18" s="117"/>
      <c r="P18" s="117"/>
      <c r="Q18" s="294"/>
      <c r="R18" s="401" t="s">
        <v>36</v>
      </c>
      <c r="S18" s="117"/>
      <c r="T18" s="117"/>
      <c r="U18" s="117"/>
      <c r="V18" s="117"/>
      <c r="W18" s="720">
        <v>11</v>
      </c>
      <c r="X18" s="721"/>
      <c r="Y18" s="815">
        <v>2</v>
      </c>
      <c r="Z18" s="816"/>
      <c r="AA18" s="720" t="s">
        <v>22</v>
      </c>
      <c r="AB18" s="721"/>
      <c r="AC18" s="720"/>
      <c r="AD18" s="721"/>
      <c r="AE18" s="118"/>
      <c r="AF18" s="119"/>
      <c r="AG18" s="119"/>
      <c r="AH18" s="119"/>
      <c r="AI18" s="119"/>
      <c r="AJ18" s="119"/>
      <c r="AK18" s="119"/>
      <c r="AL18" s="119"/>
      <c r="AM18" s="119"/>
      <c r="AN18" s="119"/>
      <c r="AO18" s="120"/>
      <c r="AP18" s="720"/>
      <c r="AQ18" s="722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294"/>
      <c r="BF18" s="38" t="str">
        <f t="shared" si="0"/>
        <v>VALUE NUMBER(11,2) NOT NULL,</v>
      </c>
    </row>
    <row r="19" spans="1:58" s="154" customFormat="1" ht="13.5" customHeight="1">
      <c r="A19" s="719">
        <v>6</v>
      </c>
      <c r="B19" s="719"/>
      <c r="C19" s="288" t="s">
        <v>149</v>
      </c>
      <c r="D19" s="174"/>
      <c r="E19" s="174"/>
      <c r="F19" s="174"/>
      <c r="G19" s="174"/>
      <c r="H19" s="174"/>
      <c r="I19" s="289"/>
      <c r="J19" s="93" t="s">
        <v>318</v>
      </c>
      <c r="K19" s="93"/>
      <c r="L19" s="93"/>
      <c r="M19" s="93"/>
      <c r="N19" s="93"/>
      <c r="O19" s="93"/>
      <c r="P19" s="93"/>
      <c r="Q19" s="289"/>
      <c r="R19" s="93" t="s">
        <v>37</v>
      </c>
      <c r="S19" s="93"/>
      <c r="T19" s="93"/>
      <c r="U19" s="93"/>
      <c r="V19" s="93"/>
      <c r="W19" s="810">
        <v>3</v>
      </c>
      <c r="X19" s="811"/>
      <c r="Y19" s="770"/>
      <c r="Z19" s="771"/>
      <c r="AA19" s="770" t="s">
        <v>22</v>
      </c>
      <c r="AB19" s="772"/>
      <c r="AC19" s="770"/>
      <c r="AD19" s="771"/>
      <c r="AE19" s="176"/>
      <c r="AF19" s="177"/>
      <c r="AG19" s="177"/>
      <c r="AH19" s="177"/>
      <c r="AI19" s="177"/>
      <c r="AJ19" s="177"/>
      <c r="AK19" s="177"/>
      <c r="AL19" s="177"/>
      <c r="AM19" s="177"/>
      <c r="AN19" s="177"/>
      <c r="AO19" s="178"/>
      <c r="AP19" s="770"/>
      <c r="AQ19" s="772"/>
      <c r="AR19" s="93" t="s">
        <v>686</v>
      </c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289"/>
      <c r="BF19" s="38" t="str">
        <f t="shared" si="0"/>
        <v>UNIT CHAR(3) NOT NULL,</v>
      </c>
    </row>
    <row r="20" spans="1:58" s="409" customFormat="1" ht="13.5" customHeight="1">
      <c r="A20" s="836">
        <v>7</v>
      </c>
      <c r="B20" s="836"/>
      <c r="C20" s="402" t="s">
        <v>779</v>
      </c>
      <c r="D20" s="403"/>
      <c r="E20" s="403"/>
      <c r="F20" s="403"/>
      <c r="G20" s="403"/>
      <c r="H20" s="403"/>
      <c r="I20" s="404"/>
      <c r="J20" s="405" t="s">
        <v>780</v>
      </c>
      <c r="K20" s="405"/>
      <c r="L20" s="405"/>
      <c r="M20" s="405"/>
      <c r="N20" s="405"/>
      <c r="O20" s="405"/>
      <c r="P20" s="405"/>
      <c r="Q20" s="404"/>
      <c r="R20" s="401" t="s">
        <v>36</v>
      </c>
      <c r="S20" s="405"/>
      <c r="T20" s="405"/>
      <c r="U20" s="405"/>
      <c r="V20" s="405"/>
      <c r="W20" s="837">
        <v>11</v>
      </c>
      <c r="X20" s="838"/>
      <c r="Y20" s="837">
        <v>2</v>
      </c>
      <c r="Z20" s="838"/>
      <c r="AA20" s="837" t="s">
        <v>22</v>
      </c>
      <c r="AB20" s="839"/>
      <c r="AC20" s="837"/>
      <c r="AD20" s="838"/>
      <c r="AE20" s="406"/>
      <c r="AF20" s="407"/>
      <c r="AG20" s="407"/>
      <c r="AH20" s="407"/>
      <c r="AI20" s="407"/>
      <c r="AJ20" s="407"/>
      <c r="AK20" s="407"/>
      <c r="AL20" s="407"/>
      <c r="AM20" s="407"/>
      <c r="AN20" s="407"/>
      <c r="AO20" s="408"/>
      <c r="AP20" s="837"/>
      <c r="AQ20" s="839"/>
      <c r="AR20" s="405"/>
      <c r="AS20" s="405"/>
      <c r="AT20" s="405"/>
      <c r="AU20" s="405"/>
      <c r="AV20" s="405"/>
      <c r="AW20" s="405"/>
      <c r="AX20" s="405"/>
      <c r="AY20" s="405"/>
      <c r="AZ20" s="405"/>
      <c r="BA20" s="405"/>
      <c r="BB20" s="405"/>
      <c r="BC20" s="405"/>
      <c r="BD20" s="404"/>
      <c r="BF20" s="410"/>
    </row>
    <row r="21" spans="1:58" ht="13.5" customHeight="1">
      <c r="A21" s="719">
        <v>7</v>
      </c>
      <c r="B21" s="719"/>
      <c r="C21" s="293" t="s">
        <v>125</v>
      </c>
      <c r="D21" s="115"/>
      <c r="E21" s="115"/>
      <c r="F21" s="115"/>
      <c r="G21" s="115"/>
      <c r="H21" s="115"/>
      <c r="I21" s="294"/>
      <c r="J21" s="93" t="s">
        <v>319</v>
      </c>
      <c r="K21" s="117"/>
      <c r="L21" s="117"/>
      <c r="M21" s="117"/>
      <c r="N21" s="117"/>
      <c r="O21" s="117"/>
      <c r="P21" s="117"/>
      <c r="Q21" s="294"/>
      <c r="R21" s="117" t="s">
        <v>82</v>
      </c>
      <c r="S21" s="117"/>
      <c r="T21" s="117"/>
      <c r="U21" s="117"/>
      <c r="V21" s="117"/>
      <c r="W21" s="720">
        <v>6</v>
      </c>
      <c r="X21" s="721"/>
      <c r="Y21" s="720"/>
      <c r="Z21" s="721"/>
      <c r="AA21" s="720" t="s">
        <v>22</v>
      </c>
      <c r="AB21" s="721"/>
      <c r="AC21" s="720"/>
      <c r="AD21" s="721"/>
      <c r="AE21" s="118"/>
      <c r="AF21" s="119"/>
      <c r="AG21" s="119"/>
      <c r="AH21" s="119"/>
      <c r="AI21" s="119"/>
      <c r="AJ21" s="119"/>
      <c r="AK21" s="119"/>
      <c r="AL21" s="119"/>
      <c r="AM21" s="119"/>
      <c r="AN21" s="119"/>
      <c r="AO21" s="120"/>
      <c r="AP21" s="720"/>
      <c r="AQ21" s="722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294"/>
      <c r="BF21" s="38" t="str">
        <f t="shared" si="0"/>
        <v>YEAR_MONTH VARCHAR(6) NOT NULL,</v>
      </c>
    </row>
    <row r="22" spans="1:58" ht="13.5" customHeight="1">
      <c r="A22" s="719">
        <v>8</v>
      </c>
      <c r="B22" s="719"/>
      <c r="C22" s="293" t="s">
        <v>320</v>
      </c>
      <c r="D22" s="115"/>
      <c r="E22" s="115"/>
      <c r="F22" s="115"/>
      <c r="G22" s="115"/>
      <c r="H22" s="115"/>
      <c r="I22" s="294"/>
      <c r="J22" s="93" t="s">
        <v>529</v>
      </c>
      <c r="K22" s="117"/>
      <c r="L22" s="117"/>
      <c r="M22" s="117"/>
      <c r="N22" s="117"/>
      <c r="O22" s="117"/>
      <c r="P22" s="117"/>
      <c r="Q22" s="294"/>
      <c r="R22" s="117" t="s">
        <v>82</v>
      </c>
      <c r="S22" s="117"/>
      <c r="T22" s="117"/>
      <c r="U22" s="117"/>
      <c r="V22" s="117"/>
      <c r="W22" s="720">
        <v>6</v>
      </c>
      <c r="X22" s="721"/>
      <c r="Y22" s="720"/>
      <c r="Z22" s="721"/>
      <c r="AA22" s="720" t="s">
        <v>30</v>
      </c>
      <c r="AB22" s="721"/>
      <c r="AC22" s="720"/>
      <c r="AD22" s="721"/>
      <c r="AE22" s="118"/>
      <c r="AF22" s="119"/>
      <c r="AG22" s="119"/>
      <c r="AH22" s="119"/>
      <c r="AI22" s="119"/>
      <c r="AJ22" s="119"/>
      <c r="AK22" s="119"/>
      <c r="AL22" s="119"/>
      <c r="AM22" s="119"/>
      <c r="AN22" s="119"/>
      <c r="AO22" s="120"/>
      <c r="AP22" s="720"/>
      <c r="AQ22" s="722"/>
      <c r="AR22" s="117" t="s">
        <v>321</v>
      </c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294"/>
      <c r="BF22" s="38" t="str">
        <f t="shared" ref="BF22:BF23" si="2">C22&amp;" "&amp;R22&amp;IF(W22,"("&amp;W22&amp;IF(Y22,","&amp;Y22, "")&amp;")","")&amp;IF(AA22="No"," NOT NULL","")&amp;","</f>
        <v>ARREA_YEAR_MONTH VARCHAR(6),</v>
      </c>
    </row>
    <row r="23" spans="1:58" ht="13.5" customHeight="1">
      <c r="A23" s="719">
        <v>11</v>
      </c>
      <c r="B23" s="719"/>
      <c r="C23" s="293" t="s">
        <v>465</v>
      </c>
      <c r="D23" s="115"/>
      <c r="E23" s="115"/>
      <c r="F23" s="115"/>
      <c r="G23" s="115"/>
      <c r="H23" s="115"/>
      <c r="I23" s="294"/>
      <c r="J23" s="293" t="s">
        <v>464</v>
      </c>
      <c r="K23" s="117"/>
      <c r="L23" s="117"/>
      <c r="M23" s="117"/>
      <c r="N23" s="117"/>
      <c r="O23" s="117"/>
      <c r="P23" s="117"/>
      <c r="Q23" s="294"/>
      <c r="R23" s="117" t="s">
        <v>37</v>
      </c>
      <c r="S23" s="117"/>
      <c r="T23" s="117"/>
      <c r="U23" s="117"/>
      <c r="V23" s="117"/>
      <c r="W23" s="720">
        <v>1</v>
      </c>
      <c r="X23" s="721"/>
      <c r="Y23" s="720"/>
      <c r="Z23" s="721"/>
      <c r="AA23" s="720" t="s">
        <v>30</v>
      </c>
      <c r="AB23" s="721"/>
      <c r="AC23" s="720"/>
      <c r="AD23" s="721"/>
      <c r="AE23" s="118"/>
      <c r="AF23" s="119"/>
      <c r="AG23" s="119"/>
      <c r="AH23" s="119"/>
      <c r="AI23" s="119"/>
      <c r="AJ23" s="119"/>
      <c r="AK23" s="119"/>
      <c r="AL23" s="119"/>
      <c r="AM23" s="119"/>
      <c r="AN23" s="119"/>
      <c r="AO23" s="120"/>
      <c r="AP23" s="720"/>
      <c r="AQ23" s="722"/>
      <c r="AR23" s="93" t="s">
        <v>466</v>
      </c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289"/>
      <c r="BF23" s="38" t="str">
        <f t="shared" si="2"/>
        <v>DELETE_FLAG CHAR(1),</v>
      </c>
    </row>
    <row r="24" spans="1:58" ht="13.5" customHeight="1">
      <c r="A24" s="719">
        <v>12</v>
      </c>
      <c r="B24" s="719"/>
      <c r="C24" s="293" t="s">
        <v>630</v>
      </c>
      <c r="D24" s="115"/>
      <c r="E24" s="115"/>
      <c r="F24" s="115"/>
      <c r="G24" s="115"/>
      <c r="H24" s="115"/>
      <c r="I24" s="294"/>
      <c r="J24" s="293" t="s">
        <v>631</v>
      </c>
      <c r="K24" s="117"/>
      <c r="L24" s="117"/>
      <c r="M24" s="117"/>
      <c r="N24" s="117"/>
      <c r="O24" s="117"/>
      <c r="P24" s="117"/>
      <c r="Q24" s="294"/>
      <c r="R24" s="117" t="s">
        <v>37</v>
      </c>
      <c r="S24" s="117"/>
      <c r="T24" s="117"/>
      <c r="U24" s="117"/>
      <c r="V24" s="117"/>
      <c r="W24" s="720">
        <v>1</v>
      </c>
      <c r="X24" s="721"/>
      <c r="Y24" s="720"/>
      <c r="Z24" s="721"/>
      <c r="AA24" s="720" t="s">
        <v>30</v>
      </c>
      <c r="AB24" s="721"/>
      <c r="AC24" s="720"/>
      <c r="AD24" s="721"/>
      <c r="AE24" s="118"/>
      <c r="AF24" s="119"/>
      <c r="AG24" s="119"/>
      <c r="AH24" s="119"/>
      <c r="AI24" s="119"/>
      <c r="AJ24" s="119"/>
      <c r="AK24" s="119"/>
      <c r="AL24" s="119"/>
      <c r="AM24" s="119"/>
      <c r="AN24" s="119"/>
      <c r="AO24" s="120"/>
      <c r="AP24" s="720"/>
      <c r="AQ24" s="722"/>
      <c r="AR24" s="93" t="s">
        <v>632</v>
      </c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289"/>
      <c r="BF24" s="38" t="str">
        <f t="shared" ref="BF24:BF25" si="3">C24&amp;" "&amp;R24&amp;IF(W24,"("&amp;W24&amp;IF(Y24,","&amp;Y24, "")&amp;")","")&amp;IF(AA24="No"," NOT NULL","")&amp;","</f>
        <v>DISTRIBUTION_FLAG CHAR(1),</v>
      </c>
    </row>
    <row r="25" spans="1:58" s="122" customFormat="1" ht="13.5" customHeight="1">
      <c r="A25" s="719">
        <v>13</v>
      </c>
      <c r="B25" s="719"/>
      <c r="C25" s="293" t="s">
        <v>689</v>
      </c>
      <c r="D25" s="115"/>
      <c r="E25" s="115"/>
      <c r="F25" s="115"/>
      <c r="G25" s="115"/>
      <c r="H25" s="115"/>
      <c r="I25" s="294"/>
      <c r="J25" s="117" t="s">
        <v>568</v>
      </c>
      <c r="K25" s="117"/>
      <c r="L25" s="117"/>
      <c r="M25" s="117"/>
      <c r="N25" s="117"/>
      <c r="O25" s="117"/>
      <c r="P25" s="117"/>
      <c r="Q25" s="294"/>
      <c r="R25" s="117" t="s">
        <v>36</v>
      </c>
      <c r="S25" s="117"/>
      <c r="T25" s="117"/>
      <c r="U25" s="117"/>
      <c r="V25" s="117"/>
      <c r="W25" s="720">
        <v>2</v>
      </c>
      <c r="X25" s="721"/>
      <c r="Y25" s="720"/>
      <c r="Z25" s="721"/>
      <c r="AA25" s="720" t="s">
        <v>30</v>
      </c>
      <c r="AB25" s="721"/>
      <c r="AC25" s="720"/>
      <c r="AD25" s="721"/>
      <c r="AE25" s="118"/>
      <c r="AF25" s="119"/>
      <c r="AG25" s="119"/>
      <c r="AH25" s="119"/>
      <c r="AI25" s="119"/>
      <c r="AJ25" s="119"/>
      <c r="AK25" s="119"/>
      <c r="AL25" s="119"/>
      <c r="AM25" s="119"/>
      <c r="AN25" s="119"/>
      <c r="AO25" s="120"/>
      <c r="AP25" s="720"/>
      <c r="AQ25" s="722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294"/>
      <c r="BF25" s="122" t="str">
        <f t="shared" si="3"/>
        <v>DISTRIBUTION_MONTHS NUMBER(2),</v>
      </c>
    </row>
    <row r="26" spans="1:58" ht="13.5" customHeight="1">
      <c r="A26" s="719">
        <v>14</v>
      </c>
      <c r="B26" s="719"/>
      <c r="C26" s="293" t="s">
        <v>49</v>
      </c>
      <c r="D26" s="115"/>
      <c r="E26" s="115"/>
      <c r="F26" s="115"/>
      <c r="G26" s="115"/>
      <c r="H26" s="115"/>
      <c r="I26" s="294"/>
      <c r="J26" s="93" t="s">
        <v>286</v>
      </c>
      <c r="K26" s="117"/>
      <c r="L26" s="117"/>
      <c r="M26" s="117"/>
      <c r="N26" s="117"/>
      <c r="O26" s="117"/>
      <c r="P26" s="117"/>
      <c r="Q26" s="294"/>
      <c r="R26" s="117" t="s">
        <v>31</v>
      </c>
      <c r="S26" s="117"/>
      <c r="T26" s="117"/>
      <c r="U26" s="117"/>
      <c r="V26" s="117"/>
      <c r="W26" s="720"/>
      <c r="X26" s="721"/>
      <c r="Y26" s="720"/>
      <c r="Z26" s="721"/>
      <c r="AA26" s="720" t="s">
        <v>30</v>
      </c>
      <c r="AB26" s="721"/>
      <c r="AC26" s="720"/>
      <c r="AD26" s="721"/>
      <c r="AE26" s="118"/>
      <c r="AF26" s="119"/>
      <c r="AG26" s="119"/>
      <c r="AH26" s="119"/>
      <c r="AI26" s="119"/>
      <c r="AJ26" s="119"/>
      <c r="AK26" s="119"/>
      <c r="AL26" s="119"/>
      <c r="AM26" s="119"/>
      <c r="AN26" s="119"/>
      <c r="AO26" s="120"/>
      <c r="AP26" s="720"/>
      <c r="AQ26" s="722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294"/>
      <c r="BF26" s="38" t="str">
        <f t="shared" ref="BF26:BF42" si="4">C26&amp;" "&amp;R26&amp;IF(W26,"("&amp;W26&amp;IF(Y26,","&amp;Y26, "")&amp;")","")&amp;IF(AA26="No"," NOT NULL","")&amp;","</f>
        <v>CREATED_DT DATETIME,</v>
      </c>
    </row>
    <row r="27" spans="1:58" ht="13.5" customHeight="1">
      <c r="A27" s="719">
        <v>15</v>
      </c>
      <c r="B27" s="719"/>
      <c r="C27" s="293" t="s">
        <v>50</v>
      </c>
      <c r="D27" s="115"/>
      <c r="E27" s="115"/>
      <c r="F27" s="115"/>
      <c r="G27" s="115"/>
      <c r="H27" s="115"/>
      <c r="I27" s="294"/>
      <c r="J27" s="93" t="s">
        <v>287</v>
      </c>
      <c r="K27" s="117"/>
      <c r="L27" s="117"/>
      <c r="M27" s="117"/>
      <c r="N27" s="117"/>
      <c r="O27" s="117"/>
      <c r="P27" s="117"/>
      <c r="Q27" s="294"/>
      <c r="R27" s="117" t="s">
        <v>82</v>
      </c>
      <c r="S27" s="117"/>
      <c r="T27" s="117"/>
      <c r="U27" s="117"/>
      <c r="V27" s="117"/>
      <c r="W27" s="720">
        <v>20</v>
      </c>
      <c r="X27" s="721"/>
      <c r="Y27" s="720"/>
      <c r="Z27" s="721"/>
      <c r="AA27" s="720" t="s">
        <v>30</v>
      </c>
      <c r="AB27" s="721"/>
      <c r="AC27" s="720"/>
      <c r="AD27" s="721"/>
      <c r="AE27" s="118"/>
      <c r="AF27" s="119"/>
      <c r="AG27" s="119"/>
      <c r="AH27" s="119"/>
      <c r="AI27" s="119"/>
      <c r="AJ27" s="119"/>
      <c r="AK27" s="119"/>
      <c r="AL27" s="119"/>
      <c r="AM27" s="119"/>
      <c r="AN27" s="119"/>
      <c r="AO27" s="120"/>
      <c r="AP27" s="720"/>
      <c r="AQ27" s="722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294"/>
      <c r="BF27" s="38" t="str">
        <f t="shared" si="4"/>
        <v>CREATED_BY VARCHAR(20),</v>
      </c>
    </row>
    <row r="28" spans="1:58" ht="13.5" customHeight="1">
      <c r="A28" s="719">
        <v>16</v>
      </c>
      <c r="B28" s="719"/>
      <c r="C28" s="293" t="s">
        <v>51</v>
      </c>
      <c r="D28" s="115"/>
      <c r="E28" s="115"/>
      <c r="F28" s="115"/>
      <c r="G28" s="115"/>
      <c r="H28" s="115"/>
      <c r="I28" s="294"/>
      <c r="J28" s="93" t="s">
        <v>288</v>
      </c>
      <c r="K28" s="117"/>
      <c r="L28" s="117"/>
      <c r="M28" s="117"/>
      <c r="N28" s="117"/>
      <c r="O28" s="117"/>
      <c r="P28" s="117"/>
      <c r="Q28" s="294"/>
      <c r="R28" s="117" t="s">
        <v>31</v>
      </c>
      <c r="S28" s="117"/>
      <c r="T28" s="117"/>
      <c r="U28" s="117"/>
      <c r="V28" s="117"/>
      <c r="W28" s="720"/>
      <c r="X28" s="721"/>
      <c r="Y28" s="720"/>
      <c r="Z28" s="721"/>
      <c r="AA28" s="720" t="s">
        <v>30</v>
      </c>
      <c r="AB28" s="721"/>
      <c r="AC28" s="720"/>
      <c r="AD28" s="721"/>
      <c r="AE28" s="118"/>
      <c r="AF28" s="119"/>
      <c r="AG28" s="119"/>
      <c r="AH28" s="119"/>
      <c r="AI28" s="119"/>
      <c r="AJ28" s="119"/>
      <c r="AK28" s="119"/>
      <c r="AL28" s="119"/>
      <c r="AM28" s="119"/>
      <c r="AN28" s="119"/>
      <c r="AO28" s="120"/>
      <c r="AP28" s="720"/>
      <c r="AQ28" s="722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294"/>
      <c r="BF28" s="38" t="str">
        <f t="shared" si="4"/>
        <v>UPDATED_DT DATETIME,</v>
      </c>
    </row>
    <row r="29" spans="1:58" ht="13.5" customHeight="1">
      <c r="A29" s="719">
        <v>17</v>
      </c>
      <c r="B29" s="719"/>
      <c r="C29" s="293" t="s">
        <v>52</v>
      </c>
      <c r="D29" s="115"/>
      <c r="E29" s="115"/>
      <c r="F29" s="115"/>
      <c r="G29" s="115"/>
      <c r="H29" s="115"/>
      <c r="I29" s="294"/>
      <c r="J29" s="93" t="s">
        <v>289</v>
      </c>
      <c r="K29" s="117"/>
      <c r="L29" s="117"/>
      <c r="M29" s="117"/>
      <c r="N29" s="117"/>
      <c r="O29" s="117"/>
      <c r="P29" s="117"/>
      <c r="Q29" s="294"/>
      <c r="R29" s="117" t="s">
        <v>82</v>
      </c>
      <c r="S29" s="117"/>
      <c r="T29" s="117"/>
      <c r="U29" s="117"/>
      <c r="V29" s="117"/>
      <c r="W29" s="720">
        <v>20</v>
      </c>
      <c r="X29" s="721"/>
      <c r="Y29" s="720"/>
      <c r="Z29" s="721"/>
      <c r="AA29" s="720" t="s">
        <v>30</v>
      </c>
      <c r="AB29" s="721"/>
      <c r="AC29" s="720"/>
      <c r="AD29" s="721"/>
      <c r="AE29" s="118"/>
      <c r="AF29" s="119"/>
      <c r="AG29" s="119"/>
      <c r="AH29" s="119"/>
      <c r="AI29" s="119"/>
      <c r="AJ29" s="119"/>
      <c r="AK29" s="119"/>
      <c r="AL29" s="119"/>
      <c r="AM29" s="119"/>
      <c r="AN29" s="119"/>
      <c r="AO29" s="120"/>
      <c r="AP29" s="720"/>
      <c r="AQ29" s="722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294"/>
      <c r="BF29" s="38" t="str">
        <f t="shared" si="4"/>
        <v>UPDATED_BY VARCHAR(20),</v>
      </c>
    </row>
    <row r="30" spans="1:58" ht="13.5" customHeight="1">
      <c r="A30" s="719"/>
      <c r="B30" s="719"/>
      <c r="C30" s="293"/>
      <c r="D30" s="115"/>
      <c r="E30" s="115"/>
      <c r="F30" s="115"/>
      <c r="G30" s="115"/>
      <c r="H30" s="115"/>
      <c r="I30" s="294"/>
      <c r="J30" s="117"/>
      <c r="K30" s="117"/>
      <c r="L30" s="117"/>
      <c r="M30" s="117"/>
      <c r="N30" s="117"/>
      <c r="O30" s="117"/>
      <c r="P30" s="117"/>
      <c r="Q30" s="294"/>
      <c r="R30" s="117"/>
      <c r="S30" s="117"/>
      <c r="T30" s="117"/>
      <c r="U30" s="117"/>
      <c r="V30" s="117"/>
      <c r="W30" s="720"/>
      <c r="X30" s="721"/>
      <c r="Y30" s="720"/>
      <c r="Z30" s="721"/>
      <c r="AA30" s="720"/>
      <c r="AB30" s="721"/>
      <c r="AC30" s="720"/>
      <c r="AD30" s="721"/>
      <c r="AE30" s="118"/>
      <c r="AF30" s="119"/>
      <c r="AG30" s="119"/>
      <c r="AH30" s="119"/>
      <c r="AI30" s="119"/>
      <c r="AJ30" s="119"/>
      <c r="AK30" s="119"/>
      <c r="AL30" s="119"/>
      <c r="AM30" s="119"/>
      <c r="AN30" s="119"/>
      <c r="AO30" s="120"/>
      <c r="AP30" s="720"/>
      <c r="AQ30" s="722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294"/>
      <c r="BF30" s="38" t="str">
        <f t="shared" si="4"/>
        <v xml:space="preserve"> ,</v>
      </c>
    </row>
    <row r="31" spans="1:58" ht="13.5" customHeight="1">
      <c r="A31" s="723"/>
      <c r="B31" s="723"/>
      <c r="C31" s="291"/>
      <c r="D31" s="148"/>
      <c r="E31" s="148"/>
      <c r="F31" s="148"/>
      <c r="G31" s="148"/>
      <c r="H31" s="148"/>
      <c r="I31" s="292"/>
      <c r="J31" s="150"/>
      <c r="K31" s="150"/>
      <c r="L31" s="150"/>
      <c r="M31" s="150"/>
      <c r="N31" s="150"/>
      <c r="O31" s="150"/>
      <c r="P31" s="150"/>
      <c r="Q31" s="292"/>
      <c r="R31" s="150"/>
      <c r="S31" s="150"/>
      <c r="T31" s="150"/>
      <c r="U31" s="150"/>
      <c r="V31" s="150"/>
      <c r="W31" s="724"/>
      <c r="X31" s="725"/>
      <c r="Y31" s="724"/>
      <c r="Z31" s="725"/>
      <c r="AA31" s="724"/>
      <c r="AB31" s="725"/>
      <c r="AC31" s="724"/>
      <c r="AD31" s="725"/>
      <c r="AE31" s="151"/>
      <c r="AF31" s="152"/>
      <c r="AG31" s="152"/>
      <c r="AH31" s="152"/>
      <c r="AI31" s="152"/>
      <c r="AJ31" s="152"/>
      <c r="AK31" s="152"/>
      <c r="AL31" s="152"/>
      <c r="AM31" s="152"/>
      <c r="AN31" s="152"/>
      <c r="AO31" s="153"/>
      <c r="AP31" s="724"/>
      <c r="AQ31" s="726"/>
      <c r="AR31" s="150"/>
      <c r="AS31" s="150"/>
      <c r="AT31" s="150"/>
      <c r="AU31" s="150"/>
      <c r="AV31" s="150"/>
      <c r="AW31" s="150"/>
      <c r="AX31" s="150"/>
      <c r="AY31" s="150"/>
      <c r="AZ31" s="150"/>
      <c r="BA31" s="150"/>
      <c r="BB31" s="150"/>
      <c r="BC31" s="150"/>
      <c r="BD31" s="292"/>
      <c r="BF31" s="38" t="str">
        <f t="shared" si="4"/>
        <v xml:space="preserve"> ,</v>
      </c>
    </row>
    <row r="32" spans="1:58" ht="13.5" customHeight="1">
      <c r="BF32" s="38" t="str">
        <f t="shared" si="4"/>
        <v xml:space="preserve"> ,</v>
      </c>
    </row>
    <row r="33" spans="58:58" ht="13.5" customHeight="1">
      <c r="BF33" s="38" t="str">
        <f t="shared" si="4"/>
        <v xml:space="preserve"> ,</v>
      </c>
    </row>
    <row r="34" spans="58:58" ht="13.5" customHeight="1">
      <c r="BF34" s="38" t="str">
        <f t="shared" si="4"/>
        <v xml:space="preserve"> ,</v>
      </c>
    </row>
    <row r="35" spans="58:58" ht="13.5" customHeight="1">
      <c r="BF35" s="38" t="str">
        <f t="shared" si="4"/>
        <v xml:space="preserve"> ,</v>
      </c>
    </row>
    <row r="36" spans="58:58" ht="13.5" customHeight="1">
      <c r="BF36" s="38" t="str">
        <f t="shared" si="4"/>
        <v xml:space="preserve"> ,</v>
      </c>
    </row>
    <row r="37" spans="58:58" ht="13.5" customHeight="1">
      <c r="BF37" s="38" t="str">
        <f t="shared" si="4"/>
        <v xml:space="preserve"> ,</v>
      </c>
    </row>
    <row r="38" spans="58:58" ht="13.5" customHeight="1">
      <c r="BF38" s="38" t="str">
        <f t="shared" si="4"/>
        <v xml:space="preserve"> ,</v>
      </c>
    </row>
    <row r="39" spans="58:58" ht="13.5" customHeight="1">
      <c r="BF39" s="38" t="str">
        <f t="shared" si="4"/>
        <v xml:space="preserve"> ,</v>
      </c>
    </row>
    <row r="40" spans="58:58" ht="13.5" customHeight="1">
      <c r="BF40" s="38" t="str">
        <f t="shared" si="4"/>
        <v xml:space="preserve"> ,</v>
      </c>
    </row>
    <row r="41" spans="58:58" ht="13.5" customHeight="1">
      <c r="BF41" s="38" t="str">
        <f t="shared" si="4"/>
        <v xml:space="preserve"> ,</v>
      </c>
    </row>
    <row r="42" spans="58:58" ht="13.5" customHeight="1">
      <c r="BF42" s="38" t="str">
        <f t="shared" si="4"/>
        <v xml:space="preserve"> ,</v>
      </c>
    </row>
  </sheetData>
  <mergeCells count="152">
    <mergeCell ref="A18:B18"/>
    <mergeCell ref="W18:X18"/>
    <mergeCell ref="Y18:Z18"/>
    <mergeCell ref="AA18:AB18"/>
    <mergeCell ref="AC18:AD18"/>
    <mergeCell ref="AP18:AQ18"/>
    <mergeCell ref="AA14:AB14"/>
    <mergeCell ref="AC14:AD14"/>
    <mergeCell ref="AP14:AQ14"/>
    <mergeCell ref="A15:B15"/>
    <mergeCell ref="W15:X15"/>
    <mergeCell ref="A14:B14"/>
    <mergeCell ref="W14:X14"/>
    <mergeCell ref="Y14:Z14"/>
    <mergeCell ref="Y15:Z15"/>
    <mergeCell ref="AA15:AB15"/>
    <mergeCell ref="AC15:AD15"/>
    <mergeCell ref="AP15:AQ15"/>
    <mergeCell ref="A10:B10"/>
    <mergeCell ref="AE10:AO11"/>
    <mergeCell ref="AC13:AD13"/>
    <mergeCell ref="A3:B3"/>
    <mergeCell ref="A4:B4"/>
    <mergeCell ref="A5:B5"/>
    <mergeCell ref="A6:B6"/>
    <mergeCell ref="A7:B7"/>
    <mergeCell ref="A8:B8"/>
    <mergeCell ref="A11:B11"/>
    <mergeCell ref="C11:I11"/>
    <mergeCell ref="A12:B12"/>
    <mergeCell ref="C12:I12"/>
    <mergeCell ref="Y13:Z13"/>
    <mergeCell ref="AA13:AB13"/>
    <mergeCell ref="Y12:Z12"/>
    <mergeCell ref="J11:Q11"/>
    <mergeCell ref="J12:Q12"/>
    <mergeCell ref="R12:V12"/>
    <mergeCell ref="W12:X12"/>
    <mergeCell ref="AR12:BD12"/>
    <mergeCell ref="A13:B13"/>
    <mergeCell ref="W13:X13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L1:AO2"/>
    <mergeCell ref="AP1:AQ2"/>
    <mergeCell ref="AR1:AT1"/>
    <mergeCell ref="A9:B9"/>
    <mergeCell ref="AP13:AQ13"/>
    <mergeCell ref="AA12:AB12"/>
    <mergeCell ref="AC12:AD12"/>
    <mergeCell ref="AP12:AQ12"/>
    <mergeCell ref="A25:B25"/>
    <mergeCell ref="W25:X25"/>
    <mergeCell ref="Y25:Z25"/>
    <mergeCell ref="AA25:AB25"/>
    <mergeCell ref="AC25:AD25"/>
    <mergeCell ref="AP25:AQ25"/>
    <mergeCell ref="A16:B16"/>
    <mergeCell ref="W16:X16"/>
    <mergeCell ref="Y16:Z16"/>
    <mergeCell ref="AA16:AB16"/>
    <mergeCell ref="AC16:AD16"/>
    <mergeCell ref="AP16:AQ16"/>
    <mergeCell ref="A17:B17"/>
    <mergeCell ref="W17:X17"/>
    <mergeCell ref="Y17:Z17"/>
    <mergeCell ref="AA17:AB17"/>
    <mergeCell ref="AC17:AD17"/>
    <mergeCell ref="AP17:AQ17"/>
    <mergeCell ref="A21:B21"/>
    <mergeCell ref="W21:X21"/>
    <mergeCell ref="Y21:Z21"/>
    <mergeCell ref="AA21:AB21"/>
    <mergeCell ref="AC21:AD21"/>
    <mergeCell ref="AP21:AQ21"/>
    <mergeCell ref="A19:B19"/>
    <mergeCell ref="W19:X19"/>
    <mergeCell ref="Y19:Z19"/>
    <mergeCell ref="AA19:AB19"/>
    <mergeCell ref="AC19:AD19"/>
    <mergeCell ref="AP19:AQ19"/>
    <mergeCell ref="A22:B22"/>
    <mergeCell ref="W22:X22"/>
    <mergeCell ref="Y22:Z22"/>
    <mergeCell ref="AA22:AB22"/>
    <mergeCell ref="AC22:AD22"/>
    <mergeCell ref="AP22:AQ22"/>
    <mergeCell ref="A20:B20"/>
    <mergeCell ref="W20:X20"/>
    <mergeCell ref="Y20:Z20"/>
    <mergeCell ref="AA20:AB20"/>
    <mergeCell ref="AC20:AD20"/>
    <mergeCell ref="AP20:AQ20"/>
    <mergeCell ref="A26:B26"/>
    <mergeCell ref="W26:X26"/>
    <mergeCell ref="Y26:Z26"/>
    <mergeCell ref="AA26:AB26"/>
    <mergeCell ref="AC26:AD26"/>
    <mergeCell ref="AP26:AQ26"/>
    <mergeCell ref="A27:B27"/>
    <mergeCell ref="W27:X27"/>
    <mergeCell ref="Y27:Z27"/>
    <mergeCell ref="AA27:AB27"/>
    <mergeCell ref="AC27:AD27"/>
    <mergeCell ref="AP27:AQ27"/>
    <mergeCell ref="A31:B31"/>
    <mergeCell ref="W31:X31"/>
    <mergeCell ref="Y31:Z31"/>
    <mergeCell ref="AA31:AB31"/>
    <mergeCell ref="AC31:AD31"/>
    <mergeCell ref="AP31:AQ31"/>
    <mergeCell ref="A30:B30"/>
    <mergeCell ref="W30:X30"/>
    <mergeCell ref="Y30:Z30"/>
    <mergeCell ref="AA30:AB30"/>
    <mergeCell ref="AC30:AD30"/>
    <mergeCell ref="AP30:AQ30"/>
    <mergeCell ref="A23:B23"/>
    <mergeCell ref="W23:X23"/>
    <mergeCell ref="Y23:Z23"/>
    <mergeCell ref="AA23:AB23"/>
    <mergeCell ref="AC23:AD23"/>
    <mergeCell ref="AP23:AQ23"/>
    <mergeCell ref="A29:B29"/>
    <mergeCell ref="W29:X29"/>
    <mergeCell ref="Y29:Z29"/>
    <mergeCell ref="AA29:AB29"/>
    <mergeCell ref="AC29:AD29"/>
    <mergeCell ref="AP29:AQ29"/>
    <mergeCell ref="A24:B24"/>
    <mergeCell ref="W24:X24"/>
    <mergeCell ref="Y24:Z24"/>
    <mergeCell ref="AA24:AB24"/>
    <mergeCell ref="AC24:AD24"/>
    <mergeCell ref="AP24:AQ24"/>
    <mergeCell ref="A28:B28"/>
    <mergeCell ref="W28:X28"/>
    <mergeCell ref="Y28:Z28"/>
    <mergeCell ref="AA28:AB28"/>
    <mergeCell ref="AC28:AD28"/>
    <mergeCell ref="AP28:AQ28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40"/>
  <sheetViews>
    <sheetView view="pageBreakPreview" zoomScaleNormal="100" zoomScaleSheetLayoutView="100" workbookViewId="0">
      <selection activeCell="Z40" sqref="Z40"/>
    </sheetView>
  </sheetViews>
  <sheetFormatPr defaultColWidth="2.5703125" defaultRowHeight="13.5" customHeight="1"/>
  <cols>
    <col min="1" max="16384" width="2.5703125" style="38"/>
  </cols>
  <sheetData>
    <row r="1" spans="1:56" ht="20.25" customHeight="1">
      <c r="A1" s="601" t="s">
        <v>18</v>
      </c>
      <c r="B1" s="602"/>
      <c r="C1" s="602"/>
      <c r="D1" s="602"/>
      <c r="E1" s="602"/>
      <c r="F1" s="602"/>
      <c r="G1" s="602"/>
      <c r="H1" s="602"/>
      <c r="I1" s="602"/>
      <c r="J1" s="602"/>
      <c r="K1" s="598" t="s">
        <v>7</v>
      </c>
      <c r="L1" s="599"/>
      <c r="M1" s="599"/>
      <c r="N1" s="600"/>
      <c r="O1" s="605" t="str">
        <f>表紙!T15</f>
        <v>給与システム</v>
      </c>
      <c r="P1" s="606"/>
      <c r="Q1" s="606"/>
      <c r="R1" s="606"/>
      <c r="S1" s="606"/>
      <c r="T1" s="606"/>
      <c r="U1" s="606"/>
      <c r="V1" s="606"/>
      <c r="W1" s="607"/>
      <c r="X1" s="614" t="s">
        <v>9</v>
      </c>
      <c r="Y1" s="615"/>
      <c r="Z1" s="608" t="str">
        <f>表紙!T18</f>
        <v>DBレイアウト</v>
      </c>
      <c r="AA1" s="609"/>
      <c r="AB1" s="609"/>
      <c r="AC1" s="609"/>
      <c r="AD1" s="609"/>
      <c r="AE1" s="609"/>
      <c r="AF1" s="609"/>
      <c r="AG1" s="609"/>
      <c r="AH1" s="609"/>
      <c r="AI1" s="610"/>
      <c r="AJ1" s="614" t="s">
        <v>10</v>
      </c>
      <c r="AK1" s="615"/>
      <c r="AL1" s="586" t="s">
        <v>92</v>
      </c>
      <c r="AM1" s="587"/>
      <c r="AN1" s="587"/>
      <c r="AO1" s="588"/>
      <c r="AP1" s="614" t="s">
        <v>11</v>
      </c>
      <c r="AQ1" s="615"/>
      <c r="AR1" s="595" t="s">
        <v>12</v>
      </c>
      <c r="AS1" s="596"/>
      <c r="AT1" s="597"/>
      <c r="AU1" s="592">
        <f>D5</f>
        <v>42579</v>
      </c>
      <c r="AV1" s="593"/>
      <c r="AW1" s="593"/>
      <c r="AX1" s="594"/>
      <c r="AY1" s="614" t="s">
        <v>14</v>
      </c>
      <c r="AZ1" s="615"/>
      <c r="BA1" s="586"/>
      <c r="BB1" s="587"/>
      <c r="BC1" s="587"/>
      <c r="BD1" s="588"/>
    </row>
    <row r="2" spans="1:56" ht="20.25" customHeight="1">
      <c r="A2" s="603"/>
      <c r="B2" s="604"/>
      <c r="C2" s="604"/>
      <c r="D2" s="604"/>
      <c r="E2" s="604"/>
      <c r="F2" s="604"/>
      <c r="G2" s="604"/>
      <c r="H2" s="604"/>
      <c r="I2" s="604"/>
      <c r="J2" s="604"/>
      <c r="K2" s="598" t="s">
        <v>8</v>
      </c>
      <c r="L2" s="599"/>
      <c r="M2" s="599"/>
      <c r="N2" s="600"/>
      <c r="O2" s="605" t="str">
        <f ca="1">MID(CELL("filename",$A$1),FIND("]",CELL("filename",$A$1))+1,255)</f>
        <v>改訂履歴</v>
      </c>
      <c r="P2" s="606"/>
      <c r="Q2" s="606"/>
      <c r="R2" s="606"/>
      <c r="S2" s="606"/>
      <c r="T2" s="606"/>
      <c r="U2" s="606"/>
      <c r="V2" s="606"/>
      <c r="W2" s="607"/>
      <c r="X2" s="616"/>
      <c r="Y2" s="617"/>
      <c r="Z2" s="611"/>
      <c r="AA2" s="612"/>
      <c r="AB2" s="612"/>
      <c r="AC2" s="612"/>
      <c r="AD2" s="612"/>
      <c r="AE2" s="612"/>
      <c r="AF2" s="612"/>
      <c r="AG2" s="612"/>
      <c r="AH2" s="612"/>
      <c r="AI2" s="613"/>
      <c r="AJ2" s="616"/>
      <c r="AK2" s="617"/>
      <c r="AL2" s="589"/>
      <c r="AM2" s="590"/>
      <c r="AN2" s="590"/>
      <c r="AO2" s="591"/>
      <c r="AP2" s="616"/>
      <c r="AQ2" s="617"/>
      <c r="AR2" s="595" t="s">
        <v>13</v>
      </c>
      <c r="AS2" s="596"/>
      <c r="AT2" s="597"/>
      <c r="AU2" s="592"/>
      <c r="AV2" s="593"/>
      <c r="AW2" s="593"/>
      <c r="AX2" s="594"/>
      <c r="AY2" s="616"/>
      <c r="AZ2" s="617"/>
      <c r="BA2" s="589"/>
      <c r="BB2" s="590"/>
      <c r="BC2" s="590"/>
      <c r="BD2" s="591"/>
    </row>
    <row r="3" spans="1:56" ht="13.5" customHeight="1">
      <c r="A3" s="4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40"/>
    </row>
    <row r="4" spans="1:56" ht="13.5" customHeight="1">
      <c r="A4" s="574" t="s">
        <v>15</v>
      </c>
      <c r="B4" s="575"/>
      <c r="C4" s="576"/>
      <c r="D4" s="574" t="s">
        <v>11</v>
      </c>
      <c r="E4" s="575"/>
      <c r="F4" s="575"/>
      <c r="G4" s="575"/>
      <c r="H4" s="576"/>
      <c r="I4" s="574" t="s">
        <v>16</v>
      </c>
      <c r="J4" s="575"/>
      <c r="K4" s="575"/>
      <c r="L4" s="576"/>
      <c r="M4" s="49" t="s">
        <v>8</v>
      </c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1"/>
    </row>
    <row r="5" spans="1:56" ht="13.5" customHeight="1">
      <c r="A5" s="577">
        <v>1</v>
      </c>
      <c r="B5" s="578"/>
      <c r="C5" s="579"/>
      <c r="D5" s="580">
        <v>42579</v>
      </c>
      <c r="E5" s="581"/>
      <c r="F5" s="581"/>
      <c r="G5" s="581"/>
      <c r="H5" s="582"/>
      <c r="I5" s="583" t="s">
        <v>92</v>
      </c>
      <c r="J5" s="584"/>
      <c r="K5" s="584"/>
      <c r="L5" s="585"/>
      <c r="M5" s="41" t="s">
        <v>17</v>
      </c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2"/>
    </row>
    <row r="6" spans="1:56" ht="13.5" customHeight="1">
      <c r="A6" s="565">
        <v>1.01</v>
      </c>
      <c r="B6" s="566"/>
      <c r="C6" s="567"/>
      <c r="D6" s="568">
        <v>42647</v>
      </c>
      <c r="E6" s="569"/>
      <c r="F6" s="569"/>
      <c r="G6" s="569"/>
      <c r="H6" s="570"/>
      <c r="I6" s="571" t="s">
        <v>638</v>
      </c>
      <c r="J6" s="572"/>
      <c r="K6" s="572"/>
      <c r="L6" s="573"/>
      <c r="M6" s="35" t="s">
        <v>639</v>
      </c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6"/>
    </row>
    <row r="7" spans="1:56" ht="13.5" customHeight="1">
      <c r="A7" s="565">
        <v>1.02</v>
      </c>
      <c r="B7" s="566"/>
      <c r="C7" s="567"/>
      <c r="D7" s="568">
        <v>42647</v>
      </c>
      <c r="E7" s="569"/>
      <c r="F7" s="569"/>
      <c r="G7" s="569"/>
      <c r="H7" s="570"/>
      <c r="I7" s="571" t="s">
        <v>638</v>
      </c>
      <c r="J7" s="572"/>
      <c r="K7" s="572"/>
      <c r="L7" s="573"/>
      <c r="M7" s="272" t="s">
        <v>640</v>
      </c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6"/>
    </row>
    <row r="8" spans="1:56" ht="13.5" customHeight="1">
      <c r="A8" s="565">
        <v>1.03</v>
      </c>
      <c r="B8" s="566"/>
      <c r="C8" s="567"/>
      <c r="D8" s="568">
        <v>42649</v>
      </c>
      <c r="E8" s="569"/>
      <c r="F8" s="569"/>
      <c r="G8" s="569"/>
      <c r="H8" s="570"/>
      <c r="I8" s="571" t="s">
        <v>638</v>
      </c>
      <c r="J8" s="572"/>
      <c r="K8" s="572"/>
      <c r="L8" s="573"/>
      <c r="M8" s="273" t="s">
        <v>641</v>
      </c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74"/>
      <c r="Z8" s="274"/>
      <c r="AA8" s="274"/>
      <c r="AB8" s="274"/>
      <c r="AC8" s="274"/>
      <c r="AD8" s="274"/>
      <c r="AE8" s="274"/>
      <c r="AF8" s="274"/>
      <c r="AG8" s="274"/>
      <c r="AH8" s="274"/>
      <c r="AI8" s="274"/>
      <c r="AJ8" s="274"/>
      <c r="AK8" s="274"/>
      <c r="AL8" s="274"/>
      <c r="AM8" s="274"/>
      <c r="AN8" s="274"/>
      <c r="AO8" s="274"/>
      <c r="AP8" s="274"/>
      <c r="AQ8" s="274"/>
      <c r="AR8" s="274"/>
      <c r="AS8" s="274"/>
      <c r="AT8" s="274"/>
      <c r="AU8" s="274"/>
      <c r="AV8" s="274"/>
      <c r="AW8" s="274"/>
      <c r="AX8" s="274"/>
      <c r="AY8" s="274"/>
      <c r="AZ8" s="274"/>
      <c r="BA8" s="274"/>
      <c r="BB8" s="274"/>
      <c r="BC8" s="274"/>
      <c r="BD8" s="275"/>
    </row>
    <row r="9" spans="1:56" ht="13.5" customHeight="1">
      <c r="A9" s="565">
        <v>1.04</v>
      </c>
      <c r="B9" s="566"/>
      <c r="C9" s="567"/>
      <c r="D9" s="568">
        <v>42654</v>
      </c>
      <c r="E9" s="569"/>
      <c r="F9" s="569"/>
      <c r="G9" s="569"/>
      <c r="H9" s="570"/>
      <c r="I9" s="571" t="s">
        <v>638</v>
      </c>
      <c r="J9" s="572"/>
      <c r="K9" s="572"/>
      <c r="L9" s="573"/>
      <c r="M9" s="276" t="s">
        <v>643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6"/>
    </row>
    <row r="10" spans="1:56" ht="13.5" customHeight="1">
      <c r="A10" s="565">
        <v>1.05</v>
      </c>
      <c r="B10" s="566"/>
      <c r="C10" s="567"/>
      <c r="D10" s="568">
        <v>42654</v>
      </c>
      <c r="E10" s="569"/>
      <c r="F10" s="569"/>
      <c r="G10" s="569"/>
      <c r="H10" s="570"/>
      <c r="I10" s="571" t="s">
        <v>386</v>
      </c>
      <c r="J10" s="572"/>
      <c r="K10" s="572"/>
      <c r="L10" s="573"/>
      <c r="M10" s="277" t="s">
        <v>646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6"/>
    </row>
    <row r="11" spans="1:56" ht="13.5" customHeight="1">
      <c r="A11" s="565">
        <v>1.06</v>
      </c>
      <c r="B11" s="566"/>
      <c r="C11" s="567"/>
      <c r="D11" s="568">
        <v>42657</v>
      </c>
      <c r="E11" s="569"/>
      <c r="F11" s="569"/>
      <c r="G11" s="569"/>
      <c r="H11" s="570"/>
      <c r="I11" s="571" t="s">
        <v>638</v>
      </c>
      <c r="J11" s="572"/>
      <c r="K11" s="572"/>
      <c r="L11" s="573"/>
      <c r="M11" s="278" t="s">
        <v>647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6"/>
    </row>
    <row r="12" spans="1:56" ht="13.5" customHeight="1">
      <c r="A12" s="565"/>
      <c r="B12" s="566"/>
      <c r="C12" s="567"/>
      <c r="D12" s="568"/>
      <c r="E12" s="569"/>
      <c r="F12" s="569"/>
      <c r="G12" s="569"/>
      <c r="H12" s="570"/>
      <c r="I12" s="571"/>
      <c r="J12" s="572"/>
      <c r="K12" s="572"/>
      <c r="L12" s="573"/>
      <c r="M12" s="35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6"/>
    </row>
    <row r="13" spans="1:56" ht="13.5" customHeight="1">
      <c r="A13" s="565"/>
      <c r="B13" s="566"/>
      <c r="C13" s="567"/>
      <c r="D13" s="568"/>
      <c r="E13" s="569"/>
      <c r="F13" s="569"/>
      <c r="G13" s="569"/>
      <c r="H13" s="570"/>
      <c r="I13" s="571"/>
      <c r="J13" s="572"/>
      <c r="K13" s="572"/>
      <c r="L13" s="573"/>
      <c r="M13" s="35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6"/>
    </row>
    <row r="14" spans="1:56" ht="13.5" customHeight="1">
      <c r="A14" s="565"/>
      <c r="B14" s="566"/>
      <c r="C14" s="567"/>
      <c r="D14" s="568"/>
      <c r="E14" s="569"/>
      <c r="F14" s="569"/>
      <c r="G14" s="569"/>
      <c r="H14" s="570"/>
      <c r="I14" s="571"/>
      <c r="J14" s="572"/>
      <c r="K14" s="572"/>
      <c r="L14" s="573"/>
      <c r="M14" s="35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6"/>
    </row>
    <row r="15" spans="1:56" ht="13.5" customHeight="1">
      <c r="A15" s="565"/>
      <c r="B15" s="566"/>
      <c r="C15" s="567"/>
      <c r="D15" s="568"/>
      <c r="E15" s="569"/>
      <c r="F15" s="569"/>
      <c r="G15" s="569"/>
      <c r="H15" s="570"/>
      <c r="I15" s="571"/>
      <c r="J15" s="572"/>
      <c r="K15" s="572"/>
      <c r="L15" s="573"/>
      <c r="M15" s="35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6"/>
    </row>
    <row r="16" spans="1:56" ht="13.5" customHeight="1">
      <c r="A16" s="565"/>
      <c r="B16" s="566"/>
      <c r="C16" s="567"/>
      <c r="D16" s="568"/>
      <c r="E16" s="569"/>
      <c r="F16" s="569"/>
      <c r="G16" s="569"/>
      <c r="H16" s="570"/>
      <c r="I16" s="571"/>
      <c r="J16" s="572"/>
      <c r="K16" s="572"/>
      <c r="L16" s="573"/>
      <c r="M16" s="35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6"/>
    </row>
    <row r="17" spans="1:56" ht="13.5" customHeight="1">
      <c r="A17" s="565"/>
      <c r="B17" s="566"/>
      <c r="C17" s="567"/>
      <c r="D17" s="568"/>
      <c r="E17" s="569"/>
      <c r="F17" s="569"/>
      <c r="G17" s="569"/>
      <c r="H17" s="570"/>
      <c r="I17" s="571"/>
      <c r="J17" s="572"/>
      <c r="K17" s="572"/>
      <c r="L17" s="573"/>
      <c r="M17" s="35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6"/>
    </row>
    <row r="18" spans="1:56" ht="13.5" customHeight="1">
      <c r="A18" s="565"/>
      <c r="B18" s="566"/>
      <c r="C18" s="567"/>
      <c r="D18" s="568"/>
      <c r="E18" s="569"/>
      <c r="F18" s="569"/>
      <c r="G18" s="569"/>
      <c r="H18" s="570"/>
      <c r="I18" s="571"/>
      <c r="J18" s="572"/>
      <c r="K18" s="572"/>
      <c r="L18" s="573"/>
      <c r="M18" s="35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6"/>
    </row>
    <row r="19" spans="1:56" ht="13.5" customHeight="1">
      <c r="A19" s="565"/>
      <c r="B19" s="566"/>
      <c r="C19" s="567"/>
      <c r="D19" s="568"/>
      <c r="E19" s="569"/>
      <c r="F19" s="569"/>
      <c r="G19" s="569"/>
      <c r="H19" s="570"/>
      <c r="I19" s="571"/>
      <c r="J19" s="572"/>
      <c r="K19" s="572"/>
      <c r="L19" s="573"/>
      <c r="M19" s="35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6"/>
    </row>
    <row r="20" spans="1:56" ht="13.5" customHeight="1">
      <c r="A20" s="565"/>
      <c r="B20" s="566"/>
      <c r="C20" s="567"/>
      <c r="D20" s="568"/>
      <c r="E20" s="569"/>
      <c r="F20" s="569"/>
      <c r="G20" s="569"/>
      <c r="H20" s="570"/>
      <c r="I20" s="571"/>
      <c r="J20" s="572"/>
      <c r="K20" s="572"/>
      <c r="L20" s="573"/>
      <c r="M20" s="35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6"/>
    </row>
    <row r="21" spans="1:56" ht="13.5" customHeight="1">
      <c r="A21" s="565"/>
      <c r="B21" s="566"/>
      <c r="C21" s="567"/>
      <c r="D21" s="568"/>
      <c r="E21" s="569"/>
      <c r="F21" s="569"/>
      <c r="G21" s="569"/>
      <c r="H21" s="570"/>
      <c r="I21" s="571"/>
      <c r="J21" s="572"/>
      <c r="K21" s="572"/>
      <c r="L21" s="573"/>
      <c r="M21" s="35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6"/>
    </row>
    <row r="22" spans="1:56" ht="13.5" customHeight="1">
      <c r="A22" s="565"/>
      <c r="B22" s="566"/>
      <c r="C22" s="567"/>
      <c r="D22" s="568"/>
      <c r="E22" s="569"/>
      <c r="F22" s="569"/>
      <c r="G22" s="569"/>
      <c r="H22" s="570"/>
      <c r="I22" s="571"/>
      <c r="J22" s="572"/>
      <c r="K22" s="572"/>
      <c r="L22" s="573"/>
      <c r="M22" s="35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6"/>
    </row>
    <row r="23" spans="1:56" ht="13.5" customHeight="1">
      <c r="A23" s="565"/>
      <c r="B23" s="566"/>
      <c r="C23" s="567"/>
      <c r="D23" s="568"/>
      <c r="E23" s="569"/>
      <c r="F23" s="569"/>
      <c r="G23" s="569"/>
      <c r="H23" s="570"/>
      <c r="I23" s="571"/>
      <c r="J23" s="572"/>
      <c r="K23" s="572"/>
      <c r="L23" s="573"/>
      <c r="M23" s="35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6"/>
    </row>
    <row r="24" spans="1:56" ht="13.5" customHeight="1">
      <c r="A24" s="565"/>
      <c r="B24" s="566"/>
      <c r="C24" s="567"/>
      <c r="D24" s="568"/>
      <c r="E24" s="569"/>
      <c r="F24" s="569"/>
      <c r="G24" s="569"/>
      <c r="H24" s="570"/>
      <c r="I24" s="571"/>
      <c r="J24" s="572"/>
      <c r="K24" s="572"/>
      <c r="L24" s="573"/>
      <c r="M24" s="35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6"/>
    </row>
    <row r="25" spans="1:56" ht="13.5" customHeight="1">
      <c r="A25" s="565"/>
      <c r="B25" s="566"/>
      <c r="C25" s="567"/>
      <c r="D25" s="568"/>
      <c r="E25" s="569"/>
      <c r="F25" s="569"/>
      <c r="G25" s="569"/>
      <c r="H25" s="570"/>
      <c r="I25" s="571"/>
      <c r="J25" s="572"/>
      <c r="K25" s="572"/>
      <c r="L25" s="573"/>
      <c r="M25" s="35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6"/>
    </row>
    <row r="26" spans="1:56" ht="13.5" customHeight="1">
      <c r="A26" s="565"/>
      <c r="B26" s="566"/>
      <c r="C26" s="567"/>
      <c r="D26" s="568"/>
      <c r="E26" s="569"/>
      <c r="F26" s="569"/>
      <c r="G26" s="569"/>
      <c r="H26" s="570"/>
      <c r="I26" s="571"/>
      <c r="J26" s="572"/>
      <c r="K26" s="572"/>
      <c r="L26" s="573"/>
      <c r="M26" s="35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6"/>
    </row>
    <row r="27" spans="1:56" ht="13.5" customHeight="1">
      <c r="A27" s="565"/>
      <c r="B27" s="566"/>
      <c r="C27" s="567"/>
      <c r="D27" s="568"/>
      <c r="E27" s="569"/>
      <c r="F27" s="569"/>
      <c r="G27" s="569"/>
      <c r="H27" s="570"/>
      <c r="I27" s="571"/>
      <c r="J27" s="572"/>
      <c r="K27" s="572"/>
      <c r="L27" s="573"/>
      <c r="M27" s="35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6"/>
    </row>
    <row r="28" spans="1:56" ht="13.5" customHeight="1">
      <c r="A28" s="565"/>
      <c r="B28" s="566"/>
      <c r="C28" s="567"/>
      <c r="D28" s="568"/>
      <c r="E28" s="569"/>
      <c r="F28" s="569"/>
      <c r="G28" s="569"/>
      <c r="H28" s="570"/>
      <c r="I28" s="571"/>
      <c r="J28" s="572"/>
      <c r="K28" s="572"/>
      <c r="L28" s="573"/>
      <c r="M28" s="35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6"/>
    </row>
    <row r="29" spans="1:56" ht="13.5" customHeight="1">
      <c r="A29" s="565"/>
      <c r="B29" s="566"/>
      <c r="C29" s="567"/>
      <c r="D29" s="568"/>
      <c r="E29" s="569"/>
      <c r="F29" s="569"/>
      <c r="G29" s="569"/>
      <c r="H29" s="570"/>
      <c r="I29" s="571"/>
      <c r="J29" s="572"/>
      <c r="K29" s="572"/>
      <c r="L29" s="573"/>
      <c r="M29" s="35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6"/>
    </row>
    <row r="30" spans="1:56" ht="13.5" customHeight="1">
      <c r="A30" s="565"/>
      <c r="B30" s="566"/>
      <c r="C30" s="567"/>
      <c r="D30" s="568"/>
      <c r="E30" s="569"/>
      <c r="F30" s="569"/>
      <c r="G30" s="569"/>
      <c r="H30" s="570"/>
      <c r="I30" s="571"/>
      <c r="J30" s="572"/>
      <c r="K30" s="572"/>
      <c r="L30" s="573"/>
      <c r="M30" s="35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6"/>
    </row>
    <row r="31" spans="1:56" ht="13.5" customHeight="1">
      <c r="A31" s="565"/>
      <c r="B31" s="566"/>
      <c r="C31" s="567"/>
      <c r="D31" s="568"/>
      <c r="E31" s="569"/>
      <c r="F31" s="569"/>
      <c r="G31" s="569"/>
      <c r="H31" s="570"/>
      <c r="I31" s="571"/>
      <c r="J31" s="572"/>
      <c r="K31" s="572"/>
      <c r="L31" s="573"/>
      <c r="M31" s="35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6"/>
    </row>
    <row r="32" spans="1:56" ht="13.5" customHeight="1">
      <c r="A32" s="565"/>
      <c r="B32" s="566"/>
      <c r="C32" s="567"/>
      <c r="D32" s="568"/>
      <c r="E32" s="569"/>
      <c r="F32" s="569"/>
      <c r="G32" s="569"/>
      <c r="H32" s="570"/>
      <c r="I32" s="571"/>
      <c r="J32" s="572"/>
      <c r="K32" s="572"/>
      <c r="L32" s="573"/>
      <c r="M32" s="35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6"/>
    </row>
    <row r="33" spans="1:56" ht="13.5" customHeight="1">
      <c r="A33" s="565"/>
      <c r="B33" s="566"/>
      <c r="C33" s="567"/>
      <c r="D33" s="568"/>
      <c r="E33" s="569"/>
      <c r="F33" s="569"/>
      <c r="G33" s="569"/>
      <c r="H33" s="570"/>
      <c r="I33" s="571"/>
      <c r="J33" s="572"/>
      <c r="K33" s="572"/>
      <c r="L33" s="573"/>
      <c r="M33" s="35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6"/>
    </row>
    <row r="34" spans="1:56" ht="13.5" customHeight="1">
      <c r="A34" s="565"/>
      <c r="B34" s="566"/>
      <c r="C34" s="567"/>
      <c r="D34" s="568"/>
      <c r="E34" s="569"/>
      <c r="F34" s="569"/>
      <c r="G34" s="569"/>
      <c r="H34" s="570"/>
      <c r="I34" s="571"/>
      <c r="J34" s="572"/>
      <c r="K34" s="572"/>
      <c r="L34" s="573"/>
      <c r="M34" s="35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6"/>
    </row>
    <row r="35" spans="1:56" ht="13.5" customHeight="1">
      <c r="A35" s="565"/>
      <c r="B35" s="566"/>
      <c r="C35" s="567"/>
      <c r="D35" s="568"/>
      <c r="E35" s="569"/>
      <c r="F35" s="569"/>
      <c r="G35" s="569"/>
      <c r="H35" s="570"/>
      <c r="I35" s="571"/>
      <c r="J35" s="572"/>
      <c r="K35" s="572"/>
      <c r="L35" s="573"/>
      <c r="M35" s="35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6"/>
    </row>
    <row r="36" spans="1:56" ht="13.5" customHeight="1">
      <c r="A36" s="565"/>
      <c r="B36" s="566"/>
      <c r="C36" s="567"/>
      <c r="D36" s="568"/>
      <c r="E36" s="569"/>
      <c r="F36" s="569"/>
      <c r="G36" s="569"/>
      <c r="H36" s="570"/>
      <c r="I36" s="571"/>
      <c r="J36" s="572"/>
      <c r="K36" s="572"/>
      <c r="L36" s="573"/>
      <c r="M36" s="35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6"/>
    </row>
    <row r="37" spans="1:56" ht="13.5" customHeight="1">
      <c r="A37" s="565"/>
      <c r="B37" s="566"/>
      <c r="C37" s="567"/>
      <c r="D37" s="568"/>
      <c r="E37" s="569"/>
      <c r="F37" s="569"/>
      <c r="G37" s="569"/>
      <c r="H37" s="570"/>
      <c r="I37" s="571"/>
      <c r="J37" s="572"/>
      <c r="K37" s="572"/>
      <c r="L37" s="573"/>
      <c r="M37" s="35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6"/>
    </row>
    <row r="38" spans="1:56" ht="13.5" customHeight="1">
      <c r="A38" s="565"/>
      <c r="B38" s="566"/>
      <c r="C38" s="567"/>
      <c r="D38" s="568"/>
      <c r="E38" s="569"/>
      <c r="F38" s="569"/>
      <c r="G38" s="569"/>
      <c r="H38" s="570"/>
      <c r="I38" s="571"/>
      <c r="J38" s="572"/>
      <c r="K38" s="572"/>
      <c r="L38" s="573"/>
      <c r="M38" s="35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6"/>
    </row>
    <row r="39" spans="1:56" ht="13.5" customHeight="1">
      <c r="A39" s="565"/>
      <c r="B39" s="566"/>
      <c r="C39" s="567"/>
      <c r="D39" s="568"/>
      <c r="E39" s="569"/>
      <c r="F39" s="569"/>
      <c r="G39" s="569"/>
      <c r="H39" s="570"/>
      <c r="I39" s="571"/>
      <c r="J39" s="572"/>
      <c r="K39" s="572"/>
      <c r="L39" s="573"/>
      <c r="M39" s="35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6"/>
    </row>
    <row r="40" spans="1:56" ht="13.5" customHeight="1">
      <c r="A40" s="618"/>
      <c r="B40" s="619"/>
      <c r="C40" s="620"/>
      <c r="D40" s="621"/>
      <c r="E40" s="622"/>
      <c r="F40" s="622"/>
      <c r="G40" s="622"/>
      <c r="H40" s="623"/>
      <c r="I40" s="624"/>
      <c r="J40" s="625"/>
      <c r="K40" s="625"/>
      <c r="L40" s="626"/>
      <c r="M40" s="44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5"/>
    </row>
  </sheetData>
  <mergeCells count="127">
    <mergeCell ref="A40:C40"/>
    <mergeCell ref="D40:H40"/>
    <mergeCell ref="I40:L40"/>
    <mergeCell ref="A38:C38"/>
    <mergeCell ref="D38:H38"/>
    <mergeCell ref="I38:L38"/>
    <mergeCell ref="A39:C39"/>
    <mergeCell ref="D39:H39"/>
    <mergeCell ref="I39:L39"/>
    <mergeCell ref="A36:C36"/>
    <mergeCell ref="D36:H36"/>
    <mergeCell ref="I36:L36"/>
    <mergeCell ref="A37:C37"/>
    <mergeCell ref="D37:H37"/>
    <mergeCell ref="I37:L37"/>
    <mergeCell ref="A34:C34"/>
    <mergeCell ref="D34:H34"/>
    <mergeCell ref="I34:L34"/>
    <mergeCell ref="A35:C35"/>
    <mergeCell ref="D35:H35"/>
    <mergeCell ref="I35:L35"/>
    <mergeCell ref="A32:C32"/>
    <mergeCell ref="D32:H32"/>
    <mergeCell ref="I32:L32"/>
    <mergeCell ref="A33:C33"/>
    <mergeCell ref="D33:H33"/>
    <mergeCell ref="I33:L33"/>
    <mergeCell ref="A30:C30"/>
    <mergeCell ref="D30:H30"/>
    <mergeCell ref="I30:L30"/>
    <mergeCell ref="A31:C31"/>
    <mergeCell ref="D31:H31"/>
    <mergeCell ref="I31:L31"/>
    <mergeCell ref="A28:C28"/>
    <mergeCell ref="D28:H28"/>
    <mergeCell ref="I28:L28"/>
    <mergeCell ref="A29:C29"/>
    <mergeCell ref="D29:H29"/>
    <mergeCell ref="I29:L29"/>
    <mergeCell ref="A27:C27"/>
    <mergeCell ref="D27:H27"/>
    <mergeCell ref="I27:L27"/>
    <mergeCell ref="A25:C25"/>
    <mergeCell ref="D25:H25"/>
    <mergeCell ref="I25:L25"/>
    <mergeCell ref="A26:C26"/>
    <mergeCell ref="D26:H26"/>
    <mergeCell ref="I26:L26"/>
    <mergeCell ref="A23:C23"/>
    <mergeCell ref="D23:H23"/>
    <mergeCell ref="I23:L23"/>
    <mergeCell ref="A24:C24"/>
    <mergeCell ref="D24:H24"/>
    <mergeCell ref="I24:L24"/>
    <mergeCell ref="A21:C21"/>
    <mergeCell ref="D21:H21"/>
    <mergeCell ref="I21:L21"/>
    <mergeCell ref="A22:C22"/>
    <mergeCell ref="D22:H22"/>
    <mergeCell ref="I22:L22"/>
    <mergeCell ref="A19:C19"/>
    <mergeCell ref="D19:H19"/>
    <mergeCell ref="I19:L19"/>
    <mergeCell ref="A20:C20"/>
    <mergeCell ref="D20:H20"/>
    <mergeCell ref="I20:L20"/>
    <mergeCell ref="A16:C16"/>
    <mergeCell ref="D16:H16"/>
    <mergeCell ref="I16:L16"/>
    <mergeCell ref="A14:C14"/>
    <mergeCell ref="D14:H14"/>
    <mergeCell ref="I14:L14"/>
    <mergeCell ref="A15:C15"/>
    <mergeCell ref="D15:H15"/>
    <mergeCell ref="I15:L15"/>
    <mergeCell ref="A12:C12"/>
    <mergeCell ref="D12:H12"/>
    <mergeCell ref="I12:L12"/>
    <mergeCell ref="A13:C13"/>
    <mergeCell ref="D13:H13"/>
    <mergeCell ref="I13:L13"/>
    <mergeCell ref="A10:C10"/>
    <mergeCell ref="D10:H10"/>
    <mergeCell ref="I10:L10"/>
    <mergeCell ref="A11:C11"/>
    <mergeCell ref="D11:H11"/>
    <mergeCell ref="I11:L11"/>
    <mergeCell ref="BA1:BD2"/>
    <mergeCell ref="AU1:AX1"/>
    <mergeCell ref="AU2:AX2"/>
    <mergeCell ref="AR1:AT1"/>
    <mergeCell ref="AR2:AT2"/>
    <mergeCell ref="K1:N1"/>
    <mergeCell ref="K2:N2"/>
    <mergeCell ref="A1:J2"/>
    <mergeCell ref="O1:W1"/>
    <mergeCell ref="O2:W2"/>
    <mergeCell ref="Z1:AI2"/>
    <mergeCell ref="AL1:AO2"/>
    <mergeCell ref="X1:Y2"/>
    <mergeCell ref="AY1:AZ2"/>
    <mergeCell ref="AP1:AQ2"/>
    <mergeCell ref="AJ1:AK2"/>
    <mergeCell ref="A17:C17"/>
    <mergeCell ref="D17:H17"/>
    <mergeCell ref="I17:L17"/>
    <mergeCell ref="A18:C18"/>
    <mergeCell ref="D18:H18"/>
    <mergeCell ref="I18:L18"/>
    <mergeCell ref="A4:C4"/>
    <mergeCell ref="D4:H4"/>
    <mergeCell ref="I4:L4"/>
    <mergeCell ref="A5:C5"/>
    <mergeCell ref="D5:H5"/>
    <mergeCell ref="I5:L5"/>
    <mergeCell ref="A8:C8"/>
    <mergeCell ref="D8:H8"/>
    <mergeCell ref="I8:L8"/>
    <mergeCell ref="A9:C9"/>
    <mergeCell ref="D9:H9"/>
    <mergeCell ref="I9:L9"/>
    <mergeCell ref="A6:C6"/>
    <mergeCell ref="D6:H6"/>
    <mergeCell ref="I6:L6"/>
    <mergeCell ref="A7:C7"/>
    <mergeCell ref="D7:H7"/>
    <mergeCell ref="I7:L7"/>
  </mergeCells>
  <phoneticPr fontId="11"/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F49"/>
  <sheetViews>
    <sheetView tabSelected="1" view="pageBreakPreview" topLeftCell="A7" zoomScaleNormal="100" zoomScaleSheetLayoutView="100" workbookViewId="0">
      <selection activeCell="C26" sqref="C26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601" t="s">
        <v>18</v>
      </c>
      <c r="B1" s="602"/>
      <c r="C1" s="602"/>
      <c r="D1" s="602"/>
      <c r="E1" s="602"/>
      <c r="F1" s="602"/>
      <c r="G1" s="602"/>
      <c r="H1" s="602"/>
      <c r="I1" s="602"/>
      <c r="J1" s="602"/>
      <c r="K1" s="598" t="s">
        <v>7</v>
      </c>
      <c r="L1" s="599"/>
      <c r="M1" s="599"/>
      <c r="N1" s="600"/>
      <c r="O1" s="605" t="str">
        <f>改訂履歴!O1</f>
        <v>給与システム</v>
      </c>
      <c r="P1" s="606"/>
      <c r="Q1" s="606"/>
      <c r="R1" s="606"/>
      <c r="S1" s="606"/>
      <c r="T1" s="606"/>
      <c r="U1" s="606"/>
      <c r="V1" s="606"/>
      <c r="W1" s="607"/>
      <c r="X1" s="614" t="s">
        <v>9</v>
      </c>
      <c r="Y1" s="615"/>
      <c r="Z1" s="608" t="str">
        <f>改訂履歴!Z1</f>
        <v>DBレイアウト</v>
      </c>
      <c r="AA1" s="609"/>
      <c r="AB1" s="609"/>
      <c r="AC1" s="609"/>
      <c r="AD1" s="609"/>
      <c r="AE1" s="609"/>
      <c r="AF1" s="609"/>
      <c r="AG1" s="609"/>
      <c r="AH1" s="609"/>
      <c r="AI1" s="610"/>
      <c r="AJ1" s="614" t="s">
        <v>10</v>
      </c>
      <c r="AK1" s="615"/>
      <c r="AL1" s="586" t="str">
        <f>改訂履歴!AL1</f>
        <v>Duyenctn</v>
      </c>
      <c r="AM1" s="587"/>
      <c r="AN1" s="587"/>
      <c r="AO1" s="588"/>
      <c r="AP1" s="614" t="s">
        <v>11</v>
      </c>
      <c r="AQ1" s="615"/>
      <c r="AR1" s="595" t="s">
        <v>12</v>
      </c>
      <c r="AS1" s="596"/>
      <c r="AT1" s="597"/>
      <c r="AU1" s="592">
        <f>改訂履歴!AU1</f>
        <v>42579</v>
      </c>
      <c r="AV1" s="593"/>
      <c r="AW1" s="593"/>
      <c r="AX1" s="594"/>
      <c r="AY1" s="614" t="s">
        <v>14</v>
      </c>
      <c r="AZ1" s="615"/>
      <c r="BA1" s="586" t="str">
        <f>IF(改訂履歴!BA1&lt;&gt;"",改訂履歴!BA1,"")</f>
        <v/>
      </c>
      <c r="BB1" s="587"/>
      <c r="BC1" s="587"/>
      <c r="BD1" s="588"/>
    </row>
    <row r="2" spans="1:58" ht="20.25" customHeight="1">
      <c r="A2" s="603"/>
      <c r="B2" s="604"/>
      <c r="C2" s="604"/>
      <c r="D2" s="604"/>
      <c r="E2" s="604"/>
      <c r="F2" s="604"/>
      <c r="G2" s="604"/>
      <c r="H2" s="604"/>
      <c r="I2" s="604"/>
      <c r="J2" s="604"/>
      <c r="K2" s="598" t="s">
        <v>8</v>
      </c>
      <c r="L2" s="599"/>
      <c r="M2" s="599"/>
      <c r="N2" s="600"/>
      <c r="O2" s="605" t="str">
        <f ca="1">MID(CELL("filename",$A$1),FIND("]",CELL("filename",$A$1))+1,255)</f>
        <v>TB_R_WORKING_TIME</v>
      </c>
      <c r="P2" s="606"/>
      <c r="Q2" s="606"/>
      <c r="R2" s="606"/>
      <c r="S2" s="606"/>
      <c r="T2" s="606"/>
      <c r="U2" s="606"/>
      <c r="V2" s="606"/>
      <c r="W2" s="607"/>
      <c r="X2" s="616"/>
      <c r="Y2" s="617"/>
      <c r="Z2" s="611"/>
      <c r="AA2" s="612"/>
      <c r="AB2" s="612"/>
      <c r="AC2" s="612"/>
      <c r="AD2" s="612"/>
      <c r="AE2" s="612"/>
      <c r="AF2" s="612"/>
      <c r="AG2" s="612"/>
      <c r="AH2" s="612"/>
      <c r="AI2" s="613"/>
      <c r="AJ2" s="616"/>
      <c r="AK2" s="617"/>
      <c r="AL2" s="589"/>
      <c r="AM2" s="590"/>
      <c r="AN2" s="590"/>
      <c r="AO2" s="591"/>
      <c r="AP2" s="616"/>
      <c r="AQ2" s="617"/>
      <c r="AR2" s="595" t="s">
        <v>13</v>
      </c>
      <c r="AS2" s="596"/>
      <c r="AT2" s="597"/>
      <c r="AU2" s="592" t="str">
        <f>IF(改訂履歴!AU2 &lt;&gt; "", 改訂履歴!AU2,"")</f>
        <v/>
      </c>
      <c r="AV2" s="593"/>
      <c r="AW2" s="593"/>
      <c r="AX2" s="594"/>
      <c r="AY2" s="616"/>
      <c r="AZ2" s="617"/>
      <c r="BA2" s="589"/>
      <c r="BB2" s="590"/>
      <c r="BC2" s="590"/>
      <c r="BD2" s="591"/>
    </row>
    <row r="3" spans="1:58" ht="13.5" customHeight="1">
      <c r="A3" s="747"/>
      <c r="B3" s="748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1"/>
    </row>
    <row r="4" spans="1:58" ht="13.5" customHeight="1">
      <c r="A4" s="735"/>
      <c r="B4" s="736"/>
      <c r="C4" s="39"/>
      <c r="D4" s="135"/>
      <c r="E4" s="135"/>
      <c r="F4" s="135"/>
      <c r="G4" s="135"/>
      <c r="H4" s="135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735"/>
      <c r="B5" s="736"/>
      <c r="C5" s="39"/>
      <c r="D5" s="135"/>
      <c r="E5" s="135"/>
      <c r="F5" s="135"/>
      <c r="G5" s="135"/>
      <c r="H5" s="135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735" t="s">
        <v>19</v>
      </c>
      <c r="B6" s="736"/>
      <c r="C6" s="39"/>
      <c r="D6" s="135"/>
      <c r="E6" s="135"/>
      <c r="F6" s="135"/>
      <c r="G6" s="135"/>
      <c r="H6" s="135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735"/>
      <c r="B7" s="736"/>
      <c r="C7" s="39"/>
      <c r="D7" s="135"/>
      <c r="E7" s="135"/>
      <c r="F7" s="135"/>
      <c r="G7" s="135"/>
      <c r="H7" s="135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735"/>
      <c r="B8" s="736"/>
      <c r="C8" s="39"/>
      <c r="D8" s="135"/>
      <c r="E8" s="135"/>
      <c r="F8" s="135"/>
      <c r="G8" s="135"/>
      <c r="H8" s="135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735" t="s">
        <v>20</v>
      </c>
      <c r="B9" s="736"/>
      <c r="C9" s="39"/>
      <c r="D9" s="135"/>
      <c r="E9" s="135"/>
      <c r="F9" s="135"/>
      <c r="G9" s="135"/>
      <c r="H9" s="135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735"/>
      <c r="B10" s="736"/>
      <c r="C10" s="39"/>
      <c r="D10" s="135"/>
      <c r="E10" s="135"/>
      <c r="F10" s="135"/>
      <c r="G10" s="135"/>
      <c r="H10" s="135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737" t="s">
        <v>21</v>
      </c>
      <c r="AF10" s="738"/>
      <c r="AG10" s="738"/>
      <c r="AH10" s="738"/>
      <c r="AI10" s="738"/>
      <c r="AJ10" s="738"/>
      <c r="AK10" s="738"/>
      <c r="AL10" s="738"/>
      <c r="AM10" s="738"/>
      <c r="AN10" s="738"/>
      <c r="AO10" s="7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TB_R_WORKING_TIME (</v>
      </c>
    </row>
    <row r="11" spans="1:58" ht="13.5" customHeight="1">
      <c r="A11" s="743"/>
      <c r="B11" s="744"/>
      <c r="C11" s="745" t="s">
        <v>268</v>
      </c>
      <c r="D11" s="745"/>
      <c r="E11" s="745"/>
      <c r="F11" s="745"/>
      <c r="G11" s="745"/>
      <c r="H11" s="745"/>
      <c r="I11" s="745"/>
      <c r="J11" s="746" t="s">
        <v>269</v>
      </c>
      <c r="K11" s="746"/>
      <c r="L11" s="746"/>
      <c r="M11" s="746"/>
      <c r="N11" s="746"/>
      <c r="O11" s="746"/>
      <c r="P11" s="746"/>
      <c r="Q11" s="746"/>
      <c r="R11" s="282"/>
      <c r="S11" s="282"/>
      <c r="T11" s="282"/>
      <c r="U11" s="282"/>
      <c r="V11" s="282"/>
      <c r="W11" s="282"/>
      <c r="X11" s="282"/>
      <c r="Y11" s="282"/>
      <c r="Z11" s="282"/>
      <c r="AA11" s="282"/>
      <c r="AB11" s="282"/>
      <c r="AC11" s="282"/>
      <c r="AD11" s="282"/>
      <c r="AE11" s="740"/>
      <c r="AF11" s="741"/>
      <c r="AG11" s="741"/>
      <c r="AH11" s="741"/>
      <c r="AI11" s="741"/>
      <c r="AJ11" s="741"/>
      <c r="AK11" s="741"/>
      <c r="AL11" s="741"/>
      <c r="AM11" s="741"/>
      <c r="AN11" s="741"/>
      <c r="AO11" s="742"/>
      <c r="AP11" s="282"/>
      <c r="AQ11" s="282"/>
      <c r="AR11" s="282"/>
      <c r="AS11" s="282"/>
      <c r="AT11" s="282"/>
      <c r="AU11" s="282"/>
      <c r="AV11" s="282"/>
      <c r="AW11" s="282"/>
      <c r="AX11" s="282"/>
      <c r="AY11" s="282"/>
      <c r="AZ11" s="282"/>
      <c r="BA11" s="282"/>
      <c r="BB11" s="282"/>
      <c r="BC11" s="282"/>
      <c r="BD11" s="283"/>
    </row>
    <row r="12" spans="1:58" ht="13.5" customHeight="1">
      <c r="A12" s="727" t="s">
        <v>22</v>
      </c>
      <c r="B12" s="727"/>
      <c r="C12" s="732" t="s">
        <v>33</v>
      </c>
      <c r="D12" s="733"/>
      <c r="E12" s="733"/>
      <c r="F12" s="733"/>
      <c r="G12" s="733"/>
      <c r="H12" s="733"/>
      <c r="I12" s="734"/>
      <c r="J12" s="732" t="s">
        <v>32</v>
      </c>
      <c r="K12" s="733"/>
      <c r="L12" s="733"/>
      <c r="M12" s="733"/>
      <c r="N12" s="733"/>
      <c r="O12" s="733"/>
      <c r="P12" s="733"/>
      <c r="Q12" s="734"/>
      <c r="R12" s="727" t="s">
        <v>23</v>
      </c>
      <c r="S12" s="727"/>
      <c r="T12" s="727"/>
      <c r="U12" s="727"/>
      <c r="V12" s="727"/>
      <c r="W12" s="727" t="s">
        <v>24</v>
      </c>
      <c r="X12" s="727"/>
      <c r="Y12" s="727" t="s">
        <v>25</v>
      </c>
      <c r="Z12" s="727"/>
      <c r="AA12" s="727" t="s">
        <v>26</v>
      </c>
      <c r="AB12" s="727"/>
      <c r="AC12" s="727" t="s">
        <v>27</v>
      </c>
      <c r="AD12" s="727"/>
      <c r="AE12" s="137" t="s">
        <v>28</v>
      </c>
      <c r="AF12" s="138" t="s">
        <v>40</v>
      </c>
      <c r="AG12" s="138" t="s">
        <v>62</v>
      </c>
      <c r="AH12" s="138"/>
      <c r="AI12" s="138"/>
      <c r="AJ12" s="139"/>
      <c r="AK12" s="727" t="s">
        <v>29</v>
      </c>
      <c r="AL12" s="727"/>
      <c r="AM12" s="732" t="s">
        <v>34</v>
      </c>
      <c r="AN12" s="733"/>
      <c r="AO12" s="733"/>
      <c r="AP12" s="733"/>
      <c r="AQ12" s="733"/>
      <c r="AR12" s="733"/>
      <c r="AS12" s="733"/>
      <c r="AT12" s="733"/>
      <c r="AU12" s="733"/>
      <c r="AV12" s="733"/>
      <c r="AW12" s="733"/>
      <c r="AX12" s="733"/>
      <c r="AY12" s="733"/>
      <c r="AZ12" s="733"/>
      <c r="BA12" s="733"/>
      <c r="BB12" s="733"/>
      <c r="BC12" s="733"/>
      <c r="BD12" s="734"/>
    </row>
    <row r="13" spans="1:58" ht="13.5" customHeight="1">
      <c r="A13" s="728">
        <v>1</v>
      </c>
      <c r="B13" s="728"/>
      <c r="C13" s="140" t="s">
        <v>201</v>
      </c>
      <c r="D13" s="141"/>
      <c r="E13" s="141"/>
      <c r="F13" s="141"/>
      <c r="G13" s="141"/>
      <c r="H13" s="141"/>
      <c r="I13" s="142"/>
      <c r="J13" s="143" t="s">
        <v>303</v>
      </c>
      <c r="K13" s="143"/>
      <c r="L13" s="143"/>
      <c r="M13" s="143"/>
      <c r="N13" s="143"/>
      <c r="O13" s="143"/>
      <c r="P13" s="143"/>
      <c r="Q13" s="142"/>
      <c r="R13" s="143" t="s">
        <v>36</v>
      </c>
      <c r="S13" s="143"/>
      <c r="T13" s="143"/>
      <c r="U13" s="143"/>
      <c r="V13" s="142"/>
      <c r="W13" s="729"/>
      <c r="X13" s="730"/>
      <c r="Y13" s="729"/>
      <c r="Z13" s="730"/>
      <c r="AA13" s="729" t="s">
        <v>22</v>
      </c>
      <c r="AB13" s="730"/>
      <c r="AC13" s="729"/>
      <c r="AD13" s="730"/>
      <c r="AE13" s="144">
        <v>1</v>
      </c>
      <c r="AF13" s="145"/>
      <c r="AG13" s="145"/>
      <c r="AH13" s="145"/>
      <c r="AI13" s="145"/>
      <c r="AJ13" s="146"/>
      <c r="AK13" s="729"/>
      <c r="AL13" s="731"/>
      <c r="AM13" s="143" t="s">
        <v>64</v>
      </c>
      <c r="AN13" s="143"/>
      <c r="AO13" s="143"/>
      <c r="AP13" s="143"/>
      <c r="AQ13" s="143"/>
      <c r="AR13" s="143"/>
      <c r="AS13" s="145"/>
      <c r="AT13" s="145"/>
      <c r="AU13" s="145"/>
      <c r="AV13" s="145"/>
      <c r="AW13" s="145"/>
      <c r="AX13" s="143"/>
      <c r="AY13" s="143"/>
      <c r="AZ13" s="143"/>
      <c r="BA13" s="143"/>
      <c r="BB13" s="143"/>
      <c r="BC13" s="143"/>
      <c r="BD13" s="142"/>
      <c r="BF13" s="38" t="str">
        <f t="shared" ref="BF13:BF22" si="0">C13&amp;" "&amp;R13&amp;IF(W13,"("&amp;W13&amp;IF(Y13,","&amp;Y13, "")&amp;")","")&amp;IF(AA13="No"," NOT NULL","")&amp;","</f>
        <v>WORKING_TIME_CD NUMBER NOT NULL,</v>
      </c>
    </row>
    <row r="14" spans="1:58" ht="13.5" customHeight="1">
      <c r="A14" s="719">
        <v>2</v>
      </c>
      <c r="B14" s="719"/>
      <c r="C14" s="242" t="s">
        <v>76</v>
      </c>
      <c r="D14" s="243"/>
      <c r="E14" s="243"/>
      <c r="F14" s="243"/>
      <c r="G14" s="243"/>
      <c r="H14" s="243"/>
      <c r="I14" s="294"/>
      <c r="J14" s="117" t="s">
        <v>301</v>
      </c>
      <c r="K14" s="117"/>
      <c r="L14" s="117"/>
      <c r="M14" s="117"/>
      <c r="N14" s="117"/>
      <c r="O14" s="117"/>
      <c r="P14" s="117"/>
      <c r="Q14" s="294"/>
      <c r="R14" s="117" t="s">
        <v>82</v>
      </c>
      <c r="S14" s="117"/>
      <c r="T14" s="117"/>
      <c r="U14" s="117"/>
      <c r="V14" s="117"/>
      <c r="W14" s="720">
        <v>20</v>
      </c>
      <c r="X14" s="721"/>
      <c r="Y14" s="720"/>
      <c r="Z14" s="721"/>
      <c r="AA14" s="720" t="s">
        <v>22</v>
      </c>
      <c r="AB14" s="721"/>
      <c r="AC14" s="720"/>
      <c r="AD14" s="721"/>
      <c r="AE14" s="118"/>
      <c r="AF14" s="119">
        <v>1</v>
      </c>
      <c r="AG14" s="119"/>
      <c r="AH14" s="119"/>
      <c r="AI14" s="119"/>
      <c r="AJ14" s="120"/>
      <c r="AK14" s="720"/>
      <c r="AL14" s="722"/>
      <c r="AM14" s="117" t="s">
        <v>358</v>
      </c>
      <c r="AN14" s="117"/>
      <c r="AO14" s="117"/>
      <c r="AP14" s="117"/>
      <c r="AQ14" s="117"/>
      <c r="AR14" s="117"/>
      <c r="AS14" s="119"/>
      <c r="AT14" s="119"/>
      <c r="AU14" s="119"/>
      <c r="AV14" s="119"/>
      <c r="AW14" s="119"/>
      <c r="AX14" s="117"/>
      <c r="AY14" s="117"/>
      <c r="AZ14" s="117"/>
      <c r="BA14" s="117"/>
      <c r="BB14" s="117"/>
      <c r="BC14" s="117"/>
      <c r="BD14" s="294"/>
      <c r="BF14" s="38" t="str">
        <f t="shared" si="0"/>
        <v>COMPANY_CD VARCHAR(20) NOT NULL,</v>
      </c>
    </row>
    <row r="15" spans="1:58" ht="13.5" customHeight="1">
      <c r="A15" s="719">
        <v>3</v>
      </c>
      <c r="B15" s="719"/>
      <c r="C15" s="242" t="s">
        <v>75</v>
      </c>
      <c r="D15" s="243"/>
      <c r="E15" s="243"/>
      <c r="F15" s="243"/>
      <c r="G15" s="243"/>
      <c r="H15" s="243"/>
      <c r="I15" s="294"/>
      <c r="J15" s="117" t="s">
        <v>302</v>
      </c>
      <c r="K15" s="117"/>
      <c r="L15" s="117"/>
      <c r="M15" s="117"/>
      <c r="N15" s="117"/>
      <c r="O15" s="117"/>
      <c r="P15" s="117"/>
      <c r="Q15" s="294"/>
      <c r="R15" s="117" t="s">
        <v>82</v>
      </c>
      <c r="S15" s="117"/>
      <c r="T15" s="117"/>
      <c r="U15" s="117"/>
      <c r="V15" s="117"/>
      <c r="W15" s="720">
        <v>4</v>
      </c>
      <c r="X15" s="721"/>
      <c r="Y15" s="720"/>
      <c r="Z15" s="721"/>
      <c r="AA15" s="720" t="s">
        <v>22</v>
      </c>
      <c r="AB15" s="721"/>
      <c r="AC15" s="720"/>
      <c r="AD15" s="721"/>
      <c r="AE15" s="118"/>
      <c r="AF15" s="119">
        <v>2</v>
      </c>
      <c r="AG15" s="119"/>
      <c r="AH15" s="119"/>
      <c r="AI15" s="119"/>
      <c r="AJ15" s="120"/>
      <c r="AK15" s="720"/>
      <c r="AL15" s="722"/>
      <c r="AM15" s="117" t="s">
        <v>359</v>
      </c>
      <c r="AN15" s="117"/>
      <c r="AO15" s="117"/>
      <c r="AP15" s="117"/>
      <c r="AQ15" s="117"/>
      <c r="AR15" s="117"/>
      <c r="AS15" s="119"/>
      <c r="AT15" s="119"/>
      <c r="AU15" s="119"/>
      <c r="AV15" s="119"/>
      <c r="AW15" s="119"/>
      <c r="AX15" s="117"/>
      <c r="AY15" s="117"/>
      <c r="AZ15" s="117"/>
      <c r="BA15" s="117"/>
      <c r="BB15" s="117"/>
      <c r="BC15" s="117"/>
      <c r="BD15" s="294"/>
      <c r="BF15" s="38" t="str">
        <f t="shared" si="0"/>
        <v>EMPLOYEE_NO VARCHAR(4) NOT NULL,</v>
      </c>
    </row>
    <row r="16" spans="1:58" ht="13.5" customHeight="1">
      <c r="A16" s="719">
        <v>4</v>
      </c>
      <c r="B16" s="719"/>
      <c r="C16" s="293" t="s">
        <v>202</v>
      </c>
      <c r="D16" s="115"/>
      <c r="E16" s="115"/>
      <c r="F16" s="115"/>
      <c r="G16" s="115"/>
      <c r="H16" s="115"/>
      <c r="I16" s="294"/>
      <c r="J16" s="117" t="s">
        <v>202</v>
      </c>
      <c r="K16" s="117"/>
      <c r="L16" s="117"/>
      <c r="M16" s="117"/>
      <c r="N16" s="117"/>
      <c r="O16" s="117"/>
      <c r="P16" s="117"/>
      <c r="Q16" s="294"/>
      <c r="R16" s="117" t="s">
        <v>36</v>
      </c>
      <c r="S16" s="117"/>
      <c r="T16" s="117"/>
      <c r="U16" s="117"/>
      <c r="V16" s="117"/>
      <c r="W16" s="720">
        <v>2</v>
      </c>
      <c r="X16" s="721"/>
      <c r="Y16" s="720"/>
      <c r="Z16" s="721"/>
      <c r="AA16" s="802" t="s">
        <v>30</v>
      </c>
      <c r="AB16" s="803"/>
      <c r="AC16" s="720"/>
      <c r="AD16" s="721"/>
      <c r="AE16" s="118"/>
      <c r="AF16" s="119">
        <v>3</v>
      </c>
      <c r="AG16" s="119"/>
      <c r="AH16" s="119"/>
      <c r="AI16" s="119"/>
      <c r="AJ16" s="120"/>
      <c r="AK16" s="720"/>
      <c r="AL16" s="722"/>
      <c r="AM16" s="117"/>
      <c r="AN16" s="117"/>
      <c r="AO16" s="117"/>
      <c r="AP16" s="117"/>
      <c r="AQ16" s="117"/>
      <c r="AR16" s="117"/>
      <c r="AS16" s="119"/>
      <c r="AT16" s="119"/>
      <c r="AU16" s="119"/>
      <c r="AV16" s="119"/>
      <c r="AW16" s="119"/>
      <c r="AX16" s="117"/>
      <c r="AY16" s="117"/>
      <c r="AZ16" s="117"/>
      <c r="BA16" s="117"/>
      <c r="BB16" s="117"/>
      <c r="BC16" s="117"/>
      <c r="BD16" s="294"/>
      <c r="BF16" s="38" t="str">
        <f t="shared" si="0"/>
        <v>REVISION NUMBER(2),</v>
      </c>
    </row>
    <row r="17" spans="1:58" ht="13.5" customHeight="1">
      <c r="A17" s="719">
        <v>5</v>
      </c>
      <c r="B17" s="719"/>
      <c r="C17" s="293" t="s">
        <v>78</v>
      </c>
      <c r="D17" s="115"/>
      <c r="E17" s="115"/>
      <c r="F17" s="115"/>
      <c r="G17" s="115"/>
      <c r="H17" s="115"/>
      <c r="I17" s="294"/>
      <c r="J17" s="117" t="s">
        <v>203</v>
      </c>
      <c r="K17" s="117"/>
      <c r="L17" s="117"/>
      <c r="M17" s="117"/>
      <c r="N17" s="117"/>
      <c r="O17" s="117"/>
      <c r="P17" s="117"/>
      <c r="Q17" s="294"/>
      <c r="R17" s="117" t="s">
        <v>82</v>
      </c>
      <c r="S17" s="117"/>
      <c r="T17" s="117"/>
      <c r="U17" s="117"/>
      <c r="V17" s="117"/>
      <c r="W17" s="720">
        <v>20</v>
      </c>
      <c r="X17" s="721"/>
      <c r="Y17" s="720"/>
      <c r="Z17" s="721"/>
      <c r="AA17" s="802" t="s">
        <v>30</v>
      </c>
      <c r="AB17" s="804"/>
      <c r="AC17" s="720"/>
      <c r="AD17" s="721"/>
      <c r="AE17" s="118"/>
      <c r="AF17" s="119"/>
      <c r="AG17" s="119"/>
      <c r="AH17" s="119"/>
      <c r="AI17" s="119"/>
      <c r="AJ17" s="120"/>
      <c r="AK17" s="720"/>
      <c r="AL17" s="722"/>
      <c r="AM17" s="117" t="s">
        <v>204</v>
      </c>
      <c r="AN17" s="117"/>
      <c r="AO17" s="117"/>
      <c r="AP17" s="117"/>
      <c r="AQ17" s="117"/>
      <c r="AR17" s="117"/>
      <c r="AS17" s="119"/>
      <c r="AT17" s="119"/>
      <c r="AU17" s="119"/>
      <c r="AV17" s="119"/>
      <c r="AW17" s="119"/>
      <c r="AX17" s="117"/>
      <c r="AY17" s="117"/>
      <c r="AZ17" s="117"/>
      <c r="BA17" s="117"/>
      <c r="BB17" s="117"/>
      <c r="BC17" s="117"/>
      <c r="BD17" s="294"/>
      <c r="BF17" s="38" t="str">
        <f t="shared" si="0"/>
        <v>DEPT_CD VARCHAR(20),</v>
      </c>
    </row>
    <row r="18" spans="1:58" ht="13.5" customHeight="1">
      <c r="A18" s="719">
        <v>6</v>
      </c>
      <c r="B18" s="719"/>
      <c r="C18" s="293" t="s">
        <v>205</v>
      </c>
      <c r="D18" s="115"/>
      <c r="E18" s="115"/>
      <c r="F18" s="115"/>
      <c r="G18" s="115"/>
      <c r="H18" s="115"/>
      <c r="I18" s="294"/>
      <c r="J18" s="117" t="s">
        <v>206</v>
      </c>
      <c r="K18" s="117"/>
      <c r="L18" s="117"/>
      <c r="M18" s="117"/>
      <c r="N18" s="117"/>
      <c r="O18" s="117"/>
      <c r="P18" s="117"/>
      <c r="Q18" s="294"/>
      <c r="R18" s="117" t="s">
        <v>82</v>
      </c>
      <c r="S18" s="117"/>
      <c r="T18" s="117"/>
      <c r="U18" s="117"/>
      <c r="V18" s="117"/>
      <c r="W18" s="720">
        <v>5</v>
      </c>
      <c r="X18" s="721"/>
      <c r="Y18" s="720"/>
      <c r="Z18" s="721"/>
      <c r="AA18" s="802" t="s">
        <v>30</v>
      </c>
      <c r="AB18" s="804"/>
      <c r="AC18" s="720"/>
      <c r="AD18" s="721"/>
      <c r="AE18" s="118"/>
      <c r="AF18" s="119"/>
      <c r="AG18" s="119"/>
      <c r="AH18" s="119"/>
      <c r="AI18" s="119"/>
      <c r="AJ18" s="120"/>
      <c r="AK18" s="720"/>
      <c r="AL18" s="722"/>
      <c r="AM18" s="117" t="s">
        <v>207</v>
      </c>
      <c r="AN18" s="117"/>
      <c r="AO18" s="117"/>
      <c r="AP18" s="117"/>
      <c r="AQ18" s="117"/>
      <c r="AR18" s="117"/>
      <c r="AS18" s="119"/>
      <c r="AT18" s="119"/>
      <c r="AU18" s="119"/>
      <c r="AV18" s="119"/>
      <c r="AW18" s="119"/>
      <c r="AX18" s="117"/>
      <c r="AY18" s="117"/>
      <c r="AZ18" s="117"/>
      <c r="BA18" s="117"/>
      <c r="BB18" s="117"/>
      <c r="BC18" s="117"/>
      <c r="BD18" s="294"/>
      <c r="BF18" s="38" t="str">
        <f t="shared" si="0"/>
        <v>WORKING_TITLE VARCHAR(5),</v>
      </c>
    </row>
    <row r="19" spans="1:58" ht="13.5" customHeight="1">
      <c r="A19" s="719">
        <v>7</v>
      </c>
      <c r="B19" s="719"/>
      <c r="C19" s="242" t="s">
        <v>208</v>
      </c>
      <c r="D19" s="243"/>
      <c r="E19" s="243"/>
      <c r="F19" s="243"/>
      <c r="G19" s="243"/>
      <c r="H19" s="243"/>
      <c r="I19" s="294"/>
      <c r="J19" s="117" t="s">
        <v>209</v>
      </c>
      <c r="K19" s="117"/>
      <c r="L19" s="117"/>
      <c r="M19" s="117"/>
      <c r="N19" s="117"/>
      <c r="O19" s="117"/>
      <c r="P19" s="117"/>
      <c r="Q19" s="294"/>
      <c r="R19" s="117" t="s">
        <v>41</v>
      </c>
      <c r="S19" s="117"/>
      <c r="T19" s="117"/>
      <c r="U19" s="117"/>
      <c r="V19" s="117"/>
      <c r="W19" s="720"/>
      <c r="X19" s="721"/>
      <c r="Y19" s="720"/>
      <c r="Z19" s="721"/>
      <c r="AA19" s="720" t="s">
        <v>22</v>
      </c>
      <c r="AB19" s="721"/>
      <c r="AC19" s="720"/>
      <c r="AD19" s="721"/>
      <c r="AE19" s="118"/>
      <c r="AF19" s="119">
        <v>4</v>
      </c>
      <c r="AG19" s="119"/>
      <c r="AH19" s="119"/>
      <c r="AI19" s="119"/>
      <c r="AJ19" s="120"/>
      <c r="AK19" s="720"/>
      <c r="AL19" s="722"/>
      <c r="AM19" s="117"/>
      <c r="AN19" s="117"/>
      <c r="AO19" s="117"/>
      <c r="AP19" s="117"/>
      <c r="AQ19" s="117"/>
      <c r="AR19" s="117"/>
      <c r="AS19" s="119"/>
      <c r="AT19" s="119"/>
      <c r="AU19" s="119"/>
      <c r="AV19" s="119"/>
      <c r="AW19" s="119"/>
      <c r="AX19" s="117"/>
      <c r="AY19" s="117"/>
      <c r="AZ19" s="117"/>
      <c r="BA19" s="117"/>
      <c r="BB19" s="117"/>
      <c r="BC19" s="117"/>
      <c r="BD19" s="294"/>
      <c r="BF19" s="38" t="str">
        <f t="shared" si="0"/>
        <v>WORKING_DATE DATE NOT NULL,</v>
      </c>
    </row>
    <row r="20" spans="1:58" ht="13.5" customHeight="1">
      <c r="A20" s="719">
        <v>8</v>
      </c>
      <c r="B20" s="719"/>
      <c r="C20" s="242" t="s">
        <v>210</v>
      </c>
      <c r="D20" s="243"/>
      <c r="E20" s="243"/>
      <c r="F20" s="243"/>
      <c r="G20" s="243"/>
      <c r="H20" s="243"/>
      <c r="I20" s="294"/>
      <c r="J20" s="117" t="s">
        <v>211</v>
      </c>
      <c r="K20" s="117"/>
      <c r="L20" s="117"/>
      <c r="M20" s="117"/>
      <c r="N20" s="117"/>
      <c r="O20" s="117"/>
      <c r="P20" s="117"/>
      <c r="Q20" s="294"/>
      <c r="R20" s="352" t="s">
        <v>82</v>
      </c>
      <c r="S20" s="352"/>
      <c r="T20" s="352"/>
      <c r="U20" s="352"/>
      <c r="V20" s="352"/>
      <c r="W20" s="802">
        <v>4</v>
      </c>
      <c r="X20" s="803"/>
      <c r="Y20" s="802"/>
      <c r="Z20" s="803"/>
      <c r="AA20" s="720" t="s">
        <v>30</v>
      </c>
      <c r="AB20" s="721"/>
      <c r="AC20" s="720"/>
      <c r="AD20" s="721"/>
      <c r="AE20" s="118"/>
      <c r="AF20" s="119"/>
      <c r="AG20" s="119"/>
      <c r="AH20" s="119"/>
      <c r="AI20" s="119"/>
      <c r="AJ20" s="120"/>
      <c r="AK20" s="720"/>
      <c r="AL20" s="722"/>
      <c r="AM20" s="194"/>
      <c r="AN20" s="117"/>
      <c r="AO20" s="117"/>
      <c r="AP20" s="117"/>
      <c r="AQ20" s="117"/>
      <c r="AR20" s="117"/>
      <c r="AS20" s="119"/>
      <c r="AT20" s="119"/>
      <c r="AU20" s="119"/>
      <c r="AV20" s="119"/>
      <c r="AW20" s="119"/>
      <c r="AX20" s="117"/>
      <c r="AY20" s="117"/>
      <c r="AZ20" s="117"/>
      <c r="BA20" s="117"/>
      <c r="BB20" s="117"/>
      <c r="BC20" s="117"/>
      <c r="BD20" s="294"/>
      <c r="BF20" s="38" t="str">
        <f t="shared" si="0"/>
        <v>ACT_IN_TIME VARCHAR(4),</v>
      </c>
    </row>
    <row r="21" spans="1:58" ht="13.5" customHeight="1">
      <c r="A21" s="719">
        <v>9</v>
      </c>
      <c r="B21" s="719"/>
      <c r="C21" s="242" t="s">
        <v>212</v>
      </c>
      <c r="D21" s="243"/>
      <c r="E21" s="243"/>
      <c r="F21" s="243"/>
      <c r="G21" s="243"/>
      <c r="H21" s="243"/>
      <c r="I21" s="294"/>
      <c r="J21" s="117" t="s">
        <v>213</v>
      </c>
      <c r="K21" s="117"/>
      <c r="L21" s="117"/>
      <c r="M21" s="117"/>
      <c r="N21" s="117"/>
      <c r="O21" s="117"/>
      <c r="P21" s="117"/>
      <c r="Q21" s="294"/>
      <c r="R21" s="352" t="s">
        <v>82</v>
      </c>
      <c r="S21" s="352"/>
      <c r="T21" s="352"/>
      <c r="U21" s="352"/>
      <c r="V21" s="352"/>
      <c r="W21" s="802">
        <v>4</v>
      </c>
      <c r="X21" s="803"/>
      <c r="Y21" s="802"/>
      <c r="Z21" s="803"/>
      <c r="AA21" s="720" t="s">
        <v>30</v>
      </c>
      <c r="AB21" s="721"/>
      <c r="AC21" s="720"/>
      <c r="AD21" s="721"/>
      <c r="AE21" s="118"/>
      <c r="AF21" s="119"/>
      <c r="AG21" s="119"/>
      <c r="AH21" s="119"/>
      <c r="AI21" s="119"/>
      <c r="AJ21" s="120"/>
      <c r="AK21" s="720"/>
      <c r="AL21" s="722"/>
      <c r="AM21" s="194"/>
      <c r="AN21" s="117"/>
      <c r="AO21" s="117"/>
      <c r="AP21" s="117"/>
      <c r="AQ21" s="117"/>
      <c r="AR21" s="117"/>
      <c r="AS21" s="119"/>
      <c r="AT21" s="119"/>
      <c r="AU21" s="119"/>
      <c r="AV21" s="119"/>
      <c r="AW21" s="119"/>
      <c r="AX21" s="117"/>
      <c r="AY21" s="117"/>
      <c r="AZ21" s="117"/>
      <c r="BA21" s="117"/>
      <c r="BB21" s="117"/>
      <c r="BC21" s="117"/>
      <c r="BD21" s="294"/>
      <c r="BF21" s="38" t="str">
        <f t="shared" si="0"/>
        <v>ACT_OUT_TIME VARCHAR(4),</v>
      </c>
    </row>
    <row r="22" spans="1:58" ht="13.5" customHeight="1">
      <c r="A22" s="719">
        <v>10</v>
      </c>
      <c r="B22" s="719"/>
      <c r="C22" s="242" t="s">
        <v>214</v>
      </c>
      <c r="D22" s="243"/>
      <c r="E22" s="243"/>
      <c r="F22" s="243"/>
      <c r="G22" s="243"/>
      <c r="H22" s="243"/>
      <c r="I22" s="294"/>
      <c r="J22" s="117" t="s">
        <v>215</v>
      </c>
      <c r="K22" s="117"/>
      <c r="L22" s="117"/>
      <c r="M22" s="117"/>
      <c r="N22" s="117"/>
      <c r="O22" s="117"/>
      <c r="P22" s="117"/>
      <c r="Q22" s="294"/>
      <c r="R22" s="117" t="s">
        <v>36</v>
      </c>
      <c r="S22" s="117"/>
      <c r="T22" s="117"/>
      <c r="U22" s="117"/>
      <c r="V22" s="117"/>
      <c r="W22" s="720">
        <v>4</v>
      </c>
      <c r="X22" s="721"/>
      <c r="Y22" s="720">
        <v>2</v>
      </c>
      <c r="Z22" s="721"/>
      <c r="AA22" s="720" t="s">
        <v>30</v>
      </c>
      <c r="AB22" s="721"/>
      <c r="AC22" s="720"/>
      <c r="AD22" s="721"/>
      <c r="AE22" s="118"/>
      <c r="AF22" s="119"/>
      <c r="AG22" s="119"/>
      <c r="AH22" s="119"/>
      <c r="AI22" s="119"/>
      <c r="AJ22" s="120"/>
      <c r="AK22" s="720"/>
      <c r="AL22" s="722"/>
      <c r="AM22" s="117" t="s">
        <v>216</v>
      </c>
      <c r="AN22" s="117"/>
      <c r="AO22" s="117"/>
      <c r="AP22" s="117"/>
      <c r="AQ22" s="117"/>
      <c r="AR22" s="117"/>
      <c r="AS22" s="119"/>
      <c r="AT22" s="119"/>
      <c r="AU22" s="119"/>
      <c r="AV22" s="119"/>
      <c r="AW22" s="119"/>
      <c r="AX22" s="117"/>
      <c r="AY22" s="117"/>
      <c r="AZ22" s="117"/>
      <c r="BA22" s="117"/>
      <c r="BB22" s="117"/>
      <c r="BC22" s="117"/>
      <c r="BD22" s="294"/>
      <c r="BF22" s="38" t="str">
        <f t="shared" si="0"/>
        <v>WORKING_TIME NUMBER(4,2),</v>
      </c>
    </row>
    <row r="23" spans="1:58" ht="13.5" customHeight="1">
      <c r="A23" s="719">
        <v>11</v>
      </c>
      <c r="B23" s="719"/>
      <c r="C23" s="242" t="s">
        <v>217</v>
      </c>
      <c r="D23" s="243"/>
      <c r="E23" s="243"/>
      <c r="F23" s="243"/>
      <c r="G23" s="243"/>
      <c r="H23" s="243"/>
      <c r="I23" s="294"/>
      <c r="J23" s="117" t="s">
        <v>218</v>
      </c>
      <c r="K23" s="117"/>
      <c r="L23" s="117"/>
      <c r="M23" s="117"/>
      <c r="N23" s="117"/>
      <c r="O23" s="117"/>
      <c r="P23" s="117"/>
      <c r="Q23" s="294"/>
      <c r="R23" s="117" t="s">
        <v>36</v>
      </c>
      <c r="S23" s="117"/>
      <c r="T23" s="117"/>
      <c r="U23" s="117"/>
      <c r="V23" s="117"/>
      <c r="W23" s="720">
        <v>4</v>
      </c>
      <c r="X23" s="721"/>
      <c r="Y23" s="720">
        <v>2</v>
      </c>
      <c r="Z23" s="721"/>
      <c r="AA23" s="720" t="s">
        <v>30</v>
      </c>
      <c r="AB23" s="721"/>
      <c r="AC23" s="720"/>
      <c r="AD23" s="721"/>
      <c r="AE23" s="118"/>
      <c r="AF23" s="119"/>
      <c r="AG23" s="119"/>
      <c r="AH23" s="119"/>
      <c r="AI23" s="119"/>
      <c r="AJ23" s="120"/>
      <c r="AK23" s="720"/>
      <c r="AL23" s="722"/>
      <c r="AM23" s="117" t="s">
        <v>219</v>
      </c>
      <c r="AN23" s="117"/>
      <c r="AO23" s="117"/>
      <c r="AP23" s="117"/>
      <c r="AQ23" s="117"/>
      <c r="AR23" s="117"/>
      <c r="AS23" s="119"/>
      <c r="AT23" s="119"/>
      <c r="AU23" s="119"/>
      <c r="AV23" s="119"/>
      <c r="AW23" s="119"/>
      <c r="AX23" s="117"/>
      <c r="AY23" s="117"/>
      <c r="AZ23" s="117"/>
      <c r="BA23" s="117"/>
      <c r="BB23" s="117"/>
      <c r="BC23" s="117"/>
      <c r="BD23" s="294"/>
      <c r="BF23" s="38" t="str">
        <f>C23&amp;" "&amp;R23&amp;IF(W23,"("&amp;W23&amp;IF(Y23,","&amp;Y23, "")&amp;")","")&amp;IF(AA23="No"," NOT NULL","")&amp;","</f>
        <v>ABSENCE_TIME NUMBER(4,2),</v>
      </c>
    </row>
    <row r="24" spans="1:58" ht="13.5" customHeight="1">
      <c r="A24" s="719">
        <v>12</v>
      </c>
      <c r="B24" s="719"/>
      <c r="C24" s="242" t="s">
        <v>220</v>
      </c>
      <c r="D24" s="243"/>
      <c r="E24" s="243"/>
      <c r="F24" s="243"/>
      <c r="G24" s="243"/>
      <c r="H24" s="243"/>
      <c r="I24" s="294"/>
      <c r="J24" s="117" t="s">
        <v>221</v>
      </c>
      <c r="K24" s="117"/>
      <c r="L24" s="117"/>
      <c r="M24" s="117"/>
      <c r="N24" s="117"/>
      <c r="O24" s="117"/>
      <c r="P24" s="117"/>
      <c r="Q24" s="294"/>
      <c r="R24" s="117" t="s">
        <v>36</v>
      </c>
      <c r="S24" s="117"/>
      <c r="T24" s="117"/>
      <c r="U24" s="117"/>
      <c r="V24" s="117"/>
      <c r="W24" s="720">
        <v>4</v>
      </c>
      <c r="X24" s="721"/>
      <c r="Y24" s="720">
        <v>2</v>
      </c>
      <c r="Z24" s="721"/>
      <c r="AA24" s="720" t="s">
        <v>30</v>
      </c>
      <c r="AB24" s="721"/>
      <c r="AC24" s="285"/>
      <c r="AD24" s="286"/>
      <c r="AE24" s="118"/>
      <c r="AF24" s="119"/>
      <c r="AG24" s="119"/>
      <c r="AH24" s="119"/>
      <c r="AI24" s="119"/>
      <c r="AJ24" s="120"/>
      <c r="AK24" s="285"/>
      <c r="AL24" s="287"/>
      <c r="AM24" s="117" t="s">
        <v>222</v>
      </c>
      <c r="AN24" s="117"/>
      <c r="AO24" s="117"/>
      <c r="AP24" s="117"/>
      <c r="AQ24" s="117"/>
      <c r="AR24" s="117"/>
      <c r="AS24" s="119"/>
      <c r="AT24" s="119"/>
      <c r="AU24" s="119"/>
      <c r="AV24" s="119"/>
      <c r="AW24" s="119"/>
      <c r="AX24" s="117"/>
      <c r="AY24" s="117"/>
      <c r="AZ24" s="117"/>
      <c r="BA24" s="117"/>
      <c r="BB24" s="117"/>
      <c r="BC24" s="117"/>
      <c r="BD24" s="294"/>
      <c r="BF24" s="38" t="str">
        <f t="shared" ref="BF24:BF49" si="1">C24&amp;" "&amp;R24&amp;IF(W24,"("&amp;W24&amp;IF(Y24,","&amp;Y24, "")&amp;")","")&amp;IF(AA24="No"," NOT NULL","")&amp;","</f>
        <v>TOTAL_OT_TIME NUMBER(4,2),</v>
      </c>
    </row>
    <row r="25" spans="1:58" ht="13.5" customHeight="1">
      <c r="A25" s="719">
        <v>13</v>
      </c>
      <c r="B25" s="719"/>
      <c r="C25" s="242" t="s">
        <v>223</v>
      </c>
      <c r="D25" s="243"/>
      <c r="E25" s="243"/>
      <c r="F25" s="243"/>
      <c r="G25" s="243"/>
      <c r="H25" s="243"/>
      <c r="I25" s="294"/>
      <c r="J25" s="117" t="s">
        <v>224</v>
      </c>
      <c r="K25" s="117"/>
      <c r="L25" s="117"/>
      <c r="M25" s="117"/>
      <c r="N25" s="117"/>
      <c r="O25" s="117"/>
      <c r="P25" s="117"/>
      <c r="Q25" s="294"/>
      <c r="R25" s="117" t="s">
        <v>36</v>
      </c>
      <c r="S25" s="117"/>
      <c r="T25" s="117"/>
      <c r="U25" s="117"/>
      <c r="V25" s="117"/>
      <c r="W25" s="720">
        <v>4</v>
      </c>
      <c r="X25" s="721"/>
      <c r="Y25" s="720">
        <v>2</v>
      </c>
      <c r="Z25" s="721"/>
      <c r="AA25" s="720" t="s">
        <v>30</v>
      </c>
      <c r="AB25" s="721"/>
      <c r="AC25" s="720"/>
      <c r="AD25" s="721"/>
      <c r="AE25" s="118"/>
      <c r="AF25" s="119"/>
      <c r="AG25" s="119"/>
      <c r="AH25" s="119"/>
      <c r="AI25" s="119"/>
      <c r="AJ25" s="120"/>
      <c r="AK25" s="720"/>
      <c r="AL25" s="722"/>
      <c r="AM25" s="117" t="s">
        <v>225</v>
      </c>
      <c r="AN25" s="117"/>
      <c r="AO25" s="117"/>
      <c r="AP25" s="117"/>
      <c r="AQ25" s="117"/>
      <c r="AR25" s="117"/>
      <c r="AS25" s="119"/>
      <c r="AT25" s="119"/>
      <c r="AU25" s="119"/>
      <c r="AV25" s="119"/>
      <c r="AW25" s="119"/>
      <c r="AX25" s="117"/>
      <c r="AY25" s="117"/>
      <c r="AZ25" s="117"/>
      <c r="BA25" s="117"/>
      <c r="BB25" s="117"/>
      <c r="BC25" s="117"/>
      <c r="BD25" s="294"/>
      <c r="BF25" s="38" t="str">
        <f t="shared" si="1"/>
        <v>LATE_OT_TIME NUMBER(4,2),</v>
      </c>
    </row>
    <row r="26" spans="1:58" ht="13.5" customHeight="1">
      <c r="A26" s="843"/>
      <c r="B26" s="843"/>
      <c r="C26" s="317" t="s">
        <v>480</v>
      </c>
      <c r="D26" s="318"/>
      <c r="E26" s="318"/>
      <c r="F26" s="318"/>
      <c r="G26" s="318"/>
      <c r="H26" s="318"/>
      <c r="I26" s="188"/>
      <c r="J26" s="190" t="s">
        <v>481</v>
      </c>
      <c r="K26" s="190"/>
      <c r="L26" s="190"/>
      <c r="M26" s="190"/>
      <c r="N26" s="190"/>
      <c r="O26" s="190"/>
      <c r="P26" s="190"/>
      <c r="Q26" s="188"/>
      <c r="R26" s="190" t="s">
        <v>36</v>
      </c>
      <c r="S26" s="190"/>
      <c r="T26" s="190"/>
      <c r="U26" s="190"/>
      <c r="V26" s="190"/>
      <c r="W26" s="817">
        <v>4</v>
      </c>
      <c r="X26" s="818"/>
      <c r="Y26" s="817">
        <v>2</v>
      </c>
      <c r="Z26" s="818"/>
      <c r="AA26" s="817" t="s">
        <v>30</v>
      </c>
      <c r="AB26" s="818"/>
      <c r="AC26" s="817"/>
      <c r="AD26" s="818"/>
      <c r="AE26" s="191"/>
      <c r="AF26" s="192"/>
      <c r="AG26" s="192"/>
      <c r="AH26" s="192"/>
      <c r="AI26" s="192"/>
      <c r="AJ26" s="193"/>
      <c r="AK26" s="817"/>
      <c r="AL26" s="819"/>
      <c r="AM26" s="190" t="s">
        <v>482</v>
      </c>
      <c r="AN26" s="190"/>
      <c r="AO26" s="190"/>
      <c r="AP26" s="190"/>
      <c r="AQ26" s="190"/>
      <c r="AR26" s="190"/>
      <c r="AS26" s="192"/>
      <c r="AT26" s="192"/>
      <c r="AU26" s="192"/>
      <c r="AV26" s="192"/>
      <c r="AW26" s="192"/>
      <c r="AX26" s="190"/>
      <c r="AY26" s="190"/>
      <c r="AZ26" s="190"/>
      <c r="BA26" s="190"/>
      <c r="BB26" s="190"/>
      <c r="BC26" s="190"/>
      <c r="BD26" s="188"/>
      <c r="BF26" s="38" t="str">
        <f t="shared" si="1"/>
        <v>TOTAL_LATE_TIME NUMBER(4,2),</v>
      </c>
    </row>
    <row r="27" spans="1:58" ht="13.5" customHeight="1">
      <c r="A27" s="840"/>
      <c r="B27" s="840"/>
      <c r="C27" s="319"/>
      <c r="D27" s="320"/>
      <c r="E27" s="320"/>
      <c r="F27" s="320"/>
      <c r="G27" s="320"/>
      <c r="H27" s="320"/>
      <c r="I27" s="236"/>
      <c r="J27" s="238"/>
      <c r="K27" s="238"/>
      <c r="L27" s="238"/>
      <c r="M27" s="238"/>
      <c r="N27" s="238"/>
      <c r="O27" s="238"/>
      <c r="P27" s="238"/>
      <c r="Q27" s="236"/>
      <c r="R27" s="238"/>
      <c r="S27" s="238"/>
      <c r="T27" s="238"/>
      <c r="U27" s="238"/>
      <c r="V27" s="238"/>
      <c r="W27" s="820"/>
      <c r="X27" s="821"/>
      <c r="Y27" s="820"/>
      <c r="Z27" s="821"/>
      <c r="AA27" s="820"/>
      <c r="AB27" s="821"/>
      <c r="AC27" s="820"/>
      <c r="AD27" s="821"/>
      <c r="AE27" s="239"/>
      <c r="AF27" s="240"/>
      <c r="AG27" s="240"/>
      <c r="AH27" s="240"/>
      <c r="AI27" s="240"/>
      <c r="AJ27" s="241"/>
      <c r="AK27" s="820"/>
      <c r="AL27" s="822"/>
      <c r="AM27" s="238" t="s">
        <v>483</v>
      </c>
      <c r="AN27" s="238"/>
      <c r="AO27" s="238"/>
      <c r="AP27" s="238"/>
      <c r="AQ27" s="238"/>
      <c r="AR27" s="238"/>
      <c r="AS27" s="240"/>
      <c r="AT27" s="240"/>
      <c r="AU27" s="240"/>
      <c r="AV27" s="240"/>
      <c r="AW27" s="240"/>
      <c r="AX27" s="238"/>
      <c r="AY27" s="238"/>
      <c r="AZ27" s="238"/>
      <c r="BA27" s="238"/>
      <c r="BB27" s="238"/>
      <c r="BC27" s="238"/>
      <c r="BD27" s="236"/>
    </row>
    <row r="28" spans="1:58" ht="13.5" customHeight="1">
      <c r="A28" s="719">
        <v>14</v>
      </c>
      <c r="B28" s="719"/>
      <c r="C28" s="242" t="s">
        <v>226</v>
      </c>
      <c r="D28" s="243"/>
      <c r="E28" s="243"/>
      <c r="F28" s="243"/>
      <c r="G28" s="115"/>
      <c r="H28" s="115"/>
      <c r="I28" s="294"/>
      <c r="J28" s="117" t="s">
        <v>227</v>
      </c>
      <c r="K28" s="117"/>
      <c r="L28" s="117"/>
      <c r="M28" s="117"/>
      <c r="N28" s="117"/>
      <c r="O28" s="117"/>
      <c r="P28" s="117"/>
      <c r="Q28" s="294"/>
      <c r="R28" s="117" t="s">
        <v>36</v>
      </c>
      <c r="S28" s="117"/>
      <c r="T28" s="117"/>
      <c r="U28" s="117"/>
      <c r="V28" s="117"/>
      <c r="W28" s="720">
        <v>4</v>
      </c>
      <c r="X28" s="721"/>
      <c r="Y28" s="720">
        <v>2</v>
      </c>
      <c r="Z28" s="721"/>
      <c r="AA28" s="720" t="s">
        <v>30</v>
      </c>
      <c r="AB28" s="721"/>
      <c r="AC28" s="285"/>
      <c r="AD28" s="286"/>
      <c r="AE28" s="118"/>
      <c r="AF28" s="119"/>
      <c r="AG28" s="119"/>
      <c r="AH28" s="119"/>
      <c r="AI28" s="119"/>
      <c r="AJ28" s="120"/>
      <c r="AK28" s="285"/>
      <c r="AL28" s="287"/>
      <c r="AM28" s="117" t="s">
        <v>228</v>
      </c>
      <c r="AN28" s="117"/>
      <c r="AO28" s="117"/>
      <c r="AP28" s="117"/>
      <c r="AQ28" s="117"/>
      <c r="AR28" s="117"/>
      <c r="AS28" s="119"/>
      <c r="AT28" s="119"/>
      <c r="AU28" s="119"/>
      <c r="AV28" s="119"/>
      <c r="AW28" s="119"/>
      <c r="AX28" s="117"/>
      <c r="AY28" s="117"/>
      <c r="AZ28" s="117"/>
      <c r="BA28" s="117"/>
      <c r="BB28" s="117"/>
      <c r="BC28" s="117"/>
      <c r="BD28" s="294"/>
      <c r="BF28" s="38" t="str">
        <f t="shared" si="1"/>
        <v>DEDUCTED_UNPAID NUMBER(4,2),</v>
      </c>
    </row>
    <row r="29" spans="1:58" ht="13.5" customHeight="1">
      <c r="A29" s="719">
        <v>15</v>
      </c>
      <c r="B29" s="719"/>
      <c r="C29" s="242" t="s">
        <v>229</v>
      </c>
      <c r="D29" s="243"/>
      <c r="E29" s="243"/>
      <c r="F29" s="243"/>
      <c r="G29" s="115"/>
      <c r="H29" s="115"/>
      <c r="I29" s="294"/>
      <c r="J29" s="117" t="s">
        <v>230</v>
      </c>
      <c r="K29" s="117"/>
      <c r="L29" s="117"/>
      <c r="M29" s="117"/>
      <c r="N29" s="117"/>
      <c r="O29" s="117"/>
      <c r="P29" s="117"/>
      <c r="Q29" s="294"/>
      <c r="R29" s="117" t="s">
        <v>36</v>
      </c>
      <c r="S29" s="117"/>
      <c r="T29" s="117"/>
      <c r="U29" s="117"/>
      <c r="V29" s="117"/>
      <c r="W29" s="720">
        <v>4</v>
      </c>
      <c r="X29" s="721"/>
      <c r="Y29" s="720">
        <v>2</v>
      </c>
      <c r="Z29" s="721"/>
      <c r="AA29" s="720" t="s">
        <v>30</v>
      </c>
      <c r="AB29" s="721"/>
      <c r="AC29" s="285"/>
      <c r="AD29" s="286"/>
      <c r="AE29" s="118"/>
      <c r="AF29" s="119"/>
      <c r="AG29" s="119"/>
      <c r="AH29" s="119"/>
      <c r="AI29" s="119"/>
      <c r="AJ29" s="120"/>
      <c r="AK29" s="285"/>
      <c r="AL29" s="287"/>
      <c r="AM29" s="117" t="s">
        <v>467</v>
      </c>
      <c r="AN29" s="117"/>
      <c r="AO29" s="117"/>
      <c r="AP29" s="117"/>
      <c r="AQ29" s="117"/>
      <c r="AR29" s="117"/>
      <c r="AS29" s="119"/>
      <c r="AT29" s="119"/>
      <c r="AU29" s="119"/>
      <c r="AV29" s="119"/>
      <c r="AW29" s="119"/>
      <c r="AX29" s="117"/>
      <c r="AY29" s="117"/>
      <c r="AZ29" s="117"/>
      <c r="BA29" s="117"/>
      <c r="BB29" s="117"/>
      <c r="BC29" s="117"/>
      <c r="BD29" s="294"/>
      <c r="BF29" s="38" t="str">
        <f t="shared" si="1"/>
        <v>DEDUCTED_PAID NUMBER(4,2),</v>
      </c>
    </row>
    <row r="30" spans="1:58" ht="13.5" customHeight="1">
      <c r="A30" s="719">
        <v>16</v>
      </c>
      <c r="B30" s="719"/>
      <c r="C30" s="242" t="s">
        <v>231</v>
      </c>
      <c r="D30" s="243"/>
      <c r="E30" s="243"/>
      <c r="F30" s="243"/>
      <c r="G30" s="243"/>
      <c r="H30" s="243"/>
      <c r="I30" s="244"/>
      <c r="J30" s="117" t="s">
        <v>232</v>
      </c>
      <c r="K30" s="117"/>
      <c r="L30" s="117"/>
      <c r="M30" s="117"/>
      <c r="N30" s="117"/>
      <c r="O30" s="117"/>
      <c r="P30" s="117"/>
      <c r="Q30" s="294"/>
      <c r="R30" s="117" t="s">
        <v>37</v>
      </c>
      <c r="S30" s="117"/>
      <c r="T30" s="117"/>
      <c r="U30" s="117"/>
      <c r="V30" s="117"/>
      <c r="W30" s="720">
        <v>1</v>
      </c>
      <c r="X30" s="721"/>
      <c r="Y30" s="720"/>
      <c r="Z30" s="721"/>
      <c r="AA30" s="720" t="s">
        <v>30</v>
      </c>
      <c r="AB30" s="721"/>
      <c r="AC30" s="285"/>
      <c r="AD30" s="286"/>
      <c r="AE30" s="118"/>
      <c r="AF30" s="119"/>
      <c r="AG30" s="119"/>
      <c r="AH30" s="119"/>
      <c r="AI30" s="119"/>
      <c r="AJ30" s="120"/>
      <c r="AK30" s="285"/>
      <c r="AL30" s="287"/>
      <c r="AM30" s="117" t="s">
        <v>233</v>
      </c>
      <c r="AN30" s="117"/>
      <c r="AO30" s="117"/>
      <c r="AP30" s="117"/>
      <c r="AQ30" s="117"/>
      <c r="AR30" s="117"/>
      <c r="AS30" s="119"/>
      <c r="AT30" s="119"/>
      <c r="AU30" s="119"/>
      <c r="AV30" s="119"/>
      <c r="AW30" s="119"/>
      <c r="AX30" s="117"/>
      <c r="AY30" s="117"/>
      <c r="AZ30" s="117"/>
      <c r="BA30" s="117"/>
      <c r="BB30" s="117"/>
      <c r="BC30" s="117"/>
      <c r="BD30" s="294"/>
      <c r="BF30" s="38" t="str">
        <f t="shared" si="1"/>
        <v>ATTENDANCE_TYPE CHAR(1),</v>
      </c>
    </row>
    <row r="31" spans="1:58" ht="13.5" customHeight="1">
      <c r="A31" s="719">
        <v>17</v>
      </c>
      <c r="B31" s="719"/>
      <c r="C31" s="242" t="s">
        <v>234</v>
      </c>
      <c r="D31" s="243"/>
      <c r="E31" s="243"/>
      <c r="F31" s="243"/>
      <c r="G31" s="243"/>
      <c r="H31" s="115"/>
      <c r="I31" s="294"/>
      <c r="J31" s="117" t="s">
        <v>235</v>
      </c>
      <c r="K31" s="117"/>
      <c r="L31" s="117"/>
      <c r="M31" s="117"/>
      <c r="N31" s="117"/>
      <c r="O31" s="117"/>
      <c r="P31" s="117"/>
      <c r="Q31" s="294"/>
      <c r="R31" s="117" t="s">
        <v>37</v>
      </c>
      <c r="S31" s="117"/>
      <c r="T31" s="117"/>
      <c r="U31" s="117"/>
      <c r="V31" s="117"/>
      <c r="W31" s="720">
        <v>1</v>
      </c>
      <c r="X31" s="721"/>
      <c r="Y31" s="720"/>
      <c r="Z31" s="721"/>
      <c r="AA31" s="720" t="s">
        <v>30</v>
      </c>
      <c r="AB31" s="721"/>
      <c r="AC31" s="285"/>
      <c r="AD31" s="286"/>
      <c r="AE31" s="118"/>
      <c r="AF31" s="119"/>
      <c r="AG31" s="119"/>
      <c r="AH31" s="119"/>
      <c r="AI31" s="119"/>
      <c r="AJ31" s="120"/>
      <c r="AK31" s="285"/>
      <c r="AL31" s="287"/>
      <c r="AM31" s="117" t="s">
        <v>684</v>
      </c>
      <c r="AN31" s="117"/>
      <c r="AO31" s="117"/>
      <c r="AP31" s="117"/>
      <c r="AQ31" s="117"/>
      <c r="AR31" s="117"/>
      <c r="AS31" s="119"/>
      <c r="AT31" s="119"/>
      <c r="AU31" s="119"/>
      <c r="AV31" s="119"/>
      <c r="AW31" s="119"/>
      <c r="AX31" s="117"/>
      <c r="AY31" s="117"/>
      <c r="AZ31" s="117"/>
      <c r="BA31" s="117"/>
      <c r="BB31" s="117"/>
      <c r="BC31" s="117"/>
      <c r="BD31" s="294"/>
      <c r="BF31" s="38" t="str">
        <f t="shared" si="1"/>
        <v>WORKING_TYPE CHAR(1),</v>
      </c>
    </row>
    <row r="32" spans="1:58" ht="13.5" customHeight="1">
      <c r="A32" s="719">
        <v>18</v>
      </c>
      <c r="B32" s="719"/>
      <c r="C32" s="242" t="s">
        <v>236</v>
      </c>
      <c r="D32" s="243"/>
      <c r="E32" s="243"/>
      <c r="F32" s="243"/>
      <c r="G32" s="243"/>
      <c r="H32" s="243"/>
      <c r="I32" s="294"/>
      <c r="J32" s="117" t="s">
        <v>237</v>
      </c>
      <c r="K32" s="117"/>
      <c r="L32" s="117"/>
      <c r="M32" s="117"/>
      <c r="N32" s="117"/>
      <c r="O32" s="117"/>
      <c r="P32" s="117"/>
      <c r="Q32" s="294"/>
      <c r="R32" s="117" t="s">
        <v>82</v>
      </c>
      <c r="S32" s="117"/>
      <c r="T32" s="117"/>
      <c r="U32" s="117"/>
      <c r="V32" s="117"/>
      <c r="W32" s="720">
        <v>10</v>
      </c>
      <c r="X32" s="721"/>
      <c r="Y32" s="720"/>
      <c r="Z32" s="721"/>
      <c r="AA32" s="720" t="s">
        <v>30</v>
      </c>
      <c r="AB32" s="721"/>
      <c r="AC32" s="285"/>
      <c r="AD32" s="286"/>
      <c r="AE32" s="118"/>
      <c r="AF32" s="119"/>
      <c r="AG32" s="119"/>
      <c r="AH32" s="119"/>
      <c r="AI32" s="119"/>
      <c r="AJ32" s="120"/>
      <c r="AK32" s="285"/>
      <c r="AL32" s="287"/>
      <c r="AM32" s="117" t="s">
        <v>685</v>
      </c>
      <c r="AN32" s="117"/>
      <c r="AO32" s="117"/>
      <c r="AP32" s="117"/>
      <c r="AQ32" s="117"/>
      <c r="AR32" s="117"/>
      <c r="AS32" s="119"/>
      <c r="AT32" s="119"/>
      <c r="AU32" s="119"/>
      <c r="AV32" s="119"/>
      <c r="AW32" s="119"/>
      <c r="AX32" s="117"/>
      <c r="AY32" s="117"/>
      <c r="AZ32" s="117"/>
      <c r="BA32" s="117"/>
      <c r="BB32" s="117"/>
      <c r="BC32" s="117"/>
      <c r="BD32" s="294"/>
      <c r="BF32" s="38" t="str">
        <f t="shared" si="1"/>
        <v>SPECIAL_TYPE VARCHAR(10),</v>
      </c>
    </row>
    <row r="33" spans="1:58" ht="13.5" customHeight="1">
      <c r="A33" s="719">
        <v>19</v>
      </c>
      <c r="B33" s="719"/>
      <c r="C33" s="293" t="s">
        <v>119</v>
      </c>
      <c r="D33" s="115"/>
      <c r="E33" s="115"/>
      <c r="F33" s="115"/>
      <c r="G33" s="115"/>
      <c r="H33" s="115"/>
      <c r="I33" s="294"/>
      <c r="J33" s="117" t="s">
        <v>238</v>
      </c>
      <c r="K33" s="117"/>
      <c r="L33" s="117"/>
      <c r="M33" s="117"/>
      <c r="N33" s="117"/>
      <c r="O33" s="117"/>
      <c r="P33" s="117"/>
      <c r="Q33" s="294"/>
      <c r="R33" s="117" t="s">
        <v>83</v>
      </c>
      <c r="S33" s="117"/>
      <c r="T33" s="117"/>
      <c r="U33" s="117"/>
      <c r="V33" s="117"/>
      <c r="W33" s="720">
        <v>200</v>
      </c>
      <c r="X33" s="721"/>
      <c r="Y33" s="720"/>
      <c r="Z33" s="721"/>
      <c r="AA33" s="720" t="s">
        <v>30</v>
      </c>
      <c r="AB33" s="721"/>
      <c r="AC33" s="285"/>
      <c r="AD33" s="286"/>
      <c r="AE33" s="118"/>
      <c r="AF33" s="119"/>
      <c r="AG33" s="119"/>
      <c r="AH33" s="119"/>
      <c r="AI33" s="119"/>
      <c r="AJ33" s="120"/>
      <c r="AK33" s="285"/>
      <c r="AL33" s="287"/>
      <c r="AM33" s="117"/>
      <c r="AN33" s="117"/>
      <c r="AO33" s="117"/>
      <c r="AP33" s="117"/>
      <c r="AQ33" s="117"/>
      <c r="AR33" s="117"/>
      <c r="AS33" s="119"/>
      <c r="AT33" s="119"/>
      <c r="AU33" s="119"/>
      <c r="AV33" s="119"/>
      <c r="AW33" s="119"/>
      <c r="AX33" s="117"/>
      <c r="AY33" s="117"/>
      <c r="AZ33" s="117"/>
      <c r="BA33" s="117"/>
      <c r="BB33" s="117"/>
      <c r="BC33" s="117"/>
      <c r="BD33" s="294"/>
      <c r="BF33" s="38" t="str">
        <f>C33&amp;" "&amp;R33&amp;IF(W33,"("&amp;W33&amp;IF(Y33,","&amp;Y33, "")&amp;")","")&amp;IF(AA33="No"," NOT NULL","")&amp;","</f>
        <v>REMARK NVARCHAR(200),</v>
      </c>
    </row>
    <row r="34" spans="1:58" ht="13.5" customHeight="1">
      <c r="A34" s="719">
        <v>20</v>
      </c>
      <c r="B34" s="719"/>
      <c r="C34" s="293" t="s">
        <v>239</v>
      </c>
      <c r="D34" s="115"/>
      <c r="E34" s="115"/>
      <c r="F34" s="115"/>
      <c r="G34" s="115"/>
      <c r="H34" s="115"/>
      <c r="I34" s="294"/>
      <c r="J34" s="117" t="s">
        <v>240</v>
      </c>
      <c r="K34" s="117"/>
      <c r="L34" s="117"/>
      <c r="M34" s="117"/>
      <c r="N34" s="117"/>
      <c r="O34" s="117"/>
      <c r="P34" s="117"/>
      <c r="Q34" s="294"/>
      <c r="R34" s="117" t="s">
        <v>36</v>
      </c>
      <c r="S34" s="117"/>
      <c r="T34" s="117"/>
      <c r="U34" s="117"/>
      <c r="V34" s="117"/>
      <c r="W34" s="720">
        <v>4</v>
      </c>
      <c r="X34" s="721"/>
      <c r="Y34" s="720">
        <v>2</v>
      </c>
      <c r="Z34" s="721"/>
      <c r="AA34" s="720" t="s">
        <v>30</v>
      </c>
      <c r="AB34" s="721"/>
      <c r="AC34" s="285"/>
      <c r="AD34" s="286"/>
      <c r="AE34" s="118"/>
      <c r="AF34" s="119"/>
      <c r="AG34" s="119"/>
      <c r="AH34" s="119"/>
      <c r="AI34" s="119"/>
      <c r="AJ34" s="120"/>
      <c r="AK34" s="285"/>
      <c r="AL34" s="287"/>
      <c r="AM34" s="117" t="s">
        <v>241</v>
      </c>
      <c r="AN34" s="117"/>
      <c r="AO34" s="117"/>
      <c r="AP34" s="117"/>
      <c r="AQ34" s="117"/>
      <c r="AR34" s="117"/>
      <c r="AS34" s="119"/>
      <c r="AT34" s="119"/>
      <c r="AU34" s="119"/>
      <c r="AV34" s="119"/>
      <c r="AW34" s="119"/>
      <c r="AX34" s="117"/>
      <c r="AY34" s="117"/>
      <c r="AZ34" s="117"/>
      <c r="BA34" s="117"/>
      <c r="BB34" s="117"/>
      <c r="BC34" s="117"/>
      <c r="BD34" s="294"/>
      <c r="BF34" s="38" t="str">
        <f t="shared" ref="BF34" si="2">C34&amp;" "&amp;R34&amp;IF(W34,"("&amp;W34&amp;IF(Y34,","&amp;Y34, "")&amp;")","")&amp;IF(AA34="No"," NOT NULL","")&amp;","</f>
        <v>DEDUCTED_NON_WORK_PLAN NUMBER(4,2),</v>
      </c>
    </row>
    <row r="35" spans="1:58" ht="13.5" customHeight="1">
      <c r="A35" s="719">
        <v>21</v>
      </c>
      <c r="B35" s="719"/>
      <c r="C35" s="293" t="s">
        <v>242</v>
      </c>
      <c r="D35" s="115"/>
      <c r="E35" s="115"/>
      <c r="F35" s="115"/>
      <c r="G35" s="115"/>
      <c r="H35" s="115"/>
      <c r="I35" s="294"/>
      <c r="J35" s="117" t="s">
        <v>240</v>
      </c>
      <c r="K35" s="117"/>
      <c r="L35" s="117"/>
      <c r="M35" s="117"/>
      <c r="N35" s="117"/>
      <c r="O35" s="117"/>
      <c r="P35" s="117"/>
      <c r="Q35" s="294"/>
      <c r="R35" s="117" t="s">
        <v>36</v>
      </c>
      <c r="S35" s="117"/>
      <c r="T35" s="117"/>
      <c r="U35" s="117"/>
      <c r="V35" s="117"/>
      <c r="W35" s="720">
        <v>4</v>
      </c>
      <c r="X35" s="721"/>
      <c r="Y35" s="720">
        <v>2</v>
      </c>
      <c r="Z35" s="721"/>
      <c r="AA35" s="720" t="s">
        <v>30</v>
      </c>
      <c r="AB35" s="721"/>
      <c r="AC35" s="285"/>
      <c r="AD35" s="286"/>
      <c r="AE35" s="118"/>
      <c r="AF35" s="119"/>
      <c r="AG35" s="119"/>
      <c r="AH35" s="119"/>
      <c r="AI35" s="119"/>
      <c r="AJ35" s="120"/>
      <c r="AK35" s="285"/>
      <c r="AL35" s="287"/>
      <c r="AM35" s="117" t="s">
        <v>243</v>
      </c>
      <c r="AN35" s="117"/>
      <c r="AO35" s="117"/>
      <c r="AP35" s="117"/>
      <c r="AQ35" s="117"/>
      <c r="AR35" s="117"/>
      <c r="AS35" s="119"/>
      <c r="AT35" s="119"/>
      <c r="AU35" s="119"/>
      <c r="AV35" s="119"/>
      <c r="AW35" s="119"/>
      <c r="AX35" s="117"/>
      <c r="AY35" s="117"/>
      <c r="AZ35" s="117"/>
      <c r="BA35" s="117"/>
      <c r="BB35" s="117"/>
      <c r="BC35" s="117"/>
      <c r="BD35" s="294"/>
      <c r="BF35" s="38" t="str">
        <f t="shared" si="1"/>
        <v>DEDUCTED_NON_WORK_ACTUAL NUMBER(4,2),</v>
      </c>
    </row>
    <row r="36" spans="1:58" ht="13.5" customHeight="1">
      <c r="A36" s="846">
        <v>22</v>
      </c>
      <c r="B36" s="846"/>
      <c r="C36" s="293" t="s">
        <v>244</v>
      </c>
      <c r="D36" s="115"/>
      <c r="E36" s="115"/>
      <c r="F36" s="115"/>
      <c r="G36" s="115"/>
      <c r="H36" s="115"/>
      <c r="I36" s="294"/>
      <c r="J36" s="117" t="s">
        <v>245</v>
      </c>
      <c r="K36" s="117"/>
      <c r="L36" s="117"/>
      <c r="M36" s="117"/>
      <c r="N36" s="117"/>
      <c r="O36" s="117"/>
      <c r="P36" s="117"/>
      <c r="Q36" s="294"/>
      <c r="R36" s="117" t="s">
        <v>37</v>
      </c>
      <c r="S36" s="117"/>
      <c r="T36" s="117"/>
      <c r="U36" s="117"/>
      <c r="V36" s="117"/>
      <c r="W36" s="720">
        <v>1</v>
      </c>
      <c r="X36" s="721"/>
      <c r="Y36" s="720"/>
      <c r="Z36" s="721"/>
      <c r="AA36" s="720" t="s">
        <v>30</v>
      </c>
      <c r="AB36" s="721"/>
      <c r="AC36" s="285"/>
      <c r="AD36" s="286"/>
      <c r="AE36" s="118"/>
      <c r="AF36" s="119"/>
      <c r="AG36" s="119"/>
      <c r="AH36" s="119"/>
      <c r="AI36" s="119"/>
      <c r="AJ36" s="120"/>
      <c r="AK36" s="285"/>
      <c r="AL36" s="287"/>
      <c r="AM36" s="117"/>
      <c r="AN36" s="117"/>
      <c r="AO36" s="117"/>
      <c r="AP36" s="117"/>
      <c r="AQ36" s="117"/>
      <c r="AR36" s="117"/>
      <c r="AS36" s="119"/>
      <c r="AT36" s="119"/>
      <c r="AU36" s="119"/>
      <c r="AV36" s="119"/>
      <c r="AW36" s="119"/>
      <c r="AX36" s="117"/>
      <c r="AY36" s="117"/>
      <c r="AZ36" s="117"/>
      <c r="BA36" s="117"/>
      <c r="BB36" s="117"/>
      <c r="BC36" s="117"/>
      <c r="BD36" s="294"/>
      <c r="BF36" s="38" t="str">
        <f t="shared" si="1"/>
        <v>MAIN_SHIFT CHAR(1),</v>
      </c>
    </row>
    <row r="37" spans="1:58" ht="13.5" customHeight="1">
      <c r="A37" s="846">
        <v>23</v>
      </c>
      <c r="B37" s="846"/>
      <c r="C37" s="293" t="s">
        <v>246</v>
      </c>
      <c r="D37" s="115"/>
      <c r="E37" s="115"/>
      <c r="F37" s="115"/>
      <c r="G37" s="115"/>
      <c r="H37" s="115"/>
      <c r="I37" s="294"/>
      <c r="J37" s="117" t="s">
        <v>247</v>
      </c>
      <c r="K37" s="117"/>
      <c r="L37" s="117"/>
      <c r="M37" s="117"/>
      <c r="N37" s="117"/>
      <c r="O37" s="117"/>
      <c r="P37" s="117"/>
      <c r="Q37" s="294"/>
      <c r="R37" s="117" t="s">
        <v>37</v>
      </c>
      <c r="S37" s="117"/>
      <c r="T37" s="117"/>
      <c r="U37" s="117"/>
      <c r="V37" s="117"/>
      <c r="W37" s="720">
        <v>1</v>
      </c>
      <c r="X37" s="721"/>
      <c r="Y37" s="720"/>
      <c r="Z37" s="721"/>
      <c r="AA37" s="720" t="s">
        <v>30</v>
      </c>
      <c r="AB37" s="721"/>
      <c r="AC37" s="285"/>
      <c r="AD37" s="286"/>
      <c r="AE37" s="118"/>
      <c r="AF37" s="119"/>
      <c r="AG37" s="119"/>
      <c r="AH37" s="119"/>
      <c r="AI37" s="119"/>
      <c r="AJ37" s="120"/>
      <c r="AK37" s="285"/>
      <c r="AL37" s="287"/>
      <c r="AM37" s="117" t="s">
        <v>248</v>
      </c>
      <c r="AN37" s="117"/>
      <c r="AO37" s="117"/>
      <c r="AP37" s="117"/>
      <c r="AQ37" s="117"/>
      <c r="AR37" s="117"/>
      <c r="AS37" s="119"/>
      <c r="AT37" s="119"/>
      <c r="AU37" s="119"/>
      <c r="AV37" s="119"/>
      <c r="AW37" s="119"/>
      <c r="AX37" s="117"/>
      <c r="AY37" s="117"/>
      <c r="AZ37" s="117"/>
      <c r="BA37" s="117"/>
      <c r="BB37" s="117"/>
      <c r="BC37" s="117"/>
      <c r="BD37" s="294"/>
      <c r="BF37" s="38" t="str">
        <f t="shared" si="1"/>
        <v>CURRENT_SHIFT CHAR(1),</v>
      </c>
    </row>
    <row r="38" spans="1:58" ht="13.5" customHeight="1">
      <c r="A38" s="846">
        <v>24</v>
      </c>
      <c r="B38" s="846"/>
      <c r="C38" s="242" t="s">
        <v>249</v>
      </c>
      <c r="D38" s="243"/>
      <c r="E38" s="243"/>
      <c r="F38" s="243"/>
      <c r="G38" s="243"/>
      <c r="H38" s="243"/>
      <c r="I38" s="294"/>
      <c r="J38" s="117" t="s">
        <v>250</v>
      </c>
      <c r="K38" s="117"/>
      <c r="L38" s="117"/>
      <c r="M38" s="117"/>
      <c r="N38" s="117"/>
      <c r="O38" s="117"/>
      <c r="P38" s="117"/>
      <c r="Q38" s="294"/>
      <c r="R38" s="117" t="s">
        <v>82</v>
      </c>
      <c r="S38" s="117"/>
      <c r="T38" s="117"/>
      <c r="U38" s="117"/>
      <c r="V38" s="117"/>
      <c r="W38" s="720">
        <v>5</v>
      </c>
      <c r="X38" s="721"/>
      <c r="Y38" s="720"/>
      <c r="Z38" s="721"/>
      <c r="AA38" s="720" t="s">
        <v>30</v>
      </c>
      <c r="AB38" s="721"/>
      <c r="AC38" s="285"/>
      <c r="AD38" s="286"/>
      <c r="AE38" s="118"/>
      <c r="AF38" s="119"/>
      <c r="AG38" s="119"/>
      <c r="AH38" s="119"/>
      <c r="AI38" s="119"/>
      <c r="AJ38" s="120"/>
      <c r="AK38" s="285"/>
      <c r="AL38" s="287"/>
      <c r="AM38" s="117" t="s">
        <v>251</v>
      </c>
      <c r="AN38" s="117"/>
      <c r="AO38" s="117"/>
      <c r="AP38" s="117"/>
      <c r="AQ38" s="117"/>
      <c r="AR38" s="117"/>
      <c r="AS38" s="119"/>
      <c r="AT38" s="119"/>
      <c r="AU38" s="119"/>
      <c r="AV38" s="119"/>
      <c r="AW38" s="119"/>
      <c r="AX38" s="117"/>
      <c r="AY38" s="117"/>
      <c r="AZ38" s="117"/>
      <c r="BA38" s="117"/>
      <c r="BB38" s="117"/>
      <c r="BC38" s="117"/>
      <c r="BD38" s="294"/>
      <c r="BF38" s="38" t="str">
        <f t="shared" si="1"/>
        <v>STD_IN_TIME VARCHAR(5),</v>
      </c>
    </row>
    <row r="39" spans="1:58" ht="13.5" customHeight="1">
      <c r="A39" s="846">
        <v>25</v>
      </c>
      <c r="B39" s="846"/>
      <c r="C39" s="242" t="s">
        <v>252</v>
      </c>
      <c r="D39" s="243"/>
      <c r="E39" s="243"/>
      <c r="F39" s="243"/>
      <c r="G39" s="243"/>
      <c r="H39" s="243"/>
      <c r="I39" s="294"/>
      <c r="J39" s="117" t="s">
        <v>253</v>
      </c>
      <c r="K39" s="117"/>
      <c r="L39" s="117"/>
      <c r="M39" s="117"/>
      <c r="N39" s="117"/>
      <c r="O39" s="117"/>
      <c r="P39" s="117"/>
      <c r="Q39" s="294"/>
      <c r="R39" s="117" t="s">
        <v>82</v>
      </c>
      <c r="S39" s="117"/>
      <c r="T39" s="117"/>
      <c r="U39" s="117"/>
      <c r="V39" s="117"/>
      <c r="W39" s="720">
        <v>5</v>
      </c>
      <c r="X39" s="721"/>
      <c r="Y39" s="720"/>
      <c r="Z39" s="721"/>
      <c r="AA39" s="720" t="s">
        <v>30</v>
      </c>
      <c r="AB39" s="721"/>
      <c r="AC39" s="285"/>
      <c r="AD39" s="286"/>
      <c r="AE39" s="118"/>
      <c r="AF39" s="119"/>
      <c r="AG39" s="119"/>
      <c r="AH39" s="119"/>
      <c r="AI39" s="119"/>
      <c r="AJ39" s="120"/>
      <c r="AK39" s="285"/>
      <c r="AL39" s="287"/>
      <c r="AM39" s="117" t="s">
        <v>254</v>
      </c>
      <c r="AN39" s="117"/>
      <c r="AO39" s="117"/>
      <c r="AP39" s="117"/>
      <c r="AQ39" s="117"/>
      <c r="AR39" s="117"/>
      <c r="AS39" s="119"/>
      <c r="AT39" s="119"/>
      <c r="AU39" s="119"/>
      <c r="AV39" s="119"/>
      <c r="AW39" s="119"/>
      <c r="AX39" s="117"/>
      <c r="AY39" s="117"/>
      <c r="AZ39" s="117"/>
      <c r="BA39" s="117"/>
      <c r="BB39" s="117"/>
      <c r="BC39" s="117"/>
      <c r="BD39" s="294"/>
      <c r="BF39" s="38" t="str">
        <f t="shared" si="1"/>
        <v>STD_OUT_TIME VARCHAR(5),</v>
      </c>
    </row>
    <row r="40" spans="1:58" ht="13.5" customHeight="1">
      <c r="A40" s="846">
        <v>26</v>
      </c>
      <c r="B40" s="846"/>
      <c r="C40" s="242" t="s">
        <v>255</v>
      </c>
      <c r="D40" s="243"/>
      <c r="E40" s="243"/>
      <c r="F40" s="243"/>
      <c r="G40" s="243"/>
      <c r="H40" s="243"/>
      <c r="I40" s="294"/>
      <c r="J40" s="117" t="s">
        <v>256</v>
      </c>
      <c r="K40" s="117"/>
      <c r="L40" s="117"/>
      <c r="M40" s="117"/>
      <c r="N40" s="117"/>
      <c r="O40" s="117"/>
      <c r="P40" s="117"/>
      <c r="Q40" s="294"/>
      <c r="R40" s="117" t="s">
        <v>36</v>
      </c>
      <c r="S40" s="117"/>
      <c r="T40" s="117"/>
      <c r="U40" s="117"/>
      <c r="V40" s="117"/>
      <c r="W40" s="720">
        <v>4</v>
      </c>
      <c r="X40" s="721"/>
      <c r="Y40" s="720">
        <v>2</v>
      </c>
      <c r="Z40" s="721"/>
      <c r="AA40" s="720" t="s">
        <v>30</v>
      </c>
      <c r="AB40" s="721"/>
      <c r="AC40" s="285"/>
      <c r="AD40" s="286"/>
      <c r="AE40" s="118"/>
      <c r="AF40" s="119"/>
      <c r="AG40" s="119"/>
      <c r="AH40" s="119"/>
      <c r="AI40" s="119"/>
      <c r="AJ40" s="120"/>
      <c r="AK40" s="285"/>
      <c r="AL40" s="287"/>
      <c r="AM40" s="117" t="s">
        <v>257</v>
      </c>
      <c r="AN40" s="117"/>
      <c r="AO40" s="117"/>
      <c r="AP40" s="117"/>
      <c r="AQ40" s="117"/>
      <c r="AR40" s="117"/>
      <c r="AS40" s="119"/>
      <c r="AT40" s="119"/>
      <c r="AU40" s="119"/>
      <c r="AV40" s="119"/>
      <c r="AW40" s="119"/>
      <c r="AX40" s="117"/>
      <c r="AY40" s="117"/>
      <c r="AZ40" s="117"/>
      <c r="BA40" s="117"/>
      <c r="BB40" s="117"/>
      <c r="BC40" s="117"/>
      <c r="BD40" s="294"/>
      <c r="BF40" s="38" t="str">
        <f t="shared" si="1"/>
        <v>STD_WORK_HOUR NUMBER(4,2),</v>
      </c>
    </row>
    <row r="41" spans="1:58" ht="13.5" customHeight="1">
      <c r="A41" s="719">
        <v>27</v>
      </c>
      <c r="B41" s="719"/>
      <c r="C41" s="242" t="s">
        <v>258</v>
      </c>
      <c r="D41" s="243"/>
      <c r="E41" s="243"/>
      <c r="F41" s="115"/>
      <c r="G41" s="115"/>
      <c r="H41" s="115"/>
      <c r="I41" s="294"/>
      <c r="J41" s="117" t="s">
        <v>258</v>
      </c>
      <c r="K41" s="117"/>
      <c r="L41" s="117"/>
      <c r="M41" s="117"/>
      <c r="N41" s="117"/>
      <c r="O41" s="117"/>
      <c r="P41" s="117"/>
      <c r="Q41" s="294"/>
      <c r="R41" s="117" t="s">
        <v>37</v>
      </c>
      <c r="S41" s="117"/>
      <c r="T41" s="117"/>
      <c r="U41" s="117"/>
      <c r="V41" s="117"/>
      <c r="W41" s="720">
        <v>1</v>
      </c>
      <c r="X41" s="721"/>
      <c r="Y41" s="720"/>
      <c r="Z41" s="721"/>
      <c r="AA41" s="720" t="s">
        <v>30</v>
      </c>
      <c r="AB41" s="721"/>
      <c r="AC41" s="285"/>
      <c r="AD41" s="286"/>
      <c r="AE41" s="118"/>
      <c r="AF41" s="119"/>
      <c r="AG41" s="119"/>
      <c r="AH41" s="119"/>
      <c r="AI41" s="119"/>
      <c r="AJ41" s="120"/>
      <c r="AK41" s="285"/>
      <c r="AL41" s="287"/>
      <c r="AM41" s="117" t="s">
        <v>259</v>
      </c>
      <c r="AN41" s="117"/>
      <c r="AO41" s="117"/>
      <c r="AP41" s="117"/>
      <c r="AQ41" s="117"/>
      <c r="AR41" s="117"/>
      <c r="AS41" s="119"/>
      <c r="AT41" s="119"/>
      <c r="AU41" s="119"/>
      <c r="AV41" s="119"/>
      <c r="AW41" s="119"/>
      <c r="AX41" s="117"/>
      <c r="AY41" s="117"/>
      <c r="AZ41" s="117"/>
      <c r="BA41" s="117"/>
      <c r="BB41" s="117"/>
      <c r="BC41" s="117"/>
      <c r="BD41" s="294"/>
      <c r="BF41" s="38" t="str">
        <f t="shared" si="1"/>
        <v>STATUS CHAR(1),</v>
      </c>
    </row>
    <row r="42" spans="1:58" ht="13.5" customHeight="1">
      <c r="A42" s="719">
        <v>28</v>
      </c>
      <c r="B42" s="719"/>
      <c r="C42" s="293" t="s">
        <v>260</v>
      </c>
      <c r="D42" s="115"/>
      <c r="E42" s="115"/>
      <c r="F42" s="115"/>
      <c r="G42" s="115"/>
      <c r="H42" s="115"/>
      <c r="I42" s="294"/>
      <c r="J42" s="117"/>
      <c r="K42" s="117"/>
      <c r="L42" s="117"/>
      <c r="M42" s="117"/>
      <c r="N42" s="117"/>
      <c r="O42" s="117"/>
      <c r="P42" s="117"/>
      <c r="Q42" s="294"/>
      <c r="R42" s="117" t="s">
        <v>82</v>
      </c>
      <c r="S42" s="117"/>
      <c r="T42" s="117"/>
      <c r="U42" s="117"/>
      <c r="V42" s="117"/>
      <c r="W42" s="720">
        <v>20</v>
      </c>
      <c r="X42" s="721"/>
      <c r="Y42" s="720"/>
      <c r="Z42" s="721"/>
      <c r="AA42" s="720" t="s">
        <v>30</v>
      </c>
      <c r="AB42" s="721"/>
      <c r="AC42" s="720"/>
      <c r="AD42" s="721"/>
      <c r="AE42" s="118"/>
      <c r="AF42" s="119"/>
      <c r="AG42" s="119"/>
      <c r="AH42" s="119"/>
      <c r="AI42" s="119"/>
      <c r="AJ42" s="120"/>
      <c r="AK42" s="720"/>
      <c r="AL42" s="722"/>
      <c r="AM42" s="117" t="s">
        <v>261</v>
      </c>
      <c r="AN42" s="117"/>
      <c r="AO42" s="117"/>
      <c r="AP42" s="117"/>
      <c r="AQ42" s="117"/>
      <c r="AR42" s="117"/>
      <c r="AS42" s="119"/>
      <c r="AT42" s="119"/>
      <c r="AU42" s="119"/>
      <c r="AV42" s="119"/>
      <c r="AW42" s="119"/>
      <c r="AX42" s="117"/>
      <c r="AY42" s="117"/>
      <c r="AZ42" s="117"/>
      <c r="BA42" s="117"/>
      <c r="BB42" s="117"/>
      <c r="BC42" s="117"/>
      <c r="BD42" s="294"/>
      <c r="BF42" s="38" t="str">
        <f t="shared" si="1"/>
        <v>CONFIRMED_BY VARCHAR(20),</v>
      </c>
    </row>
    <row r="43" spans="1:58" ht="13.5" customHeight="1">
      <c r="A43" s="719">
        <v>29</v>
      </c>
      <c r="B43" s="719"/>
      <c r="C43" s="293" t="s">
        <v>262</v>
      </c>
      <c r="D43" s="115"/>
      <c r="E43" s="115"/>
      <c r="F43" s="115"/>
      <c r="G43" s="115"/>
      <c r="H43" s="115"/>
      <c r="I43" s="294"/>
      <c r="J43" s="117"/>
      <c r="K43" s="117"/>
      <c r="L43" s="117"/>
      <c r="M43" s="117"/>
      <c r="N43" s="117"/>
      <c r="O43" s="117"/>
      <c r="P43" s="117"/>
      <c r="Q43" s="294"/>
      <c r="R43" s="117" t="s">
        <v>82</v>
      </c>
      <c r="S43" s="117"/>
      <c r="T43" s="117"/>
      <c r="U43" s="117"/>
      <c r="V43" s="117"/>
      <c r="W43" s="720">
        <v>20</v>
      </c>
      <c r="X43" s="721"/>
      <c r="Y43" s="720"/>
      <c r="Z43" s="721"/>
      <c r="AA43" s="720" t="s">
        <v>30</v>
      </c>
      <c r="AB43" s="721"/>
      <c r="AC43" s="720"/>
      <c r="AD43" s="721"/>
      <c r="AE43" s="118"/>
      <c r="AF43" s="119"/>
      <c r="AG43" s="119"/>
      <c r="AH43" s="119"/>
      <c r="AI43" s="119"/>
      <c r="AJ43" s="120"/>
      <c r="AK43" s="720"/>
      <c r="AL43" s="722"/>
      <c r="AM43" s="117" t="s">
        <v>263</v>
      </c>
      <c r="AN43" s="117"/>
      <c r="AO43" s="117"/>
      <c r="AP43" s="117"/>
      <c r="AQ43" s="117"/>
      <c r="AR43" s="117"/>
      <c r="AS43" s="119"/>
      <c r="AT43" s="119"/>
      <c r="AU43" s="119"/>
      <c r="AV43" s="119"/>
      <c r="AW43" s="119"/>
      <c r="AX43" s="117"/>
      <c r="AY43" s="117"/>
      <c r="AZ43" s="117"/>
      <c r="BA43" s="117"/>
      <c r="BB43" s="117"/>
      <c r="BC43" s="117"/>
      <c r="BD43" s="294"/>
      <c r="BF43" s="38" t="str">
        <f t="shared" si="1"/>
        <v>WITHDRAWN_BY VARCHAR(20),</v>
      </c>
    </row>
    <row r="44" spans="1:58" ht="13.5" customHeight="1">
      <c r="A44" s="719">
        <v>30</v>
      </c>
      <c r="B44" s="719"/>
      <c r="C44" s="293" t="s">
        <v>49</v>
      </c>
      <c r="D44" s="115"/>
      <c r="E44" s="115"/>
      <c r="F44" s="115"/>
      <c r="G44" s="115"/>
      <c r="H44" s="115"/>
      <c r="I44" s="294"/>
      <c r="J44" s="117" t="s">
        <v>58</v>
      </c>
      <c r="K44" s="117"/>
      <c r="L44" s="117"/>
      <c r="M44" s="117"/>
      <c r="N44" s="117"/>
      <c r="O44" s="117"/>
      <c r="P44" s="117"/>
      <c r="Q44" s="294"/>
      <c r="R44" s="117" t="s">
        <v>41</v>
      </c>
      <c r="S44" s="117"/>
      <c r="T44" s="117"/>
      <c r="U44" s="117"/>
      <c r="V44" s="117"/>
      <c r="W44" s="720"/>
      <c r="X44" s="721"/>
      <c r="Y44" s="720"/>
      <c r="Z44" s="721"/>
      <c r="AA44" s="720" t="s">
        <v>30</v>
      </c>
      <c r="AB44" s="721"/>
      <c r="AC44" s="720"/>
      <c r="AD44" s="721"/>
      <c r="AE44" s="118"/>
      <c r="AF44" s="119"/>
      <c r="AG44" s="119"/>
      <c r="AH44" s="119"/>
      <c r="AI44" s="119"/>
      <c r="AJ44" s="120"/>
      <c r="AK44" s="720"/>
      <c r="AL44" s="722"/>
      <c r="AM44" s="117"/>
      <c r="AN44" s="117"/>
      <c r="AO44" s="117"/>
      <c r="AP44" s="117"/>
      <c r="AQ44" s="117"/>
      <c r="AR44" s="117"/>
      <c r="AS44" s="119"/>
      <c r="AT44" s="119"/>
      <c r="AU44" s="119"/>
      <c r="AV44" s="119"/>
      <c r="AW44" s="119"/>
      <c r="AX44" s="117"/>
      <c r="AY44" s="117"/>
      <c r="AZ44" s="117"/>
      <c r="BA44" s="117"/>
      <c r="BB44" s="117"/>
      <c r="BC44" s="117"/>
      <c r="BD44" s="294"/>
      <c r="BF44" s="38" t="str">
        <f t="shared" si="1"/>
        <v>CREATED_DT DATE,</v>
      </c>
    </row>
    <row r="45" spans="1:58" ht="13.5" customHeight="1">
      <c r="A45" s="719">
        <v>31</v>
      </c>
      <c r="B45" s="719"/>
      <c r="C45" s="293" t="s">
        <v>264</v>
      </c>
      <c r="D45" s="115"/>
      <c r="E45" s="115"/>
      <c r="F45" s="115"/>
      <c r="G45" s="115"/>
      <c r="H45" s="115"/>
      <c r="I45" s="294"/>
      <c r="J45" s="117" t="s">
        <v>265</v>
      </c>
      <c r="K45" s="117"/>
      <c r="L45" s="117"/>
      <c r="M45" s="117"/>
      <c r="N45" s="117"/>
      <c r="O45" s="117"/>
      <c r="P45" s="117"/>
      <c r="Q45" s="294"/>
      <c r="R45" s="117" t="s">
        <v>41</v>
      </c>
      <c r="S45" s="117"/>
      <c r="T45" s="117"/>
      <c r="U45" s="117"/>
      <c r="V45" s="117"/>
      <c r="W45" s="720"/>
      <c r="X45" s="721"/>
      <c r="Y45" s="720"/>
      <c r="Z45" s="721"/>
      <c r="AA45" s="720" t="s">
        <v>30</v>
      </c>
      <c r="AB45" s="721"/>
      <c r="AC45" s="720"/>
      <c r="AD45" s="721"/>
      <c r="AE45" s="118"/>
      <c r="AF45" s="119"/>
      <c r="AG45" s="119"/>
      <c r="AH45" s="119"/>
      <c r="AI45" s="119"/>
      <c r="AJ45" s="120"/>
      <c r="AK45" s="720"/>
      <c r="AL45" s="722"/>
      <c r="AM45" s="117"/>
      <c r="AN45" s="117"/>
      <c r="AO45" s="117"/>
      <c r="AP45" s="117"/>
      <c r="AQ45" s="117"/>
      <c r="AR45" s="117"/>
      <c r="AS45" s="119"/>
      <c r="AT45" s="119"/>
      <c r="AU45" s="119"/>
      <c r="AV45" s="119"/>
      <c r="AW45" s="119"/>
      <c r="AX45" s="117"/>
      <c r="AY45" s="117"/>
      <c r="AZ45" s="117"/>
      <c r="BA45" s="117"/>
      <c r="BB45" s="117"/>
      <c r="BC45" s="117"/>
      <c r="BD45" s="294"/>
      <c r="BF45" s="38" t="str">
        <f t="shared" si="1"/>
        <v>CONFIRMED_DT DATE,</v>
      </c>
    </row>
    <row r="46" spans="1:58" ht="13.5" customHeight="1">
      <c r="A46" s="719">
        <v>32</v>
      </c>
      <c r="B46" s="719"/>
      <c r="C46" s="293" t="s">
        <v>266</v>
      </c>
      <c r="D46" s="115"/>
      <c r="E46" s="115"/>
      <c r="F46" s="115"/>
      <c r="G46" s="115"/>
      <c r="H46" s="115"/>
      <c r="I46" s="294"/>
      <c r="J46" s="117" t="s">
        <v>267</v>
      </c>
      <c r="K46" s="117"/>
      <c r="L46" s="117"/>
      <c r="M46" s="117"/>
      <c r="N46" s="117"/>
      <c r="O46" s="117"/>
      <c r="P46" s="117"/>
      <c r="Q46" s="294"/>
      <c r="R46" s="117" t="s">
        <v>41</v>
      </c>
      <c r="S46" s="117"/>
      <c r="T46" s="117"/>
      <c r="U46" s="117"/>
      <c r="V46" s="117"/>
      <c r="W46" s="720"/>
      <c r="X46" s="721"/>
      <c r="Y46" s="720"/>
      <c r="Z46" s="721"/>
      <c r="AA46" s="720" t="s">
        <v>30</v>
      </c>
      <c r="AB46" s="721"/>
      <c r="AC46" s="720"/>
      <c r="AD46" s="721"/>
      <c r="AE46" s="118"/>
      <c r="AF46" s="119"/>
      <c r="AG46" s="119"/>
      <c r="AH46" s="119"/>
      <c r="AI46" s="119"/>
      <c r="AJ46" s="120"/>
      <c r="AK46" s="720"/>
      <c r="AL46" s="722"/>
      <c r="AM46" s="117"/>
      <c r="AN46" s="117"/>
      <c r="AO46" s="117"/>
      <c r="AP46" s="117"/>
      <c r="AQ46" s="117"/>
      <c r="AR46" s="117"/>
      <c r="AS46" s="119"/>
      <c r="AT46" s="119"/>
      <c r="AU46" s="119"/>
      <c r="AV46" s="119"/>
      <c r="AW46" s="119"/>
      <c r="AX46" s="117"/>
      <c r="AY46" s="117"/>
      <c r="AZ46" s="117"/>
      <c r="BA46" s="117"/>
      <c r="BB46" s="117"/>
      <c r="BC46" s="117"/>
      <c r="BD46" s="294"/>
      <c r="BF46" s="38" t="str">
        <f t="shared" si="1"/>
        <v>WITHDRAWN_DT DATE,</v>
      </c>
    </row>
    <row r="47" spans="1:58" ht="13.5" customHeight="1">
      <c r="A47" s="719">
        <v>33</v>
      </c>
      <c r="B47" s="719"/>
      <c r="C47" s="293" t="s">
        <v>51</v>
      </c>
      <c r="D47" s="115"/>
      <c r="E47" s="115"/>
      <c r="F47" s="115"/>
      <c r="G47" s="115"/>
      <c r="H47" s="115"/>
      <c r="I47" s="294"/>
      <c r="J47" s="117" t="s">
        <v>60</v>
      </c>
      <c r="K47" s="117"/>
      <c r="L47" s="117"/>
      <c r="M47" s="117"/>
      <c r="N47" s="117"/>
      <c r="O47" s="117"/>
      <c r="P47" s="117"/>
      <c r="Q47" s="294"/>
      <c r="R47" s="117" t="s">
        <v>41</v>
      </c>
      <c r="S47" s="117"/>
      <c r="T47" s="117"/>
      <c r="U47" s="117"/>
      <c r="V47" s="117"/>
      <c r="W47" s="720"/>
      <c r="X47" s="721"/>
      <c r="Y47" s="720"/>
      <c r="Z47" s="721"/>
      <c r="AA47" s="720" t="s">
        <v>30</v>
      </c>
      <c r="AB47" s="721"/>
      <c r="AC47" s="720"/>
      <c r="AD47" s="721"/>
      <c r="AE47" s="118"/>
      <c r="AF47" s="119"/>
      <c r="AG47" s="119"/>
      <c r="AH47" s="119"/>
      <c r="AI47" s="119"/>
      <c r="AJ47" s="120"/>
      <c r="AK47" s="720"/>
      <c r="AL47" s="722"/>
      <c r="AM47" s="117"/>
      <c r="AN47" s="117"/>
      <c r="AO47" s="117"/>
      <c r="AP47" s="117"/>
      <c r="AQ47" s="117"/>
      <c r="AR47" s="117"/>
      <c r="AS47" s="119"/>
      <c r="AT47" s="119"/>
      <c r="AU47" s="119"/>
      <c r="AV47" s="119"/>
      <c r="AW47" s="119"/>
      <c r="AX47" s="117"/>
      <c r="AY47" s="117"/>
      <c r="AZ47" s="117"/>
      <c r="BA47" s="117"/>
      <c r="BB47" s="117"/>
      <c r="BC47" s="117"/>
      <c r="BD47" s="294"/>
      <c r="BF47" s="38" t="str">
        <f t="shared" si="1"/>
        <v>UPDATED_DT DATE,</v>
      </c>
    </row>
    <row r="48" spans="1:58" ht="13.5" customHeight="1">
      <c r="A48" s="719"/>
      <c r="B48" s="719"/>
      <c r="C48" s="293"/>
      <c r="D48" s="115"/>
      <c r="E48" s="115"/>
      <c r="F48" s="115"/>
      <c r="G48" s="115"/>
      <c r="H48" s="115"/>
      <c r="I48" s="294"/>
      <c r="J48" s="117"/>
      <c r="K48" s="117"/>
      <c r="L48" s="117"/>
      <c r="M48" s="117"/>
      <c r="N48" s="117"/>
      <c r="O48" s="117"/>
      <c r="P48" s="117"/>
      <c r="Q48" s="294"/>
      <c r="R48" s="117"/>
      <c r="S48" s="117"/>
      <c r="T48" s="117"/>
      <c r="U48" s="117"/>
      <c r="V48" s="117"/>
      <c r="W48" s="720"/>
      <c r="X48" s="721"/>
      <c r="Y48" s="720"/>
      <c r="Z48" s="721"/>
      <c r="AA48" s="720"/>
      <c r="AB48" s="721"/>
      <c r="AC48" s="720"/>
      <c r="AD48" s="721"/>
      <c r="AE48" s="118"/>
      <c r="AF48" s="119"/>
      <c r="AG48" s="119"/>
      <c r="AH48" s="119"/>
      <c r="AI48" s="119"/>
      <c r="AJ48" s="120"/>
      <c r="AK48" s="720"/>
      <c r="AL48" s="722"/>
      <c r="AM48" s="117"/>
      <c r="AN48" s="117"/>
      <c r="AO48" s="117"/>
      <c r="AP48" s="117"/>
      <c r="AQ48" s="117"/>
      <c r="AR48" s="117"/>
      <c r="AS48" s="119"/>
      <c r="AT48" s="119"/>
      <c r="AU48" s="119"/>
      <c r="AV48" s="119"/>
      <c r="AW48" s="119"/>
      <c r="AX48" s="117"/>
      <c r="AY48" s="117"/>
      <c r="AZ48" s="117"/>
      <c r="BA48" s="117"/>
      <c r="BB48" s="117"/>
      <c r="BC48" s="117"/>
      <c r="BD48" s="294"/>
      <c r="BF48" s="38" t="str">
        <f t="shared" si="1"/>
        <v xml:space="preserve"> ,</v>
      </c>
    </row>
    <row r="49" spans="1:58" ht="13.5" customHeight="1">
      <c r="A49" s="723"/>
      <c r="B49" s="723"/>
      <c r="C49" s="291"/>
      <c r="D49" s="148"/>
      <c r="E49" s="148"/>
      <c r="F49" s="148"/>
      <c r="G49" s="148"/>
      <c r="H49" s="148"/>
      <c r="I49" s="292"/>
      <c r="J49" s="150"/>
      <c r="K49" s="150"/>
      <c r="L49" s="150"/>
      <c r="M49" s="150"/>
      <c r="N49" s="150"/>
      <c r="O49" s="150"/>
      <c r="P49" s="150"/>
      <c r="Q49" s="292"/>
      <c r="R49" s="150"/>
      <c r="S49" s="150"/>
      <c r="T49" s="150"/>
      <c r="U49" s="150"/>
      <c r="V49" s="150"/>
      <c r="W49" s="724"/>
      <c r="X49" s="725"/>
      <c r="Y49" s="724"/>
      <c r="Z49" s="725"/>
      <c r="AA49" s="724"/>
      <c r="AB49" s="725"/>
      <c r="AC49" s="724"/>
      <c r="AD49" s="725"/>
      <c r="AE49" s="151"/>
      <c r="AF49" s="152"/>
      <c r="AG49" s="152"/>
      <c r="AH49" s="152"/>
      <c r="AI49" s="152"/>
      <c r="AJ49" s="153"/>
      <c r="AK49" s="724"/>
      <c r="AL49" s="726"/>
      <c r="AM49" s="150"/>
      <c r="AN49" s="150"/>
      <c r="AO49" s="150"/>
      <c r="AP49" s="150"/>
      <c r="AQ49" s="150"/>
      <c r="AR49" s="150"/>
      <c r="AS49" s="152"/>
      <c r="AT49" s="152"/>
      <c r="AU49" s="152"/>
      <c r="AV49" s="152"/>
      <c r="AW49" s="152"/>
      <c r="AX49" s="150"/>
      <c r="AY49" s="150"/>
      <c r="AZ49" s="150"/>
      <c r="BA49" s="150"/>
      <c r="BB49" s="150"/>
      <c r="BC49" s="150"/>
      <c r="BD49" s="292"/>
      <c r="BF49" s="38" t="str">
        <f t="shared" si="1"/>
        <v xml:space="preserve"> ,</v>
      </c>
    </row>
  </sheetData>
  <mergeCells count="230"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A12:AB12"/>
    <mergeCell ref="AC12:AD12"/>
    <mergeCell ref="AK12:AL12"/>
    <mergeCell ref="AM12:BD12"/>
    <mergeCell ref="A13:B13"/>
    <mergeCell ref="W13:X13"/>
    <mergeCell ref="Y13:Z13"/>
    <mergeCell ref="AA13:AB13"/>
    <mergeCell ref="AC13:AD13"/>
    <mergeCell ref="AK13:AL13"/>
    <mergeCell ref="A12:B12"/>
    <mergeCell ref="C12:I12"/>
    <mergeCell ref="J12:Q12"/>
    <mergeCell ref="R12:V12"/>
    <mergeCell ref="W12:X12"/>
    <mergeCell ref="Y12:Z12"/>
    <mergeCell ref="A15:B15"/>
    <mergeCell ref="W15:X15"/>
    <mergeCell ref="Y15:Z15"/>
    <mergeCell ref="AA15:AB15"/>
    <mergeCell ref="AC15:AD15"/>
    <mergeCell ref="AK15:AL15"/>
    <mergeCell ref="A14:B14"/>
    <mergeCell ref="W14:X14"/>
    <mergeCell ref="Y14:Z14"/>
    <mergeCell ref="AA14:AB14"/>
    <mergeCell ref="AC14:AD14"/>
    <mergeCell ref="AK14:AL14"/>
    <mergeCell ref="A17:B17"/>
    <mergeCell ref="W17:X17"/>
    <mergeCell ref="Y17:Z17"/>
    <mergeCell ref="AA17:AB17"/>
    <mergeCell ref="AC17:AD17"/>
    <mergeCell ref="AK17:AL17"/>
    <mergeCell ref="A16:B16"/>
    <mergeCell ref="W16:X16"/>
    <mergeCell ref="Y16:Z16"/>
    <mergeCell ref="AA16:AB16"/>
    <mergeCell ref="AC16:AD16"/>
    <mergeCell ref="AK16:AL16"/>
    <mergeCell ref="A19:B19"/>
    <mergeCell ref="W19:X19"/>
    <mergeCell ref="Y19:Z19"/>
    <mergeCell ref="AA19:AB19"/>
    <mergeCell ref="AC19:AD19"/>
    <mergeCell ref="AK19:AL19"/>
    <mergeCell ref="A18:B18"/>
    <mergeCell ref="W18:X18"/>
    <mergeCell ref="Y18:Z18"/>
    <mergeCell ref="AA18:AB18"/>
    <mergeCell ref="AC18:AD18"/>
    <mergeCell ref="AK18:AL18"/>
    <mergeCell ref="A21:B21"/>
    <mergeCell ref="W21:X21"/>
    <mergeCell ref="Y21:Z21"/>
    <mergeCell ref="AA21:AB21"/>
    <mergeCell ref="AC21:AD21"/>
    <mergeCell ref="AK21:AL21"/>
    <mergeCell ref="A20:B20"/>
    <mergeCell ref="W20:X20"/>
    <mergeCell ref="Y20:Z20"/>
    <mergeCell ref="AA20:AB20"/>
    <mergeCell ref="AC20:AD20"/>
    <mergeCell ref="AK20:AL20"/>
    <mergeCell ref="A23:B23"/>
    <mergeCell ref="W23:X23"/>
    <mergeCell ref="Y23:Z23"/>
    <mergeCell ref="AA23:AB23"/>
    <mergeCell ref="AC23:AD23"/>
    <mergeCell ref="AK23:AL23"/>
    <mergeCell ref="A22:B22"/>
    <mergeCell ref="W22:X22"/>
    <mergeCell ref="Y22:Z22"/>
    <mergeCell ref="AA22:AB22"/>
    <mergeCell ref="AC22:AD22"/>
    <mergeCell ref="AK22:AL22"/>
    <mergeCell ref="AC25:AD25"/>
    <mergeCell ref="AK25:AL25"/>
    <mergeCell ref="A28:B28"/>
    <mergeCell ref="W28:X28"/>
    <mergeCell ref="Y28:Z28"/>
    <mergeCell ref="AA28:AB28"/>
    <mergeCell ref="A24:B24"/>
    <mergeCell ref="W24:X24"/>
    <mergeCell ref="Y24:Z24"/>
    <mergeCell ref="AA24:AB24"/>
    <mergeCell ref="A25:B25"/>
    <mergeCell ref="W25:X25"/>
    <mergeCell ref="Y25:Z25"/>
    <mergeCell ref="AA25:AB25"/>
    <mergeCell ref="A26:B26"/>
    <mergeCell ref="W26:X26"/>
    <mergeCell ref="Y26:Z26"/>
    <mergeCell ref="AA26:AB26"/>
    <mergeCell ref="AC26:AD26"/>
    <mergeCell ref="AK26:AL26"/>
    <mergeCell ref="A27:B27"/>
    <mergeCell ref="W27:X27"/>
    <mergeCell ref="Y27:Z27"/>
    <mergeCell ref="AA27:AB27"/>
    <mergeCell ref="A31:B31"/>
    <mergeCell ref="W31:X31"/>
    <mergeCell ref="Y31:Z31"/>
    <mergeCell ref="AA31:AB31"/>
    <mergeCell ref="A32:B32"/>
    <mergeCell ref="W32:X32"/>
    <mergeCell ref="Y32:Z32"/>
    <mergeCell ref="AA32:AB32"/>
    <mergeCell ref="A29:B29"/>
    <mergeCell ref="W29:X29"/>
    <mergeCell ref="Y29:Z29"/>
    <mergeCell ref="AA29:AB29"/>
    <mergeCell ref="A30:B30"/>
    <mergeCell ref="W30:X30"/>
    <mergeCell ref="Y30:Z30"/>
    <mergeCell ref="AA30:AB30"/>
    <mergeCell ref="A35:B35"/>
    <mergeCell ref="W35:X35"/>
    <mergeCell ref="Y35:Z35"/>
    <mergeCell ref="AA35:AB35"/>
    <mergeCell ref="A36:B36"/>
    <mergeCell ref="W36:X36"/>
    <mergeCell ref="Y36:Z36"/>
    <mergeCell ref="AA36:AB36"/>
    <mergeCell ref="A33:B33"/>
    <mergeCell ref="W33:X33"/>
    <mergeCell ref="Y33:Z33"/>
    <mergeCell ref="AA33:AB33"/>
    <mergeCell ref="A34:B34"/>
    <mergeCell ref="W34:X34"/>
    <mergeCell ref="Y34:Z34"/>
    <mergeCell ref="AA34:AB34"/>
    <mergeCell ref="A39:B39"/>
    <mergeCell ref="W39:X39"/>
    <mergeCell ref="Y39:Z39"/>
    <mergeCell ref="AA39:AB39"/>
    <mergeCell ref="A40:B40"/>
    <mergeCell ref="W40:X40"/>
    <mergeCell ref="Y40:Z40"/>
    <mergeCell ref="AA40:AB40"/>
    <mergeCell ref="A37:B37"/>
    <mergeCell ref="W37:X37"/>
    <mergeCell ref="Y37:Z37"/>
    <mergeCell ref="AA37:AB37"/>
    <mergeCell ref="A38:B38"/>
    <mergeCell ref="W38:X38"/>
    <mergeCell ref="Y38:Z38"/>
    <mergeCell ref="AA38:AB38"/>
    <mergeCell ref="AC42:AD42"/>
    <mergeCell ref="AK42:AL42"/>
    <mergeCell ref="A43:B43"/>
    <mergeCell ref="W43:X43"/>
    <mergeCell ref="Y43:Z43"/>
    <mergeCell ref="AA43:AB43"/>
    <mergeCell ref="AC43:AD43"/>
    <mergeCell ref="AK43:AL43"/>
    <mergeCell ref="A41:B41"/>
    <mergeCell ref="W41:X41"/>
    <mergeCell ref="Y41:Z41"/>
    <mergeCell ref="AA41:AB41"/>
    <mergeCell ref="A42:B42"/>
    <mergeCell ref="W42:X42"/>
    <mergeCell ref="Y42:Z42"/>
    <mergeCell ref="AA42:AB42"/>
    <mergeCell ref="AC46:AD46"/>
    <mergeCell ref="AK46:AL46"/>
    <mergeCell ref="A45:B45"/>
    <mergeCell ref="W45:X45"/>
    <mergeCell ref="Y45:Z45"/>
    <mergeCell ref="AA45:AB45"/>
    <mergeCell ref="AC45:AD45"/>
    <mergeCell ref="AK45:AL45"/>
    <mergeCell ref="A44:B44"/>
    <mergeCell ref="W44:X44"/>
    <mergeCell ref="Y44:Z44"/>
    <mergeCell ref="AA44:AB44"/>
    <mergeCell ref="AC44:AD44"/>
    <mergeCell ref="AK44:AL44"/>
    <mergeCell ref="AC27:AD27"/>
    <mergeCell ref="AK27:AL27"/>
    <mergeCell ref="A49:B49"/>
    <mergeCell ref="W49:X49"/>
    <mergeCell ref="Y49:Z49"/>
    <mergeCell ref="AA49:AB49"/>
    <mergeCell ref="AC49:AD49"/>
    <mergeCell ref="AK49:AL49"/>
    <mergeCell ref="A48:B48"/>
    <mergeCell ref="W48:X48"/>
    <mergeCell ref="Y48:Z48"/>
    <mergeCell ref="AA48:AB48"/>
    <mergeCell ref="AC48:AD48"/>
    <mergeCell ref="AK48:AL48"/>
    <mergeCell ref="A47:B47"/>
    <mergeCell ref="W47:X47"/>
    <mergeCell ref="Y47:Z47"/>
    <mergeCell ref="AA47:AB47"/>
    <mergeCell ref="AC47:AD47"/>
    <mergeCell ref="AK47:AL47"/>
    <mergeCell ref="A46:B46"/>
    <mergeCell ref="W46:X46"/>
    <mergeCell ref="Y46:Z46"/>
    <mergeCell ref="AA46:AB46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BF42"/>
  <sheetViews>
    <sheetView view="pageBreakPreview" zoomScaleNormal="100" zoomScaleSheetLayoutView="100" workbookViewId="0">
      <selection activeCell="I30" sqref="I30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601" t="s">
        <v>18</v>
      </c>
      <c r="B1" s="602"/>
      <c r="C1" s="602"/>
      <c r="D1" s="602"/>
      <c r="E1" s="602"/>
      <c r="F1" s="602"/>
      <c r="G1" s="602"/>
      <c r="H1" s="602"/>
      <c r="I1" s="602"/>
      <c r="J1" s="602"/>
      <c r="K1" s="598" t="s">
        <v>7</v>
      </c>
      <c r="L1" s="599"/>
      <c r="M1" s="599"/>
      <c r="N1" s="600"/>
      <c r="O1" s="605" t="str">
        <f>改訂履歴!O1</f>
        <v>給与システム</v>
      </c>
      <c r="P1" s="606"/>
      <c r="Q1" s="606"/>
      <c r="R1" s="606"/>
      <c r="S1" s="606"/>
      <c r="T1" s="606"/>
      <c r="U1" s="606"/>
      <c r="V1" s="606"/>
      <c r="W1" s="607"/>
      <c r="X1" s="614" t="s">
        <v>9</v>
      </c>
      <c r="Y1" s="615"/>
      <c r="Z1" s="608" t="str">
        <f>改訂履歴!Z1</f>
        <v>DBレイアウト</v>
      </c>
      <c r="AA1" s="609"/>
      <c r="AB1" s="609"/>
      <c r="AC1" s="609"/>
      <c r="AD1" s="609"/>
      <c r="AE1" s="609"/>
      <c r="AF1" s="609"/>
      <c r="AG1" s="609"/>
      <c r="AH1" s="609"/>
      <c r="AI1" s="610"/>
      <c r="AJ1" s="614" t="s">
        <v>10</v>
      </c>
      <c r="AK1" s="615"/>
      <c r="AL1" s="586" t="str">
        <f>改訂履歴!AL1</f>
        <v>Duyenctn</v>
      </c>
      <c r="AM1" s="587"/>
      <c r="AN1" s="587"/>
      <c r="AO1" s="588"/>
      <c r="AP1" s="614" t="s">
        <v>11</v>
      </c>
      <c r="AQ1" s="615"/>
      <c r="AR1" s="595" t="s">
        <v>12</v>
      </c>
      <c r="AS1" s="596"/>
      <c r="AT1" s="597"/>
      <c r="AU1" s="592">
        <f>改訂履歴!AU1</f>
        <v>42579</v>
      </c>
      <c r="AV1" s="593"/>
      <c r="AW1" s="593"/>
      <c r="AX1" s="594"/>
      <c r="AY1" s="614" t="s">
        <v>14</v>
      </c>
      <c r="AZ1" s="615"/>
      <c r="BA1" s="586" t="str">
        <f>IF(改訂履歴!BA1&lt;&gt;"",改訂履歴!BA1,"")</f>
        <v/>
      </c>
      <c r="BB1" s="587"/>
      <c r="BC1" s="587"/>
      <c r="BD1" s="588"/>
    </row>
    <row r="2" spans="1:58" ht="20.25" customHeight="1">
      <c r="A2" s="603"/>
      <c r="B2" s="604"/>
      <c r="C2" s="604"/>
      <c r="D2" s="604"/>
      <c r="E2" s="604"/>
      <c r="F2" s="604"/>
      <c r="G2" s="604"/>
      <c r="H2" s="604"/>
      <c r="I2" s="604"/>
      <c r="J2" s="604"/>
      <c r="K2" s="598" t="s">
        <v>8</v>
      </c>
      <c r="L2" s="599"/>
      <c r="M2" s="599"/>
      <c r="N2" s="600"/>
      <c r="O2" s="605" t="str">
        <f ca="1">MID(CELL("filename",$A$1),FIND("]",CELL("filename",$A$1))+1,255)</f>
        <v>TB_R_WORKING_TIME_HIS</v>
      </c>
      <c r="P2" s="606"/>
      <c r="Q2" s="606"/>
      <c r="R2" s="606"/>
      <c r="S2" s="606"/>
      <c r="T2" s="606"/>
      <c r="U2" s="606"/>
      <c r="V2" s="606"/>
      <c r="W2" s="607"/>
      <c r="X2" s="616"/>
      <c r="Y2" s="617"/>
      <c r="Z2" s="611"/>
      <c r="AA2" s="612"/>
      <c r="AB2" s="612"/>
      <c r="AC2" s="612"/>
      <c r="AD2" s="612"/>
      <c r="AE2" s="612"/>
      <c r="AF2" s="612"/>
      <c r="AG2" s="612"/>
      <c r="AH2" s="612"/>
      <c r="AI2" s="613"/>
      <c r="AJ2" s="616"/>
      <c r="AK2" s="617"/>
      <c r="AL2" s="589"/>
      <c r="AM2" s="590"/>
      <c r="AN2" s="590"/>
      <c r="AO2" s="591"/>
      <c r="AP2" s="616"/>
      <c r="AQ2" s="617"/>
      <c r="AR2" s="595" t="s">
        <v>13</v>
      </c>
      <c r="AS2" s="596"/>
      <c r="AT2" s="597"/>
      <c r="AU2" s="592" t="str">
        <f>IF(改訂履歴!AU2 &lt;&gt; "", 改訂履歴!AU2,"")</f>
        <v/>
      </c>
      <c r="AV2" s="593"/>
      <c r="AW2" s="593"/>
      <c r="AX2" s="594"/>
      <c r="AY2" s="616"/>
      <c r="AZ2" s="617"/>
      <c r="BA2" s="589"/>
      <c r="BB2" s="590"/>
      <c r="BC2" s="590"/>
      <c r="BD2" s="591"/>
    </row>
    <row r="3" spans="1:58" ht="13.5" customHeight="1">
      <c r="A3" s="747"/>
      <c r="B3" s="748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1"/>
    </row>
    <row r="4" spans="1:58" ht="13.5" customHeight="1">
      <c r="A4" s="735"/>
      <c r="B4" s="736"/>
      <c r="C4" s="39"/>
      <c r="D4" s="135"/>
      <c r="E4" s="135"/>
      <c r="F4" s="135"/>
      <c r="G4" s="135"/>
      <c r="H4" s="135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735"/>
      <c r="B5" s="736"/>
      <c r="C5" s="39"/>
      <c r="D5" s="135"/>
      <c r="E5" s="135"/>
      <c r="F5" s="135"/>
      <c r="G5" s="135"/>
      <c r="H5" s="135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735" t="s">
        <v>19</v>
      </c>
      <c r="B6" s="736"/>
      <c r="C6" s="39"/>
      <c r="D6" s="135"/>
      <c r="E6" s="135"/>
      <c r="F6" s="135"/>
      <c r="G6" s="135"/>
      <c r="H6" s="135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735"/>
      <c r="B7" s="736"/>
      <c r="C7" s="39"/>
      <c r="D7" s="135"/>
      <c r="E7" s="135"/>
      <c r="F7" s="135"/>
      <c r="G7" s="135"/>
      <c r="H7" s="135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735"/>
      <c r="B8" s="736"/>
      <c r="C8" s="39"/>
      <c r="D8" s="135"/>
      <c r="E8" s="135"/>
      <c r="F8" s="135"/>
      <c r="G8" s="135"/>
      <c r="H8" s="135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735" t="s">
        <v>20</v>
      </c>
      <c r="B9" s="736"/>
      <c r="C9" s="39"/>
      <c r="D9" s="135"/>
      <c r="E9" s="135"/>
      <c r="F9" s="135"/>
      <c r="G9" s="135"/>
      <c r="H9" s="135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735"/>
      <c r="B10" s="736"/>
      <c r="C10" s="39"/>
      <c r="D10" s="135"/>
      <c r="E10" s="135"/>
      <c r="F10" s="135"/>
      <c r="G10" s="135"/>
      <c r="H10" s="135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737" t="s">
        <v>21</v>
      </c>
      <c r="AF10" s="738"/>
      <c r="AG10" s="738"/>
      <c r="AH10" s="738"/>
      <c r="AI10" s="738"/>
      <c r="AJ10" s="738"/>
      <c r="AK10" s="738"/>
      <c r="AL10" s="738"/>
      <c r="AM10" s="738"/>
      <c r="AN10" s="738"/>
      <c r="AO10" s="7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TB_R_WORKING_TIME_HIS (</v>
      </c>
    </row>
    <row r="11" spans="1:58" ht="13.5" customHeight="1">
      <c r="A11" s="743"/>
      <c r="B11" s="744"/>
      <c r="C11" s="745" t="s">
        <v>268</v>
      </c>
      <c r="D11" s="745"/>
      <c r="E11" s="745"/>
      <c r="F11" s="745"/>
      <c r="G11" s="745"/>
      <c r="H11" s="745"/>
      <c r="I11" s="745"/>
      <c r="J11" s="746" t="s">
        <v>269</v>
      </c>
      <c r="K11" s="746"/>
      <c r="L11" s="746"/>
      <c r="M11" s="746"/>
      <c r="N11" s="746"/>
      <c r="O11" s="746"/>
      <c r="P11" s="746"/>
      <c r="Q11" s="746"/>
      <c r="R11" s="282"/>
      <c r="S11" s="282"/>
      <c r="T11" s="282"/>
      <c r="U11" s="282"/>
      <c r="V11" s="282"/>
      <c r="W11" s="282"/>
      <c r="X11" s="282"/>
      <c r="Y11" s="282"/>
      <c r="Z11" s="282"/>
      <c r="AA11" s="282"/>
      <c r="AB11" s="282"/>
      <c r="AC11" s="282"/>
      <c r="AD11" s="282"/>
      <c r="AE11" s="740"/>
      <c r="AF11" s="741"/>
      <c r="AG11" s="741"/>
      <c r="AH11" s="741"/>
      <c r="AI11" s="741"/>
      <c r="AJ11" s="741"/>
      <c r="AK11" s="741"/>
      <c r="AL11" s="741"/>
      <c r="AM11" s="741"/>
      <c r="AN11" s="741"/>
      <c r="AO11" s="742"/>
      <c r="AP11" s="282"/>
      <c r="AQ11" s="282"/>
      <c r="AR11" s="282"/>
      <c r="AS11" s="282"/>
      <c r="AT11" s="282"/>
      <c r="AU11" s="282"/>
      <c r="AV11" s="282"/>
      <c r="AW11" s="282"/>
      <c r="AX11" s="282"/>
      <c r="AY11" s="282"/>
      <c r="AZ11" s="282"/>
      <c r="BA11" s="282"/>
      <c r="BB11" s="282"/>
      <c r="BC11" s="282"/>
      <c r="BD11" s="283"/>
    </row>
    <row r="12" spans="1:58" ht="13.5" customHeight="1">
      <c r="A12" s="727" t="s">
        <v>22</v>
      </c>
      <c r="B12" s="727"/>
      <c r="C12" s="732" t="s">
        <v>33</v>
      </c>
      <c r="D12" s="733"/>
      <c r="E12" s="733"/>
      <c r="F12" s="733"/>
      <c r="G12" s="733"/>
      <c r="H12" s="733"/>
      <c r="I12" s="734"/>
      <c r="J12" s="732" t="s">
        <v>32</v>
      </c>
      <c r="K12" s="733"/>
      <c r="L12" s="733"/>
      <c r="M12" s="733"/>
      <c r="N12" s="733"/>
      <c r="O12" s="733"/>
      <c r="P12" s="733"/>
      <c r="Q12" s="734"/>
      <c r="R12" s="727" t="s">
        <v>23</v>
      </c>
      <c r="S12" s="727"/>
      <c r="T12" s="727"/>
      <c r="U12" s="727"/>
      <c r="V12" s="727"/>
      <c r="W12" s="727" t="s">
        <v>24</v>
      </c>
      <c r="X12" s="727"/>
      <c r="Y12" s="727" t="s">
        <v>25</v>
      </c>
      <c r="Z12" s="727"/>
      <c r="AA12" s="727" t="s">
        <v>26</v>
      </c>
      <c r="AB12" s="727"/>
      <c r="AC12" s="727" t="s">
        <v>27</v>
      </c>
      <c r="AD12" s="727"/>
      <c r="AE12" s="137" t="s">
        <v>28</v>
      </c>
      <c r="AF12" s="138" t="s">
        <v>40</v>
      </c>
      <c r="AG12" s="138" t="s">
        <v>62</v>
      </c>
      <c r="AH12" s="138"/>
      <c r="AI12" s="138"/>
      <c r="AJ12" s="139"/>
      <c r="AK12" s="727" t="s">
        <v>29</v>
      </c>
      <c r="AL12" s="727"/>
      <c r="AM12" s="732" t="s">
        <v>34</v>
      </c>
      <c r="AN12" s="733"/>
      <c r="AO12" s="733"/>
      <c r="AP12" s="733"/>
      <c r="AQ12" s="733"/>
      <c r="AR12" s="733"/>
      <c r="AS12" s="733"/>
      <c r="AT12" s="733"/>
      <c r="AU12" s="733"/>
      <c r="AV12" s="733"/>
      <c r="AW12" s="733"/>
      <c r="AX12" s="733"/>
      <c r="AY12" s="733"/>
      <c r="AZ12" s="733"/>
      <c r="BA12" s="733"/>
      <c r="BB12" s="733"/>
      <c r="BC12" s="733"/>
      <c r="BD12" s="734"/>
    </row>
    <row r="13" spans="1:58" ht="13.5" customHeight="1">
      <c r="A13" s="728">
        <v>1</v>
      </c>
      <c r="B13" s="728"/>
      <c r="C13" s="140" t="s">
        <v>201</v>
      </c>
      <c r="D13" s="141"/>
      <c r="E13" s="141"/>
      <c r="F13" s="141"/>
      <c r="G13" s="141"/>
      <c r="H13" s="141"/>
      <c r="I13" s="142"/>
      <c r="J13" s="143" t="s">
        <v>303</v>
      </c>
      <c r="K13" s="143"/>
      <c r="L13" s="143"/>
      <c r="M13" s="143"/>
      <c r="N13" s="143"/>
      <c r="O13" s="143"/>
      <c r="P13" s="143"/>
      <c r="Q13" s="142"/>
      <c r="R13" s="143" t="s">
        <v>36</v>
      </c>
      <c r="S13" s="143"/>
      <c r="T13" s="143"/>
      <c r="U13" s="143"/>
      <c r="V13" s="142"/>
      <c r="W13" s="729"/>
      <c r="X13" s="730"/>
      <c r="Y13" s="729"/>
      <c r="Z13" s="730"/>
      <c r="AA13" s="729" t="s">
        <v>22</v>
      </c>
      <c r="AB13" s="730"/>
      <c r="AC13" s="729"/>
      <c r="AD13" s="730"/>
      <c r="AE13" s="144">
        <v>1</v>
      </c>
      <c r="AF13" s="145"/>
      <c r="AG13" s="145"/>
      <c r="AH13" s="145"/>
      <c r="AI13" s="145"/>
      <c r="AJ13" s="146"/>
      <c r="AK13" s="729"/>
      <c r="AL13" s="731"/>
      <c r="AM13" s="290" t="s">
        <v>573</v>
      </c>
      <c r="AN13" s="143"/>
      <c r="AO13" s="143"/>
      <c r="AP13" s="143"/>
      <c r="AQ13" s="143"/>
      <c r="AR13" s="143"/>
      <c r="AS13" s="145"/>
      <c r="AT13" s="145"/>
      <c r="AU13" s="145"/>
      <c r="AV13" s="145"/>
      <c r="AW13" s="145"/>
      <c r="AX13" s="143"/>
      <c r="AY13" s="143"/>
      <c r="AZ13" s="143"/>
      <c r="BA13" s="143"/>
      <c r="BB13" s="143"/>
      <c r="BC13" s="143"/>
      <c r="BD13" s="142"/>
      <c r="BF13" s="38" t="str">
        <f t="shared" ref="BF13:BF22" si="0">C13&amp;" "&amp;R13&amp;IF(W13,"("&amp;W13&amp;IF(Y13,","&amp;Y13, "")&amp;")","")&amp;IF(AA13="No"," NOT NULL","")&amp;","</f>
        <v>WORKING_TIME_CD NUMBER NOT NULL,</v>
      </c>
    </row>
    <row r="14" spans="1:58" ht="13.5" customHeight="1">
      <c r="A14" s="719">
        <v>2</v>
      </c>
      <c r="B14" s="719"/>
      <c r="C14" s="197" t="s">
        <v>76</v>
      </c>
      <c r="D14" s="198"/>
      <c r="E14" s="198"/>
      <c r="F14" s="198"/>
      <c r="G14" s="198"/>
      <c r="H14" s="198"/>
      <c r="I14" s="199"/>
      <c r="J14" s="117" t="s">
        <v>301</v>
      </c>
      <c r="K14" s="117"/>
      <c r="L14" s="117"/>
      <c r="M14" s="117"/>
      <c r="N14" s="117"/>
      <c r="O14" s="117"/>
      <c r="P14" s="117"/>
      <c r="Q14" s="294"/>
      <c r="R14" s="117" t="s">
        <v>82</v>
      </c>
      <c r="S14" s="117"/>
      <c r="T14" s="117"/>
      <c r="U14" s="117"/>
      <c r="V14" s="117"/>
      <c r="W14" s="720">
        <v>20</v>
      </c>
      <c r="X14" s="721"/>
      <c r="Y14" s="720"/>
      <c r="Z14" s="721"/>
      <c r="AA14" s="720" t="s">
        <v>22</v>
      </c>
      <c r="AB14" s="721"/>
      <c r="AC14" s="720"/>
      <c r="AD14" s="721"/>
      <c r="AE14" s="118"/>
      <c r="AF14" s="119">
        <v>1</v>
      </c>
      <c r="AG14" s="119"/>
      <c r="AH14" s="119"/>
      <c r="AI14" s="119"/>
      <c r="AJ14" s="120"/>
      <c r="AK14" s="720"/>
      <c r="AL14" s="722"/>
      <c r="AM14" s="186" t="s">
        <v>574</v>
      </c>
      <c r="AN14" s="117"/>
      <c r="AO14" s="117"/>
      <c r="AP14" s="117"/>
      <c r="AQ14" s="117"/>
      <c r="AR14" s="117"/>
      <c r="AS14" s="119"/>
      <c r="AT14" s="119"/>
      <c r="AU14" s="119"/>
      <c r="AV14" s="119"/>
      <c r="AW14" s="119"/>
      <c r="AX14" s="117"/>
      <c r="AY14" s="117"/>
      <c r="AZ14" s="117"/>
      <c r="BA14" s="117"/>
      <c r="BB14" s="117"/>
      <c r="BC14" s="117"/>
      <c r="BD14" s="294"/>
      <c r="BF14" s="38" t="str">
        <f t="shared" si="0"/>
        <v>COMPANY_CD VARCHAR(20) NOT NULL,</v>
      </c>
    </row>
    <row r="15" spans="1:58" ht="13.5" customHeight="1">
      <c r="A15" s="719">
        <v>3</v>
      </c>
      <c r="B15" s="719"/>
      <c r="C15" s="197" t="s">
        <v>75</v>
      </c>
      <c r="D15" s="198"/>
      <c r="E15" s="198"/>
      <c r="F15" s="198"/>
      <c r="G15" s="198"/>
      <c r="H15" s="198"/>
      <c r="I15" s="199"/>
      <c r="J15" s="117" t="s">
        <v>302</v>
      </c>
      <c r="K15" s="117"/>
      <c r="L15" s="117"/>
      <c r="M15" s="117"/>
      <c r="N15" s="117"/>
      <c r="O15" s="117"/>
      <c r="P15" s="117"/>
      <c r="Q15" s="294"/>
      <c r="R15" s="117" t="s">
        <v>82</v>
      </c>
      <c r="S15" s="117"/>
      <c r="T15" s="117"/>
      <c r="U15" s="117"/>
      <c r="V15" s="117"/>
      <c r="W15" s="815">
        <v>10</v>
      </c>
      <c r="X15" s="816"/>
      <c r="Y15" s="720"/>
      <c r="Z15" s="721"/>
      <c r="AA15" s="720" t="s">
        <v>22</v>
      </c>
      <c r="AB15" s="721"/>
      <c r="AC15" s="720"/>
      <c r="AD15" s="721"/>
      <c r="AE15" s="118"/>
      <c r="AF15" s="119">
        <v>2</v>
      </c>
      <c r="AG15" s="119"/>
      <c r="AH15" s="119"/>
      <c r="AI15" s="119"/>
      <c r="AJ15" s="120"/>
      <c r="AK15" s="720"/>
      <c r="AL15" s="722"/>
      <c r="AM15" s="411" t="s">
        <v>575</v>
      </c>
      <c r="AN15" s="117"/>
      <c r="AO15" s="117"/>
      <c r="AP15" s="117"/>
      <c r="AQ15" s="117"/>
      <c r="AR15" s="117"/>
      <c r="AS15" s="119"/>
      <c r="AT15" s="119"/>
      <c r="AU15" s="119"/>
      <c r="AV15" s="119"/>
      <c r="AW15" s="119"/>
      <c r="AX15" s="117"/>
      <c r="AY15" s="117"/>
      <c r="AZ15" s="117"/>
      <c r="BA15" s="117"/>
      <c r="BB15" s="117"/>
      <c r="BC15" s="117"/>
      <c r="BD15" s="294"/>
      <c r="BF15" s="38" t="str">
        <f t="shared" si="0"/>
        <v>EMPLOYEE_NO VARCHAR(10) NOT NULL,</v>
      </c>
    </row>
    <row r="16" spans="1:58" ht="13.5" customHeight="1">
      <c r="A16" s="719">
        <v>4</v>
      </c>
      <c r="B16" s="719"/>
      <c r="C16" s="197" t="s">
        <v>202</v>
      </c>
      <c r="D16" s="198"/>
      <c r="E16" s="198"/>
      <c r="F16" s="198"/>
      <c r="G16" s="198"/>
      <c r="H16" s="198"/>
      <c r="I16" s="199"/>
      <c r="J16" s="117" t="s">
        <v>202</v>
      </c>
      <c r="K16" s="117"/>
      <c r="L16" s="117"/>
      <c r="M16" s="117"/>
      <c r="N16" s="117"/>
      <c r="O16" s="117"/>
      <c r="P16" s="117"/>
      <c r="Q16" s="294"/>
      <c r="R16" s="117" t="s">
        <v>36</v>
      </c>
      <c r="S16" s="117"/>
      <c r="T16" s="117"/>
      <c r="U16" s="117"/>
      <c r="V16" s="117"/>
      <c r="W16" s="720">
        <v>2</v>
      </c>
      <c r="X16" s="721"/>
      <c r="Y16" s="720"/>
      <c r="Z16" s="721"/>
      <c r="AA16" s="720" t="s">
        <v>30</v>
      </c>
      <c r="AB16" s="722"/>
      <c r="AC16" s="720"/>
      <c r="AD16" s="721"/>
      <c r="AE16" s="118"/>
      <c r="AF16" s="119">
        <v>3</v>
      </c>
      <c r="AG16" s="119"/>
      <c r="AH16" s="119"/>
      <c r="AI16" s="119"/>
      <c r="AJ16" s="120"/>
      <c r="AK16" s="720"/>
      <c r="AL16" s="722"/>
      <c r="AM16" s="293" t="s">
        <v>576</v>
      </c>
      <c r="AN16" s="117"/>
      <c r="AO16" s="117"/>
      <c r="AP16" s="117"/>
      <c r="AQ16" s="117"/>
      <c r="AR16" s="117"/>
      <c r="AS16" s="119"/>
      <c r="AT16" s="119"/>
      <c r="AU16" s="119"/>
      <c r="AV16" s="119"/>
      <c r="AW16" s="119"/>
      <c r="AX16" s="117"/>
      <c r="AY16" s="117"/>
      <c r="AZ16" s="117"/>
      <c r="BA16" s="117"/>
      <c r="BB16" s="117"/>
      <c r="BC16" s="117"/>
      <c r="BD16" s="294"/>
      <c r="BF16" s="38" t="str">
        <f t="shared" si="0"/>
        <v>REVISION NUMBER(2),</v>
      </c>
    </row>
    <row r="17" spans="1:58" ht="13.5" customHeight="1">
      <c r="A17" s="719">
        <v>5</v>
      </c>
      <c r="B17" s="719"/>
      <c r="C17" s="197" t="s">
        <v>78</v>
      </c>
      <c r="D17" s="198"/>
      <c r="E17" s="198"/>
      <c r="F17" s="198"/>
      <c r="G17" s="198"/>
      <c r="H17" s="198"/>
      <c r="I17" s="199"/>
      <c r="J17" s="117" t="s">
        <v>203</v>
      </c>
      <c r="K17" s="117"/>
      <c r="L17" s="117"/>
      <c r="M17" s="117"/>
      <c r="N17" s="117"/>
      <c r="O17" s="117"/>
      <c r="P17" s="117"/>
      <c r="Q17" s="294"/>
      <c r="R17" s="117" t="s">
        <v>82</v>
      </c>
      <c r="S17" s="117"/>
      <c r="T17" s="117"/>
      <c r="U17" s="117"/>
      <c r="V17" s="117"/>
      <c r="W17" s="720">
        <v>20</v>
      </c>
      <c r="X17" s="721"/>
      <c r="Y17" s="720"/>
      <c r="Z17" s="721"/>
      <c r="AA17" s="720" t="s">
        <v>30</v>
      </c>
      <c r="AB17" s="722"/>
      <c r="AC17" s="720"/>
      <c r="AD17" s="721"/>
      <c r="AE17" s="118"/>
      <c r="AF17" s="119"/>
      <c r="AG17" s="119"/>
      <c r="AH17" s="119"/>
      <c r="AI17" s="119"/>
      <c r="AJ17" s="120"/>
      <c r="AK17" s="720"/>
      <c r="AL17" s="722"/>
      <c r="AM17" s="293" t="s">
        <v>577</v>
      </c>
      <c r="AN17" s="117"/>
      <c r="AO17" s="117"/>
      <c r="AP17" s="117"/>
      <c r="AQ17" s="117"/>
      <c r="AR17" s="117"/>
      <c r="AS17" s="119"/>
      <c r="AT17" s="119"/>
      <c r="AU17" s="119"/>
      <c r="AV17" s="119"/>
      <c r="AW17" s="119"/>
      <c r="AX17" s="117"/>
      <c r="AY17" s="117"/>
      <c r="AZ17" s="117"/>
      <c r="BA17" s="117"/>
      <c r="BB17" s="117"/>
      <c r="BC17" s="117"/>
      <c r="BD17" s="294"/>
      <c r="BF17" s="38" t="str">
        <f t="shared" si="0"/>
        <v>DEPT_CD VARCHAR(20),</v>
      </c>
    </row>
    <row r="18" spans="1:58" ht="13.5" customHeight="1">
      <c r="A18" s="719">
        <v>6</v>
      </c>
      <c r="B18" s="719"/>
      <c r="C18" s="197" t="s">
        <v>205</v>
      </c>
      <c r="D18" s="198"/>
      <c r="E18" s="198"/>
      <c r="F18" s="198"/>
      <c r="G18" s="198"/>
      <c r="H18" s="198"/>
      <c r="I18" s="199"/>
      <c r="J18" s="117" t="s">
        <v>206</v>
      </c>
      <c r="K18" s="117"/>
      <c r="L18" s="117"/>
      <c r="M18" s="117"/>
      <c r="N18" s="117"/>
      <c r="O18" s="117"/>
      <c r="P18" s="117"/>
      <c r="Q18" s="294"/>
      <c r="R18" s="117" t="s">
        <v>82</v>
      </c>
      <c r="S18" s="117"/>
      <c r="T18" s="117"/>
      <c r="U18" s="117"/>
      <c r="V18" s="117"/>
      <c r="W18" s="720">
        <v>5</v>
      </c>
      <c r="X18" s="721"/>
      <c r="Y18" s="720"/>
      <c r="Z18" s="721"/>
      <c r="AA18" s="720" t="s">
        <v>30</v>
      </c>
      <c r="AB18" s="722"/>
      <c r="AC18" s="720"/>
      <c r="AD18" s="721"/>
      <c r="AE18" s="118"/>
      <c r="AF18" s="119"/>
      <c r="AG18" s="119"/>
      <c r="AH18" s="119"/>
      <c r="AI18" s="119"/>
      <c r="AJ18" s="120"/>
      <c r="AK18" s="720"/>
      <c r="AL18" s="722"/>
      <c r="AM18" s="293" t="s">
        <v>578</v>
      </c>
      <c r="AN18" s="117"/>
      <c r="AO18" s="117"/>
      <c r="AP18" s="117"/>
      <c r="AQ18" s="117"/>
      <c r="AR18" s="117"/>
      <c r="AS18" s="119"/>
      <c r="AT18" s="119"/>
      <c r="AU18" s="119"/>
      <c r="AV18" s="119"/>
      <c r="AW18" s="119"/>
      <c r="AX18" s="117"/>
      <c r="AY18" s="117"/>
      <c r="AZ18" s="117"/>
      <c r="BA18" s="117"/>
      <c r="BB18" s="117"/>
      <c r="BC18" s="117"/>
      <c r="BD18" s="294"/>
      <c r="BF18" s="38" t="str">
        <f t="shared" si="0"/>
        <v>WORKING_TITLE VARCHAR(5),</v>
      </c>
    </row>
    <row r="19" spans="1:58" ht="13.5" customHeight="1">
      <c r="A19" s="719">
        <v>7</v>
      </c>
      <c r="B19" s="719"/>
      <c r="C19" s="197" t="s">
        <v>208</v>
      </c>
      <c r="D19" s="198"/>
      <c r="E19" s="198"/>
      <c r="F19" s="198"/>
      <c r="G19" s="198"/>
      <c r="H19" s="198"/>
      <c r="I19" s="199"/>
      <c r="J19" s="117" t="s">
        <v>209</v>
      </c>
      <c r="K19" s="117"/>
      <c r="L19" s="117"/>
      <c r="M19" s="117"/>
      <c r="N19" s="117"/>
      <c r="O19" s="117"/>
      <c r="P19" s="117"/>
      <c r="Q19" s="294"/>
      <c r="R19" s="117" t="s">
        <v>41</v>
      </c>
      <c r="S19" s="117"/>
      <c r="T19" s="117"/>
      <c r="U19" s="117"/>
      <c r="V19" s="117"/>
      <c r="W19" s="720"/>
      <c r="X19" s="721"/>
      <c r="Y19" s="720"/>
      <c r="Z19" s="721"/>
      <c r="AA19" s="720" t="s">
        <v>22</v>
      </c>
      <c r="AB19" s="721"/>
      <c r="AC19" s="720"/>
      <c r="AD19" s="721"/>
      <c r="AE19" s="118"/>
      <c r="AF19" s="119">
        <v>4</v>
      </c>
      <c r="AG19" s="119"/>
      <c r="AH19" s="119"/>
      <c r="AI19" s="119"/>
      <c r="AJ19" s="120"/>
      <c r="AK19" s="720"/>
      <c r="AL19" s="722"/>
      <c r="AM19" s="293" t="s">
        <v>579</v>
      </c>
      <c r="AN19" s="117"/>
      <c r="AO19" s="117"/>
      <c r="AP19" s="117"/>
      <c r="AQ19" s="117"/>
      <c r="AR19" s="117"/>
      <c r="AS19" s="119"/>
      <c r="AT19" s="119"/>
      <c r="AU19" s="119"/>
      <c r="AV19" s="119"/>
      <c r="AW19" s="119"/>
      <c r="AX19" s="117"/>
      <c r="AY19" s="117"/>
      <c r="AZ19" s="117"/>
      <c r="BA19" s="117"/>
      <c r="BB19" s="117"/>
      <c r="BC19" s="117"/>
      <c r="BD19" s="294"/>
      <c r="BF19" s="38" t="str">
        <f t="shared" si="0"/>
        <v>WORKING_DATE DATE NOT NULL,</v>
      </c>
    </row>
    <row r="20" spans="1:58" ht="13.5" customHeight="1">
      <c r="A20" s="719">
        <v>8</v>
      </c>
      <c r="B20" s="719"/>
      <c r="C20" s="197" t="s">
        <v>210</v>
      </c>
      <c r="D20" s="198"/>
      <c r="E20" s="198"/>
      <c r="F20" s="198"/>
      <c r="G20" s="198"/>
      <c r="H20" s="198"/>
      <c r="I20" s="199"/>
      <c r="J20" s="117" t="s">
        <v>211</v>
      </c>
      <c r="K20" s="117"/>
      <c r="L20" s="117"/>
      <c r="M20" s="117"/>
      <c r="N20" s="117"/>
      <c r="O20" s="117"/>
      <c r="P20" s="117"/>
      <c r="Q20" s="294"/>
      <c r="R20" s="352" t="s">
        <v>82</v>
      </c>
      <c r="S20" s="352"/>
      <c r="T20" s="352"/>
      <c r="U20" s="352"/>
      <c r="V20" s="352"/>
      <c r="W20" s="802">
        <v>4</v>
      </c>
      <c r="X20" s="803"/>
      <c r="Y20" s="720"/>
      <c r="Z20" s="721"/>
      <c r="AA20" s="720" t="s">
        <v>30</v>
      </c>
      <c r="AB20" s="721"/>
      <c r="AC20" s="720"/>
      <c r="AD20" s="721"/>
      <c r="AE20" s="118"/>
      <c r="AF20" s="119"/>
      <c r="AG20" s="119"/>
      <c r="AH20" s="119"/>
      <c r="AI20" s="119"/>
      <c r="AJ20" s="120"/>
      <c r="AK20" s="720"/>
      <c r="AL20" s="722"/>
      <c r="AM20" s="293" t="s">
        <v>580</v>
      </c>
      <c r="AN20" s="117"/>
      <c r="AO20" s="117"/>
      <c r="AP20" s="117"/>
      <c r="AQ20" s="117"/>
      <c r="AR20" s="117"/>
      <c r="AS20" s="119"/>
      <c r="AT20" s="119"/>
      <c r="AU20" s="119"/>
      <c r="AV20" s="119"/>
      <c r="AW20" s="119"/>
      <c r="AX20" s="117"/>
      <c r="AY20" s="117"/>
      <c r="AZ20" s="117"/>
      <c r="BA20" s="117"/>
      <c r="BB20" s="117"/>
      <c r="BC20" s="117"/>
      <c r="BD20" s="294"/>
      <c r="BF20" s="38" t="str">
        <f t="shared" si="0"/>
        <v>ACT_IN_TIME VARCHAR(4),</v>
      </c>
    </row>
    <row r="21" spans="1:58" ht="13.5" customHeight="1">
      <c r="A21" s="719">
        <v>9</v>
      </c>
      <c r="B21" s="719"/>
      <c r="C21" s="197" t="s">
        <v>212</v>
      </c>
      <c r="D21" s="198"/>
      <c r="E21" s="198"/>
      <c r="F21" s="198"/>
      <c r="G21" s="198"/>
      <c r="H21" s="198"/>
      <c r="I21" s="199"/>
      <c r="J21" s="117" t="s">
        <v>213</v>
      </c>
      <c r="K21" s="117"/>
      <c r="L21" s="117"/>
      <c r="M21" s="117"/>
      <c r="N21" s="117"/>
      <c r="O21" s="117"/>
      <c r="P21" s="117"/>
      <c r="Q21" s="294"/>
      <c r="R21" s="352" t="s">
        <v>82</v>
      </c>
      <c r="S21" s="352"/>
      <c r="T21" s="352"/>
      <c r="U21" s="352"/>
      <c r="V21" s="352"/>
      <c r="W21" s="802">
        <v>4</v>
      </c>
      <c r="X21" s="803"/>
      <c r="Y21" s="720"/>
      <c r="Z21" s="721"/>
      <c r="AA21" s="720" t="s">
        <v>30</v>
      </c>
      <c r="AB21" s="721"/>
      <c r="AC21" s="720"/>
      <c r="AD21" s="721"/>
      <c r="AE21" s="118"/>
      <c r="AF21" s="119"/>
      <c r="AG21" s="119"/>
      <c r="AH21" s="119"/>
      <c r="AI21" s="119"/>
      <c r="AJ21" s="120"/>
      <c r="AK21" s="720"/>
      <c r="AL21" s="722"/>
      <c r="AM21" s="293" t="s">
        <v>581</v>
      </c>
      <c r="AN21" s="117"/>
      <c r="AO21" s="117"/>
      <c r="AP21" s="117"/>
      <c r="AQ21" s="117"/>
      <c r="AR21" s="117"/>
      <c r="AS21" s="119"/>
      <c r="AT21" s="119"/>
      <c r="AU21" s="119"/>
      <c r="AV21" s="119"/>
      <c r="AW21" s="119"/>
      <c r="AX21" s="117"/>
      <c r="AY21" s="117"/>
      <c r="AZ21" s="117"/>
      <c r="BA21" s="117"/>
      <c r="BB21" s="117"/>
      <c r="BC21" s="117"/>
      <c r="BD21" s="294"/>
      <c r="BF21" s="38" t="str">
        <f t="shared" si="0"/>
        <v>ACT_OUT_TIME VARCHAR(4),</v>
      </c>
    </row>
    <row r="22" spans="1:58" ht="13.5" customHeight="1">
      <c r="A22" s="719">
        <v>10</v>
      </c>
      <c r="B22" s="719"/>
      <c r="C22" s="197" t="s">
        <v>214</v>
      </c>
      <c r="D22" s="198"/>
      <c r="E22" s="198"/>
      <c r="F22" s="198"/>
      <c r="G22" s="198"/>
      <c r="H22" s="198"/>
      <c r="I22" s="199"/>
      <c r="J22" s="117" t="s">
        <v>215</v>
      </c>
      <c r="K22" s="117"/>
      <c r="L22" s="117"/>
      <c r="M22" s="117"/>
      <c r="N22" s="117"/>
      <c r="O22" s="117"/>
      <c r="P22" s="117"/>
      <c r="Q22" s="294"/>
      <c r="R22" s="117" t="s">
        <v>36</v>
      </c>
      <c r="S22" s="117"/>
      <c r="T22" s="117"/>
      <c r="U22" s="117"/>
      <c r="V22" s="117"/>
      <c r="W22" s="720">
        <v>4</v>
      </c>
      <c r="X22" s="721"/>
      <c r="Y22" s="720">
        <v>2</v>
      </c>
      <c r="Z22" s="721"/>
      <c r="AA22" s="720" t="s">
        <v>30</v>
      </c>
      <c r="AB22" s="721"/>
      <c r="AC22" s="720"/>
      <c r="AD22" s="721"/>
      <c r="AE22" s="118"/>
      <c r="AF22" s="119"/>
      <c r="AG22" s="119"/>
      <c r="AH22" s="119"/>
      <c r="AI22" s="119"/>
      <c r="AJ22" s="120"/>
      <c r="AK22" s="720"/>
      <c r="AL22" s="722"/>
      <c r="AM22" s="293" t="s">
        <v>582</v>
      </c>
      <c r="AN22" s="117"/>
      <c r="AO22" s="117"/>
      <c r="AP22" s="117"/>
      <c r="AQ22" s="117"/>
      <c r="AR22" s="117"/>
      <c r="AS22" s="119"/>
      <c r="AT22" s="119"/>
      <c r="AU22" s="119"/>
      <c r="AV22" s="119"/>
      <c r="AW22" s="119"/>
      <c r="AX22" s="117"/>
      <c r="AY22" s="117"/>
      <c r="AZ22" s="117"/>
      <c r="BA22" s="117"/>
      <c r="BB22" s="117"/>
      <c r="BC22" s="117"/>
      <c r="BD22" s="294"/>
      <c r="BF22" s="38" t="str">
        <f t="shared" si="0"/>
        <v>WORKING_TIME NUMBER(4,2),</v>
      </c>
    </row>
    <row r="23" spans="1:58" ht="13.5" customHeight="1">
      <c r="A23" s="719">
        <v>11</v>
      </c>
      <c r="B23" s="719"/>
      <c r="C23" s="197" t="s">
        <v>217</v>
      </c>
      <c r="D23" s="198"/>
      <c r="E23" s="198"/>
      <c r="F23" s="198"/>
      <c r="G23" s="198"/>
      <c r="H23" s="198"/>
      <c r="I23" s="199"/>
      <c r="J23" s="117" t="s">
        <v>218</v>
      </c>
      <c r="K23" s="117"/>
      <c r="L23" s="117"/>
      <c r="M23" s="117"/>
      <c r="N23" s="117"/>
      <c r="O23" s="117"/>
      <c r="P23" s="117"/>
      <c r="Q23" s="294"/>
      <c r="R23" s="117" t="s">
        <v>36</v>
      </c>
      <c r="S23" s="117"/>
      <c r="T23" s="117"/>
      <c r="U23" s="117"/>
      <c r="V23" s="117"/>
      <c r="W23" s="720">
        <v>4</v>
      </c>
      <c r="X23" s="721"/>
      <c r="Y23" s="720">
        <v>2</v>
      </c>
      <c r="Z23" s="721"/>
      <c r="AA23" s="720" t="s">
        <v>30</v>
      </c>
      <c r="AB23" s="721"/>
      <c r="AC23" s="720"/>
      <c r="AD23" s="721"/>
      <c r="AE23" s="118"/>
      <c r="AF23" s="119"/>
      <c r="AG23" s="119"/>
      <c r="AH23" s="119"/>
      <c r="AI23" s="119"/>
      <c r="AJ23" s="120"/>
      <c r="AK23" s="720"/>
      <c r="AL23" s="722"/>
      <c r="AM23" s="293" t="s">
        <v>583</v>
      </c>
      <c r="AN23" s="117"/>
      <c r="AO23" s="117"/>
      <c r="AP23" s="117"/>
      <c r="AQ23" s="117"/>
      <c r="AR23" s="117"/>
      <c r="AS23" s="119"/>
      <c r="AT23" s="119"/>
      <c r="AU23" s="119"/>
      <c r="AV23" s="119"/>
      <c r="AW23" s="119"/>
      <c r="AX23" s="117"/>
      <c r="AY23" s="117"/>
      <c r="AZ23" s="117"/>
      <c r="BA23" s="117"/>
      <c r="BB23" s="117"/>
      <c r="BC23" s="117"/>
      <c r="BD23" s="294"/>
      <c r="BF23" s="38" t="str">
        <f>C23&amp;" "&amp;R23&amp;IF(W23,"("&amp;W23&amp;IF(Y23,","&amp;Y23, "")&amp;")","")&amp;IF(AA23="No"," NOT NULL","")&amp;","</f>
        <v>ABSENCE_TIME NUMBER(4,2),</v>
      </c>
    </row>
    <row r="24" spans="1:58" ht="13.5" customHeight="1">
      <c r="A24" s="719">
        <v>12</v>
      </c>
      <c r="B24" s="719"/>
      <c r="C24" s="197" t="s">
        <v>220</v>
      </c>
      <c r="D24" s="198"/>
      <c r="E24" s="198"/>
      <c r="F24" s="198"/>
      <c r="G24" s="198"/>
      <c r="H24" s="198"/>
      <c r="I24" s="199"/>
      <c r="J24" s="117" t="s">
        <v>221</v>
      </c>
      <c r="K24" s="117"/>
      <c r="L24" s="117"/>
      <c r="M24" s="117"/>
      <c r="N24" s="117"/>
      <c r="O24" s="117"/>
      <c r="P24" s="117"/>
      <c r="Q24" s="294"/>
      <c r="R24" s="117" t="s">
        <v>36</v>
      </c>
      <c r="S24" s="117"/>
      <c r="T24" s="117"/>
      <c r="U24" s="117"/>
      <c r="V24" s="117"/>
      <c r="W24" s="720">
        <v>4</v>
      </c>
      <c r="X24" s="721"/>
      <c r="Y24" s="720">
        <v>2</v>
      </c>
      <c r="Z24" s="721"/>
      <c r="AA24" s="720" t="s">
        <v>30</v>
      </c>
      <c r="AB24" s="721"/>
      <c r="AC24" s="285"/>
      <c r="AD24" s="286"/>
      <c r="AE24" s="118"/>
      <c r="AF24" s="119"/>
      <c r="AG24" s="119"/>
      <c r="AH24" s="119"/>
      <c r="AI24" s="119"/>
      <c r="AJ24" s="120"/>
      <c r="AK24" s="285"/>
      <c r="AL24" s="287"/>
      <c r="AM24" s="293" t="s">
        <v>584</v>
      </c>
      <c r="AN24" s="117"/>
      <c r="AO24" s="117"/>
      <c r="AP24" s="117"/>
      <c r="AQ24" s="117"/>
      <c r="AR24" s="117"/>
      <c r="AS24" s="119"/>
      <c r="AT24" s="119"/>
      <c r="AU24" s="119"/>
      <c r="AV24" s="119"/>
      <c r="AW24" s="119"/>
      <c r="AX24" s="117"/>
      <c r="AY24" s="117"/>
      <c r="AZ24" s="117"/>
      <c r="BA24" s="117"/>
      <c r="BB24" s="117"/>
      <c r="BC24" s="117"/>
      <c r="BD24" s="294"/>
      <c r="BF24" s="38" t="str">
        <f t="shared" ref="BF24:BF42" si="1">C24&amp;" "&amp;R24&amp;IF(W24,"("&amp;W24&amp;IF(Y24,","&amp;Y24, "")&amp;")","")&amp;IF(AA24="No"," NOT NULL","")&amp;","</f>
        <v>TOTAL_OT_TIME NUMBER(4,2),</v>
      </c>
    </row>
    <row r="25" spans="1:58" ht="13.5" customHeight="1">
      <c r="A25" s="719">
        <v>13</v>
      </c>
      <c r="B25" s="719"/>
      <c r="C25" s="197" t="s">
        <v>223</v>
      </c>
      <c r="D25" s="198"/>
      <c r="E25" s="198"/>
      <c r="F25" s="198"/>
      <c r="G25" s="198"/>
      <c r="H25" s="198"/>
      <c r="I25" s="199"/>
      <c r="J25" s="117" t="s">
        <v>224</v>
      </c>
      <c r="K25" s="117"/>
      <c r="L25" s="117"/>
      <c r="M25" s="117"/>
      <c r="N25" s="117"/>
      <c r="O25" s="117"/>
      <c r="P25" s="117"/>
      <c r="Q25" s="294"/>
      <c r="R25" s="117" t="s">
        <v>36</v>
      </c>
      <c r="S25" s="117"/>
      <c r="T25" s="117"/>
      <c r="U25" s="117"/>
      <c r="V25" s="117"/>
      <c r="W25" s="720">
        <v>4</v>
      </c>
      <c r="X25" s="721"/>
      <c r="Y25" s="720">
        <v>2</v>
      </c>
      <c r="Z25" s="721"/>
      <c r="AA25" s="720" t="s">
        <v>30</v>
      </c>
      <c r="AB25" s="721"/>
      <c r="AC25" s="720"/>
      <c r="AD25" s="721"/>
      <c r="AE25" s="118"/>
      <c r="AF25" s="119"/>
      <c r="AG25" s="119"/>
      <c r="AH25" s="119"/>
      <c r="AI25" s="119"/>
      <c r="AJ25" s="120"/>
      <c r="AK25" s="720"/>
      <c r="AL25" s="722"/>
      <c r="AM25" s="293" t="s">
        <v>585</v>
      </c>
      <c r="AN25" s="117"/>
      <c r="AO25" s="117"/>
      <c r="AP25" s="117"/>
      <c r="AQ25" s="117"/>
      <c r="AR25" s="117"/>
      <c r="AS25" s="119"/>
      <c r="AT25" s="119"/>
      <c r="AU25" s="119"/>
      <c r="AV25" s="119"/>
      <c r="AW25" s="119"/>
      <c r="AX25" s="117"/>
      <c r="AY25" s="117"/>
      <c r="AZ25" s="117"/>
      <c r="BA25" s="117"/>
      <c r="BB25" s="117"/>
      <c r="BC25" s="117"/>
      <c r="BD25" s="294"/>
      <c r="BF25" s="38" t="str">
        <f t="shared" si="1"/>
        <v>LATE_OT_TIME NUMBER(4,2),</v>
      </c>
    </row>
    <row r="26" spans="1:58" ht="13.5" customHeight="1">
      <c r="A26" s="843">
        <v>14</v>
      </c>
      <c r="B26" s="843"/>
      <c r="C26" s="264" t="s">
        <v>480</v>
      </c>
      <c r="D26" s="265"/>
      <c r="E26" s="265"/>
      <c r="F26" s="265"/>
      <c r="G26" s="265"/>
      <c r="H26" s="265"/>
      <c r="I26" s="266"/>
      <c r="J26" s="190" t="s">
        <v>481</v>
      </c>
      <c r="K26" s="190"/>
      <c r="L26" s="190"/>
      <c r="M26" s="190"/>
      <c r="N26" s="190"/>
      <c r="O26" s="190"/>
      <c r="P26" s="190"/>
      <c r="Q26" s="188"/>
      <c r="R26" s="190" t="s">
        <v>36</v>
      </c>
      <c r="S26" s="190"/>
      <c r="T26" s="190"/>
      <c r="U26" s="190"/>
      <c r="V26" s="190"/>
      <c r="W26" s="817">
        <v>4</v>
      </c>
      <c r="X26" s="818"/>
      <c r="Y26" s="817">
        <v>2</v>
      </c>
      <c r="Z26" s="818"/>
      <c r="AA26" s="817" t="s">
        <v>30</v>
      </c>
      <c r="AB26" s="818"/>
      <c r="AC26" s="817"/>
      <c r="AD26" s="818"/>
      <c r="AE26" s="191"/>
      <c r="AF26" s="192"/>
      <c r="AG26" s="192"/>
      <c r="AH26" s="192"/>
      <c r="AI26" s="192"/>
      <c r="AJ26" s="193"/>
      <c r="AK26" s="817"/>
      <c r="AL26" s="819"/>
      <c r="AM26" s="293" t="s">
        <v>586</v>
      </c>
      <c r="AN26" s="190"/>
      <c r="AO26" s="190"/>
      <c r="AP26" s="190"/>
      <c r="AQ26" s="190"/>
      <c r="AR26" s="190"/>
      <c r="AS26" s="192"/>
      <c r="AT26" s="192"/>
      <c r="AU26" s="192"/>
      <c r="AV26" s="192"/>
      <c r="AW26" s="192"/>
      <c r="AX26" s="190"/>
      <c r="AY26" s="190"/>
      <c r="AZ26" s="190"/>
      <c r="BA26" s="190"/>
      <c r="BB26" s="190"/>
      <c r="BC26" s="190"/>
      <c r="BD26" s="188"/>
      <c r="BF26" s="38" t="str">
        <f t="shared" si="1"/>
        <v>TOTAL_LATE_TIME NUMBER(4,2),</v>
      </c>
    </row>
    <row r="27" spans="1:58" ht="13.5" customHeight="1">
      <c r="A27" s="719">
        <v>15</v>
      </c>
      <c r="B27" s="719"/>
      <c r="C27" s="197" t="s">
        <v>226</v>
      </c>
      <c r="D27" s="198"/>
      <c r="E27" s="198"/>
      <c r="F27" s="198"/>
      <c r="G27" s="198"/>
      <c r="H27" s="198"/>
      <c r="I27" s="199"/>
      <c r="J27" s="117" t="s">
        <v>227</v>
      </c>
      <c r="K27" s="117"/>
      <c r="L27" s="117"/>
      <c r="M27" s="117"/>
      <c r="N27" s="117"/>
      <c r="O27" s="117"/>
      <c r="P27" s="117"/>
      <c r="Q27" s="294"/>
      <c r="R27" s="117" t="s">
        <v>36</v>
      </c>
      <c r="S27" s="117"/>
      <c r="T27" s="117"/>
      <c r="U27" s="117"/>
      <c r="V27" s="117"/>
      <c r="W27" s="720">
        <v>4</v>
      </c>
      <c r="X27" s="721"/>
      <c r="Y27" s="720">
        <v>2</v>
      </c>
      <c r="Z27" s="721"/>
      <c r="AA27" s="720" t="s">
        <v>30</v>
      </c>
      <c r="AB27" s="721"/>
      <c r="AC27" s="285"/>
      <c r="AD27" s="286"/>
      <c r="AE27" s="118"/>
      <c r="AF27" s="119"/>
      <c r="AG27" s="119"/>
      <c r="AH27" s="119"/>
      <c r="AI27" s="119"/>
      <c r="AJ27" s="120"/>
      <c r="AK27" s="285"/>
      <c r="AL27" s="287"/>
      <c r="AM27" s="293" t="s">
        <v>587</v>
      </c>
      <c r="AN27" s="117"/>
      <c r="AO27" s="117"/>
      <c r="AP27" s="117"/>
      <c r="AQ27" s="117"/>
      <c r="AR27" s="117"/>
      <c r="AS27" s="119"/>
      <c r="AT27" s="119"/>
      <c r="AU27" s="119"/>
      <c r="AV27" s="119"/>
      <c r="AW27" s="119"/>
      <c r="AX27" s="117"/>
      <c r="AY27" s="117"/>
      <c r="AZ27" s="117"/>
      <c r="BA27" s="117"/>
      <c r="BB27" s="117"/>
      <c r="BC27" s="117"/>
      <c r="BD27" s="294"/>
      <c r="BF27" s="38" t="str">
        <f t="shared" si="1"/>
        <v>DEDUCTED_UNPAID NUMBER(4,2),</v>
      </c>
    </row>
    <row r="28" spans="1:58" ht="13.5" customHeight="1">
      <c r="A28" s="719">
        <v>16</v>
      </c>
      <c r="B28" s="719"/>
      <c r="C28" s="197" t="s">
        <v>229</v>
      </c>
      <c r="D28" s="198"/>
      <c r="E28" s="198"/>
      <c r="F28" s="198"/>
      <c r="G28" s="198"/>
      <c r="H28" s="198"/>
      <c r="I28" s="199"/>
      <c r="J28" s="117" t="s">
        <v>230</v>
      </c>
      <c r="K28" s="117"/>
      <c r="L28" s="117"/>
      <c r="M28" s="117"/>
      <c r="N28" s="117"/>
      <c r="O28" s="117"/>
      <c r="P28" s="117"/>
      <c r="Q28" s="294"/>
      <c r="R28" s="117" t="s">
        <v>36</v>
      </c>
      <c r="S28" s="117"/>
      <c r="T28" s="117"/>
      <c r="U28" s="117"/>
      <c r="V28" s="117"/>
      <c r="W28" s="720">
        <v>4</v>
      </c>
      <c r="X28" s="721"/>
      <c r="Y28" s="720">
        <v>2</v>
      </c>
      <c r="Z28" s="721"/>
      <c r="AA28" s="720" t="s">
        <v>30</v>
      </c>
      <c r="AB28" s="721"/>
      <c r="AC28" s="285"/>
      <c r="AD28" s="286"/>
      <c r="AE28" s="118"/>
      <c r="AF28" s="119"/>
      <c r="AG28" s="119"/>
      <c r="AH28" s="119"/>
      <c r="AI28" s="119"/>
      <c r="AJ28" s="120"/>
      <c r="AK28" s="285"/>
      <c r="AL28" s="287"/>
      <c r="AM28" s="293" t="s">
        <v>588</v>
      </c>
      <c r="AN28" s="117"/>
      <c r="AO28" s="117"/>
      <c r="AP28" s="117"/>
      <c r="AQ28" s="117"/>
      <c r="AR28" s="117"/>
      <c r="AS28" s="119"/>
      <c r="AT28" s="119"/>
      <c r="AU28" s="119"/>
      <c r="AV28" s="119"/>
      <c r="AW28" s="119"/>
      <c r="AX28" s="117"/>
      <c r="AY28" s="117"/>
      <c r="AZ28" s="117"/>
      <c r="BA28" s="117"/>
      <c r="BB28" s="117"/>
      <c r="BC28" s="117"/>
      <c r="BD28" s="294"/>
      <c r="BF28" s="38" t="str">
        <f t="shared" si="1"/>
        <v>DEDUCTED_PAID NUMBER(4,2),</v>
      </c>
    </row>
    <row r="29" spans="1:58" ht="13.5" customHeight="1">
      <c r="A29" s="719">
        <v>17</v>
      </c>
      <c r="B29" s="719"/>
      <c r="C29" s="197" t="s">
        <v>231</v>
      </c>
      <c r="D29" s="198"/>
      <c r="E29" s="198"/>
      <c r="F29" s="198"/>
      <c r="G29" s="198"/>
      <c r="H29" s="198"/>
      <c r="I29" s="199"/>
      <c r="J29" s="117" t="s">
        <v>232</v>
      </c>
      <c r="K29" s="117"/>
      <c r="L29" s="117"/>
      <c r="M29" s="117"/>
      <c r="N29" s="117"/>
      <c r="O29" s="117"/>
      <c r="P29" s="117"/>
      <c r="Q29" s="294"/>
      <c r="R29" s="117" t="s">
        <v>37</v>
      </c>
      <c r="S29" s="117"/>
      <c r="T29" s="117"/>
      <c r="U29" s="117"/>
      <c r="V29" s="117"/>
      <c r="W29" s="720">
        <v>1</v>
      </c>
      <c r="X29" s="721"/>
      <c r="Y29" s="720"/>
      <c r="Z29" s="721"/>
      <c r="AA29" s="720" t="s">
        <v>30</v>
      </c>
      <c r="AB29" s="721"/>
      <c r="AC29" s="285"/>
      <c r="AD29" s="286"/>
      <c r="AE29" s="118"/>
      <c r="AF29" s="119"/>
      <c r="AG29" s="119"/>
      <c r="AH29" s="119"/>
      <c r="AI29" s="119"/>
      <c r="AJ29" s="120"/>
      <c r="AK29" s="285"/>
      <c r="AL29" s="287"/>
      <c r="AM29" s="293" t="s">
        <v>589</v>
      </c>
      <c r="AN29" s="117"/>
      <c r="AO29" s="117"/>
      <c r="AP29" s="117"/>
      <c r="AQ29" s="117"/>
      <c r="AR29" s="117"/>
      <c r="AS29" s="119"/>
      <c r="AT29" s="119"/>
      <c r="AU29" s="119"/>
      <c r="AV29" s="119"/>
      <c r="AW29" s="119"/>
      <c r="AX29" s="117"/>
      <c r="AY29" s="117"/>
      <c r="AZ29" s="117"/>
      <c r="BA29" s="117"/>
      <c r="BB29" s="117"/>
      <c r="BC29" s="117"/>
      <c r="BD29" s="294"/>
      <c r="BF29" s="38" t="str">
        <f t="shared" si="1"/>
        <v>ATTENDANCE_TYPE CHAR(1),</v>
      </c>
    </row>
    <row r="30" spans="1:58" ht="13.5" customHeight="1">
      <c r="A30" s="719">
        <v>18</v>
      </c>
      <c r="B30" s="719"/>
      <c r="C30" s="197" t="s">
        <v>234</v>
      </c>
      <c r="D30" s="198"/>
      <c r="E30" s="198"/>
      <c r="F30" s="198"/>
      <c r="G30" s="198"/>
      <c r="H30" s="198"/>
      <c r="I30" s="199"/>
      <c r="J30" s="117" t="s">
        <v>235</v>
      </c>
      <c r="K30" s="117"/>
      <c r="L30" s="117"/>
      <c r="M30" s="117"/>
      <c r="N30" s="117"/>
      <c r="O30" s="117"/>
      <c r="P30" s="117"/>
      <c r="Q30" s="294"/>
      <c r="R30" s="117" t="s">
        <v>37</v>
      </c>
      <c r="S30" s="117"/>
      <c r="T30" s="117"/>
      <c r="U30" s="117"/>
      <c r="V30" s="117"/>
      <c r="W30" s="720">
        <v>1</v>
      </c>
      <c r="X30" s="721"/>
      <c r="Y30" s="720"/>
      <c r="Z30" s="721"/>
      <c r="AA30" s="720" t="s">
        <v>30</v>
      </c>
      <c r="AB30" s="721"/>
      <c r="AC30" s="285"/>
      <c r="AD30" s="286"/>
      <c r="AE30" s="118"/>
      <c r="AF30" s="119"/>
      <c r="AG30" s="119"/>
      <c r="AH30" s="119"/>
      <c r="AI30" s="119"/>
      <c r="AJ30" s="120"/>
      <c r="AK30" s="285"/>
      <c r="AL30" s="287"/>
      <c r="AM30" s="293" t="s">
        <v>590</v>
      </c>
      <c r="AN30" s="117"/>
      <c r="AO30" s="117"/>
      <c r="AP30" s="117"/>
      <c r="AQ30" s="117"/>
      <c r="AR30" s="117"/>
      <c r="AS30" s="119"/>
      <c r="AT30" s="119"/>
      <c r="AU30" s="119"/>
      <c r="AV30" s="119"/>
      <c r="AW30" s="119"/>
      <c r="AX30" s="117"/>
      <c r="AY30" s="117"/>
      <c r="AZ30" s="117"/>
      <c r="BA30" s="117"/>
      <c r="BB30" s="117"/>
      <c r="BC30" s="117"/>
      <c r="BD30" s="294"/>
      <c r="BF30" s="38" t="str">
        <f t="shared" si="1"/>
        <v>WORKING_TYPE CHAR(1),</v>
      </c>
    </row>
    <row r="31" spans="1:58" ht="13.5" customHeight="1">
      <c r="A31" s="719">
        <v>19</v>
      </c>
      <c r="B31" s="719"/>
      <c r="C31" s="197" t="s">
        <v>236</v>
      </c>
      <c r="D31" s="198"/>
      <c r="E31" s="198"/>
      <c r="F31" s="198"/>
      <c r="G31" s="198"/>
      <c r="H31" s="198"/>
      <c r="I31" s="199"/>
      <c r="J31" s="117" t="s">
        <v>237</v>
      </c>
      <c r="K31" s="117"/>
      <c r="L31" s="117"/>
      <c r="M31" s="117"/>
      <c r="N31" s="117"/>
      <c r="O31" s="117"/>
      <c r="P31" s="117"/>
      <c r="Q31" s="294"/>
      <c r="R31" s="117" t="s">
        <v>82</v>
      </c>
      <c r="S31" s="117"/>
      <c r="T31" s="117"/>
      <c r="U31" s="117"/>
      <c r="V31" s="117"/>
      <c r="W31" s="720">
        <v>10</v>
      </c>
      <c r="X31" s="721"/>
      <c r="Y31" s="720"/>
      <c r="Z31" s="721"/>
      <c r="AA31" s="720" t="s">
        <v>30</v>
      </c>
      <c r="AB31" s="721"/>
      <c r="AC31" s="285"/>
      <c r="AD31" s="286"/>
      <c r="AE31" s="118"/>
      <c r="AF31" s="119"/>
      <c r="AG31" s="119"/>
      <c r="AH31" s="119"/>
      <c r="AI31" s="119"/>
      <c r="AJ31" s="120"/>
      <c r="AK31" s="285"/>
      <c r="AL31" s="287"/>
      <c r="AM31" s="293" t="s">
        <v>591</v>
      </c>
      <c r="AN31" s="117"/>
      <c r="AO31" s="117"/>
      <c r="AP31" s="117"/>
      <c r="AQ31" s="117"/>
      <c r="AR31" s="117"/>
      <c r="AS31" s="119"/>
      <c r="AT31" s="119"/>
      <c r="AU31" s="119"/>
      <c r="AV31" s="119"/>
      <c r="AW31" s="119"/>
      <c r="AX31" s="117"/>
      <c r="AY31" s="117"/>
      <c r="AZ31" s="117"/>
      <c r="BA31" s="117"/>
      <c r="BB31" s="117"/>
      <c r="BC31" s="117"/>
      <c r="BD31" s="294"/>
      <c r="BF31" s="38" t="str">
        <f t="shared" si="1"/>
        <v>SPECIAL_TYPE VARCHAR(10),</v>
      </c>
    </row>
    <row r="32" spans="1:58" ht="13.5" customHeight="1">
      <c r="A32" s="719">
        <v>20</v>
      </c>
      <c r="B32" s="719"/>
      <c r="C32" s="197" t="s">
        <v>119</v>
      </c>
      <c r="D32" s="198"/>
      <c r="E32" s="198"/>
      <c r="F32" s="198"/>
      <c r="G32" s="198"/>
      <c r="H32" s="198"/>
      <c r="I32" s="199"/>
      <c r="J32" s="117" t="s">
        <v>238</v>
      </c>
      <c r="K32" s="117"/>
      <c r="L32" s="117"/>
      <c r="M32" s="117"/>
      <c r="N32" s="117"/>
      <c r="O32" s="117"/>
      <c r="P32" s="117"/>
      <c r="Q32" s="294"/>
      <c r="R32" s="117" t="s">
        <v>83</v>
      </c>
      <c r="S32" s="117"/>
      <c r="T32" s="117"/>
      <c r="U32" s="117"/>
      <c r="V32" s="117"/>
      <c r="W32" s="720">
        <v>200</v>
      </c>
      <c r="X32" s="721"/>
      <c r="Y32" s="720"/>
      <c r="Z32" s="721"/>
      <c r="AA32" s="720" t="s">
        <v>30</v>
      </c>
      <c r="AB32" s="721"/>
      <c r="AC32" s="285"/>
      <c r="AD32" s="286"/>
      <c r="AE32" s="118"/>
      <c r="AF32" s="119"/>
      <c r="AG32" s="119"/>
      <c r="AH32" s="119"/>
      <c r="AI32" s="119"/>
      <c r="AJ32" s="120"/>
      <c r="AK32" s="285"/>
      <c r="AL32" s="287"/>
      <c r="AM32" s="293" t="s">
        <v>592</v>
      </c>
      <c r="AN32" s="117"/>
      <c r="AO32" s="117"/>
      <c r="AP32" s="117"/>
      <c r="AQ32" s="117"/>
      <c r="AR32" s="117"/>
      <c r="AS32" s="119"/>
      <c r="AT32" s="119"/>
      <c r="AU32" s="119"/>
      <c r="AV32" s="119"/>
      <c r="AW32" s="119"/>
      <c r="AX32" s="117"/>
      <c r="AY32" s="117"/>
      <c r="AZ32" s="117"/>
      <c r="BA32" s="117"/>
      <c r="BB32" s="117"/>
      <c r="BC32" s="117"/>
      <c r="BD32" s="294"/>
      <c r="BF32" s="38" t="str">
        <f>C32&amp;" "&amp;R32&amp;IF(W32,"("&amp;W32&amp;IF(Y32,","&amp;Y32, "")&amp;")","")&amp;IF(AA32="No"," NOT NULL","")&amp;","</f>
        <v>REMARK NVARCHAR(200),</v>
      </c>
    </row>
    <row r="33" spans="1:58" ht="13.5" customHeight="1">
      <c r="A33" s="719">
        <v>21</v>
      </c>
      <c r="B33" s="719"/>
      <c r="C33" s="197" t="s">
        <v>239</v>
      </c>
      <c r="D33" s="198"/>
      <c r="E33" s="198"/>
      <c r="F33" s="198"/>
      <c r="G33" s="198"/>
      <c r="H33" s="198"/>
      <c r="I33" s="199"/>
      <c r="J33" s="117" t="s">
        <v>240</v>
      </c>
      <c r="K33" s="117"/>
      <c r="L33" s="117"/>
      <c r="M33" s="117"/>
      <c r="N33" s="117"/>
      <c r="O33" s="117"/>
      <c r="P33" s="117"/>
      <c r="Q33" s="294"/>
      <c r="R33" s="117" t="s">
        <v>36</v>
      </c>
      <c r="S33" s="117"/>
      <c r="T33" s="117"/>
      <c r="U33" s="117"/>
      <c r="V33" s="117"/>
      <c r="W33" s="720">
        <v>4</v>
      </c>
      <c r="X33" s="721"/>
      <c r="Y33" s="720">
        <v>2</v>
      </c>
      <c r="Z33" s="721"/>
      <c r="AA33" s="720" t="s">
        <v>30</v>
      </c>
      <c r="AB33" s="721"/>
      <c r="AC33" s="285"/>
      <c r="AD33" s="286"/>
      <c r="AE33" s="118"/>
      <c r="AF33" s="119"/>
      <c r="AG33" s="119"/>
      <c r="AH33" s="119"/>
      <c r="AI33" s="119"/>
      <c r="AJ33" s="120"/>
      <c r="AK33" s="285"/>
      <c r="AL33" s="287"/>
      <c r="AM33" s="293" t="s">
        <v>593</v>
      </c>
      <c r="AN33" s="117"/>
      <c r="AO33" s="117"/>
      <c r="AP33" s="117"/>
      <c r="AQ33" s="117"/>
      <c r="AR33" s="117"/>
      <c r="AS33" s="119"/>
      <c r="AT33" s="119"/>
      <c r="AU33" s="119"/>
      <c r="AV33" s="119"/>
      <c r="AW33" s="119"/>
      <c r="AX33" s="117"/>
      <c r="AY33" s="117"/>
      <c r="AZ33" s="117"/>
      <c r="BA33" s="117"/>
      <c r="BB33" s="117"/>
      <c r="BC33" s="117"/>
      <c r="BD33" s="294"/>
      <c r="BF33" s="38" t="str">
        <f t="shared" ref="BF33" si="2">C33&amp;" "&amp;R33&amp;IF(W33,"("&amp;W33&amp;IF(Y33,","&amp;Y33, "")&amp;")","")&amp;IF(AA33="No"," NOT NULL","")&amp;","</f>
        <v>DEDUCTED_NON_WORK_PLAN NUMBER(4,2),</v>
      </c>
    </row>
    <row r="34" spans="1:58" ht="13.5" customHeight="1">
      <c r="A34" s="719">
        <v>22</v>
      </c>
      <c r="B34" s="719"/>
      <c r="C34" s="197" t="s">
        <v>242</v>
      </c>
      <c r="D34" s="198"/>
      <c r="E34" s="198"/>
      <c r="F34" s="198"/>
      <c r="G34" s="198"/>
      <c r="H34" s="198"/>
      <c r="I34" s="199"/>
      <c r="J34" s="117" t="s">
        <v>240</v>
      </c>
      <c r="K34" s="117"/>
      <c r="L34" s="117"/>
      <c r="M34" s="117"/>
      <c r="N34" s="117"/>
      <c r="O34" s="117"/>
      <c r="P34" s="117"/>
      <c r="Q34" s="294"/>
      <c r="R34" s="117" t="s">
        <v>36</v>
      </c>
      <c r="S34" s="117"/>
      <c r="T34" s="117"/>
      <c r="U34" s="117"/>
      <c r="V34" s="117"/>
      <c r="W34" s="720">
        <v>4</v>
      </c>
      <c r="X34" s="721"/>
      <c r="Y34" s="720">
        <v>2</v>
      </c>
      <c r="Z34" s="721"/>
      <c r="AA34" s="720" t="s">
        <v>30</v>
      </c>
      <c r="AB34" s="721"/>
      <c r="AC34" s="285"/>
      <c r="AD34" s="286"/>
      <c r="AE34" s="118"/>
      <c r="AF34" s="119"/>
      <c r="AG34" s="119"/>
      <c r="AH34" s="119"/>
      <c r="AI34" s="119"/>
      <c r="AJ34" s="120"/>
      <c r="AK34" s="285"/>
      <c r="AL34" s="287"/>
      <c r="AM34" s="293" t="s">
        <v>594</v>
      </c>
      <c r="AN34" s="117"/>
      <c r="AO34" s="117"/>
      <c r="AP34" s="117"/>
      <c r="AQ34" s="117"/>
      <c r="AR34" s="117"/>
      <c r="AS34" s="119"/>
      <c r="AT34" s="119"/>
      <c r="AU34" s="119"/>
      <c r="AV34" s="119"/>
      <c r="AW34" s="119"/>
      <c r="AX34" s="117"/>
      <c r="AY34" s="117"/>
      <c r="AZ34" s="117"/>
      <c r="BA34" s="117"/>
      <c r="BB34" s="117"/>
      <c r="BC34" s="117"/>
      <c r="BD34" s="294"/>
      <c r="BF34" s="38" t="str">
        <f t="shared" si="1"/>
        <v>DEDUCTED_NON_WORK_ACTUAL NUMBER(4,2),</v>
      </c>
    </row>
    <row r="35" spans="1:58" ht="13.5" customHeight="1">
      <c r="A35" s="847">
        <v>23</v>
      </c>
      <c r="B35" s="847"/>
      <c r="C35" s="197" t="s">
        <v>244</v>
      </c>
      <c r="D35" s="198"/>
      <c r="E35" s="198"/>
      <c r="F35" s="198"/>
      <c r="G35" s="198"/>
      <c r="H35" s="198"/>
      <c r="I35" s="199"/>
      <c r="J35" s="117" t="s">
        <v>245</v>
      </c>
      <c r="K35" s="117"/>
      <c r="L35" s="117"/>
      <c r="M35" s="117"/>
      <c r="N35" s="117"/>
      <c r="O35" s="117"/>
      <c r="P35" s="117"/>
      <c r="Q35" s="294"/>
      <c r="R35" s="117" t="s">
        <v>37</v>
      </c>
      <c r="S35" s="117"/>
      <c r="T35" s="117"/>
      <c r="U35" s="117"/>
      <c r="V35" s="117"/>
      <c r="W35" s="720">
        <v>1</v>
      </c>
      <c r="X35" s="721"/>
      <c r="Y35" s="720"/>
      <c r="Z35" s="721"/>
      <c r="AA35" s="720" t="s">
        <v>30</v>
      </c>
      <c r="AB35" s="721"/>
      <c r="AC35" s="285"/>
      <c r="AD35" s="286"/>
      <c r="AE35" s="118"/>
      <c r="AF35" s="119"/>
      <c r="AG35" s="119"/>
      <c r="AH35" s="119"/>
      <c r="AI35" s="119"/>
      <c r="AJ35" s="120"/>
      <c r="AK35" s="285"/>
      <c r="AL35" s="287"/>
      <c r="AM35" s="293" t="s">
        <v>595</v>
      </c>
      <c r="AN35" s="117"/>
      <c r="AO35" s="117"/>
      <c r="AP35" s="117"/>
      <c r="AQ35" s="117"/>
      <c r="AR35" s="117"/>
      <c r="AS35" s="119"/>
      <c r="AT35" s="119"/>
      <c r="AU35" s="119"/>
      <c r="AV35" s="119"/>
      <c r="AW35" s="119"/>
      <c r="AX35" s="117"/>
      <c r="AY35" s="117"/>
      <c r="AZ35" s="117"/>
      <c r="BA35" s="117"/>
      <c r="BB35" s="117"/>
      <c r="BC35" s="117"/>
      <c r="BD35" s="294"/>
      <c r="BF35" s="38" t="str">
        <f t="shared" si="1"/>
        <v>MAIN_SHIFT CHAR(1),</v>
      </c>
    </row>
    <row r="36" spans="1:58" ht="13.5" customHeight="1">
      <c r="A36" s="847">
        <v>24</v>
      </c>
      <c r="B36" s="847"/>
      <c r="C36" s="197" t="s">
        <v>246</v>
      </c>
      <c r="D36" s="198"/>
      <c r="E36" s="198"/>
      <c r="F36" s="198"/>
      <c r="G36" s="198"/>
      <c r="H36" s="198"/>
      <c r="I36" s="199"/>
      <c r="J36" s="117" t="s">
        <v>247</v>
      </c>
      <c r="K36" s="117"/>
      <c r="L36" s="117"/>
      <c r="M36" s="117"/>
      <c r="N36" s="117"/>
      <c r="O36" s="117"/>
      <c r="P36" s="117"/>
      <c r="Q36" s="294"/>
      <c r="R36" s="117" t="s">
        <v>37</v>
      </c>
      <c r="S36" s="117"/>
      <c r="T36" s="117"/>
      <c r="U36" s="117"/>
      <c r="V36" s="117"/>
      <c r="W36" s="720">
        <v>1</v>
      </c>
      <c r="X36" s="721"/>
      <c r="Y36" s="720"/>
      <c r="Z36" s="721"/>
      <c r="AA36" s="720" t="s">
        <v>30</v>
      </c>
      <c r="AB36" s="721"/>
      <c r="AC36" s="285"/>
      <c r="AD36" s="286"/>
      <c r="AE36" s="118"/>
      <c r="AF36" s="119"/>
      <c r="AG36" s="119"/>
      <c r="AH36" s="119"/>
      <c r="AI36" s="119"/>
      <c r="AJ36" s="120"/>
      <c r="AK36" s="285"/>
      <c r="AL36" s="287"/>
      <c r="AM36" s="293" t="s">
        <v>596</v>
      </c>
      <c r="AN36" s="117"/>
      <c r="AO36" s="117"/>
      <c r="AP36" s="117"/>
      <c r="AQ36" s="117"/>
      <c r="AR36" s="117"/>
      <c r="AS36" s="119"/>
      <c r="AT36" s="119"/>
      <c r="AU36" s="119"/>
      <c r="AV36" s="119"/>
      <c r="AW36" s="119"/>
      <c r="AX36" s="117"/>
      <c r="AY36" s="117"/>
      <c r="AZ36" s="117"/>
      <c r="BA36" s="117"/>
      <c r="BB36" s="117"/>
      <c r="BC36" s="117"/>
      <c r="BD36" s="294"/>
      <c r="BF36" s="38" t="str">
        <f t="shared" si="1"/>
        <v>CURRENT_SHIFT CHAR(1),</v>
      </c>
    </row>
    <row r="37" spans="1:58" ht="13.5" customHeight="1">
      <c r="A37" s="847">
        <v>25</v>
      </c>
      <c r="B37" s="847"/>
      <c r="C37" s="197" t="s">
        <v>249</v>
      </c>
      <c r="D37" s="198"/>
      <c r="E37" s="198"/>
      <c r="F37" s="198"/>
      <c r="G37" s="198"/>
      <c r="H37" s="198"/>
      <c r="I37" s="199"/>
      <c r="J37" s="117" t="s">
        <v>250</v>
      </c>
      <c r="K37" s="117"/>
      <c r="L37" s="117"/>
      <c r="M37" s="117"/>
      <c r="N37" s="117"/>
      <c r="O37" s="117"/>
      <c r="P37" s="117"/>
      <c r="Q37" s="294"/>
      <c r="R37" s="117" t="s">
        <v>82</v>
      </c>
      <c r="S37" s="117"/>
      <c r="T37" s="117"/>
      <c r="U37" s="117"/>
      <c r="V37" s="117"/>
      <c r="W37" s="720">
        <v>5</v>
      </c>
      <c r="X37" s="721"/>
      <c r="Y37" s="720"/>
      <c r="Z37" s="721"/>
      <c r="AA37" s="720" t="s">
        <v>30</v>
      </c>
      <c r="AB37" s="721"/>
      <c r="AC37" s="285"/>
      <c r="AD37" s="286"/>
      <c r="AE37" s="118"/>
      <c r="AF37" s="119"/>
      <c r="AG37" s="119"/>
      <c r="AH37" s="119"/>
      <c r="AI37" s="119"/>
      <c r="AJ37" s="120"/>
      <c r="AK37" s="285"/>
      <c r="AL37" s="287"/>
      <c r="AM37" s="293" t="s">
        <v>597</v>
      </c>
      <c r="AN37" s="117"/>
      <c r="AO37" s="117"/>
      <c r="AP37" s="117"/>
      <c r="AQ37" s="117"/>
      <c r="AR37" s="117"/>
      <c r="AS37" s="119"/>
      <c r="AT37" s="119"/>
      <c r="AU37" s="119"/>
      <c r="AV37" s="119"/>
      <c r="AW37" s="119"/>
      <c r="AX37" s="117"/>
      <c r="AY37" s="117"/>
      <c r="AZ37" s="117"/>
      <c r="BA37" s="117"/>
      <c r="BB37" s="117"/>
      <c r="BC37" s="117"/>
      <c r="BD37" s="294"/>
      <c r="BF37" s="38" t="str">
        <f t="shared" si="1"/>
        <v>STD_IN_TIME VARCHAR(5),</v>
      </c>
    </row>
    <row r="38" spans="1:58" ht="13.5" customHeight="1">
      <c r="A38" s="847">
        <v>26</v>
      </c>
      <c r="B38" s="847"/>
      <c r="C38" s="197" t="s">
        <v>252</v>
      </c>
      <c r="D38" s="198"/>
      <c r="E38" s="198"/>
      <c r="F38" s="198"/>
      <c r="G38" s="198"/>
      <c r="H38" s="198"/>
      <c r="I38" s="199"/>
      <c r="J38" s="117" t="s">
        <v>253</v>
      </c>
      <c r="K38" s="117"/>
      <c r="L38" s="117"/>
      <c r="M38" s="117"/>
      <c r="N38" s="117"/>
      <c r="O38" s="117"/>
      <c r="P38" s="117"/>
      <c r="Q38" s="294"/>
      <c r="R38" s="117" t="s">
        <v>82</v>
      </c>
      <c r="S38" s="117"/>
      <c r="T38" s="117"/>
      <c r="U38" s="117"/>
      <c r="V38" s="117"/>
      <c r="W38" s="720">
        <v>5</v>
      </c>
      <c r="X38" s="721"/>
      <c r="Y38" s="720"/>
      <c r="Z38" s="721"/>
      <c r="AA38" s="720" t="s">
        <v>30</v>
      </c>
      <c r="AB38" s="721"/>
      <c r="AC38" s="285"/>
      <c r="AD38" s="286"/>
      <c r="AE38" s="118"/>
      <c r="AF38" s="119"/>
      <c r="AG38" s="119"/>
      <c r="AH38" s="119"/>
      <c r="AI38" s="119"/>
      <c r="AJ38" s="120"/>
      <c r="AK38" s="285"/>
      <c r="AL38" s="287"/>
      <c r="AM38" s="293" t="s">
        <v>598</v>
      </c>
      <c r="AN38" s="117"/>
      <c r="AO38" s="117"/>
      <c r="AP38" s="117"/>
      <c r="AQ38" s="117"/>
      <c r="AR38" s="117"/>
      <c r="AS38" s="119"/>
      <c r="AT38" s="119"/>
      <c r="AU38" s="119"/>
      <c r="AV38" s="119"/>
      <c r="AW38" s="119"/>
      <c r="AX38" s="117"/>
      <c r="AY38" s="117"/>
      <c r="AZ38" s="117"/>
      <c r="BA38" s="117"/>
      <c r="BB38" s="117"/>
      <c r="BC38" s="117"/>
      <c r="BD38" s="294"/>
      <c r="BF38" s="38" t="str">
        <f t="shared" si="1"/>
        <v>STD_OUT_TIME VARCHAR(5),</v>
      </c>
    </row>
    <row r="39" spans="1:58" ht="13.5" customHeight="1">
      <c r="A39" s="847">
        <v>27</v>
      </c>
      <c r="B39" s="847"/>
      <c r="C39" s="197" t="s">
        <v>255</v>
      </c>
      <c r="D39" s="198"/>
      <c r="E39" s="198"/>
      <c r="F39" s="198"/>
      <c r="G39" s="198"/>
      <c r="H39" s="198"/>
      <c r="I39" s="199"/>
      <c r="J39" s="117" t="s">
        <v>256</v>
      </c>
      <c r="K39" s="117"/>
      <c r="L39" s="117"/>
      <c r="M39" s="117"/>
      <c r="N39" s="117"/>
      <c r="O39" s="117"/>
      <c r="P39" s="117"/>
      <c r="Q39" s="294"/>
      <c r="R39" s="117" t="s">
        <v>36</v>
      </c>
      <c r="S39" s="117"/>
      <c r="T39" s="117"/>
      <c r="U39" s="117"/>
      <c r="V39" s="117"/>
      <c r="W39" s="720">
        <v>4</v>
      </c>
      <c r="X39" s="721"/>
      <c r="Y39" s="720">
        <v>2</v>
      </c>
      <c r="Z39" s="721"/>
      <c r="AA39" s="720" t="s">
        <v>30</v>
      </c>
      <c r="AB39" s="721"/>
      <c r="AC39" s="285"/>
      <c r="AD39" s="286"/>
      <c r="AE39" s="118"/>
      <c r="AF39" s="119"/>
      <c r="AG39" s="119"/>
      <c r="AH39" s="119"/>
      <c r="AI39" s="119"/>
      <c r="AJ39" s="120"/>
      <c r="AK39" s="285"/>
      <c r="AL39" s="287"/>
      <c r="AM39" s="293" t="s">
        <v>599</v>
      </c>
      <c r="AN39" s="117"/>
      <c r="AO39" s="117"/>
      <c r="AP39" s="117"/>
      <c r="AQ39" s="117"/>
      <c r="AR39" s="117"/>
      <c r="AS39" s="119"/>
      <c r="AT39" s="119"/>
      <c r="AU39" s="119"/>
      <c r="AV39" s="119"/>
      <c r="AW39" s="119"/>
      <c r="AX39" s="117"/>
      <c r="AY39" s="117"/>
      <c r="AZ39" s="117"/>
      <c r="BA39" s="117"/>
      <c r="BB39" s="117"/>
      <c r="BC39" s="117"/>
      <c r="BD39" s="294"/>
      <c r="BF39" s="38" t="str">
        <f t="shared" si="1"/>
        <v>STD_WORK_HOUR NUMBER(4,2),</v>
      </c>
    </row>
    <row r="40" spans="1:58" ht="13.5" customHeight="1">
      <c r="A40" s="847">
        <v>28</v>
      </c>
      <c r="B40" s="847"/>
      <c r="C40" s="197" t="s">
        <v>125</v>
      </c>
      <c r="D40" s="198"/>
      <c r="E40" s="198"/>
      <c r="F40" s="198"/>
      <c r="G40" s="198"/>
      <c r="H40" s="198"/>
      <c r="I40" s="199"/>
      <c r="J40" s="117" t="s">
        <v>683</v>
      </c>
      <c r="K40" s="117"/>
      <c r="L40" s="117"/>
      <c r="M40" s="117"/>
      <c r="N40" s="117"/>
      <c r="O40" s="117"/>
      <c r="P40" s="117"/>
      <c r="Q40" s="294"/>
      <c r="R40" s="117" t="s">
        <v>82</v>
      </c>
      <c r="S40" s="117"/>
      <c r="T40" s="117"/>
      <c r="U40" s="117"/>
      <c r="V40" s="117"/>
      <c r="W40" s="720">
        <v>6</v>
      </c>
      <c r="X40" s="721"/>
      <c r="Y40" s="720"/>
      <c r="Z40" s="721"/>
      <c r="AA40" s="720" t="s">
        <v>22</v>
      </c>
      <c r="AB40" s="721"/>
      <c r="AC40" s="285"/>
      <c r="AD40" s="286"/>
      <c r="AE40" s="118"/>
      <c r="AF40" s="119"/>
      <c r="AG40" s="119"/>
      <c r="AH40" s="119"/>
      <c r="AI40" s="119"/>
      <c r="AJ40" s="120"/>
      <c r="AK40" s="285"/>
      <c r="AL40" s="287"/>
      <c r="AM40" s="293"/>
      <c r="AN40" s="117"/>
      <c r="AO40" s="117"/>
      <c r="AP40" s="117"/>
      <c r="AQ40" s="117"/>
      <c r="AR40" s="117"/>
      <c r="AS40" s="119"/>
      <c r="AT40" s="119"/>
      <c r="AU40" s="119"/>
      <c r="AV40" s="119"/>
      <c r="AW40" s="119"/>
      <c r="AX40" s="117"/>
      <c r="AY40" s="117"/>
      <c r="AZ40" s="117"/>
      <c r="BA40" s="117"/>
      <c r="BB40" s="117"/>
      <c r="BC40" s="117"/>
      <c r="BD40" s="294"/>
    </row>
    <row r="41" spans="1:58" ht="13.5" customHeight="1">
      <c r="A41" s="847">
        <v>29</v>
      </c>
      <c r="B41" s="847"/>
      <c r="C41" s="197" t="s">
        <v>49</v>
      </c>
      <c r="D41" s="198"/>
      <c r="E41" s="198"/>
      <c r="F41" s="198"/>
      <c r="G41" s="198"/>
      <c r="H41" s="198"/>
      <c r="I41" s="199"/>
      <c r="J41" s="117" t="s">
        <v>58</v>
      </c>
      <c r="K41" s="117"/>
      <c r="L41" s="117"/>
      <c r="M41" s="117"/>
      <c r="N41" s="117"/>
      <c r="O41" s="117"/>
      <c r="P41" s="117"/>
      <c r="Q41" s="294"/>
      <c r="R41" s="117" t="s">
        <v>41</v>
      </c>
      <c r="S41" s="117"/>
      <c r="T41" s="117"/>
      <c r="U41" s="117"/>
      <c r="V41" s="117"/>
      <c r="W41" s="720"/>
      <c r="X41" s="721"/>
      <c r="Y41" s="720"/>
      <c r="Z41" s="721"/>
      <c r="AA41" s="720" t="s">
        <v>30</v>
      </c>
      <c r="AB41" s="721"/>
      <c r="AC41" s="720"/>
      <c r="AD41" s="721"/>
      <c r="AE41" s="118"/>
      <c r="AF41" s="119"/>
      <c r="AG41" s="119"/>
      <c r="AH41" s="119"/>
      <c r="AI41" s="119"/>
      <c r="AJ41" s="120"/>
      <c r="AK41" s="720"/>
      <c r="AL41" s="722"/>
      <c r="AM41" s="293" t="s">
        <v>600</v>
      </c>
      <c r="AN41" s="117"/>
      <c r="AO41" s="117"/>
      <c r="AP41" s="117"/>
      <c r="AQ41" s="117"/>
      <c r="AR41" s="117"/>
      <c r="AS41" s="119"/>
      <c r="AT41" s="119"/>
      <c r="AU41" s="119"/>
      <c r="AV41" s="119"/>
      <c r="AW41" s="119"/>
      <c r="AX41" s="117"/>
      <c r="AY41" s="117"/>
      <c r="AZ41" s="117"/>
      <c r="BA41" s="117"/>
      <c r="BB41" s="117"/>
      <c r="BC41" s="117"/>
      <c r="BD41" s="294"/>
      <c r="BF41" s="38" t="str">
        <f t="shared" si="1"/>
        <v>CREATED_DT DATE,</v>
      </c>
    </row>
    <row r="42" spans="1:58" ht="13.5" customHeight="1">
      <c r="A42" s="723"/>
      <c r="B42" s="723"/>
      <c r="C42" s="321"/>
      <c r="D42" s="322"/>
      <c r="E42" s="322"/>
      <c r="F42" s="322"/>
      <c r="G42" s="322"/>
      <c r="H42" s="322"/>
      <c r="I42" s="323"/>
      <c r="J42" s="150"/>
      <c r="K42" s="150"/>
      <c r="L42" s="150"/>
      <c r="M42" s="150"/>
      <c r="N42" s="150"/>
      <c r="O42" s="150"/>
      <c r="P42" s="150"/>
      <c r="Q42" s="292"/>
      <c r="R42" s="150"/>
      <c r="S42" s="150"/>
      <c r="T42" s="150"/>
      <c r="U42" s="150"/>
      <c r="V42" s="150"/>
      <c r="W42" s="724"/>
      <c r="X42" s="725"/>
      <c r="Y42" s="724"/>
      <c r="Z42" s="725"/>
      <c r="AA42" s="724"/>
      <c r="AB42" s="725"/>
      <c r="AC42" s="724"/>
      <c r="AD42" s="725"/>
      <c r="AE42" s="151"/>
      <c r="AF42" s="152"/>
      <c r="AG42" s="152"/>
      <c r="AH42" s="152"/>
      <c r="AI42" s="152"/>
      <c r="AJ42" s="153"/>
      <c r="AK42" s="724"/>
      <c r="AL42" s="726"/>
      <c r="AM42" s="238"/>
      <c r="AN42" s="150"/>
      <c r="AO42" s="150"/>
      <c r="AP42" s="150"/>
      <c r="AQ42" s="150"/>
      <c r="AR42" s="150"/>
      <c r="AS42" s="152"/>
      <c r="AT42" s="152"/>
      <c r="AU42" s="152"/>
      <c r="AV42" s="152"/>
      <c r="AW42" s="152"/>
      <c r="AX42" s="150"/>
      <c r="AY42" s="150"/>
      <c r="AZ42" s="150"/>
      <c r="BA42" s="150"/>
      <c r="BB42" s="150"/>
      <c r="BC42" s="150"/>
      <c r="BD42" s="292"/>
      <c r="BF42" s="38" t="str">
        <f t="shared" si="1"/>
        <v xml:space="preserve"> ,</v>
      </c>
    </row>
  </sheetData>
  <mergeCells count="188"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A12:AB12"/>
    <mergeCell ref="AC12:AD12"/>
    <mergeCell ref="AK12:AL12"/>
    <mergeCell ref="AM12:BD12"/>
    <mergeCell ref="A13:B13"/>
    <mergeCell ref="W13:X13"/>
    <mergeCell ref="Y13:Z13"/>
    <mergeCell ref="AA13:AB13"/>
    <mergeCell ref="AC13:AD13"/>
    <mergeCell ref="AK13:AL13"/>
    <mergeCell ref="A12:B12"/>
    <mergeCell ref="C12:I12"/>
    <mergeCell ref="J12:Q12"/>
    <mergeCell ref="R12:V12"/>
    <mergeCell ref="W12:X12"/>
    <mergeCell ref="Y12:Z12"/>
    <mergeCell ref="A15:B15"/>
    <mergeCell ref="W15:X15"/>
    <mergeCell ref="Y15:Z15"/>
    <mergeCell ref="AA15:AB15"/>
    <mergeCell ref="AC15:AD15"/>
    <mergeCell ref="AK15:AL15"/>
    <mergeCell ref="A14:B14"/>
    <mergeCell ref="W14:X14"/>
    <mergeCell ref="Y14:Z14"/>
    <mergeCell ref="AA14:AB14"/>
    <mergeCell ref="AC14:AD14"/>
    <mergeCell ref="AK14:AL14"/>
    <mergeCell ref="A17:B17"/>
    <mergeCell ref="W17:X17"/>
    <mergeCell ref="Y17:Z17"/>
    <mergeCell ref="AA17:AB17"/>
    <mergeCell ref="AC17:AD17"/>
    <mergeCell ref="AK17:AL17"/>
    <mergeCell ref="A16:B16"/>
    <mergeCell ref="W16:X16"/>
    <mergeCell ref="Y16:Z16"/>
    <mergeCell ref="AA16:AB16"/>
    <mergeCell ref="AC16:AD16"/>
    <mergeCell ref="AK16:AL16"/>
    <mergeCell ref="A19:B19"/>
    <mergeCell ref="W19:X19"/>
    <mergeCell ref="Y19:Z19"/>
    <mergeCell ref="AA19:AB19"/>
    <mergeCell ref="AC19:AD19"/>
    <mergeCell ref="AK19:AL19"/>
    <mergeCell ref="A18:B18"/>
    <mergeCell ref="W18:X18"/>
    <mergeCell ref="Y18:Z18"/>
    <mergeCell ref="AA18:AB18"/>
    <mergeCell ref="AC18:AD18"/>
    <mergeCell ref="AK18:AL18"/>
    <mergeCell ref="A21:B21"/>
    <mergeCell ref="W21:X21"/>
    <mergeCell ref="Y21:Z21"/>
    <mergeCell ref="AA21:AB21"/>
    <mergeCell ref="AC21:AD21"/>
    <mergeCell ref="AK21:AL21"/>
    <mergeCell ref="A20:B20"/>
    <mergeCell ref="W20:X20"/>
    <mergeCell ref="Y20:Z20"/>
    <mergeCell ref="AA20:AB20"/>
    <mergeCell ref="AC20:AD20"/>
    <mergeCell ref="AK20:AL20"/>
    <mergeCell ref="A23:B23"/>
    <mergeCell ref="W23:X23"/>
    <mergeCell ref="Y23:Z23"/>
    <mergeCell ref="AA23:AB23"/>
    <mergeCell ref="AC23:AD23"/>
    <mergeCell ref="AK23:AL23"/>
    <mergeCell ref="A22:B22"/>
    <mergeCell ref="W22:X22"/>
    <mergeCell ref="Y22:Z22"/>
    <mergeCell ref="AA22:AB22"/>
    <mergeCell ref="AC22:AD22"/>
    <mergeCell ref="AK22:AL22"/>
    <mergeCell ref="AC25:AD25"/>
    <mergeCell ref="AK25:AL25"/>
    <mergeCell ref="A26:B26"/>
    <mergeCell ref="W26:X26"/>
    <mergeCell ref="Y26:Z26"/>
    <mergeCell ref="AA26:AB26"/>
    <mergeCell ref="AC26:AD26"/>
    <mergeCell ref="AK26:AL26"/>
    <mergeCell ref="A24:B24"/>
    <mergeCell ref="W24:X24"/>
    <mergeCell ref="Y24:Z24"/>
    <mergeCell ref="AA24:AB24"/>
    <mergeCell ref="A25:B25"/>
    <mergeCell ref="W25:X25"/>
    <mergeCell ref="Y25:Z25"/>
    <mergeCell ref="AA25:AB25"/>
    <mergeCell ref="A29:B29"/>
    <mergeCell ref="W29:X29"/>
    <mergeCell ref="Y29:Z29"/>
    <mergeCell ref="AA29:AB29"/>
    <mergeCell ref="A30:B30"/>
    <mergeCell ref="W30:X30"/>
    <mergeCell ref="Y30:Z30"/>
    <mergeCell ref="AA30:AB30"/>
    <mergeCell ref="A27:B27"/>
    <mergeCell ref="W27:X27"/>
    <mergeCell ref="Y27:Z27"/>
    <mergeCell ref="AA27:AB27"/>
    <mergeCell ref="A28:B28"/>
    <mergeCell ref="W28:X28"/>
    <mergeCell ref="Y28:Z28"/>
    <mergeCell ref="AA28:AB28"/>
    <mergeCell ref="A33:B33"/>
    <mergeCell ref="W33:X33"/>
    <mergeCell ref="Y33:Z33"/>
    <mergeCell ref="AA33:AB33"/>
    <mergeCell ref="A34:B34"/>
    <mergeCell ref="W34:X34"/>
    <mergeCell ref="Y34:Z34"/>
    <mergeCell ref="AA34:AB34"/>
    <mergeCell ref="A31:B31"/>
    <mergeCell ref="W31:X31"/>
    <mergeCell ref="Y31:Z31"/>
    <mergeCell ref="AA31:AB31"/>
    <mergeCell ref="A32:B32"/>
    <mergeCell ref="W32:X32"/>
    <mergeCell ref="Y32:Z32"/>
    <mergeCell ref="AA32:AB32"/>
    <mergeCell ref="A40:B40"/>
    <mergeCell ref="W40:X40"/>
    <mergeCell ref="AA40:AB40"/>
    <mergeCell ref="Y40:Z40"/>
    <mergeCell ref="A35:B35"/>
    <mergeCell ref="W35:X35"/>
    <mergeCell ref="Y35:Z35"/>
    <mergeCell ref="AA35:AB35"/>
    <mergeCell ref="A36:B36"/>
    <mergeCell ref="W36:X36"/>
    <mergeCell ref="Y36:Z36"/>
    <mergeCell ref="AA36:AB36"/>
    <mergeCell ref="A39:B39"/>
    <mergeCell ref="W39:X39"/>
    <mergeCell ref="Y39:Z39"/>
    <mergeCell ref="AA39:AB39"/>
    <mergeCell ref="A37:B37"/>
    <mergeCell ref="W37:X37"/>
    <mergeCell ref="Y37:Z37"/>
    <mergeCell ref="AA37:AB37"/>
    <mergeCell ref="A38:B38"/>
    <mergeCell ref="W38:X38"/>
    <mergeCell ref="Y38:Z38"/>
    <mergeCell ref="AA38:AB38"/>
    <mergeCell ref="A42:B42"/>
    <mergeCell ref="W42:X42"/>
    <mergeCell ref="Y42:Z42"/>
    <mergeCell ref="AA42:AB42"/>
    <mergeCell ref="AC42:AD42"/>
    <mergeCell ref="AK42:AL42"/>
    <mergeCell ref="A41:B41"/>
    <mergeCell ref="W41:X41"/>
    <mergeCell ref="Y41:Z41"/>
    <mergeCell ref="AA41:AB41"/>
    <mergeCell ref="AC41:AD41"/>
    <mergeCell ref="AK41:AL41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BF23"/>
  <sheetViews>
    <sheetView view="pageBreakPreview" zoomScaleNormal="100" zoomScaleSheetLayoutView="100" workbookViewId="0">
      <selection activeCell="AJ5" sqref="AJ5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601" t="s">
        <v>18</v>
      </c>
      <c r="B1" s="602"/>
      <c r="C1" s="602"/>
      <c r="D1" s="602"/>
      <c r="E1" s="602"/>
      <c r="F1" s="602"/>
      <c r="G1" s="602"/>
      <c r="H1" s="602"/>
      <c r="I1" s="602"/>
      <c r="J1" s="602"/>
      <c r="K1" s="598" t="s">
        <v>7</v>
      </c>
      <c r="L1" s="599"/>
      <c r="M1" s="599"/>
      <c r="N1" s="600"/>
      <c r="O1" s="605" t="str">
        <f>改訂履歴!O1</f>
        <v>給与システム</v>
      </c>
      <c r="P1" s="606"/>
      <c r="Q1" s="606"/>
      <c r="R1" s="606"/>
      <c r="S1" s="606"/>
      <c r="T1" s="606"/>
      <c r="U1" s="606"/>
      <c r="V1" s="606"/>
      <c r="W1" s="607"/>
      <c r="X1" s="614" t="s">
        <v>9</v>
      </c>
      <c r="Y1" s="615"/>
      <c r="Z1" s="608" t="str">
        <f>改訂履歴!Z1</f>
        <v>DBレイアウト</v>
      </c>
      <c r="AA1" s="609"/>
      <c r="AB1" s="609"/>
      <c r="AC1" s="609"/>
      <c r="AD1" s="609"/>
      <c r="AE1" s="609"/>
      <c r="AF1" s="609"/>
      <c r="AG1" s="609"/>
      <c r="AH1" s="609"/>
      <c r="AI1" s="610"/>
      <c r="AJ1" s="614" t="s">
        <v>10</v>
      </c>
      <c r="AK1" s="615"/>
      <c r="AL1" s="586" t="s">
        <v>386</v>
      </c>
      <c r="AM1" s="587"/>
      <c r="AN1" s="587"/>
      <c r="AO1" s="588"/>
      <c r="AP1" s="614" t="s">
        <v>11</v>
      </c>
      <c r="AQ1" s="615"/>
      <c r="AR1" s="595" t="s">
        <v>12</v>
      </c>
      <c r="AS1" s="596"/>
      <c r="AT1" s="597"/>
      <c r="AU1" s="592">
        <v>42697</v>
      </c>
      <c r="AV1" s="593"/>
      <c r="AW1" s="593"/>
      <c r="AX1" s="594"/>
      <c r="AY1" s="614" t="s">
        <v>14</v>
      </c>
      <c r="AZ1" s="615"/>
      <c r="BA1" s="586" t="str">
        <f>IF(改訂履歴!BA1&lt;&gt;"",改訂履歴!BA1,"")</f>
        <v/>
      </c>
      <c r="BB1" s="587"/>
      <c r="BC1" s="587"/>
      <c r="BD1" s="588"/>
    </row>
    <row r="2" spans="1:58" ht="20.25" customHeight="1">
      <c r="A2" s="603"/>
      <c r="B2" s="604"/>
      <c r="C2" s="604"/>
      <c r="D2" s="604"/>
      <c r="E2" s="604"/>
      <c r="F2" s="604"/>
      <c r="G2" s="604"/>
      <c r="H2" s="604"/>
      <c r="I2" s="604"/>
      <c r="J2" s="604"/>
      <c r="K2" s="598" t="s">
        <v>8</v>
      </c>
      <c r="L2" s="599"/>
      <c r="M2" s="599"/>
      <c r="N2" s="600"/>
      <c r="O2" s="605" t="str">
        <f ca="1">MID(CELL("filename",$A$1),FIND("]",CELL("filename",$A$1))+1,255)</f>
        <v>KY_QUANTITY_PRODUCT</v>
      </c>
      <c r="P2" s="606"/>
      <c r="Q2" s="606"/>
      <c r="R2" s="606"/>
      <c r="S2" s="606"/>
      <c r="T2" s="606"/>
      <c r="U2" s="606"/>
      <c r="V2" s="606"/>
      <c r="W2" s="607"/>
      <c r="X2" s="616"/>
      <c r="Y2" s="617"/>
      <c r="Z2" s="611"/>
      <c r="AA2" s="612"/>
      <c r="AB2" s="612"/>
      <c r="AC2" s="612"/>
      <c r="AD2" s="612"/>
      <c r="AE2" s="612"/>
      <c r="AF2" s="612"/>
      <c r="AG2" s="612"/>
      <c r="AH2" s="612"/>
      <c r="AI2" s="613"/>
      <c r="AJ2" s="616"/>
      <c r="AK2" s="617"/>
      <c r="AL2" s="589"/>
      <c r="AM2" s="590"/>
      <c r="AN2" s="590"/>
      <c r="AO2" s="591"/>
      <c r="AP2" s="616"/>
      <c r="AQ2" s="617"/>
      <c r="AR2" s="595" t="s">
        <v>13</v>
      </c>
      <c r="AS2" s="596"/>
      <c r="AT2" s="597"/>
      <c r="AU2" s="592" t="str">
        <f>IF(改訂履歴!AU2 &lt;&gt; "", 改訂履歴!AU2,"")</f>
        <v/>
      </c>
      <c r="AV2" s="593"/>
      <c r="AW2" s="593"/>
      <c r="AX2" s="594"/>
      <c r="AY2" s="616"/>
      <c r="AZ2" s="617"/>
      <c r="BA2" s="589"/>
      <c r="BB2" s="590"/>
      <c r="BC2" s="590"/>
      <c r="BD2" s="591"/>
    </row>
    <row r="3" spans="1:58" ht="13.5" customHeight="1">
      <c r="A3" s="747"/>
      <c r="B3" s="748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  <c r="X3" s="385"/>
      <c r="Y3" s="385"/>
      <c r="Z3" s="385"/>
      <c r="AA3" s="385"/>
      <c r="AB3" s="385"/>
      <c r="AC3" s="385"/>
      <c r="AD3" s="385"/>
      <c r="AE3" s="385"/>
      <c r="AF3" s="385"/>
      <c r="AG3" s="385"/>
      <c r="AH3" s="385"/>
      <c r="AI3" s="385"/>
      <c r="AJ3" s="385"/>
      <c r="AK3" s="385"/>
      <c r="AL3" s="385"/>
      <c r="AM3" s="385"/>
      <c r="AN3" s="385"/>
      <c r="AO3" s="385"/>
      <c r="AP3" s="385"/>
      <c r="AQ3" s="385"/>
      <c r="AR3" s="385"/>
      <c r="AS3" s="385"/>
      <c r="AT3" s="385"/>
      <c r="AU3" s="385"/>
      <c r="AV3" s="385"/>
      <c r="AW3" s="385"/>
      <c r="AX3" s="385"/>
      <c r="AY3" s="385"/>
      <c r="AZ3" s="385"/>
      <c r="BA3" s="385"/>
      <c r="BB3" s="385"/>
      <c r="BC3" s="385"/>
      <c r="BD3" s="386"/>
    </row>
    <row r="4" spans="1:58" ht="13.5" customHeight="1">
      <c r="A4" s="735"/>
      <c r="B4" s="736"/>
      <c r="C4" s="39"/>
      <c r="D4" s="135"/>
      <c r="E4" s="135"/>
      <c r="F4" s="135"/>
      <c r="G4" s="135"/>
      <c r="H4" s="135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735"/>
      <c r="B5" s="736"/>
      <c r="C5" s="39"/>
      <c r="D5" s="135"/>
      <c r="E5" s="135"/>
      <c r="F5" s="135"/>
      <c r="G5" s="135"/>
      <c r="H5" s="135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735" t="s">
        <v>19</v>
      </c>
      <c r="B6" s="736"/>
      <c r="C6" s="39"/>
      <c r="D6" s="135"/>
      <c r="E6" s="135"/>
      <c r="F6" s="135"/>
      <c r="G6" s="135"/>
      <c r="H6" s="135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735"/>
      <c r="B7" s="736"/>
      <c r="C7" s="39"/>
      <c r="D7" s="135"/>
      <c r="E7" s="135"/>
      <c r="F7" s="135"/>
      <c r="G7" s="135"/>
      <c r="H7" s="135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735"/>
      <c r="B8" s="736"/>
      <c r="C8" s="39"/>
      <c r="D8" s="135"/>
      <c r="E8" s="135"/>
      <c r="F8" s="135"/>
      <c r="G8" s="135"/>
      <c r="H8" s="135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735" t="s">
        <v>20</v>
      </c>
      <c r="B9" s="736"/>
      <c r="C9" s="39"/>
      <c r="D9" s="135"/>
      <c r="E9" s="135"/>
      <c r="F9" s="135"/>
      <c r="G9" s="135"/>
      <c r="H9" s="135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735"/>
      <c r="B10" s="736"/>
      <c r="C10" s="39"/>
      <c r="D10" s="135"/>
      <c r="E10" s="135"/>
      <c r="F10" s="135"/>
      <c r="G10" s="135"/>
      <c r="H10" s="135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737" t="s">
        <v>21</v>
      </c>
      <c r="AF10" s="738"/>
      <c r="AG10" s="738"/>
      <c r="AH10" s="738"/>
      <c r="AI10" s="738"/>
      <c r="AJ10" s="738"/>
      <c r="AK10" s="738"/>
      <c r="AL10" s="738"/>
      <c r="AM10" s="738"/>
      <c r="AN10" s="738"/>
      <c r="AO10" s="7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KY_QUANTITY_PRODUCT (</v>
      </c>
    </row>
    <row r="11" spans="1:58" ht="13.5" customHeight="1">
      <c r="A11" s="743"/>
      <c r="B11" s="744"/>
      <c r="C11" s="745" t="s">
        <v>268</v>
      </c>
      <c r="D11" s="745"/>
      <c r="E11" s="745"/>
      <c r="F11" s="745"/>
      <c r="G11" s="745"/>
      <c r="H11" s="745"/>
      <c r="I11" s="745"/>
      <c r="J11" s="746" t="s">
        <v>269</v>
      </c>
      <c r="K11" s="746"/>
      <c r="L11" s="746"/>
      <c r="M11" s="746"/>
      <c r="N11" s="746"/>
      <c r="O11" s="746"/>
      <c r="P11" s="746"/>
      <c r="Q11" s="746"/>
      <c r="R11" s="387"/>
      <c r="S11" s="387"/>
      <c r="T11" s="387"/>
      <c r="U11" s="387"/>
      <c r="V11" s="387"/>
      <c r="W11" s="387"/>
      <c r="X11" s="387"/>
      <c r="Y11" s="387"/>
      <c r="Z11" s="387"/>
      <c r="AA11" s="387"/>
      <c r="AB11" s="387"/>
      <c r="AC11" s="387"/>
      <c r="AD11" s="387"/>
      <c r="AE11" s="740"/>
      <c r="AF11" s="741"/>
      <c r="AG11" s="741"/>
      <c r="AH11" s="741"/>
      <c r="AI11" s="741"/>
      <c r="AJ11" s="741"/>
      <c r="AK11" s="741"/>
      <c r="AL11" s="741"/>
      <c r="AM11" s="741"/>
      <c r="AN11" s="741"/>
      <c r="AO11" s="742"/>
      <c r="AP11" s="387"/>
      <c r="AQ11" s="387"/>
      <c r="AR11" s="387"/>
      <c r="AS11" s="387"/>
      <c r="AT11" s="387"/>
      <c r="AU11" s="387"/>
      <c r="AV11" s="387"/>
      <c r="AW11" s="387"/>
      <c r="AX11" s="387"/>
      <c r="AY11" s="387"/>
      <c r="AZ11" s="387"/>
      <c r="BA11" s="387"/>
      <c r="BB11" s="387"/>
      <c r="BC11" s="387"/>
      <c r="BD11" s="388"/>
    </row>
    <row r="12" spans="1:58" ht="13.5" customHeight="1">
      <c r="A12" s="727" t="s">
        <v>22</v>
      </c>
      <c r="B12" s="727"/>
      <c r="C12" s="732" t="s">
        <v>33</v>
      </c>
      <c r="D12" s="733"/>
      <c r="E12" s="733"/>
      <c r="F12" s="733"/>
      <c r="G12" s="733"/>
      <c r="H12" s="733"/>
      <c r="I12" s="734"/>
      <c r="J12" s="732" t="s">
        <v>32</v>
      </c>
      <c r="K12" s="733"/>
      <c r="L12" s="733"/>
      <c r="M12" s="733"/>
      <c r="N12" s="733"/>
      <c r="O12" s="733"/>
      <c r="P12" s="733"/>
      <c r="Q12" s="734"/>
      <c r="R12" s="727" t="s">
        <v>23</v>
      </c>
      <c r="S12" s="727"/>
      <c r="T12" s="727"/>
      <c r="U12" s="727"/>
      <c r="V12" s="727"/>
      <c r="W12" s="727" t="s">
        <v>24</v>
      </c>
      <c r="X12" s="727"/>
      <c r="Y12" s="727" t="s">
        <v>25</v>
      </c>
      <c r="Z12" s="727"/>
      <c r="AA12" s="727" t="s">
        <v>26</v>
      </c>
      <c r="AB12" s="727"/>
      <c r="AC12" s="727" t="s">
        <v>27</v>
      </c>
      <c r="AD12" s="727"/>
      <c r="AE12" s="137" t="s">
        <v>28</v>
      </c>
      <c r="AF12" s="138" t="s">
        <v>40</v>
      </c>
      <c r="AG12" s="138" t="s">
        <v>62</v>
      </c>
      <c r="AH12" s="138"/>
      <c r="AI12" s="138"/>
      <c r="AJ12" s="139"/>
      <c r="AK12" s="727" t="s">
        <v>29</v>
      </c>
      <c r="AL12" s="727"/>
      <c r="AM12" s="732" t="s">
        <v>34</v>
      </c>
      <c r="AN12" s="733"/>
      <c r="AO12" s="733"/>
      <c r="AP12" s="733"/>
      <c r="AQ12" s="733"/>
      <c r="AR12" s="733"/>
      <c r="AS12" s="733"/>
      <c r="AT12" s="733"/>
      <c r="AU12" s="733"/>
      <c r="AV12" s="733"/>
      <c r="AW12" s="733"/>
      <c r="AX12" s="733"/>
      <c r="AY12" s="733"/>
      <c r="AZ12" s="733"/>
      <c r="BA12" s="733"/>
      <c r="BB12" s="733"/>
      <c r="BC12" s="733"/>
      <c r="BD12" s="734"/>
    </row>
    <row r="13" spans="1:58" ht="13.5" customHeight="1">
      <c r="A13" s="728">
        <v>1</v>
      </c>
      <c r="B13" s="728"/>
      <c r="C13" s="140" t="s">
        <v>35</v>
      </c>
      <c r="D13" s="141"/>
      <c r="E13" s="141"/>
      <c r="F13" s="141"/>
      <c r="G13" s="141"/>
      <c r="H13" s="141"/>
      <c r="I13" s="142"/>
      <c r="J13" s="143" t="s">
        <v>303</v>
      </c>
      <c r="K13" s="143"/>
      <c r="L13" s="143"/>
      <c r="M13" s="143"/>
      <c r="N13" s="143"/>
      <c r="O13" s="143"/>
      <c r="P13" s="143"/>
      <c r="Q13" s="142"/>
      <c r="R13" s="143" t="s">
        <v>36</v>
      </c>
      <c r="S13" s="143"/>
      <c r="T13" s="143"/>
      <c r="U13" s="143"/>
      <c r="V13" s="142"/>
      <c r="W13" s="729"/>
      <c r="X13" s="730"/>
      <c r="Y13" s="729"/>
      <c r="Z13" s="730"/>
      <c r="AA13" s="729" t="s">
        <v>22</v>
      </c>
      <c r="AB13" s="730"/>
      <c r="AC13" s="729"/>
      <c r="AD13" s="730"/>
      <c r="AE13" s="144">
        <v>1</v>
      </c>
      <c r="AF13" s="145"/>
      <c r="AG13" s="145"/>
      <c r="AH13" s="145"/>
      <c r="AI13" s="145"/>
      <c r="AJ13" s="146"/>
      <c r="AK13" s="729"/>
      <c r="AL13" s="731"/>
      <c r="AM13" s="394"/>
      <c r="AN13" s="143"/>
      <c r="AO13" s="143"/>
      <c r="AP13" s="143"/>
      <c r="AQ13" s="143"/>
      <c r="AR13" s="143"/>
      <c r="AS13" s="145"/>
      <c r="AT13" s="145"/>
      <c r="AU13" s="145"/>
      <c r="AV13" s="145"/>
      <c r="AW13" s="145"/>
      <c r="AX13" s="143"/>
      <c r="AY13" s="143"/>
      <c r="AZ13" s="143"/>
      <c r="BA13" s="143"/>
      <c r="BB13" s="143"/>
      <c r="BC13" s="143"/>
      <c r="BD13" s="142"/>
      <c r="BF13" s="38" t="str">
        <f>C13&amp;" "&amp;R13&amp;IF(W13,"("&amp;W13&amp;IF(Y13,","&amp;Y13, "")&amp;")","")&amp;IF(AA13="No"," NOT NULL","")&amp;","</f>
        <v>ID NUMBER NOT NULL,</v>
      </c>
    </row>
    <row r="14" spans="1:58" ht="13.5" customHeight="1">
      <c r="A14" s="719">
        <v>2</v>
      </c>
      <c r="B14" s="719"/>
      <c r="C14" s="197" t="s">
        <v>395</v>
      </c>
      <c r="D14" s="198"/>
      <c r="E14" s="198"/>
      <c r="F14" s="198"/>
      <c r="G14" s="198"/>
      <c r="H14" s="198"/>
      <c r="I14" s="199"/>
      <c r="J14" s="117" t="s">
        <v>301</v>
      </c>
      <c r="K14" s="117"/>
      <c r="L14" s="117"/>
      <c r="M14" s="117"/>
      <c r="N14" s="117"/>
      <c r="O14" s="117"/>
      <c r="P14" s="117"/>
      <c r="Q14" s="399"/>
      <c r="R14" s="117" t="s">
        <v>82</v>
      </c>
      <c r="S14" s="117"/>
      <c r="T14" s="117"/>
      <c r="U14" s="117"/>
      <c r="V14" s="117"/>
      <c r="W14" s="720">
        <v>20</v>
      </c>
      <c r="X14" s="721"/>
      <c r="Y14" s="720"/>
      <c r="Z14" s="721"/>
      <c r="AA14" s="720" t="s">
        <v>22</v>
      </c>
      <c r="AB14" s="721"/>
      <c r="AC14" s="720"/>
      <c r="AD14" s="721"/>
      <c r="AE14" s="118"/>
      <c r="AF14" s="119"/>
      <c r="AG14" s="119"/>
      <c r="AH14" s="119"/>
      <c r="AI14" s="119"/>
      <c r="AJ14" s="120"/>
      <c r="AK14" s="720"/>
      <c r="AL14" s="722"/>
      <c r="AM14" s="186"/>
      <c r="AN14" s="117"/>
      <c r="AO14" s="117"/>
      <c r="AP14" s="117"/>
      <c r="AQ14" s="117"/>
      <c r="AR14" s="117"/>
      <c r="AS14" s="119"/>
      <c r="AT14" s="119"/>
      <c r="AU14" s="119"/>
      <c r="AV14" s="119"/>
      <c r="AW14" s="119"/>
      <c r="AX14" s="117"/>
      <c r="AY14" s="117"/>
      <c r="AZ14" s="117"/>
      <c r="BA14" s="117"/>
      <c r="BB14" s="117"/>
      <c r="BC14" s="117"/>
      <c r="BD14" s="399"/>
      <c r="BF14" s="38" t="str">
        <f>C14&amp;" "&amp;R14&amp;IF(W14,"("&amp;W14&amp;IF(Y14,","&amp;Y14, "")&amp;")","")&amp;IF(AA14="No"," NOT NULL","")&amp;","</f>
        <v>COMPANY_ID VARCHAR(20) NOT NULL,</v>
      </c>
    </row>
    <row r="15" spans="1:58" ht="13.5" customHeight="1">
      <c r="A15" s="719">
        <v>3</v>
      </c>
      <c r="B15" s="719"/>
      <c r="C15" s="197" t="s">
        <v>75</v>
      </c>
      <c r="D15" s="198"/>
      <c r="E15" s="198"/>
      <c r="F15" s="198"/>
      <c r="G15" s="198"/>
      <c r="H15" s="198"/>
      <c r="I15" s="199"/>
      <c r="J15" s="117" t="s">
        <v>302</v>
      </c>
      <c r="K15" s="117"/>
      <c r="L15" s="117"/>
      <c r="M15" s="117"/>
      <c r="N15" s="117"/>
      <c r="O15" s="117"/>
      <c r="P15" s="117"/>
      <c r="Q15" s="399"/>
      <c r="R15" s="117" t="s">
        <v>82</v>
      </c>
      <c r="S15" s="117"/>
      <c r="T15" s="117"/>
      <c r="U15" s="117"/>
      <c r="V15" s="117"/>
      <c r="W15" s="720">
        <v>10</v>
      </c>
      <c r="X15" s="721"/>
      <c r="Y15" s="720"/>
      <c r="Z15" s="721"/>
      <c r="AA15" s="720" t="s">
        <v>22</v>
      </c>
      <c r="AB15" s="721"/>
      <c r="AC15" s="720"/>
      <c r="AD15" s="721"/>
      <c r="AE15" s="118"/>
      <c r="AF15" s="119">
        <v>1</v>
      </c>
      <c r="AG15" s="119"/>
      <c r="AH15" s="119"/>
      <c r="AI15" s="119"/>
      <c r="AJ15" s="120"/>
      <c r="AK15" s="720"/>
      <c r="AL15" s="722"/>
      <c r="AM15" s="398"/>
      <c r="AN15" s="117"/>
      <c r="AO15" s="117"/>
      <c r="AP15" s="117"/>
      <c r="AQ15" s="117"/>
      <c r="AR15" s="117"/>
      <c r="AS15" s="119"/>
      <c r="AT15" s="119"/>
      <c r="AU15" s="119"/>
      <c r="AV15" s="119"/>
      <c r="AW15" s="119"/>
      <c r="AX15" s="117"/>
      <c r="AY15" s="117"/>
      <c r="AZ15" s="117"/>
      <c r="BA15" s="117"/>
      <c r="BB15" s="117"/>
      <c r="BC15" s="117"/>
      <c r="BD15" s="399"/>
      <c r="BF15" s="38" t="str">
        <f>C15&amp;" "&amp;R15&amp;IF(W15,"("&amp;W15&amp;IF(Y15,","&amp;Y15, "")&amp;")","")&amp;IF(AA15="No"," NOT NULL","")&amp;","</f>
        <v>EMPLOYEE_NO VARCHAR(10) NOT NULL,</v>
      </c>
    </row>
    <row r="16" spans="1:58" ht="13.5" customHeight="1">
      <c r="A16" s="719">
        <v>4</v>
      </c>
      <c r="B16" s="719"/>
      <c r="C16" s="197" t="s">
        <v>786</v>
      </c>
      <c r="D16" s="198"/>
      <c r="E16" s="198"/>
      <c r="F16" s="198"/>
      <c r="G16" s="198"/>
      <c r="H16" s="198"/>
      <c r="I16" s="199"/>
      <c r="J16" s="117" t="s">
        <v>785</v>
      </c>
      <c r="K16" s="117"/>
      <c r="L16" s="117"/>
      <c r="M16" s="117"/>
      <c r="N16" s="117"/>
      <c r="O16" s="117"/>
      <c r="P16" s="117"/>
      <c r="Q16" s="399"/>
      <c r="R16" s="117" t="s">
        <v>82</v>
      </c>
      <c r="S16" s="117"/>
      <c r="T16" s="117"/>
      <c r="U16" s="117"/>
      <c r="V16" s="117"/>
      <c r="W16" s="720">
        <v>3</v>
      </c>
      <c r="X16" s="721"/>
      <c r="Y16" s="720"/>
      <c r="Z16" s="721"/>
      <c r="AA16" s="720" t="s">
        <v>30</v>
      </c>
      <c r="AB16" s="722"/>
      <c r="AC16" s="720"/>
      <c r="AD16" s="721"/>
      <c r="AE16" s="118"/>
      <c r="AF16" s="119">
        <v>2</v>
      </c>
      <c r="AG16" s="119"/>
      <c r="AH16" s="119"/>
      <c r="AI16" s="119"/>
      <c r="AJ16" s="120"/>
      <c r="AK16" s="720"/>
      <c r="AL16" s="722"/>
      <c r="AM16" s="398"/>
      <c r="AN16" s="117"/>
      <c r="AO16" s="117"/>
      <c r="AP16" s="117"/>
      <c r="AQ16" s="117"/>
      <c r="AR16" s="117"/>
      <c r="AS16" s="119"/>
      <c r="AT16" s="119"/>
      <c r="AU16" s="119"/>
      <c r="AV16" s="119"/>
      <c r="AW16" s="119"/>
      <c r="AX16" s="117"/>
      <c r="AY16" s="117"/>
      <c r="AZ16" s="117"/>
      <c r="BA16" s="117"/>
      <c r="BB16" s="117"/>
      <c r="BC16" s="117"/>
      <c r="BD16" s="399"/>
      <c r="BF16" s="38" t="str">
        <f>C16&amp;" "&amp;R16&amp;IF(W16,"("&amp;W16&amp;IF(Y16,","&amp;Y16, "")&amp;")","")&amp;IF(AA16="No"," NOT NULL","")&amp;","</f>
        <v>PRODUCT_TYPE VARCHAR(3),</v>
      </c>
    </row>
    <row r="17" spans="1:58" ht="13.5" customHeight="1">
      <c r="A17" s="719">
        <v>5</v>
      </c>
      <c r="B17" s="719"/>
      <c r="C17" s="197" t="s">
        <v>784</v>
      </c>
      <c r="D17" s="198"/>
      <c r="E17" s="198"/>
      <c r="F17" s="198"/>
      <c r="G17" s="198"/>
      <c r="H17" s="198"/>
      <c r="I17" s="199"/>
      <c r="J17" s="117" t="s">
        <v>783</v>
      </c>
      <c r="K17" s="117"/>
      <c r="L17" s="117"/>
      <c r="M17" s="117"/>
      <c r="N17" s="117"/>
      <c r="O17" s="117"/>
      <c r="P17" s="117"/>
      <c r="Q17" s="399"/>
      <c r="R17" s="117" t="s">
        <v>36</v>
      </c>
      <c r="S17" s="117"/>
      <c r="T17" s="117"/>
      <c r="U17" s="117"/>
      <c r="V17" s="117"/>
      <c r="W17" s="720">
        <v>4</v>
      </c>
      <c r="X17" s="721"/>
      <c r="Y17" s="720"/>
      <c r="Z17" s="721"/>
      <c r="AA17" s="720" t="s">
        <v>30</v>
      </c>
      <c r="AB17" s="722"/>
      <c r="AC17" s="720"/>
      <c r="AD17" s="721"/>
      <c r="AE17" s="118"/>
      <c r="AF17" s="119"/>
      <c r="AG17" s="119"/>
      <c r="AH17" s="119"/>
      <c r="AI17" s="119"/>
      <c r="AJ17" s="120"/>
      <c r="AK17" s="720"/>
      <c r="AL17" s="722"/>
      <c r="AM17" s="398"/>
      <c r="AN17" s="117"/>
      <c r="AO17" s="117"/>
      <c r="AP17" s="117"/>
      <c r="AQ17" s="117"/>
      <c r="AR17" s="117"/>
      <c r="AS17" s="119"/>
      <c r="AT17" s="119"/>
      <c r="AU17" s="119"/>
      <c r="AV17" s="119"/>
      <c r="AW17" s="119"/>
      <c r="AX17" s="117"/>
      <c r="AY17" s="117"/>
      <c r="AZ17" s="117"/>
      <c r="BA17" s="117"/>
      <c r="BB17" s="117"/>
      <c r="BC17" s="117"/>
      <c r="BD17" s="399"/>
      <c r="BF17" s="38" t="str">
        <f>C17&amp;" "&amp;R17&amp;IF(W17,"("&amp;W17&amp;IF(Y17,","&amp;Y17, "")&amp;")","")&amp;IF(AA17="No"," NOT NULL","")&amp;","</f>
        <v>QUANTITY NUMBER(4),</v>
      </c>
    </row>
    <row r="18" spans="1:58" ht="13.5" customHeight="1">
      <c r="A18" s="719">
        <v>6</v>
      </c>
      <c r="B18" s="719"/>
      <c r="C18" s="197" t="s">
        <v>125</v>
      </c>
      <c r="D18" s="198"/>
      <c r="E18" s="198"/>
      <c r="F18" s="198"/>
      <c r="G18" s="198"/>
      <c r="H18" s="198"/>
      <c r="I18" s="199"/>
      <c r="J18" s="117" t="s">
        <v>782</v>
      </c>
      <c r="K18" s="117"/>
      <c r="L18" s="117"/>
      <c r="M18" s="117"/>
      <c r="N18" s="117"/>
      <c r="O18" s="117"/>
      <c r="P18" s="117"/>
      <c r="Q18" s="399"/>
      <c r="R18" s="117" t="s">
        <v>82</v>
      </c>
      <c r="S18" s="117"/>
      <c r="T18" s="117"/>
      <c r="U18" s="117"/>
      <c r="V18" s="117"/>
      <c r="W18" s="720">
        <v>6</v>
      </c>
      <c r="X18" s="721"/>
      <c r="Y18" s="720"/>
      <c r="Z18" s="721"/>
      <c r="AA18" s="720" t="s">
        <v>22</v>
      </c>
      <c r="AB18" s="721"/>
      <c r="AC18" s="389"/>
      <c r="AD18" s="390"/>
      <c r="AE18" s="118"/>
      <c r="AF18" s="119"/>
      <c r="AG18" s="119"/>
      <c r="AH18" s="119"/>
      <c r="AI18" s="119"/>
      <c r="AJ18" s="120"/>
      <c r="AK18" s="389"/>
      <c r="AL18" s="391"/>
      <c r="AM18" s="398" t="s">
        <v>781</v>
      </c>
      <c r="AN18" s="117"/>
      <c r="AO18" s="117"/>
      <c r="AP18" s="117"/>
      <c r="AQ18" s="117"/>
      <c r="AR18" s="117"/>
      <c r="AS18" s="119"/>
      <c r="AT18" s="119"/>
      <c r="AU18" s="119"/>
      <c r="AV18" s="119"/>
      <c r="AW18" s="119"/>
      <c r="AX18" s="117"/>
      <c r="AY18" s="117"/>
      <c r="AZ18" s="117"/>
      <c r="BA18" s="117"/>
      <c r="BB18" s="117"/>
      <c r="BC18" s="117"/>
      <c r="BD18" s="399"/>
    </row>
    <row r="19" spans="1:58" ht="13.5" customHeight="1">
      <c r="A19" s="719">
        <v>7</v>
      </c>
      <c r="B19" s="719"/>
      <c r="C19" s="398" t="s">
        <v>49</v>
      </c>
      <c r="D19" s="115"/>
      <c r="E19" s="115"/>
      <c r="F19" s="115"/>
      <c r="G19" s="115"/>
      <c r="H19" s="115"/>
      <c r="I19" s="399"/>
      <c r="J19" s="93" t="s">
        <v>286</v>
      </c>
      <c r="K19" s="117"/>
      <c r="L19" s="117"/>
      <c r="M19" s="117"/>
      <c r="N19" s="117"/>
      <c r="O19" s="117"/>
      <c r="P19" s="117"/>
      <c r="Q19" s="399"/>
      <c r="R19" s="117" t="s">
        <v>31</v>
      </c>
      <c r="S19" s="117"/>
      <c r="T19" s="117"/>
      <c r="U19" s="117"/>
      <c r="V19" s="117"/>
      <c r="W19" s="720"/>
      <c r="X19" s="721"/>
      <c r="Y19" s="720"/>
      <c r="Z19" s="721"/>
      <c r="AA19" s="720" t="s">
        <v>30</v>
      </c>
      <c r="AB19" s="721"/>
      <c r="AC19" s="720"/>
      <c r="AD19" s="721"/>
      <c r="AE19" s="118"/>
      <c r="AF19" s="119"/>
      <c r="AG19" s="119"/>
      <c r="AH19" s="119"/>
      <c r="AI19" s="119"/>
      <c r="AJ19" s="120"/>
      <c r="AK19" s="720"/>
      <c r="AL19" s="722"/>
      <c r="AM19" s="117"/>
      <c r="AN19" s="117"/>
      <c r="AO19" s="117"/>
      <c r="AP19" s="117"/>
      <c r="AQ19" s="117"/>
      <c r="AR19" s="117"/>
      <c r="AS19" s="119"/>
      <c r="AT19" s="119"/>
      <c r="AU19" s="119"/>
      <c r="AV19" s="119"/>
      <c r="AW19" s="119"/>
      <c r="AX19" s="117"/>
      <c r="AY19" s="117"/>
      <c r="AZ19" s="117"/>
      <c r="BA19" s="117"/>
      <c r="BB19" s="117"/>
      <c r="BC19" s="117"/>
      <c r="BD19" s="399"/>
      <c r="BF19" s="38" t="str">
        <f>C19&amp;" "&amp;R19&amp;IF(W19,"("&amp;W19&amp;IF(Y19,","&amp;Y19, "")&amp;")","")&amp;IF(AA19="No"," NOT NULL","")&amp;","</f>
        <v>CREATED_DT DATETIME,</v>
      </c>
    </row>
    <row r="20" spans="1:58" ht="13.5" customHeight="1">
      <c r="A20" s="719">
        <v>8</v>
      </c>
      <c r="B20" s="719"/>
      <c r="C20" s="398" t="s">
        <v>50</v>
      </c>
      <c r="D20" s="115"/>
      <c r="E20" s="115"/>
      <c r="F20" s="115"/>
      <c r="G20" s="115"/>
      <c r="H20" s="115"/>
      <c r="I20" s="399"/>
      <c r="J20" s="93" t="s">
        <v>287</v>
      </c>
      <c r="K20" s="117"/>
      <c r="L20" s="117"/>
      <c r="M20" s="117"/>
      <c r="N20" s="117"/>
      <c r="O20" s="117"/>
      <c r="P20" s="117"/>
      <c r="Q20" s="399"/>
      <c r="R20" s="117" t="s">
        <v>82</v>
      </c>
      <c r="S20" s="117"/>
      <c r="T20" s="117"/>
      <c r="U20" s="117"/>
      <c r="V20" s="117"/>
      <c r="W20" s="720">
        <v>20</v>
      </c>
      <c r="X20" s="721"/>
      <c r="Y20" s="720"/>
      <c r="Z20" s="721"/>
      <c r="AA20" s="720" t="s">
        <v>30</v>
      </c>
      <c r="AB20" s="721"/>
      <c r="AC20" s="720"/>
      <c r="AD20" s="721"/>
      <c r="AE20" s="118"/>
      <c r="AF20" s="119"/>
      <c r="AG20" s="119"/>
      <c r="AH20" s="119"/>
      <c r="AI20" s="119"/>
      <c r="AJ20" s="120"/>
      <c r="AK20" s="720"/>
      <c r="AL20" s="722"/>
      <c r="AM20" s="117"/>
      <c r="AN20" s="117"/>
      <c r="AO20" s="117"/>
      <c r="AP20" s="117"/>
      <c r="AQ20" s="117"/>
      <c r="AR20" s="117"/>
      <c r="AS20" s="119"/>
      <c r="AT20" s="119"/>
      <c r="AU20" s="119"/>
      <c r="AV20" s="119"/>
      <c r="AW20" s="119"/>
      <c r="AX20" s="117"/>
      <c r="AY20" s="117"/>
      <c r="AZ20" s="117"/>
      <c r="BA20" s="117"/>
      <c r="BB20" s="117"/>
      <c r="BC20" s="117"/>
      <c r="BD20" s="399"/>
      <c r="BF20" s="38" t="str">
        <f>C20&amp;" "&amp;R20&amp;IF(W20,"("&amp;W20&amp;IF(Y20,","&amp;Y20, "")&amp;")","")&amp;IF(AA20="No"," NOT NULL","")&amp;","</f>
        <v>CREATED_BY VARCHAR(20),</v>
      </c>
    </row>
    <row r="21" spans="1:58" ht="13.5" customHeight="1">
      <c r="A21" s="719">
        <v>9</v>
      </c>
      <c r="B21" s="719"/>
      <c r="C21" s="398" t="s">
        <v>51</v>
      </c>
      <c r="D21" s="115"/>
      <c r="E21" s="115"/>
      <c r="F21" s="115"/>
      <c r="G21" s="115"/>
      <c r="H21" s="115"/>
      <c r="I21" s="399"/>
      <c r="J21" s="93" t="s">
        <v>288</v>
      </c>
      <c r="K21" s="117"/>
      <c r="L21" s="117"/>
      <c r="M21" s="117"/>
      <c r="N21" s="117"/>
      <c r="O21" s="117"/>
      <c r="P21" s="117"/>
      <c r="Q21" s="399"/>
      <c r="R21" s="117" t="s">
        <v>31</v>
      </c>
      <c r="S21" s="117"/>
      <c r="T21" s="117"/>
      <c r="U21" s="117"/>
      <c r="V21" s="117"/>
      <c r="W21" s="720"/>
      <c r="X21" s="721"/>
      <c r="Y21" s="720"/>
      <c r="Z21" s="721"/>
      <c r="AA21" s="720" t="s">
        <v>30</v>
      </c>
      <c r="AB21" s="721"/>
      <c r="AC21" s="720"/>
      <c r="AD21" s="721"/>
      <c r="AE21" s="118"/>
      <c r="AF21" s="119"/>
      <c r="AG21" s="119"/>
      <c r="AH21" s="119"/>
      <c r="AI21" s="119"/>
      <c r="AJ21" s="120"/>
      <c r="AK21" s="720"/>
      <c r="AL21" s="722"/>
      <c r="AM21" s="117"/>
      <c r="AN21" s="117"/>
      <c r="AO21" s="117"/>
      <c r="AP21" s="117"/>
      <c r="AQ21" s="117"/>
      <c r="AR21" s="117"/>
      <c r="AS21" s="119"/>
      <c r="AT21" s="119"/>
      <c r="AU21" s="119"/>
      <c r="AV21" s="119"/>
      <c r="AW21" s="119"/>
      <c r="AX21" s="117"/>
      <c r="AY21" s="117"/>
      <c r="AZ21" s="117"/>
      <c r="BA21" s="117"/>
      <c r="BB21" s="117"/>
      <c r="BC21" s="117"/>
      <c r="BD21" s="399"/>
      <c r="BF21" s="38" t="str">
        <f>C21&amp;" "&amp;R21&amp;IF(W21,"("&amp;W21&amp;IF(Y21,","&amp;Y21, "")&amp;")","")&amp;IF(AA21="No"," NOT NULL","")&amp;","</f>
        <v>UPDATED_DT DATETIME,</v>
      </c>
    </row>
    <row r="22" spans="1:58" ht="13.5" customHeight="1">
      <c r="A22" s="719">
        <v>10</v>
      </c>
      <c r="B22" s="719"/>
      <c r="C22" s="398" t="s">
        <v>52</v>
      </c>
      <c r="D22" s="115"/>
      <c r="E22" s="115"/>
      <c r="F22" s="115"/>
      <c r="G22" s="115"/>
      <c r="H22" s="115"/>
      <c r="I22" s="399"/>
      <c r="J22" s="93" t="s">
        <v>289</v>
      </c>
      <c r="K22" s="117"/>
      <c r="L22" s="117"/>
      <c r="M22" s="117"/>
      <c r="N22" s="117"/>
      <c r="O22" s="117"/>
      <c r="P22" s="117"/>
      <c r="Q22" s="399"/>
      <c r="R22" s="117" t="s">
        <v>82</v>
      </c>
      <c r="S22" s="117"/>
      <c r="T22" s="117"/>
      <c r="U22" s="117"/>
      <c r="V22" s="117"/>
      <c r="W22" s="720">
        <v>20</v>
      </c>
      <c r="X22" s="721"/>
      <c r="Y22" s="720"/>
      <c r="Z22" s="721"/>
      <c r="AA22" s="720" t="s">
        <v>30</v>
      </c>
      <c r="AB22" s="721"/>
      <c r="AC22" s="720"/>
      <c r="AD22" s="721"/>
      <c r="AE22" s="118"/>
      <c r="AF22" s="119"/>
      <c r="AG22" s="119"/>
      <c r="AH22" s="119"/>
      <c r="AI22" s="119"/>
      <c r="AJ22" s="120"/>
      <c r="AK22" s="720"/>
      <c r="AL22" s="722"/>
      <c r="AM22" s="117"/>
      <c r="AN22" s="117"/>
      <c r="AO22" s="117"/>
      <c r="AP22" s="117"/>
      <c r="AQ22" s="117"/>
      <c r="AR22" s="117"/>
      <c r="AS22" s="119"/>
      <c r="AT22" s="119"/>
      <c r="AU22" s="119"/>
      <c r="AV22" s="119"/>
      <c r="AW22" s="119"/>
      <c r="AX22" s="117"/>
      <c r="AY22" s="117"/>
      <c r="AZ22" s="117"/>
      <c r="BA22" s="117"/>
      <c r="BB22" s="117"/>
      <c r="BC22" s="117"/>
      <c r="BD22" s="399"/>
      <c r="BF22" s="38" t="str">
        <f>C22&amp;" "&amp;R22&amp;IF(W22,"("&amp;W22&amp;IF(Y22,","&amp;Y22, "")&amp;")","")&amp;IF(AA22="No"," NOT NULL","")&amp;","</f>
        <v>UPDATED_BY VARCHAR(20),</v>
      </c>
    </row>
    <row r="23" spans="1:58" ht="13.5" customHeight="1">
      <c r="A23" s="723"/>
      <c r="B23" s="723"/>
      <c r="C23" s="321"/>
      <c r="D23" s="322"/>
      <c r="E23" s="322"/>
      <c r="F23" s="322"/>
      <c r="G23" s="322"/>
      <c r="H23" s="322"/>
      <c r="I23" s="323"/>
      <c r="J23" s="150"/>
      <c r="K23" s="150"/>
      <c r="L23" s="150"/>
      <c r="M23" s="150"/>
      <c r="N23" s="150"/>
      <c r="O23" s="150"/>
      <c r="P23" s="150"/>
      <c r="Q23" s="400"/>
      <c r="R23" s="150"/>
      <c r="S23" s="150"/>
      <c r="T23" s="150"/>
      <c r="U23" s="150"/>
      <c r="V23" s="150"/>
      <c r="W23" s="724"/>
      <c r="X23" s="725"/>
      <c r="Y23" s="724"/>
      <c r="Z23" s="725"/>
      <c r="AA23" s="724"/>
      <c r="AB23" s="725"/>
      <c r="AC23" s="724"/>
      <c r="AD23" s="725"/>
      <c r="AE23" s="151"/>
      <c r="AF23" s="152"/>
      <c r="AG23" s="152"/>
      <c r="AH23" s="152"/>
      <c r="AI23" s="152"/>
      <c r="AJ23" s="153"/>
      <c r="AK23" s="724"/>
      <c r="AL23" s="726"/>
      <c r="AM23" s="238"/>
      <c r="AN23" s="150"/>
      <c r="AO23" s="150"/>
      <c r="AP23" s="150"/>
      <c r="AQ23" s="150"/>
      <c r="AR23" s="150"/>
      <c r="AS23" s="152"/>
      <c r="AT23" s="152"/>
      <c r="AU23" s="152"/>
      <c r="AV23" s="152"/>
      <c r="AW23" s="152"/>
      <c r="AX23" s="150"/>
      <c r="AY23" s="150"/>
      <c r="AZ23" s="150"/>
      <c r="BA23" s="150"/>
      <c r="BB23" s="150"/>
      <c r="BC23" s="150"/>
      <c r="BD23" s="400"/>
      <c r="BF23" s="38" t="str">
        <f>C23&amp;" "&amp;R23&amp;IF(W23,"("&amp;W23&amp;IF(Y23,","&amp;Y23, "")&amp;")","")&amp;IF(AA23="No"," NOT NULL","")&amp;","</f>
        <v xml:space="preserve"> ,</v>
      </c>
    </row>
  </sheetData>
  <mergeCells count="102">
    <mergeCell ref="AK23:AL23"/>
    <mergeCell ref="AC22:AD22"/>
    <mergeCell ref="AK22:AL22"/>
    <mergeCell ref="A21:B21"/>
    <mergeCell ref="W21:X21"/>
    <mergeCell ref="Y21:Z21"/>
    <mergeCell ref="AA21:AB21"/>
    <mergeCell ref="AC21:AD21"/>
    <mergeCell ref="AK21:AL21"/>
    <mergeCell ref="A22:B22"/>
    <mergeCell ref="W22:X22"/>
    <mergeCell ref="Y22:Z22"/>
    <mergeCell ref="AA22:AB22"/>
    <mergeCell ref="A23:B23"/>
    <mergeCell ref="W23:X23"/>
    <mergeCell ref="Y23:Z23"/>
    <mergeCell ref="AA23:AB23"/>
    <mergeCell ref="A17:B17"/>
    <mergeCell ref="W17:X17"/>
    <mergeCell ref="Y17:Z17"/>
    <mergeCell ref="AA17:AB17"/>
    <mergeCell ref="AC23:AD23"/>
    <mergeCell ref="AC17:AD17"/>
    <mergeCell ref="AK17:AL17"/>
    <mergeCell ref="Y20:Z20"/>
    <mergeCell ref="AA20:AB20"/>
    <mergeCell ref="AC20:AD20"/>
    <mergeCell ref="AK20:AL20"/>
    <mergeCell ref="A19:B19"/>
    <mergeCell ref="W19:X19"/>
    <mergeCell ref="Y19:Z19"/>
    <mergeCell ref="AA19:AB19"/>
    <mergeCell ref="AC19:AD19"/>
    <mergeCell ref="AK19:AL19"/>
    <mergeCell ref="A18:B18"/>
    <mergeCell ref="W18:X18"/>
    <mergeCell ref="Y18:Z18"/>
    <mergeCell ref="AA18:AB18"/>
    <mergeCell ref="A20:B20"/>
    <mergeCell ref="W20:X20"/>
    <mergeCell ref="A15:B15"/>
    <mergeCell ref="W15:X15"/>
    <mergeCell ref="Y15:Z15"/>
    <mergeCell ref="AA15:AB15"/>
    <mergeCell ref="AC15:AD15"/>
    <mergeCell ref="AK15:AL15"/>
    <mergeCell ref="A16:B16"/>
    <mergeCell ref="W16:X16"/>
    <mergeCell ref="Y16:Z16"/>
    <mergeCell ref="AA16:AB16"/>
    <mergeCell ref="AC16:AD16"/>
    <mergeCell ref="AK16:AL16"/>
    <mergeCell ref="AM12:BD12"/>
    <mergeCell ref="A13:B13"/>
    <mergeCell ref="W13:X13"/>
    <mergeCell ref="Y13:Z13"/>
    <mergeCell ref="AA13:AB13"/>
    <mergeCell ref="AC13:AD13"/>
    <mergeCell ref="AK13:AL13"/>
    <mergeCell ref="A14:B14"/>
    <mergeCell ref="W14:X14"/>
    <mergeCell ref="Y14:Z14"/>
    <mergeCell ref="AA14:AB14"/>
    <mergeCell ref="AC14:AD14"/>
    <mergeCell ref="AK14:AL14"/>
    <mergeCell ref="A12:B12"/>
    <mergeCell ref="C12:I12"/>
    <mergeCell ref="J12:Q12"/>
    <mergeCell ref="R12:V12"/>
    <mergeCell ref="W12:X12"/>
    <mergeCell ref="Y12:Z12"/>
    <mergeCell ref="AA12:AB12"/>
    <mergeCell ref="AC12:AD12"/>
    <mergeCell ref="AK12:AL12"/>
    <mergeCell ref="A5:B5"/>
    <mergeCell ref="A6:B6"/>
    <mergeCell ref="A7:B7"/>
    <mergeCell ref="A8:B8"/>
    <mergeCell ref="A9:B9"/>
    <mergeCell ref="A10:B10"/>
    <mergeCell ref="AE10:AO11"/>
    <mergeCell ref="A11:B11"/>
    <mergeCell ref="C11:I11"/>
    <mergeCell ref="J11:Q11"/>
    <mergeCell ref="AP1:AQ2"/>
    <mergeCell ref="AR1:AT1"/>
    <mergeCell ref="AU1:AX1"/>
    <mergeCell ref="AY1:AZ2"/>
    <mergeCell ref="BA1:BD2"/>
    <mergeCell ref="AR2:AT2"/>
    <mergeCell ref="AU2:AX2"/>
    <mergeCell ref="A3:B3"/>
    <mergeCell ref="A4:B4"/>
    <mergeCell ref="A1:J2"/>
    <mergeCell ref="K1:N1"/>
    <mergeCell ref="O1:W1"/>
    <mergeCell ref="X1:Y2"/>
    <mergeCell ref="Z1:AI2"/>
    <mergeCell ref="AJ1:AK2"/>
    <mergeCell ref="K2:N2"/>
    <mergeCell ref="O2:W2"/>
    <mergeCell ref="AL1:AO2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F00FF"/>
  </sheetPr>
  <dimension ref="A1:BF27"/>
  <sheetViews>
    <sheetView view="pageBreakPreview" zoomScaleNormal="100" zoomScaleSheetLayoutView="100" workbookViewId="0">
      <selection activeCell="Z31" sqref="Z31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601" t="s">
        <v>18</v>
      </c>
      <c r="B1" s="602"/>
      <c r="C1" s="602"/>
      <c r="D1" s="602"/>
      <c r="E1" s="602"/>
      <c r="F1" s="602"/>
      <c r="G1" s="602"/>
      <c r="H1" s="602"/>
      <c r="I1" s="602"/>
      <c r="J1" s="602"/>
      <c r="K1" s="598" t="s">
        <v>7</v>
      </c>
      <c r="L1" s="599"/>
      <c r="M1" s="599"/>
      <c r="N1" s="600"/>
      <c r="O1" s="605" t="str">
        <f>改訂履歴!O1</f>
        <v>給与システム</v>
      </c>
      <c r="P1" s="606"/>
      <c r="Q1" s="606"/>
      <c r="R1" s="606"/>
      <c r="S1" s="606"/>
      <c r="T1" s="606"/>
      <c r="U1" s="606"/>
      <c r="V1" s="606"/>
      <c r="W1" s="607"/>
      <c r="X1" s="614" t="s">
        <v>9</v>
      </c>
      <c r="Y1" s="615"/>
      <c r="Z1" s="608" t="str">
        <f>改訂履歴!Z1</f>
        <v>DBレイアウト</v>
      </c>
      <c r="AA1" s="609"/>
      <c r="AB1" s="609"/>
      <c r="AC1" s="609"/>
      <c r="AD1" s="609"/>
      <c r="AE1" s="609"/>
      <c r="AF1" s="609"/>
      <c r="AG1" s="609"/>
      <c r="AH1" s="609"/>
      <c r="AI1" s="610"/>
      <c r="AJ1" s="614" t="s">
        <v>10</v>
      </c>
      <c r="AK1" s="615"/>
      <c r="AL1" s="586" t="s">
        <v>386</v>
      </c>
      <c r="AM1" s="587"/>
      <c r="AN1" s="587"/>
      <c r="AO1" s="588"/>
      <c r="AP1" s="614" t="s">
        <v>11</v>
      </c>
      <c r="AQ1" s="615"/>
      <c r="AR1" s="595" t="s">
        <v>12</v>
      </c>
      <c r="AS1" s="596"/>
      <c r="AT1" s="597"/>
      <c r="AU1" s="592">
        <v>42599</v>
      </c>
      <c r="AV1" s="593"/>
      <c r="AW1" s="593"/>
      <c r="AX1" s="594"/>
      <c r="AY1" s="614" t="s">
        <v>14</v>
      </c>
      <c r="AZ1" s="615"/>
      <c r="BA1" s="586" t="str">
        <f>IF(改訂履歴!BA1&lt;&gt;"",改訂履歴!BA1,"")</f>
        <v/>
      </c>
      <c r="BB1" s="587"/>
      <c r="BC1" s="587"/>
      <c r="BD1" s="588"/>
    </row>
    <row r="2" spans="1:58" ht="20.25" customHeight="1">
      <c r="A2" s="603"/>
      <c r="B2" s="604"/>
      <c r="C2" s="604"/>
      <c r="D2" s="604"/>
      <c r="E2" s="604"/>
      <c r="F2" s="604"/>
      <c r="G2" s="604"/>
      <c r="H2" s="604"/>
      <c r="I2" s="604"/>
      <c r="J2" s="604"/>
      <c r="K2" s="598" t="s">
        <v>8</v>
      </c>
      <c r="L2" s="599"/>
      <c r="M2" s="599"/>
      <c r="N2" s="600"/>
      <c r="O2" s="605" t="str">
        <f ca="1">MID(CELL("filename",$A$1),FIND("]",CELL("filename",$A$1))+1,255)</f>
        <v>KY_WORKINGTIME_TOTAL</v>
      </c>
      <c r="P2" s="606"/>
      <c r="Q2" s="606"/>
      <c r="R2" s="606"/>
      <c r="S2" s="606"/>
      <c r="T2" s="606"/>
      <c r="U2" s="606"/>
      <c r="V2" s="606"/>
      <c r="W2" s="607"/>
      <c r="X2" s="616"/>
      <c r="Y2" s="617"/>
      <c r="Z2" s="611"/>
      <c r="AA2" s="612"/>
      <c r="AB2" s="612"/>
      <c r="AC2" s="612"/>
      <c r="AD2" s="612"/>
      <c r="AE2" s="612"/>
      <c r="AF2" s="612"/>
      <c r="AG2" s="612"/>
      <c r="AH2" s="612"/>
      <c r="AI2" s="613"/>
      <c r="AJ2" s="616"/>
      <c r="AK2" s="617"/>
      <c r="AL2" s="589"/>
      <c r="AM2" s="590"/>
      <c r="AN2" s="590"/>
      <c r="AO2" s="591"/>
      <c r="AP2" s="616"/>
      <c r="AQ2" s="617"/>
      <c r="AR2" s="595" t="s">
        <v>13</v>
      </c>
      <c r="AS2" s="596"/>
      <c r="AT2" s="597"/>
      <c r="AU2" s="592" t="str">
        <f>IF(改訂履歴!AU2 &lt;&gt; "", 改訂履歴!AU2,"")</f>
        <v/>
      </c>
      <c r="AV2" s="593"/>
      <c r="AW2" s="593"/>
      <c r="AX2" s="594"/>
      <c r="AY2" s="616"/>
      <c r="AZ2" s="617"/>
      <c r="BA2" s="589"/>
      <c r="BB2" s="590"/>
      <c r="BC2" s="590"/>
      <c r="BD2" s="591"/>
    </row>
    <row r="3" spans="1:58" ht="13.5" customHeight="1">
      <c r="A3" s="747"/>
      <c r="B3" s="748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1"/>
    </row>
    <row r="4" spans="1:58" ht="13.5" customHeight="1">
      <c r="A4" s="735"/>
      <c r="B4" s="736"/>
      <c r="C4" s="39"/>
      <c r="D4" s="135"/>
      <c r="E4" s="135"/>
      <c r="F4" s="135"/>
      <c r="G4" s="135"/>
      <c r="H4" s="135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735"/>
      <c r="B5" s="736"/>
      <c r="C5" s="39"/>
      <c r="D5" s="135"/>
      <c r="E5" s="135"/>
      <c r="F5" s="135"/>
      <c r="G5" s="135"/>
      <c r="H5" s="135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735" t="s">
        <v>19</v>
      </c>
      <c r="B6" s="736"/>
      <c r="C6" s="39"/>
      <c r="D6" s="135"/>
      <c r="E6" s="135"/>
      <c r="F6" s="135"/>
      <c r="G6" s="135"/>
      <c r="H6" s="135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735"/>
      <c r="B7" s="736"/>
      <c r="C7" s="39"/>
      <c r="D7" s="135"/>
      <c r="E7" s="135"/>
      <c r="F7" s="135"/>
      <c r="G7" s="135"/>
      <c r="H7" s="135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735"/>
      <c r="B8" s="736"/>
      <c r="C8" s="39"/>
      <c r="D8" s="135"/>
      <c r="E8" s="135"/>
      <c r="F8" s="135"/>
      <c r="G8" s="135"/>
      <c r="H8" s="135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735" t="s">
        <v>20</v>
      </c>
      <c r="B9" s="736"/>
      <c r="C9" s="39"/>
      <c r="D9" s="135"/>
      <c r="E9" s="135"/>
      <c r="F9" s="135"/>
      <c r="G9" s="135"/>
      <c r="H9" s="135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735"/>
      <c r="B10" s="736"/>
      <c r="C10" s="39"/>
      <c r="D10" s="135"/>
      <c r="E10" s="135"/>
      <c r="F10" s="135"/>
      <c r="G10" s="135"/>
      <c r="H10" s="135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737" t="s">
        <v>21</v>
      </c>
      <c r="AF10" s="738"/>
      <c r="AG10" s="738"/>
      <c r="AH10" s="738"/>
      <c r="AI10" s="738"/>
      <c r="AJ10" s="738"/>
      <c r="AK10" s="738"/>
      <c r="AL10" s="738"/>
      <c r="AM10" s="738"/>
      <c r="AN10" s="738"/>
      <c r="AO10" s="7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</row>
    <row r="11" spans="1:58" ht="13.5" customHeight="1">
      <c r="A11" s="743"/>
      <c r="B11" s="744"/>
      <c r="C11" s="848" t="s">
        <v>371</v>
      </c>
      <c r="D11" s="848"/>
      <c r="E11" s="848"/>
      <c r="F11" s="848"/>
      <c r="G11" s="848"/>
      <c r="H11" s="848"/>
      <c r="I11" s="848"/>
      <c r="J11" s="746" t="s">
        <v>375</v>
      </c>
      <c r="K11" s="746"/>
      <c r="L11" s="746"/>
      <c r="M11" s="746"/>
      <c r="N11" s="746"/>
      <c r="O11" s="746"/>
      <c r="P11" s="746"/>
      <c r="Q11" s="746"/>
      <c r="R11" s="282"/>
      <c r="S11" s="282"/>
      <c r="T11" s="282"/>
      <c r="U11" s="282"/>
      <c r="V11" s="282"/>
      <c r="W11" s="282"/>
      <c r="X11" s="282"/>
      <c r="Y11" s="282"/>
      <c r="Z11" s="282"/>
      <c r="AA11" s="282"/>
      <c r="AB11" s="282"/>
      <c r="AC11" s="282"/>
      <c r="AD11" s="282"/>
      <c r="AE11" s="740"/>
      <c r="AF11" s="741"/>
      <c r="AG11" s="741"/>
      <c r="AH11" s="741"/>
      <c r="AI11" s="741"/>
      <c r="AJ11" s="741"/>
      <c r="AK11" s="741"/>
      <c r="AL11" s="741"/>
      <c r="AM11" s="741"/>
      <c r="AN11" s="741"/>
      <c r="AO11" s="742"/>
      <c r="AP11" s="282"/>
      <c r="AQ11" s="282"/>
      <c r="AR11" s="282"/>
      <c r="AS11" s="282"/>
      <c r="AT11" s="282"/>
      <c r="AU11" s="282"/>
      <c r="AV11" s="282"/>
      <c r="AW11" s="282"/>
      <c r="AX11" s="282"/>
      <c r="AY11" s="282"/>
      <c r="AZ11" s="282"/>
      <c r="BA11" s="282"/>
      <c r="BB11" s="282"/>
      <c r="BC11" s="282"/>
      <c r="BD11" s="283"/>
    </row>
    <row r="12" spans="1:58" ht="13.5" customHeight="1">
      <c r="A12" s="727" t="s">
        <v>22</v>
      </c>
      <c r="B12" s="727"/>
      <c r="C12" s="732" t="s">
        <v>33</v>
      </c>
      <c r="D12" s="733"/>
      <c r="E12" s="733"/>
      <c r="F12" s="733"/>
      <c r="G12" s="733"/>
      <c r="H12" s="733"/>
      <c r="I12" s="734"/>
      <c r="J12" s="732" t="s">
        <v>32</v>
      </c>
      <c r="K12" s="733"/>
      <c r="L12" s="733"/>
      <c r="M12" s="733"/>
      <c r="N12" s="733"/>
      <c r="O12" s="733"/>
      <c r="P12" s="733"/>
      <c r="Q12" s="734"/>
      <c r="R12" s="727" t="s">
        <v>23</v>
      </c>
      <c r="S12" s="727"/>
      <c r="T12" s="727"/>
      <c r="U12" s="727"/>
      <c r="V12" s="727"/>
      <c r="W12" s="727" t="s">
        <v>24</v>
      </c>
      <c r="X12" s="727"/>
      <c r="Y12" s="727" t="s">
        <v>25</v>
      </c>
      <c r="Z12" s="727"/>
      <c r="AA12" s="727" t="s">
        <v>26</v>
      </c>
      <c r="AB12" s="727"/>
      <c r="AC12" s="727" t="s">
        <v>27</v>
      </c>
      <c r="AD12" s="727"/>
      <c r="AE12" s="137" t="s">
        <v>28</v>
      </c>
      <c r="AF12" s="138" t="s">
        <v>40</v>
      </c>
      <c r="AG12" s="138" t="s">
        <v>62</v>
      </c>
      <c r="AH12" s="138"/>
      <c r="AI12" s="138"/>
      <c r="AJ12" s="138"/>
      <c r="AK12" s="138"/>
      <c r="AL12" s="138"/>
      <c r="AM12" s="138"/>
      <c r="AN12" s="138"/>
      <c r="AO12" s="139"/>
      <c r="AP12" s="727" t="s">
        <v>29</v>
      </c>
      <c r="AQ12" s="727"/>
      <c r="AR12" s="727" t="s">
        <v>34</v>
      </c>
      <c r="AS12" s="727"/>
      <c r="AT12" s="727"/>
      <c r="AU12" s="727"/>
      <c r="AV12" s="727"/>
      <c r="AW12" s="727"/>
      <c r="AX12" s="727"/>
      <c r="AY12" s="727"/>
      <c r="AZ12" s="727"/>
      <c r="BA12" s="727"/>
      <c r="BB12" s="727"/>
      <c r="BC12" s="727"/>
      <c r="BD12" s="727"/>
    </row>
    <row r="13" spans="1:58" ht="13.5" customHeight="1">
      <c r="A13" s="728">
        <v>1</v>
      </c>
      <c r="B13" s="728"/>
      <c r="C13" s="140" t="s">
        <v>35</v>
      </c>
      <c r="D13" s="141"/>
      <c r="E13" s="141"/>
      <c r="F13" s="141"/>
      <c r="G13" s="141"/>
      <c r="H13" s="141"/>
      <c r="I13" s="143"/>
      <c r="J13" s="140" t="s">
        <v>303</v>
      </c>
      <c r="K13" s="143"/>
      <c r="L13" s="143"/>
      <c r="M13" s="143"/>
      <c r="N13" s="143"/>
      <c r="O13" s="143"/>
      <c r="P13" s="143"/>
      <c r="Q13" s="142"/>
      <c r="R13" s="143" t="s">
        <v>36</v>
      </c>
      <c r="S13" s="143"/>
      <c r="T13" s="143"/>
      <c r="U13" s="143"/>
      <c r="V13" s="142"/>
      <c r="W13" s="729"/>
      <c r="X13" s="730"/>
      <c r="Y13" s="729"/>
      <c r="Z13" s="730"/>
      <c r="AA13" s="729" t="s">
        <v>22</v>
      </c>
      <c r="AB13" s="731"/>
      <c r="AC13" s="729"/>
      <c r="AD13" s="730"/>
      <c r="AE13" s="144">
        <v>1</v>
      </c>
      <c r="AF13" s="145"/>
      <c r="AG13" s="145"/>
      <c r="AH13" s="145"/>
      <c r="AI13" s="145"/>
      <c r="AJ13" s="145"/>
      <c r="AK13" s="145"/>
      <c r="AL13" s="145"/>
      <c r="AM13" s="145"/>
      <c r="AN13" s="145"/>
      <c r="AO13" s="146"/>
      <c r="AP13" s="729"/>
      <c r="AQ13" s="731"/>
      <c r="AR13" s="143" t="s">
        <v>64</v>
      </c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2"/>
    </row>
    <row r="14" spans="1:58" ht="13.5" customHeight="1">
      <c r="A14" s="719">
        <v>2</v>
      </c>
      <c r="B14" s="719"/>
      <c r="C14" s="293" t="s">
        <v>75</v>
      </c>
      <c r="D14" s="115"/>
      <c r="E14" s="115"/>
      <c r="F14" s="115"/>
      <c r="G14" s="115"/>
      <c r="H14" s="115"/>
      <c r="I14" s="294"/>
      <c r="J14" s="117" t="s">
        <v>302</v>
      </c>
      <c r="K14" s="117"/>
      <c r="L14" s="117"/>
      <c r="M14" s="117"/>
      <c r="N14" s="117"/>
      <c r="O14" s="117"/>
      <c r="P14" s="117"/>
      <c r="Q14" s="294"/>
      <c r="R14" s="117" t="s">
        <v>83</v>
      </c>
      <c r="S14" s="117"/>
      <c r="T14" s="117"/>
      <c r="U14" s="117"/>
      <c r="V14" s="117"/>
      <c r="W14" s="720">
        <v>10</v>
      </c>
      <c r="X14" s="721"/>
      <c r="Y14" s="720"/>
      <c r="Z14" s="721"/>
      <c r="AA14" s="720" t="s">
        <v>22</v>
      </c>
      <c r="AB14" s="721"/>
      <c r="AC14" s="720"/>
      <c r="AD14" s="721"/>
      <c r="AE14" s="118"/>
      <c r="AF14" s="249"/>
      <c r="AG14" s="119"/>
      <c r="AH14" s="119"/>
      <c r="AI14" s="119"/>
      <c r="AJ14" s="119"/>
      <c r="AK14" s="119"/>
      <c r="AL14" s="119"/>
      <c r="AM14" s="119"/>
      <c r="AN14" s="119"/>
      <c r="AO14" s="120"/>
      <c r="AP14" s="720"/>
      <c r="AQ14" s="722"/>
      <c r="AR14" s="117" t="s">
        <v>359</v>
      </c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284"/>
      <c r="BF14" s="38" t="str">
        <f t="shared" ref="BF14" si="0">C14&amp;" "&amp;R14&amp;IF(W14,"("&amp;W14&amp;IF(Y14,","&amp;Y14, "")&amp;")","")&amp;IF(AA14="No"," NOT NULL","")&amp;","</f>
        <v>EMPLOYEE_NO NVARCHAR(10) NOT NULL,</v>
      </c>
    </row>
    <row r="15" spans="1:58" ht="13.5" customHeight="1">
      <c r="A15" s="719">
        <v>3</v>
      </c>
      <c r="B15" s="719"/>
      <c r="C15" s="293" t="s">
        <v>125</v>
      </c>
      <c r="D15" s="115"/>
      <c r="E15" s="115"/>
      <c r="F15" s="115"/>
      <c r="G15" s="115"/>
      <c r="H15" s="115"/>
      <c r="I15" s="117"/>
      <c r="J15" s="293" t="s">
        <v>377</v>
      </c>
      <c r="K15" s="117"/>
      <c r="L15" s="117"/>
      <c r="M15" s="117"/>
      <c r="N15" s="117"/>
      <c r="O15" s="117"/>
      <c r="P15" s="117"/>
      <c r="Q15" s="294"/>
      <c r="R15" s="117" t="s">
        <v>82</v>
      </c>
      <c r="S15" s="117"/>
      <c r="T15" s="117"/>
      <c r="U15" s="117"/>
      <c r="V15" s="117"/>
      <c r="W15" s="720">
        <v>6</v>
      </c>
      <c r="X15" s="722"/>
      <c r="Y15" s="720"/>
      <c r="Z15" s="721"/>
      <c r="AA15" s="820" t="s">
        <v>22</v>
      </c>
      <c r="AB15" s="822"/>
      <c r="AC15" s="720"/>
      <c r="AD15" s="721"/>
      <c r="AE15" s="118"/>
      <c r="AF15" s="249"/>
      <c r="AG15" s="119"/>
      <c r="AH15" s="119"/>
      <c r="AI15" s="119"/>
      <c r="AJ15" s="119"/>
      <c r="AK15" s="119"/>
      <c r="AL15" s="119"/>
      <c r="AM15" s="119"/>
      <c r="AN15" s="119"/>
      <c r="AO15" s="120"/>
      <c r="AP15" s="720"/>
      <c r="AQ15" s="722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294"/>
    </row>
    <row r="16" spans="1:58" ht="13.5" customHeight="1">
      <c r="A16" s="719">
        <v>4</v>
      </c>
      <c r="B16" s="719"/>
      <c r="C16" s="293" t="s">
        <v>659</v>
      </c>
      <c r="D16" s="115"/>
      <c r="E16" s="115"/>
      <c r="F16" s="115"/>
      <c r="G16" s="115"/>
      <c r="H16" s="115"/>
      <c r="I16" s="117"/>
      <c r="J16" s="293" t="s">
        <v>344</v>
      </c>
      <c r="K16" s="117"/>
      <c r="L16" s="117"/>
      <c r="M16" s="117"/>
      <c r="N16" s="117"/>
      <c r="O16" s="117"/>
      <c r="P16" s="117"/>
      <c r="Q16" s="294"/>
      <c r="R16" s="117" t="s">
        <v>668</v>
      </c>
      <c r="S16" s="117"/>
      <c r="T16" s="117"/>
      <c r="U16" s="117"/>
      <c r="V16" s="117"/>
      <c r="W16" s="849"/>
      <c r="X16" s="850"/>
      <c r="Y16" s="720"/>
      <c r="Z16" s="721"/>
      <c r="AA16" s="820" t="s">
        <v>22</v>
      </c>
      <c r="AB16" s="822"/>
      <c r="AC16" s="720"/>
      <c r="AD16" s="721"/>
      <c r="AE16" s="118"/>
      <c r="AF16" s="249"/>
      <c r="AG16" s="119"/>
      <c r="AH16" s="119"/>
      <c r="AI16" s="119"/>
      <c r="AJ16" s="119"/>
      <c r="AK16" s="119"/>
      <c r="AL16" s="119"/>
      <c r="AM16" s="119"/>
      <c r="AN16" s="119"/>
      <c r="AO16" s="120"/>
      <c r="AP16" s="720"/>
      <c r="AQ16" s="722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294"/>
    </row>
    <row r="17" spans="1:56" ht="13.5" customHeight="1">
      <c r="A17" s="719">
        <v>5</v>
      </c>
      <c r="B17" s="719"/>
      <c r="C17" s="293" t="s">
        <v>660</v>
      </c>
      <c r="D17" s="115"/>
      <c r="E17" s="115"/>
      <c r="F17" s="115"/>
      <c r="G17" s="115"/>
      <c r="H17" s="115"/>
      <c r="I17" s="117"/>
      <c r="J17" s="293" t="s">
        <v>345</v>
      </c>
      <c r="K17" s="117"/>
      <c r="L17" s="117"/>
      <c r="M17" s="117"/>
      <c r="N17" s="117"/>
      <c r="O17" s="117"/>
      <c r="P17" s="117"/>
      <c r="Q17" s="294"/>
      <c r="R17" s="117" t="s">
        <v>668</v>
      </c>
      <c r="S17" s="117"/>
      <c r="T17" s="117"/>
      <c r="U17" s="117"/>
      <c r="V17" s="117"/>
      <c r="W17" s="720"/>
      <c r="X17" s="722"/>
      <c r="Y17" s="720"/>
      <c r="Z17" s="721"/>
      <c r="AA17" s="720" t="s">
        <v>30</v>
      </c>
      <c r="AB17" s="721"/>
      <c r="AC17" s="720"/>
      <c r="AD17" s="721"/>
      <c r="AE17" s="118"/>
      <c r="AF17" s="249"/>
      <c r="AG17" s="119"/>
      <c r="AH17" s="119"/>
      <c r="AI17" s="119"/>
      <c r="AJ17" s="119"/>
      <c r="AK17" s="119"/>
      <c r="AL17" s="119"/>
      <c r="AM17" s="119"/>
      <c r="AN17" s="119"/>
      <c r="AO17" s="120"/>
      <c r="AP17" s="720"/>
      <c r="AQ17" s="722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294"/>
    </row>
    <row r="18" spans="1:56" s="418" customFormat="1" ht="13.5" customHeight="1">
      <c r="A18" s="856">
        <v>6</v>
      </c>
      <c r="B18" s="856"/>
      <c r="C18" s="411" t="s">
        <v>78</v>
      </c>
      <c r="D18" s="412"/>
      <c r="E18" s="412"/>
      <c r="F18" s="412"/>
      <c r="G18" s="412"/>
      <c r="H18" s="412"/>
      <c r="I18" s="413"/>
      <c r="J18" s="411" t="s">
        <v>378</v>
      </c>
      <c r="K18" s="413"/>
      <c r="L18" s="413"/>
      <c r="M18" s="413"/>
      <c r="N18" s="413"/>
      <c r="O18" s="413"/>
      <c r="P18" s="413"/>
      <c r="Q18" s="414"/>
      <c r="R18" s="413" t="s">
        <v>82</v>
      </c>
      <c r="S18" s="413"/>
      <c r="T18" s="413"/>
      <c r="U18" s="413"/>
      <c r="V18" s="413"/>
      <c r="W18" s="851">
        <v>10</v>
      </c>
      <c r="X18" s="855"/>
      <c r="Y18" s="851"/>
      <c r="Z18" s="852"/>
      <c r="AA18" s="853" t="s">
        <v>22</v>
      </c>
      <c r="AB18" s="854"/>
      <c r="AC18" s="851"/>
      <c r="AD18" s="852"/>
      <c r="AE18" s="415"/>
      <c r="AF18" s="416"/>
      <c r="AG18" s="416"/>
      <c r="AH18" s="416"/>
      <c r="AI18" s="416"/>
      <c r="AJ18" s="416"/>
      <c r="AK18" s="416"/>
      <c r="AL18" s="416"/>
      <c r="AM18" s="416"/>
      <c r="AN18" s="416"/>
      <c r="AO18" s="417"/>
      <c r="AP18" s="851"/>
      <c r="AQ18" s="855"/>
      <c r="AR18" s="413"/>
      <c r="AS18" s="413"/>
      <c r="AT18" s="413"/>
      <c r="AU18" s="413"/>
      <c r="AV18" s="413"/>
      <c r="AW18" s="413"/>
      <c r="AX18" s="413"/>
      <c r="AY18" s="413"/>
      <c r="AZ18" s="413"/>
      <c r="BA18" s="413"/>
      <c r="BB18" s="413"/>
      <c r="BC18" s="413"/>
      <c r="BD18" s="414"/>
    </row>
    <row r="19" spans="1:56" ht="13.5" customHeight="1">
      <c r="A19" s="719">
        <v>7</v>
      </c>
      <c r="B19" s="719"/>
      <c r="C19" s="293" t="s">
        <v>255</v>
      </c>
      <c r="D19" s="115"/>
      <c r="E19" s="115"/>
      <c r="F19" s="115"/>
      <c r="G19" s="115"/>
      <c r="H19" s="115"/>
      <c r="I19" s="117"/>
      <c r="J19" s="293" t="s">
        <v>661</v>
      </c>
      <c r="K19" s="117"/>
      <c r="L19" s="117"/>
      <c r="M19" s="117"/>
      <c r="N19" s="117"/>
      <c r="O19" s="117"/>
      <c r="P19" s="117"/>
      <c r="Q19" s="294"/>
      <c r="R19" s="117" t="s">
        <v>36</v>
      </c>
      <c r="S19" s="117"/>
      <c r="T19" s="117"/>
      <c r="U19" s="117"/>
      <c r="V19" s="117"/>
      <c r="W19" s="720">
        <v>3</v>
      </c>
      <c r="X19" s="721"/>
      <c r="Y19" s="720">
        <v>1</v>
      </c>
      <c r="Z19" s="721"/>
      <c r="AA19" s="820" t="s">
        <v>22</v>
      </c>
      <c r="AB19" s="822"/>
      <c r="AC19" s="720"/>
      <c r="AD19" s="721"/>
      <c r="AE19" s="118"/>
      <c r="AF19" s="119"/>
      <c r="AG19" s="119"/>
      <c r="AH19" s="119"/>
      <c r="AI19" s="119"/>
      <c r="AJ19" s="119"/>
      <c r="AK19" s="119"/>
      <c r="AL19" s="119"/>
      <c r="AM19" s="119"/>
      <c r="AN19" s="119"/>
      <c r="AO19" s="120"/>
      <c r="AP19" s="720"/>
      <c r="AQ19" s="722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294"/>
    </row>
    <row r="20" spans="1:56" ht="13.5" customHeight="1">
      <c r="A20" s="719">
        <v>8</v>
      </c>
      <c r="B20" s="719"/>
      <c r="C20" s="293" t="s">
        <v>363</v>
      </c>
      <c r="D20" s="115"/>
      <c r="E20" s="115"/>
      <c r="F20" s="115"/>
      <c r="G20" s="115"/>
      <c r="H20" s="115"/>
      <c r="I20" s="117"/>
      <c r="J20" s="293" t="s">
        <v>379</v>
      </c>
      <c r="K20" s="117"/>
      <c r="L20" s="117"/>
      <c r="M20" s="117"/>
      <c r="N20" s="117"/>
      <c r="O20" s="117"/>
      <c r="P20" s="117"/>
      <c r="Q20" s="294"/>
      <c r="R20" s="117" t="s">
        <v>36</v>
      </c>
      <c r="S20" s="117"/>
      <c r="T20" s="117"/>
      <c r="U20" s="117"/>
      <c r="V20" s="117"/>
      <c r="W20" s="720">
        <v>2</v>
      </c>
      <c r="X20" s="721"/>
      <c r="Y20" s="720"/>
      <c r="Z20" s="721"/>
      <c r="AA20" s="820" t="s">
        <v>22</v>
      </c>
      <c r="AB20" s="822"/>
      <c r="AC20" s="720"/>
      <c r="AD20" s="721"/>
      <c r="AE20" s="118"/>
      <c r="AF20" s="119"/>
      <c r="AG20" s="119"/>
      <c r="AH20" s="119"/>
      <c r="AI20" s="119"/>
      <c r="AJ20" s="119"/>
      <c r="AK20" s="119"/>
      <c r="AL20" s="119"/>
      <c r="AM20" s="119"/>
      <c r="AN20" s="119"/>
      <c r="AO20" s="120"/>
      <c r="AP20" s="720"/>
      <c r="AQ20" s="722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294"/>
    </row>
    <row r="21" spans="1:56" ht="13.5" customHeight="1">
      <c r="A21" s="719">
        <v>9</v>
      </c>
      <c r="B21" s="719"/>
      <c r="C21" s="293" t="s">
        <v>436</v>
      </c>
      <c r="D21" s="115"/>
      <c r="E21" s="115"/>
      <c r="F21" s="115"/>
      <c r="G21" s="115"/>
      <c r="H21" s="115"/>
      <c r="I21" s="117"/>
      <c r="J21" s="293" t="s">
        <v>158</v>
      </c>
      <c r="K21" s="117"/>
      <c r="L21" s="117"/>
      <c r="M21" s="117"/>
      <c r="N21" s="117"/>
      <c r="O21" s="117"/>
      <c r="P21" s="117"/>
      <c r="Q21" s="294"/>
      <c r="R21" s="117" t="s">
        <v>36</v>
      </c>
      <c r="S21" s="117"/>
      <c r="T21" s="117"/>
      <c r="U21" s="117"/>
      <c r="V21" s="117"/>
      <c r="W21" s="720">
        <v>2</v>
      </c>
      <c r="X21" s="721"/>
      <c r="Y21" s="720"/>
      <c r="Z21" s="721"/>
      <c r="AA21" s="720" t="s">
        <v>22</v>
      </c>
      <c r="AB21" s="722"/>
      <c r="AC21" s="720"/>
      <c r="AD21" s="721"/>
      <c r="AE21" s="118"/>
      <c r="AF21" s="119"/>
      <c r="AG21" s="119"/>
      <c r="AH21" s="119"/>
      <c r="AI21" s="119"/>
      <c r="AJ21" s="119"/>
      <c r="AK21" s="119"/>
      <c r="AL21" s="119"/>
      <c r="AM21" s="119"/>
      <c r="AN21" s="119"/>
      <c r="AO21" s="120"/>
      <c r="AP21" s="720"/>
      <c r="AQ21" s="722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294"/>
    </row>
    <row r="22" spans="1:56" ht="13.5" customHeight="1">
      <c r="A22" s="719">
        <v>10</v>
      </c>
      <c r="B22" s="719"/>
      <c r="C22" s="293" t="s">
        <v>364</v>
      </c>
      <c r="D22" s="115"/>
      <c r="E22" s="115"/>
      <c r="F22" s="115"/>
      <c r="G22" s="115"/>
      <c r="H22" s="115"/>
      <c r="I22" s="117"/>
      <c r="J22" s="293" t="s">
        <v>365</v>
      </c>
      <c r="K22" s="117"/>
      <c r="L22" s="117"/>
      <c r="M22" s="117"/>
      <c r="N22" s="117"/>
      <c r="O22" s="117"/>
      <c r="P22" s="117"/>
      <c r="Q22" s="294"/>
      <c r="R22" s="117" t="s">
        <v>36</v>
      </c>
      <c r="S22" s="117"/>
      <c r="T22" s="117"/>
      <c r="U22" s="117"/>
      <c r="V22" s="117"/>
      <c r="W22" s="720">
        <v>5</v>
      </c>
      <c r="X22" s="721"/>
      <c r="Y22" s="720">
        <v>2</v>
      </c>
      <c r="Z22" s="721"/>
      <c r="AA22" s="720" t="s">
        <v>22</v>
      </c>
      <c r="AB22" s="722"/>
      <c r="AC22" s="720"/>
      <c r="AD22" s="721"/>
      <c r="AE22" s="118"/>
      <c r="AF22" s="119"/>
      <c r="AG22" s="119"/>
      <c r="AH22" s="119"/>
      <c r="AI22" s="119"/>
      <c r="AJ22" s="119"/>
      <c r="AK22" s="119"/>
      <c r="AL22" s="119"/>
      <c r="AM22" s="119"/>
      <c r="AN22" s="119"/>
      <c r="AO22" s="120"/>
      <c r="AP22" s="720"/>
      <c r="AQ22" s="722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294"/>
    </row>
    <row r="23" spans="1:56" ht="13.5" customHeight="1">
      <c r="A23" s="719">
        <v>11</v>
      </c>
      <c r="B23" s="719"/>
      <c r="C23" s="293" t="s">
        <v>366</v>
      </c>
      <c r="D23" s="115"/>
      <c r="E23" s="115"/>
      <c r="F23" s="115"/>
      <c r="G23" s="115"/>
      <c r="H23" s="115"/>
      <c r="I23" s="117"/>
      <c r="J23" s="293" t="s">
        <v>367</v>
      </c>
      <c r="K23" s="117"/>
      <c r="L23" s="117"/>
      <c r="M23" s="117"/>
      <c r="N23" s="117"/>
      <c r="O23" s="117"/>
      <c r="P23" s="117"/>
      <c r="Q23" s="294"/>
      <c r="R23" s="117" t="s">
        <v>36</v>
      </c>
      <c r="S23" s="117"/>
      <c r="T23" s="117"/>
      <c r="U23" s="117"/>
      <c r="V23" s="117"/>
      <c r="W23" s="720">
        <v>5</v>
      </c>
      <c r="X23" s="721"/>
      <c r="Y23" s="720">
        <v>2</v>
      </c>
      <c r="Z23" s="721"/>
      <c r="AA23" s="720" t="s">
        <v>22</v>
      </c>
      <c r="AB23" s="722"/>
      <c r="AC23" s="720"/>
      <c r="AD23" s="721"/>
      <c r="AE23" s="118"/>
      <c r="AF23" s="119"/>
      <c r="AG23" s="119"/>
      <c r="AH23" s="119"/>
      <c r="AI23" s="119"/>
      <c r="AJ23" s="119"/>
      <c r="AK23" s="119"/>
      <c r="AL23" s="119"/>
      <c r="AM23" s="119"/>
      <c r="AN23" s="119"/>
      <c r="AO23" s="120"/>
      <c r="AP23" s="720"/>
      <c r="AQ23" s="722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294"/>
    </row>
    <row r="24" spans="1:56" ht="13.5" customHeight="1">
      <c r="A24" s="719">
        <v>12</v>
      </c>
      <c r="B24" s="719"/>
      <c r="C24" s="293" t="s">
        <v>49</v>
      </c>
      <c r="D24" s="115"/>
      <c r="E24" s="115"/>
      <c r="F24" s="115"/>
      <c r="G24" s="115"/>
      <c r="H24" s="115"/>
      <c r="I24" s="117"/>
      <c r="J24" s="288" t="s">
        <v>286</v>
      </c>
      <c r="K24" s="117"/>
      <c r="L24" s="117"/>
      <c r="M24" s="117"/>
      <c r="N24" s="117"/>
      <c r="O24" s="117"/>
      <c r="P24" s="117"/>
      <c r="Q24" s="294"/>
      <c r="R24" s="117" t="s">
        <v>31</v>
      </c>
      <c r="S24" s="117"/>
      <c r="T24" s="117"/>
      <c r="U24" s="117"/>
      <c r="V24" s="117"/>
      <c r="W24" s="720"/>
      <c r="X24" s="722"/>
      <c r="Y24" s="720"/>
      <c r="Z24" s="721"/>
      <c r="AA24" s="720" t="s">
        <v>30</v>
      </c>
      <c r="AB24" s="721"/>
      <c r="AC24" s="720"/>
      <c r="AD24" s="721"/>
      <c r="AE24" s="118"/>
      <c r="AF24" s="119"/>
      <c r="AG24" s="119"/>
      <c r="AH24" s="119"/>
      <c r="AI24" s="119"/>
      <c r="AJ24" s="119"/>
      <c r="AK24" s="119"/>
      <c r="AL24" s="119"/>
      <c r="AM24" s="119"/>
      <c r="AN24" s="119"/>
      <c r="AO24" s="120"/>
      <c r="AP24" s="720"/>
      <c r="AQ24" s="722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294"/>
    </row>
    <row r="25" spans="1:56" ht="13.5" customHeight="1">
      <c r="A25" s="719">
        <v>13</v>
      </c>
      <c r="B25" s="719"/>
      <c r="C25" s="293" t="s">
        <v>50</v>
      </c>
      <c r="D25" s="115"/>
      <c r="E25" s="115"/>
      <c r="F25" s="115"/>
      <c r="G25" s="115"/>
      <c r="H25" s="115"/>
      <c r="I25" s="117"/>
      <c r="J25" s="288" t="s">
        <v>287</v>
      </c>
      <c r="K25" s="117"/>
      <c r="L25" s="117"/>
      <c r="M25" s="117"/>
      <c r="N25" s="117"/>
      <c r="O25" s="117"/>
      <c r="P25" s="117"/>
      <c r="Q25" s="294"/>
      <c r="R25" s="117" t="s">
        <v>36</v>
      </c>
      <c r="S25" s="117"/>
      <c r="T25" s="117"/>
      <c r="U25" s="117"/>
      <c r="V25" s="117"/>
      <c r="W25" s="720">
        <v>20</v>
      </c>
      <c r="X25" s="721"/>
      <c r="Y25" s="720"/>
      <c r="Z25" s="721"/>
      <c r="AA25" s="720" t="s">
        <v>30</v>
      </c>
      <c r="AB25" s="721"/>
      <c r="AC25" s="720"/>
      <c r="AD25" s="721"/>
      <c r="AE25" s="118"/>
      <c r="AF25" s="119"/>
      <c r="AG25" s="119"/>
      <c r="AH25" s="119"/>
      <c r="AI25" s="119"/>
      <c r="AJ25" s="119"/>
      <c r="AK25" s="119"/>
      <c r="AL25" s="119"/>
      <c r="AM25" s="119"/>
      <c r="AN25" s="119"/>
      <c r="AO25" s="120"/>
      <c r="AP25" s="720"/>
      <c r="AQ25" s="722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294"/>
    </row>
    <row r="26" spans="1:56" ht="13.5" customHeight="1">
      <c r="A26" s="719">
        <v>14</v>
      </c>
      <c r="B26" s="719"/>
      <c r="C26" s="293" t="s">
        <v>51</v>
      </c>
      <c r="D26" s="115"/>
      <c r="E26" s="115"/>
      <c r="F26" s="115"/>
      <c r="G26" s="115"/>
      <c r="H26" s="115"/>
      <c r="I26" s="117"/>
      <c r="J26" s="288" t="s">
        <v>288</v>
      </c>
      <c r="K26" s="117"/>
      <c r="L26" s="117"/>
      <c r="M26" s="117"/>
      <c r="N26" s="117"/>
      <c r="O26" s="117"/>
      <c r="P26" s="117"/>
      <c r="Q26" s="294"/>
      <c r="R26" s="117" t="s">
        <v>31</v>
      </c>
      <c r="S26" s="117"/>
      <c r="T26" s="117"/>
      <c r="U26" s="117"/>
      <c r="V26" s="117"/>
      <c r="W26" s="720"/>
      <c r="X26" s="721"/>
      <c r="Y26" s="720"/>
      <c r="Z26" s="721"/>
      <c r="AA26" s="720" t="s">
        <v>30</v>
      </c>
      <c r="AB26" s="721"/>
      <c r="AC26" s="720"/>
      <c r="AD26" s="721"/>
      <c r="AE26" s="118"/>
      <c r="AF26" s="119"/>
      <c r="AG26" s="119"/>
      <c r="AH26" s="119"/>
      <c r="AI26" s="119"/>
      <c r="AJ26" s="119"/>
      <c r="AK26" s="119"/>
      <c r="AL26" s="119"/>
      <c r="AM26" s="119"/>
      <c r="AN26" s="119"/>
      <c r="AO26" s="120"/>
      <c r="AP26" s="720"/>
      <c r="AQ26" s="722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294"/>
    </row>
    <row r="27" spans="1:56" ht="13.5" customHeight="1">
      <c r="A27" s="719">
        <v>15</v>
      </c>
      <c r="B27" s="719"/>
      <c r="C27" s="293" t="s">
        <v>52</v>
      </c>
      <c r="D27" s="115"/>
      <c r="E27" s="115"/>
      <c r="F27" s="115"/>
      <c r="G27" s="115"/>
      <c r="H27" s="115"/>
      <c r="I27" s="117"/>
      <c r="J27" s="288" t="s">
        <v>289</v>
      </c>
      <c r="K27" s="117"/>
      <c r="L27" s="117"/>
      <c r="M27" s="117"/>
      <c r="N27" s="117"/>
      <c r="O27" s="117"/>
      <c r="P27" s="117"/>
      <c r="Q27" s="294"/>
      <c r="R27" s="117" t="s">
        <v>36</v>
      </c>
      <c r="S27" s="117"/>
      <c r="T27" s="117"/>
      <c r="U27" s="117"/>
      <c r="V27" s="117"/>
      <c r="W27" s="720">
        <v>20</v>
      </c>
      <c r="X27" s="721"/>
      <c r="Y27" s="720"/>
      <c r="Z27" s="721"/>
      <c r="AA27" s="720" t="s">
        <v>30</v>
      </c>
      <c r="AB27" s="721"/>
      <c r="AC27" s="720"/>
      <c r="AD27" s="721"/>
      <c r="AE27" s="118"/>
      <c r="AF27" s="119"/>
      <c r="AG27" s="119"/>
      <c r="AH27" s="119"/>
      <c r="AI27" s="119"/>
      <c r="AJ27" s="119"/>
      <c r="AK27" s="119"/>
      <c r="AL27" s="119"/>
      <c r="AM27" s="119"/>
      <c r="AN27" s="119"/>
      <c r="AO27" s="120"/>
      <c r="AP27" s="720"/>
      <c r="AQ27" s="722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294"/>
    </row>
  </sheetData>
  <mergeCells count="128">
    <mergeCell ref="A23:B23"/>
    <mergeCell ref="W23:X23"/>
    <mergeCell ref="Y23:Z23"/>
    <mergeCell ref="AA23:AB23"/>
    <mergeCell ref="AC23:AD23"/>
    <mergeCell ref="AP23:AQ23"/>
    <mergeCell ref="A22:B22"/>
    <mergeCell ref="W22:X22"/>
    <mergeCell ref="A21:B21"/>
    <mergeCell ref="W21:X21"/>
    <mergeCell ref="Y21:Z21"/>
    <mergeCell ref="AA21:AB21"/>
    <mergeCell ref="AC21:AD21"/>
    <mergeCell ref="AP21:AQ21"/>
    <mergeCell ref="Y22:Z22"/>
    <mergeCell ref="AA22:AB22"/>
    <mergeCell ref="AC22:AD22"/>
    <mergeCell ref="AP22:AQ22"/>
    <mergeCell ref="A19:B19"/>
    <mergeCell ref="W19:X19"/>
    <mergeCell ref="Y19:Z19"/>
    <mergeCell ref="AA19:AB19"/>
    <mergeCell ref="AC19:AD19"/>
    <mergeCell ref="AP19:AQ19"/>
    <mergeCell ref="A18:B18"/>
    <mergeCell ref="W18:X18"/>
    <mergeCell ref="Y20:Z20"/>
    <mergeCell ref="AA20:AB20"/>
    <mergeCell ref="AC20:AD20"/>
    <mergeCell ref="AP20:AQ20"/>
    <mergeCell ref="A20:B20"/>
    <mergeCell ref="W20:X20"/>
    <mergeCell ref="Y17:Z17"/>
    <mergeCell ref="AA17:AB17"/>
    <mergeCell ref="AC17:AD17"/>
    <mergeCell ref="AP17:AQ17"/>
    <mergeCell ref="A17:B17"/>
    <mergeCell ref="W17:X17"/>
    <mergeCell ref="Y18:Z18"/>
    <mergeCell ref="AA18:AB18"/>
    <mergeCell ref="AC18:AD18"/>
    <mergeCell ref="AP18:AQ18"/>
    <mergeCell ref="Y15:Z15"/>
    <mergeCell ref="AA15:AB15"/>
    <mergeCell ref="AC15:AD15"/>
    <mergeCell ref="AP15:AQ15"/>
    <mergeCell ref="A16:B16"/>
    <mergeCell ref="W16:X16"/>
    <mergeCell ref="Y16:Z16"/>
    <mergeCell ref="AA16:AB16"/>
    <mergeCell ref="AC16:AD16"/>
    <mergeCell ref="AP16:AQ16"/>
    <mergeCell ref="A15:B15"/>
    <mergeCell ref="W15:X15"/>
    <mergeCell ref="Y13:Z13"/>
    <mergeCell ref="AA13:AB13"/>
    <mergeCell ref="AC13:AD13"/>
    <mergeCell ref="AP13:AQ13"/>
    <mergeCell ref="A14:B14"/>
    <mergeCell ref="W14:X14"/>
    <mergeCell ref="Y14:Z14"/>
    <mergeCell ref="AA14:AB14"/>
    <mergeCell ref="AC14:AD14"/>
    <mergeCell ref="AP14:AQ14"/>
    <mergeCell ref="A13:B13"/>
    <mergeCell ref="W13:X13"/>
    <mergeCell ref="A24:B24"/>
    <mergeCell ref="W24:X24"/>
    <mergeCell ref="Y24:Z24"/>
    <mergeCell ref="AA24:AB24"/>
    <mergeCell ref="AC24:AD24"/>
    <mergeCell ref="AP24:AQ24"/>
    <mergeCell ref="A25:B25"/>
    <mergeCell ref="W25:X25"/>
    <mergeCell ref="Y25:Z25"/>
    <mergeCell ref="AA25:AB25"/>
    <mergeCell ref="AC25:AD25"/>
    <mergeCell ref="AP25:AQ25"/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P12:AQ12"/>
    <mergeCell ref="AR12:BD12"/>
    <mergeCell ref="A3:B3"/>
    <mergeCell ref="A4:B4"/>
    <mergeCell ref="A5:B5"/>
    <mergeCell ref="A6:B6"/>
    <mergeCell ref="A7:B7"/>
    <mergeCell ref="A8:B8"/>
    <mergeCell ref="A9:B9"/>
    <mergeCell ref="A10:B10"/>
    <mergeCell ref="AE10:AO11"/>
    <mergeCell ref="A11:B11"/>
    <mergeCell ref="C11:I11"/>
    <mergeCell ref="J11:Q11"/>
    <mergeCell ref="A12:B12"/>
    <mergeCell ref="R12:V12"/>
    <mergeCell ref="W12:X12"/>
    <mergeCell ref="Y12:Z12"/>
    <mergeCell ref="AA12:AB12"/>
    <mergeCell ref="AC12:AD12"/>
    <mergeCell ref="C12:I12"/>
    <mergeCell ref="J12:Q12"/>
    <mergeCell ref="A26:B26"/>
    <mergeCell ref="W26:X26"/>
    <mergeCell ref="Y26:Z26"/>
    <mergeCell ref="AA26:AB26"/>
    <mergeCell ref="AC26:AD26"/>
    <mergeCell ref="AP26:AQ26"/>
    <mergeCell ref="A27:B27"/>
    <mergeCell ref="W27:X27"/>
    <mergeCell ref="Y27:Z27"/>
    <mergeCell ref="AA27:AB27"/>
    <mergeCell ref="AC27:AD27"/>
    <mergeCell ref="AP27:AQ27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00FF"/>
  </sheetPr>
  <dimension ref="A1:BD31"/>
  <sheetViews>
    <sheetView view="pageBreakPreview" zoomScaleNormal="100" zoomScaleSheetLayoutView="100" workbookViewId="0">
      <selection activeCell="AA36" sqref="AA36"/>
    </sheetView>
  </sheetViews>
  <sheetFormatPr defaultColWidth="2.5703125" defaultRowHeight="13.5" customHeight="1"/>
  <cols>
    <col min="1" max="8" width="2.5703125" style="4"/>
    <col min="9" max="9" width="14" style="4" customWidth="1"/>
    <col min="10" max="16384" width="2.5703125" style="4"/>
  </cols>
  <sheetData>
    <row r="1" spans="1:56" ht="20.25" customHeight="1">
      <c r="A1" s="639" t="s">
        <v>18</v>
      </c>
      <c r="B1" s="640"/>
      <c r="C1" s="640"/>
      <c r="D1" s="640"/>
      <c r="E1" s="640"/>
      <c r="F1" s="640"/>
      <c r="G1" s="640"/>
      <c r="H1" s="640"/>
      <c r="I1" s="640"/>
      <c r="J1" s="640"/>
      <c r="K1" s="643" t="s">
        <v>7</v>
      </c>
      <c r="L1" s="644"/>
      <c r="M1" s="644"/>
      <c r="N1" s="645"/>
      <c r="O1" s="646" t="str">
        <f>改訂履歴!O1</f>
        <v>給与システム</v>
      </c>
      <c r="P1" s="647"/>
      <c r="Q1" s="647"/>
      <c r="R1" s="647"/>
      <c r="S1" s="647"/>
      <c r="T1" s="647"/>
      <c r="U1" s="647"/>
      <c r="V1" s="647"/>
      <c r="W1" s="648"/>
      <c r="X1" s="649" t="s">
        <v>9</v>
      </c>
      <c r="Y1" s="650"/>
      <c r="Z1" s="653" t="str">
        <f>改訂履歴!Z1</f>
        <v>DBレイアウト</v>
      </c>
      <c r="AA1" s="654"/>
      <c r="AB1" s="654"/>
      <c r="AC1" s="654"/>
      <c r="AD1" s="654"/>
      <c r="AE1" s="654"/>
      <c r="AF1" s="654"/>
      <c r="AG1" s="654"/>
      <c r="AH1" s="654"/>
      <c r="AI1" s="655"/>
      <c r="AJ1" s="649" t="s">
        <v>10</v>
      </c>
      <c r="AK1" s="650"/>
      <c r="AL1" s="627" t="s">
        <v>386</v>
      </c>
      <c r="AM1" s="628"/>
      <c r="AN1" s="628"/>
      <c r="AO1" s="629"/>
      <c r="AP1" s="649" t="s">
        <v>11</v>
      </c>
      <c r="AQ1" s="650"/>
      <c r="AR1" s="633" t="s">
        <v>12</v>
      </c>
      <c r="AS1" s="634"/>
      <c r="AT1" s="635"/>
      <c r="AU1" s="636">
        <v>42599</v>
      </c>
      <c r="AV1" s="637"/>
      <c r="AW1" s="637"/>
      <c r="AX1" s="638"/>
      <c r="AY1" s="649" t="s">
        <v>14</v>
      </c>
      <c r="AZ1" s="650"/>
      <c r="BA1" s="627" t="str">
        <f>IF(改訂履歴!BA1&lt;&gt;"",改訂履歴!BA1,"")</f>
        <v/>
      </c>
      <c r="BB1" s="628"/>
      <c r="BC1" s="628"/>
      <c r="BD1" s="629"/>
    </row>
    <row r="2" spans="1:56" ht="20.25" customHeight="1">
      <c r="A2" s="641"/>
      <c r="B2" s="642"/>
      <c r="C2" s="642"/>
      <c r="D2" s="642"/>
      <c r="E2" s="642"/>
      <c r="F2" s="642"/>
      <c r="G2" s="642"/>
      <c r="H2" s="642"/>
      <c r="I2" s="642"/>
      <c r="J2" s="642"/>
      <c r="K2" s="643" t="s">
        <v>8</v>
      </c>
      <c r="L2" s="644"/>
      <c r="M2" s="644"/>
      <c r="N2" s="645"/>
      <c r="O2" s="605" t="str">
        <f ca="1">MID(CELL("filename",$A$1),FIND("]",CELL("filename",$A$1))+1,255)</f>
        <v>KY_OVERTIME_TOTAL</v>
      </c>
      <c r="P2" s="606"/>
      <c r="Q2" s="606"/>
      <c r="R2" s="606"/>
      <c r="S2" s="606"/>
      <c r="T2" s="606"/>
      <c r="U2" s="606"/>
      <c r="V2" s="606"/>
      <c r="W2" s="607"/>
      <c r="X2" s="651"/>
      <c r="Y2" s="652"/>
      <c r="Z2" s="656"/>
      <c r="AA2" s="657"/>
      <c r="AB2" s="657"/>
      <c r="AC2" s="657"/>
      <c r="AD2" s="657"/>
      <c r="AE2" s="657"/>
      <c r="AF2" s="657"/>
      <c r="AG2" s="657"/>
      <c r="AH2" s="657"/>
      <c r="AI2" s="658"/>
      <c r="AJ2" s="651"/>
      <c r="AK2" s="652"/>
      <c r="AL2" s="630"/>
      <c r="AM2" s="631"/>
      <c r="AN2" s="631"/>
      <c r="AO2" s="632"/>
      <c r="AP2" s="651"/>
      <c r="AQ2" s="652"/>
      <c r="AR2" s="633" t="s">
        <v>13</v>
      </c>
      <c r="AS2" s="634"/>
      <c r="AT2" s="635"/>
      <c r="AU2" s="636" t="str">
        <f>IF(改訂履歴!AU2 &lt;&gt; "", 改訂履歴!AU2,"")</f>
        <v/>
      </c>
      <c r="AV2" s="637"/>
      <c r="AW2" s="637"/>
      <c r="AX2" s="638"/>
      <c r="AY2" s="651"/>
      <c r="AZ2" s="652"/>
      <c r="BA2" s="630"/>
      <c r="BB2" s="631"/>
      <c r="BC2" s="631"/>
      <c r="BD2" s="632"/>
    </row>
    <row r="3" spans="1:56" s="38" customFormat="1" ht="13.5" customHeight="1">
      <c r="A3" s="747"/>
      <c r="B3" s="748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6"/>
    </row>
    <row r="4" spans="1:56" s="38" customFormat="1" ht="13.5" customHeight="1">
      <c r="A4" s="735"/>
      <c r="B4" s="736"/>
      <c r="C4" s="39"/>
      <c r="D4" s="135"/>
      <c r="E4" s="135"/>
      <c r="F4" s="135"/>
      <c r="G4" s="135"/>
      <c r="H4" s="135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6" s="38" customFormat="1" ht="13.5" customHeight="1">
      <c r="A5" s="735"/>
      <c r="B5" s="736"/>
      <c r="C5" s="39"/>
      <c r="D5" s="135"/>
      <c r="E5" s="135"/>
      <c r="F5" s="135"/>
      <c r="G5" s="135"/>
      <c r="H5" s="135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6" s="38" customFormat="1" ht="13.5" customHeight="1">
      <c r="A6" s="735" t="s">
        <v>19</v>
      </c>
      <c r="B6" s="736"/>
      <c r="C6" s="39"/>
      <c r="D6" s="135"/>
      <c r="E6" s="135"/>
      <c r="F6" s="135"/>
      <c r="G6" s="135"/>
      <c r="H6" s="135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6" s="38" customFormat="1" ht="13.5" customHeight="1">
      <c r="A7" s="735"/>
      <c r="B7" s="736"/>
      <c r="C7" s="39"/>
      <c r="D7" s="135"/>
      <c r="E7" s="135"/>
      <c r="F7" s="135"/>
      <c r="G7" s="135"/>
      <c r="H7" s="135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6" s="38" customFormat="1" ht="13.5" customHeight="1">
      <c r="A8" s="735"/>
      <c r="B8" s="736"/>
      <c r="C8" s="39"/>
      <c r="D8" s="135"/>
      <c r="E8" s="135"/>
      <c r="F8" s="135"/>
      <c r="G8" s="135"/>
      <c r="H8" s="135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6" s="38" customFormat="1" ht="13.5" customHeight="1">
      <c r="A9" s="735" t="s">
        <v>20</v>
      </c>
      <c r="B9" s="736"/>
      <c r="C9" s="39"/>
      <c r="D9" s="135"/>
      <c r="E9" s="135"/>
      <c r="F9" s="135"/>
      <c r="G9" s="135"/>
      <c r="H9" s="135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6" ht="13.5" customHeight="1">
      <c r="A10" s="705"/>
      <c r="B10" s="706"/>
      <c r="C10" s="6"/>
      <c r="D10" s="12"/>
      <c r="E10" s="12"/>
      <c r="F10" s="12"/>
      <c r="G10" s="12"/>
      <c r="H10" s="1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07" t="s">
        <v>21</v>
      </c>
      <c r="AF10" s="708"/>
      <c r="AG10" s="708"/>
      <c r="AH10" s="708"/>
      <c r="AI10" s="708"/>
      <c r="AJ10" s="708"/>
      <c r="AK10" s="708"/>
      <c r="AL10" s="708"/>
      <c r="AM10" s="708"/>
      <c r="AN10" s="708"/>
      <c r="AO10" s="709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</row>
    <row r="11" spans="1:56" ht="13.5" customHeight="1">
      <c r="A11" s="713"/>
      <c r="B11" s="714"/>
      <c r="C11" s="860" t="s">
        <v>372</v>
      </c>
      <c r="D11" s="860"/>
      <c r="E11" s="860"/>
      <c r="F11" s="860"/>
      <c r="G11" s="860"/>
      <c r="H11" s="860"/>
      <c r="I11" s="860"/>
      <c r="J11" s="716" t="s">
        <v>376</v>
      </c>
      <c r="K11" s="716"/>
      <c r="L11" s="716"/>
      <c r="M11" s="716"/>
      <c r="N11" s="716"/>
      <c r="O11" s="716"/>
      <c r="P11" s="716"/>
      <c r="Q11" s="716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710"/>
      <c r="AF11" s="711"/>
      <c r="AG11" s="711"/>
      <c r="AH11" s="711"/>
      <c r="AI11" s="711"/>
      <c r="AJ11" s="711"/>
      <c r="AK11" s="711"/>
      <c r="AL11" s="711"/>
      <c r="AM11" s="711"/>
      <c r="AN11" s="711"/>
      <c r="AO11" s="712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6"/>
    </row>
    <row r="12" spans="1:56" ht="13.5" customHeight="1">
      <c r="A12" s="697" t="s">
        <v>22</v>
      </c>
      <c r="B12" s="697"/>
      <c r="C12" s="702" t="s">
        <v>33</v>
      </c>
      <c r="D12" s="703"/>
      <c r="E12" s="703"/>
      <c r="F12" s="703"/>
      <c r="G12" s="703"/>
      <c r="H12" s="703"/>
      <c r="I12" s="704"/>
      <c r="J12" s="702" t="s">
        <v>32</v>
      </c>
      <c r="K12" s="703"/>
      <c r="L12" s="703"/>
      <c r="M12" s="703"/>
      <c r="N12" s="703"/>
      <c r="O12" s="703"/>
      <c r="P12" s="703"/>
      <c r="Q12" s="704"/>
      <c r="R12" s="697" t="s">
        <v>23</v>
      </c>
      <c r="S12" s="697"/>
      <c r="T12" s="697"/>
      <c r="U12" s="697"/>
      <c r="V12" s="697"/>
      <c r="W12" s="697" t="s">
        <v>24</v>
      </c>
      <c r="X12" s="697"/>
      <c r="Y12" s="697" t="s">
        <v>25</v>
      </c>
      <c r="Z12" s="697"/>
      <c r="AA12" s="697" t="s">
        <v>26</v>
      </c>
      <c r="AB12" s="697"/>
      <c r="AC12" s="697" t="s">
        <v>27</v>
      </c>
      <c r="AD12" s="697"/>
      <c r="AE12" s="29" t="s">
        <v>28</v>
      </c>
      <c r="AF12" s="30" t="s">
        <v>40</v>
      </c>
      <c r="AG12" s="30" t="s">
        <v>62</v>
      </c>
      <c r="AH12" s="30"/>
      <c r="AI12" s="30"/>
      <c r="AJ12" s="30"/>
      <c r="AK12" s="30"/>
      <c r="AL12" s="30"/>
      <c r="AM12" s="30"/>
      <c r="AN12" s="30"/>
      <c r="AO12" s="31"/>
      <c r="AP12" s="697" t="s">
        <v>29</v>
      </c>
      <c r="AQ12" s="697"/>
      <c r="AR12" s="697" t="s">
        <v>34</v>
      </c>
      <c r="AS12" s="697"/>
      <c r="AT12" s="697"/>
      <c r="AU12" s="697"/>
      <c r="AV12" s="697"/>
      <c r="AW12" s="697"/>
      <c r="AX12" s="697"/>
      <c r="AY12" s="697"/>
      <c r="AZ12" s="697"/>
      <c r="BA12" s="697"/>
      <c r="BB12" s="697"/>
      <c r="BC12" s="697"/>
      <c r="BD12" s="697"/>
    </row>
    <row r="13" spans="1:56" ht="13.5" customHeight="1">
      <c r="A13" s="698">
        <v>1</v>
      </c>
      <c r="B13" s="698"/>
      <c r="C13" s="94" t="s">
        <v>35</v>
      </c>
      <c r="D13" s="95"/>
      <c r="E13" s="95"/>
      <c r="F13" s="95"/>
      <c r="G13" s="95"/>
      <c r="H13" s="95"/>
      <c r="I13" s="96"/>
      <c r="J13" s="94" t="s">
        <v>303</v>
      </c>
      <c r="K13" s="97"/>
      <c r="L13" s="97"/>
      <c r="M13" s="97"/>
      <c r="N13" s="97"/>
      <c r="O13" s="97"/>
      <c r="P13" s="97"/>
      <c r="Q13" s="96"/>
      <c r="R13" s="97" t="s">
        <v>36</v>
      </c>
      <c r="S13" s="97"/>
      <c r="T13" s="97"/>
      <c r="U13" s="97"/>
      <c r="V13" s="96"/>
      <c r="W13" s="699"/>
      <c r="X13" s="700"/>
      <c r="Y13" s="699"/>
      <c r="Z13" s="700"/>
      <c r="AA13" s="699" t="s">
        <v>22</v>
      </c>
      <c r="AB13" s="701"/>
      <c r="AC13" s="699"/>
      <c r="AD13" s="700"/>
      <c r="AE13" s="98">
        <v>1</v>
      </c>
      <c r="AF13" s="99"/>
      <c r="AG13" s="99"/>
      <c r="AH13" s="99"/>
      <c r="AI13" s="99"/>
      <c r="AJ13" s="99"/>
      <c r="AK13" s="99"/>
      <c r="AL13" s="99"/>
      <c r="AM13" s="99"/>
      <c r="AN13" s="99"/>
      <c r="AO13" s="100"/>
      <c r="AP13" s="699"/>
      <c r="AQ13" s="701"/>
      <c r="AR13" s="97" t="s">
        <v>64</v>
      </c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6"/>
    </row>
    <row r="14" spans="1:56" s="539" customFormat="1" ht="13.5" customHeight="1">
      <c r="A14" s="749">
        <v>2</v>
      </c>
      <c r="B14" s="749"/>
      <c r="C14" s="342" t="s">
        <v>368</v>
      </c>
      <c r="D14" s="343"/>
      <c r="E14" s="343"/>
      <c r="F14" s="343"/>
      <c r="G14" s="343"/>
      <c r="H14" s="343"/>
      <c r="I14" s="344"/>
      <c r="J14" s="345" t="s">
        <v>383</v>
      </c>
      <c r="K14" s="345"/>
      <c r="L14" s="345"/>
      <c r="M14" s="345"/>
      <c r="N14" s="345"/>
      <c r="O14" s="345"/>
      <c r="P14" s="345"/>
      <c r="Q14" s="344"/>
      <c r="R14" s="345" t="s">
        <v>36</v>
      </c>
      <c r="S14" s="345"/>
      <c r="T14" s="345"/>
      <c r="U14" s="345"/>
      <c r="V14" s="345"/>
      <c r="W14" s="750"/>
      <c r="X14" s="751"/>
      <c r="Y14" s="750"/>
      <c r="Z14" s="751"/>
      <c r="AA14" s="861" t="s">
        <v>22</v>
      </c>
      <c r="AB14" s="862"/>
      <c r="AC14" s="750"/>
      <c r="AD14" s="751"/>
      <c r="AE14" s="346"/>
      <c r="AF14" s="347"/>
      <c r="AG14" s="347"/>
      <c r="AH14" s="347"/>
      <c r="AI14" s="347"/>
      <c r="AJ14" s="347"/>
      <c r="AK14" s="347"/>
      <c r="AL14" s="347"/>
      <c r="AM14" s="347"/>
      <c r="AN14" s="347"/>
      <c r="AO14" s="348"/>
      <c r="AP14" s="750"/>
      <c r="AQ14" s="752"/>
      <c r="AR14" s="345" t="s">
        <v>380</v>
      </c>
      <c r="AS14" s="345"/>
      <c r="AT14" s="345"/>
      <c r="AU14" s="345"/>
      <c r="AV14" s="345"/>
      <c r="AW14" s="345"/>
      <c r="AX14" s="345"/>
      <c r="AY14" s="345"/>
      <c r="AZ14" s="345"/>
      <c r="BA14" s="345"/>
      <c r="BB14" s="345"/>
      <c r="BC14" s="345"/>
      <c r="BD14" s="344"/>
    </row>
    <row r="15" spans="1:56" s="540" customFormat="1" ht="13.5" customHeight="1">
      <c r="A15" s="857">
        <v>2</v>
      </c>
      <c r="B15" s="857"/>
      <c r="C15" s="333" t="s">
        <v>815</v>
      </c>
      <c r="D15" s="334"/>
      <c r="E15" s="334"/>
      <c r="F15" s="334"/>
      <c r="G15" s="334"/>
      <c r="H15" s="334"/>
      <c r="I15" s="335"/>
      <c r="J15" s="336" t="s">
        <v>816</v>
      </c>
      <c r="K15" s="336"/>
      <c r="L15" s="336"/>
      <c r="M15" s="336"/>
      <c r="N15" s="336"/>
      <c r="O15" s="336"/>
      <c r="P15" s="336"/>
      <c r="Q15" s="335"/>
      <c r="R15" s="336" t="s">
        <v>36</v>
      </c>
      <c r="S15" s="336"/>
      <c r="T15" s="336"/>
      <c r="U15" s="336"/>
      <c r="V15" s="336"/>
      <c r="W15" s="829"/>
      <c r="X15" s="830"/>
      <c r="Y15" s="829"/>
      <c r="Z15" s="830"/>
      <c r="AA15" s="858" t="s">
        <v>22</v>
      </c>
      <c r="AB15" s="859"/>
      <c r="AC15" s="829"/>
      <c r="AD15" s="830"/>
      <c r="AE15" s="339"/>
      <c r="AF15" s="340"/>
      <c r="AG15" s="340"/>
      <c r="AH15" s="340"/>
      <c r="AI15" s="340"/>
      <c r="AJ15" s="340"/>
      <c r="AK15" s="340"/>
      <c r="AL15" s="340"/>
      <c r="AM15" s="340"/>
      <c r="AN15" s="340"/>
      <c r="AO15" s="341"/>
      <c r="AP15" s="829"/>
      <c r="AQ15" s="835"/>
      <c r="AR15" s="336" t="s">
        <v>817</v>
      </c>
      <c r="AS15" s="336"/>
      <c r="AT15" s="336"/>
      <c r="AU15" s="336"/>
      <c r="AV15" s="336"/>
      <c r="AW15" s="336"/>
      <c r="AX15" s="336"/>
      <c r="AY15" s="336"/>
      <c r="AZ15" s="336"/>
      <c r="BA15" s="336"/>
      <c r="BB15" s="336"/>
      <c r="BC15" s="336"/>
      <c r="BD15" s="335"/>
    </row>
    <row r="16" spans="1:56" ht="13.5" customHeight="1">
      <c r="A16" s="690">
        <v>3</v>
      </c>
      <c r="B16" s="690"/>
      <c r="C16" s="101" t="s">
        <v>381</v>
      </c>
      <c r="D16" s="102"/>
      <c r="E16" s="102"/>
      <c r="F16" s="102"/>
      <c r="G16" s="102"/>
      <c r="H16" s="102"/>
      <c r="I16" s="103"/>
      <c r="J16" s="84" t="s">
        <v>160</v>
      </c>
      <c r="K16" s="84"/>
      <c r="L16" s="84"/>
      <c r="M16" s="84"/>
      <c r="N16" s="84"/>
      <c r="O16" s="84"/>
      <c r="P16" s="84"/>
      <c r="Q16" s="103"/>
      <c r="R16" s="84" t="s">
        <v>36</v>
      </c>
      <c r="S16" s="84"/>
      <c r="T16" s="84"/>
      <c r="U16" s="84"/>
      <c r="V16" s="84"/>
      <c r="W16" s="691">
        <v>5</v>
      </c>
      <c r="X16" s="692"/>
      <c r="Y16" s="691">
        <v>2</v>
      </c>
      <c r="Z16" s="692"/>
      <c r="AA16" s="691" t="s">
        <v>22</v>
      </c>
      <c r="AB16" s="693"/>
      <c r="AC16" s="691"/>
      <c r="AD16" s="692"/>
      <c r="AE16" s="104"/>
      <c r="AF16" s="105"/>
      <c r="AG16" s="105"/>
      <c r="AH16" s="105"/>
      <c r="AI16" s="105"/>
      <c r="AJ16" s="105"/>
      <c r="AK16" s="105"/>
      <c r="AL16" s="105"/>
      <c r="AM16" s="105"/>
      <c r="AN16" s="105"/>
      <c r="AO16" s="106"/>
      <c r="AP16" s="691"/>
      <c r="AQ16" s="693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103"/>
    </row>
    <row r="17" spans="1:56" ht="13.5" customHeight="1">
      <c r="A17" s="690">
        <v>3</v>
      </c>
      <c r="B17" s="690"/>
      <c r="C17" s="101" t="s">
        <v>382</v>
      </c>
      <c r="D17" s="102"/>
      <c r="E17" s="102"/>
      <c r="F17" s="102"/>
      <c r="G17" s="102"/>
      <c r="H17" s="102"/>
      <c r="I17" s="103"/>
      <c r="J17" s="84" t="s">
        <v>159</v>
      </c>
      <c r="K17" s="84"/>
      <c r="L17" s="84"/>
      <c r="M17" s="84"/>
      <c r="N17" s="84"/>
      <c r="O17" s="84"/>
      <c r="P17" s="84"/>
      <c r="Q17" s="103"/>
      <c r="R17" s="84" t="s">
        <v>36</v>
      </c>
      <c r="S17" s="84"/>
      <c r="T17" s="84"/>
      <c r="U17" s="84"/>
      <c r="V17" s="84"/>
      <c r="W17" s="691">
        <v>5</v>
      </c>
      <c r="X17" s="692"/>
      <c r="Y17" s="691">
        <v>2</v>
      </c>
      <c r="Z17" s="692"/>
      <c r="AA17" s="691" t="s">
        <v>22</v>
      </c>
      <c r="AB17" s="693"/>
      <c r="AC17" s="691"/>
      <c r="AD17" s="692"/>
      <c r="AE17" s="104"/>
      <c r="AF17" s="105"/>
      <c r="AG17" s="105"/>
      <c r="AH17" s="105"/>
      <c r="AI17" s="105"/>
      <c r="AJ17" s="105"/>
      <c r="AK17" s="105"/>
      <c r="AL17" s="105"/>
      <c r="AM17" s="105"/>
      <c r="AN17" s="105"/>
      <c r="AO17" s="106"/>
      <c r="AP17" s="691"/>
      <c r="AQ17" s="693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103"/>
    </row>
    <row r="18" spans="1:56" s="1007" customFormat="1" ht="13.5" customHeight="1">
      <c r="A18" s="996">
        <v>4</v>
      </c>
      <c r="B18" s="996"/>
      <c r="C18" s="997" t="s">
        <v>89</v>
      </c>
      <c r="D18" s="998"/>
      <c r="E18" s="998"/>
      <c r="F18" s="998"/>
      <c r="G18" s="998"/>
      <c r="H18" s="998"/>
      <c r="I18" s="999"/>
      <c r="J18" s="1000" t="s">
        <v>384</v>
      </c>
      <c r="K18" s="1000"/>
      <c r="L18" s="1000"/>
      <c r="M18" s="1000"/>
      <c r="N18" s="1000"/>
      <c r="O18" s="1000"/>
      <c r="P18" s="1000"/>
      <c r="Q18" s="999"/>
      <c r="R18" s="1000" t="s">
        <v>36</v>
      </c>
      <c r="S18" s="1000"/>
      <c r="T18" s="1000"/>
      <c r="U18" s="1000"/>
      <c r="V18" s="1000"/>
      <c r="W18" s="1001"/>
      <c r="X18" s="1002"/>
      <c r="Y18" s="1001"/>
      <c r="Z18" s="1002"/>
      <c r="AA18" s="1001" t="s">
        <v>22</v>
      </c>
      <c r="AB18" s="1003"/>
      <c r="AC18" s="1001"/>
      <c r="AD18" s="1002"/>
      <c r="AE18" s="1004"/>
      <c r="AF18" s="1005"/>
      <c r="AG18" s="1005"/>
      <c r="AH18" s="1005"/>
      <c r="AI18" s="1005"/>
      <c r="AJ18" s="1005"/>
      <c r="AK18" s="1005"/>
      <c r="AL18" s="1005"/>
      <c r="AM18" s="1005"/>
      <c r="AN18" s="1005"/>
      <c r="AO18" s="1006"/>
      <c r="AP18" s="1001"/>
      <c r="AQ18" s="1003"/>
      <c r="AR18" s="1000" t="s">
        <v>399</v>
      </c>
      <c r="AS18" s="1000"/>
      <c r="AT18" s="1000"/>
      <c r="AU18" s="1000"/>
      <c r="AV18" s="1000"/>
      <c r="AW18" s="1000"/>
      <c r="AX18" s="1000"/>
      <c r="AY18" s="1000"/>
      <c r="AZ18" s="1000"/>
      <c r="BA18" s="1000"/>
      <c r="BB18" s="1000"/>
      <c r="BC18" s="1000"/>
      <c r="BD18" s="999"/>
    </row>
    <row r="19" spans="1:56" s="356" customFormat="1" ht="13.5" customHeight="1">
      <c r="A19" s="801">
        <v>4</v>
      </c>
      <c r="B19" s="801"/>
      <c r="C19" s="349" t="s">
        <v>818</v>
      </c>
      <c r="D19" s="350"/>
      <c r="E19" s="350"/>
      <c r="F19" s="350"/>
      <c r="G19" s="350"/>
      <c r="H19" s="350"/>
      <c r="I19" s="351"/>
      <c r="J19" s="352" t="s">
        <v>819</v>
      </c>
      <c r="K19" s="352"/>
      <c r="L19" s="352"/>
      <c r="M19" s="352"/>
      <c r="N19" s="352"/>
      <c r="O19" s="352"/>
      <c r="P19" s="352"/>
      <c r="Q19" s="351"/>
      <c r="R19" s="352" t="s">
        <v>82</v>
      </c>
      <c r="S19" s="352"/>
      <c r="T19" s="352"/>
      <c r="U19" s="352"/>
      <c r="V19" s="352"/>
      <c r="W19" s="802"/>
      <c r="X19" s="803"/>
      <c r="Y19" s="802"/>
      <c r="Z19" s="803"/>
      <c r="AA19" s="802" t="s">
        <v>22</v>
      </c>
      <c r="AB19" s="804"/>
      <c r="AC19" s="802"/>
      <c r="AD19" s="803"/>
      <c r="AE19" s="353"/>
      <c r="AF19" s="354"/>
      <c r="AG19" s="354"/>
      <c r="AH19" s="354"/>
      <c r="AI19" s="354"/>
      <c r="AJ19" s="354"/>
      <c r="AK19" s="354"/>
      <c r="AL19" s="354"/>
      <c r="AM19" s="354"/>
      <c r="AN19" s="354"/>
      <c r="AO19" s="355"/>
      <c r="AP19" s="802"/>
      <c r="AQ19" s="804"/>
      <c r="AR19" s="352" t="s">
        <v>820</v>
      </c>
      <c r="AS19" s="352"/>
      <c r="AT19" s="352"/>
      <c r="AU19" s="352"/>
      <c r="AV19" s="352"/>
      <c r="AW19" s="352"/>
      <c r="AX19" s="352"/>
      <c r="AY19" s="352"/>
      <c r="AZ19" s="352"/>
      <c r="BA19" s="352"/>
      <c r="BB19" s="352"/>
      <c r="BC19" s="352"/>
      <c r="BD19" s="351"/>
    </row>
    <row r="20" spans="1:56" ht="13.5" customHeight="1">
      <c r="A20" s="690">
        <v>5</v>
      </c>
      <c r="B20" s="690"/>
      <c r="C20" s="101" t="s">
        <v>49</v>
      </c>
      <c r="D20" s="102"/>
      <c r="E20" s="102"/>
      <c r="F20" s="102"/>
      <c r="G20" s="102"/>
      <c r="H20" s="102"/>
      <c r="I20" s="103"/>
      <c r="J20" s="80" t="s">
        <v>286</v>
      </c>
      <c r="K20" s="84"/>
      <c r="L20" s="84"/>
      <c r="M20" s="84"/>
      <c r="N20" s="84"/>
      <c r="O20" s="84"/>
      <c r="P20" s="84"/>
      <c r="Q20" s="103"/>
      <c r="R20" s="84" t="s">
        <v>31</v>
      </c>
      <c r="S20" s="84"/>
      <c r="T20" s="84"/>
      <c r="U20" s="84"/>
      <c r="V20" s="84"/>
      <c r="W20" s="691"/>
      <c r="X20" s="693"/>
      <c r="Y20" s="691"/>
      <c r="Z20" s="692"/>
      <c r="AA20" s="691" t="s">
        <v>30</v>
      </c>
      <c r="AB20" s="692"/>
      <c r="AC20" s="691"/>
      <c r="AD20" s="692"/>
      <c r="AE20" s="104"/>
      <c r="AF20" s="124"/>
      <c r="AG20" s="124"/>
      <c r="AH20" s="124"/>
      <c r="AI20" s="124"/>
      <c r="AJ20" s="124"/>
      <c r="AK20" s="124"/>
      <c r="AL20" s="124"/>
      <c r="AM20" s="124"/>
      <c r="AN20" s="124"/>
      <c r="AO20" s="106"/>
      <c r="AP20" s="691"/>
      <c r="AQ20" s="693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103"/>
    </row>
    <row r="21" spans="1:56" ht="13.5" customHeight="1">
      <c r="A21" s="690">
        <v>6</v>
      </c>
      <c r="B21" s="690"/>
      <c r="C21" s="101" t="s">
        <v>50</v>
      </c>
      <c r="D21" s="102"/>
      <c r="E21" s="102"/>
      <c r="F21" s="102"/>
      <c r="G21" s="102"/>
      <c r="H21" s="102"/>
      <c r="I21" s="103"/>
      <c r="J21" s="80" t="s">
        <v>287</v>
      </c>
      <c r="K21" s="84"/>
      <c r="L21" s="84"/>
      <c r="M21" s="84"/>
      <c r="N21" s="84"/>
      <c r="O21" s="84"/>
      <c r="P21" s="84"/>
      <c r="Q21" s="103"/>
      <c r="R21" s="84" t="s">
        <v>36</v>
      </c>
      <c r="S21" s="84"/>
      <c r="T21" s="84"/>
      <c r="U21" s="84"/>
      <c r="V21" s="84"/>
      <c r="W21" s="691">
        <v>20</v>
      </c>
      <c r="X21" s="692"/>
      <c r="Y21" s="691"/>
      <c r="Z21" s="692"/>
      <c r="AA21" s="691" t="s">
        <v>30</v>
      </c>
      <c r="AB21" s="692"/>
      <c r="AC21" s="691"/>
      <c r="AD21" s="692"/>
      <c r="AE21" s="104"/>
      <c r="AF21" s="105"/>
      <c r="AG21" s="105"/>
      <c r="AH21" s="105"/>
      <c r="AI21" s="105"/>
      <c r="AJ21" s="105"/>
      <c r="AK21" s="105"/>
      <c r="AL21" s="105"/>
      <c r="AM21" s="105"/>
      <c r="AN21" s="105"/>
      <c r="AO21" s="106"/>
      <c r="AP21" s="691"/>
      <c r="AQ21" s="693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103"/>
    </row>
    <row r="22" spans="1:56" ht="13.5" customHeight="1">
      <c r="A22" s="690">
        <v>7</v>
      </c>
      <c r="B22" s="690"/>
      <c r="C22" s="101" t="s">
        <v>51</v>
      </c>
      <c r="D22" s="102"/>
      <c r="E22" s="102"/>
      <c r="F22" s="102"/>
      <c r="G22" s="102"/>
      <c r="H22" s="102"/>
      <c r="I22" s="103"/>
      <c r="J22" s="80" t="s">
        <v>288</v>
      </c>
      <c r="K22" s="84"/>
      <c r="L22" s="84"/>
      <c r="M22" s="84"/>
      <c r="N22" s="84"/>
      <c r="O22" s="84"/>
      <c r="P22" s="84"/>
      <c r="Q22" s="103"/>
      <c r="R22" s="84" t="s">
        <v>31</v>
      </c>
      <c r="S22" s="84"/>
      <c r="T22" s="84"/>
      <c r="U22" s="84"/>
      <c r="V22" s="84"/>
      <c r="W22" s="691"/>
      <c r="X22" s="692"/>
      <c r="Y22" s="691"/>
      <c r="Z22" s="692"/>
      <c r="AA22" s="691" t="s">
        <v>30</v>
      </c>
      <c r="AB22" s="692"/>
      <c r="AC22" s="691"/>
      <c r="AD22" s="692"/>
      <c r="AE22" s="104"/>
      <c r="AF22" s="105"/>
      <c r="AG22" s="105"/>
      <c r="AH22" s="105"/>
      <c r="AI22" s="105"/>
      <c r="AJ22" s="105"/>
      <c r="AK22" s="105"/>
      <c r="AL22" s="105"/>
      <c r="AM22" s="105"/>
      <c r="AN22" s="105"/>
      <c r="AO22" s="106"/>
      <c r="AP22" s="691"/>
      <c r="AQ22" s="693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103"/>
    </row>
    <row r="23" spans="1:56" ht="13.5" customHeight="1">
      <c r="A23" s="686">
        <v>8</v>
      </c>
      <c r="B23" s="686"/>
      <c r="C23" s="107" t="s">
        <v>52</v>
      </c>
      <c r="D23" s="108"/>
      <c r="E23" s="108"/>
      <c r="F23" s="108"/>
      <c r="G23" s="108"/>
      <c r="H23" s="108"/>
      <c r="I23" s="109"/>
      <c r="J23" s="81" t="s">
        <v>289</v>
      </c>
      <c r="K23" s="110"/>
      <c r="L23" s="110"/>
      <c r="M23" s="110"/>
      <c r="N23" s="110"/>
      <c r="O23" s="110"/>
      <c r="P23" s="110"/>
      <c r="Q23" s="109"/>
      <c r="R23" s="110" t="s">
        <v>36</v>
      </c>
      <c r="S23" s="110"/>
      <c r="T23" s="110"/>
      <c r="U23" s="110"/>
      <c r="V23" s="110"/>
      <c r="W23" s="687">
        <v>20</v>
      </c>
      <c r="X23" s="688"/>
      <c r="Y23" s="687"/>
      <c r="Z23" s="688"/>
      <c r="AA23" s="687" t="s">
        <v>30</v>
      </c>
      <c r="AB23" s="688"/>
      <c r="AC23" s="687"/>
      <c r="AD23" s="688"/>
      <c r="AE23" s="111"/>
      <c r="AF23" s="112"/>
      <c r="AG23" s="112"/>
      <c r="AH23" s="112"/>
      <c r="AI23" s="112"/>
      <c r="AJ23" s="112"/>
      <c r="AK23" s="112"/>
      <c r="AL23" s="112"/>
      <c r="AM23" s="112"/>
      <c r="AN23" s="112"/>
      <c r="AO23" s="113"/>
      <c r="AP23" s="687"/>
      <c r="AQ23" s="689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09"/>
    </row>
    <row r="24" spans="1:56" ht="13.5" customHeight="1">
      <c r="A24" s="121"/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</row>
    <row r="25" spans="1:56" ht="13.5" customHeight="1">
      <c r="A25" s="121"/>
      <c r="B25" s="121" t="s">
        <v>398</v>
      </c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</row>
    <row r="26" spans="1:56" ht="13.5" customHeight="1">
      <c r="A26" s="121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</row>
    <row r="27" spans="1:56" ht="13.5" customHeight="1">
      <c r="A27" s="121"/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</row>
    <row r="28" spans="1:56" ht="13.5" customHeight="1">
      <c r="A28" s="121"/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</row>
    <row r="29" spans="1:56" ht="13.5" customHeight="1">
      <c r="A29" s="121"/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</row>
    <row r="30" spans="1:56" ht="13.5" customHeight="1">
      <c r="A30" s="121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</row>
    <row r="31" spans="1:56" ht="13.5" customHeight="1">
      <c r="A31" s="121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</row>
  </sheetData>
  <mergeCells count="104">
    <mergeCell ref="A19:B19"/>
    <mergeCell ref="W19:X19"/>
    <mergeCell ref="Y19:Z19"/>
    <mergeCell ref="AA19:AB19"/>
    <mergeCell ref="AC19:AD19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L1:AO2"/>
    <mergeCell ref="AP1:AQ2"/>
    <mergeCell ref="AR1:AT1"/>
    <mergeCell ref="AU1:AX1"/>
    <mergeCell ref="AY1:AZ2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R12:V12"/>
    <mergeCell ref="W12:X12"/>
    <mergeCell ref="Y12:Z12"/>
    <mergeCell ref="C12:I12"/>
    <mergeCell ref="J12:Q12"/>
    <mergeCell ref="AA12:AB12"/>
    <mergeCell ref="AC12:AD12"/>
    <mergeCell ref="AP16:AQ16"/>
    <mergeCell ref="A18:B18"/>
    <mergeCell ref="W18:X18"/>
    <mergeCell ref="Y18:Z18"/>
    <mergeCell ref="AA18:AB18"/>
    <mergeCell ref="AC18:AD18"/>
    <mergeCell ref="AC17:AD17"/>
    <mergeCell ref="AP17:AQ17"/>
    <mergeCell ref="A17:B17"/>
    <mergeCell ref="A16:B16"/>
    <mergeCell ref="W16:X16"/>
    <mergeCell ref="Y16:Z16"/>
    <mergeCell ref="AA16:AB16"/>
    <mergeCell ref="AC16:AD16"/>
    <mergeCell ref="A21:B21"/>
    <mergeCell ref="W21:X21"/>
    <mergeCell ref="Y21:Z21"/>
    <mergeCell ref="AA21:AB21"/>
    <mergeCell ref="AC21:AD21"/>
    <mergeCell ref="A20:B20"/>
    <mergeCell ref="W20:X20"/>
    <mergeCell ref="Y20:Z20"/>
    <mergeCell ref="AA20:AB20"/>
    <mergeCell ref="AC20:AD20"/>
    <mergeCell ref="A23:B23"/>
    <mergeCell ref="W23:X23"/>
    <mergeCell ref="Y23:Z23"/>
    <mergeCell ref="AA23:AB23"/>
    <mergeCell ref="AC23:AD23"/>
    <mergeCell ref="A22:B22"/>
    <mergeCell ref="W22:X22"/>
    <mergeCell ref="Y22:Z22"/>
    <mergeCell ref="AA22:AB22"/>
    <mergeCell ref="AC22:AD22"/>
    <mergeCell ref="AP23:AQ23"/>
    <mergeCell ref="AP22:AQ22"/>
    <mergeCell ref="W17:X17"/>
    <mergeCell ref="AP21:AQ21"/>
    <mergeCell ref="AP20:AQ20"/>
    <mergeCell ref="Y17:Z17"/>
    <mergeCell ref="AA17:AB17"/>
    <mergeCell ref="AP18:AQ18"/>
    <mergeCell ref="AP19:AQ19"/>
    <mergeCell ref="A3:B3"/>
    <mergeCell ref="A4:B4"/>
    <mergeCell ref="A5:B5"/>
    <mergeCell ref="A6:B6"/>
    <mergeCell ref="A7:B7"/>
    <mergeCell ref="A14:B14"/>
    <mergeCell ref="A8:B8"/>
    <mergeCell ref="A9:B9"/>
    <mergeCell ref="AP12:AQ12"/>
    <mergeCell ref="A10:B10"/>
    <mergeCell ref="AE10:AO11"/>
    <mergeCell ref="A11:B11"/>
    <mergeCell ref="C11:I11"/>
    <mergeCell ref="W14:X14"/>
    <mergeCell ref="Y14:Z14"/>
    <mergeCell ref="AA14:AB14"/>
    <mergeCell ref="AC14:AD14"/>
    <mergeCell ref="AP14:AQ14"/>
    <mergeCell ref="J11:Q11"/>
    <mergeCell ref="AP15:AQ15"/>
    <mergeCell ref="A15:B15"/>
    <mergeCell ref="W15:X15"/>
    <mergeCell ref="Y15:Z15"/>
    <mergeCell ref="AA15:AB15"/>
    <mergeCell ref="AC15:AD15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FF0000"/>
  </sheetPr>
  <dimension ref="A1:BZ83"/>
  <sheetViews>
    <sheetView view="pageBreakPreview" zoomScale="85" zoomScaleNormal="100" zoomScaleSheetLayoutView="85" workbookViewId="0">
      <selection activeCell="I26" sqref="I26"/>
    </sheetView>
  </sheetViews>
  <sheetFormatPr defaultColWidth="2.5703125" defaultRowHeight="13.5" customHeight="1"/>
  <cols>
    <col min="1" max="8" width="2.5703125" style="204"/>
    <col min="9" max="9" width="14" style="204" customWidth="1"/>
    <col min="10" max="16" width="2.5703125" style="204"/>
    <col min="17" max="17" width="26.7109375" style="204" customWidth="1"/>
    <col min="18" max="16384" width="2.5703125" style="204"/>
  </cols>
  <sheetData>
    <row r="1" spans="1:78" ht="20.25" customHeight="1">
      <c r="A1" s="914" t="s">
        <v>18</v>
      </c>
      <c r="B1" s="915"/>
      <c r="C1" s="915"/>
      <c r="D1" s="915"/>
      <c r="E1" s="915"/>
      <c r="F1" s="915"/>
      <c r="G1" s="915"/>
      <c r="H1" s="915"/>
      <c r="I1" s="915"/>
      <c r="J1" s="915"/>
      <c r="K1" s="918" t="s">
        <v>7</v>
      </c>
      <c r="L1" s="919"/>
      <c r="M1" s="919"/>
      <c r="N1" s="920"/>
      <c r="O1" s="921" t="str">
        <f>改訂履歴!O1</f>
        <v>給与システム</v>
      </c>
      <c r="P1" s="922"/>
      <c r="Q1" s="922"/>
      <c r="R1" s="922"/>
      <c r="S1" s="922"/>
      <c r="T1" s="922"/>
      <c r="U1" s="922"/>
      <c r="V1" s="922"/>
      <c r="W1" s="923"/>
      <c r="X1" s="904" t="s">
        <v>9</v>
      </c>
      <c r="Y1" s="905"/>
      <c r="Z1" s="924" t="str">
        <f>改訂履歴!Z1</f>
        <v>DBレイアウト</v>
      </c>
      <c r="AA1" s="925"/>
      <c r="AB1" s="925"/>
      <c r="AC1" s="925"/>
      <c r="AD1" s="925"/>
      <c r="AE1" s="925"/>
      <c r="AF1" s="925"/>
      <c r="AG1" s="925"/>
      <c r="AH1" s="925"/>
      <c r="AI1" s="926"/>
      <c r="AJ1" s="904" t="s">
        <v>10</v>
      </c>
      <c r="AK1" s="905"/>
      <c r="AL1" s="908" t="str">
        <f>改訂履歴!AL1</f>
        <v>Duyenctn</v>
      </c>
      <c r="AM1" s="909"/>
      <c r="AN1" s="909"/>
      <c r="AO1" s="910"/>
      <c r="AP1" s="904" t="s">
        <v>11</v>
      </c>
      <c r="AQ1" s="905"/>
      <c r="AR1" s="894" t="s">
        <v>12</v>
      </c>
      <c r="AS1" s="895"/>
      <c r="AT1" s="896"/>
      <c r="AU1" s="901">
        <f>改訂履歴!AU1</f>
        <v>42579</v>
      </c>
      <c r="AV1" s="902"/>
      <c r="AW1" s="902"/>
      <c r="AX1" s="903"/>
      <c r="AY1" s="904" t="s">
        <v>14</v>
      </c>
      <c r="AZ1" s="905"/>
      <c r="BA1" s="908" t="str">
        <f>IF(改訂履歴!BA1&lt;&gt;"",改訂履歴!BA1,"")</f>
        <v/>
      </c>
      <c r="BB1" s="909"/>
      <c r="BC1" s="909"/>
      <c r="BD1" s="910"/>
    </row>
    <row r="2" spans="1:78" ht="20.25" customHeight="1">
      <c r="A2" s="916"/>
      <c r="B2" s="917"/>
      <c r="C2" s="917"/>
      <c r="D2" s="917"/>
      <c r="E2" s="917"/>
      <c r="F2" s="917"/>
      <c r="G2" s="917"/>
      <c r="H2" s="917"/>
      <c r="I2" s="917"/>
      <c r="J2" s="917"/>
      <c r="K2" s="918" t="s">
        <v>8</v>
      </c>
      <c r="L2" s="919"/>
      <c r="M2" s="919"/>
      <c r="N2" s="920"/>
      <c r="O2" s="921" t="str">
        <f ca="1">MID(CELL("filename",$A$1),FIND("]",CELL("filename",$A$1))+1,255)</f>
        <v>KY_SALARY_RESULT</v>
      </c>
      <c r="P2" s="922"/>
      <c r="Q2" s="922"/>
      <c r="R2" s="922"/>
      <c r="S2" s="922"/>
      <c r="T2" s="922"/>
      <c r="U2" s="922"/>
      <c r="V2" s="922"/>
      <c r="W2" s="923"/>
      <c r="X2" s="906"/>
      <c r="Y2" s="907"/>
      <c r="Z2" s="927"/>
      <c r="AA2" s="928"/>
      <c r="AB2" s="928"/>
      <c r="AC2" s="928"/>
      <c r="AD2" s="928"/>
      <c r="AE2" s="928"/>
      <c r="AF2" s="928"/>
      <c r="AG2" s="928"/>
      <c r="AH2" s="928"/>
      <c r="AI2" s="929"/>
      <c r="AJ2" s="906"/>
      <c r="AK2" s="907"/>
      <c r="AL2" s="911"/>
      <c r="AM2" s="912"/>
      <c r="AN2" s="912"/>
      <c r="AO2" s="913"/>
      <c r="AP2" s="906"/>
      <c r="AQ2" s="907"/>
      <c r="AR2" s="894" t="s">
        <v>13</v>
      </c>
      <c r="AS2" s="895"/>
      <c r="AT2" s="896"/>
      <c r="AU2" s="901" t="str">
        <f>IF(改訂履歴!AU2 &lt;&gt; "", 改訂履歴!AU2,"")</f>
        <v/>
      </c>
      <c r="AV2" s="902"/>
      <c r="AW2" s="902"/>
      <c r="AX2" s="903"/>
      <c r="AY2" s="906"/>
      <c r="AZ2" s="907"/>
      <c r="BA2" s="911"/>
      <c r="BB2" s="912"/>
      <c r="BC2" s="912"/>
      <c r="BD2" s="913"/>
    </row>
    <row r="3" spans="1:78" ht="13.5" customHeight="1">
      <c r="A3" s="897"/>
      <c r="B3" s="898"/>
      <c r="C3" s="419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419"/>
      <c r="Z3" s="419"/>
      <c r="AA3" s="419"/>
      <c r="AB3" s="419"/>
      <c r="AC3" s="419"/>
      <c r="AD3" s="419"/>
      <c r="AE3" s="419"/>
      <c r="AF3" s="419"/>
      <c r="AG3" s="419"/>
      <c r="AH3" s="419"/>
      <c r="AI3" s="419"/>
      <c r="AJ3" s="419"/>
      <c r="AK3" s="419"/>
      <c r="AL3" s="419"/>
      <c r="AM3" s="419"/>
      <c r="AN3" s="419"/>
      <c r="AO3" s="419"/>
      <c r="AP3" s="419"/>
      <c r="AQ3" s="419"/>
      <c r="AR3" s="419"/>
      <c r="AS3" s="419"/>
      <c r="AT3" s="419"/>
      <c r="AU3" s="419"/>
      <c r="AV3" s="419"/>
      <c r="AW3" s="419"/>
      <c r="AX3" s="419"/>
      <c r="AY3" s="419"/>
      <c r="AZ3" s="419"/>
      <c r="BA3" s="419"/>
      <c r="BB3" s="419"/>
      <c r="BC3" s="419"/>
      <c r="BD3" s="420"/>
    </row>
    <row r="4" spans="1:78" ht="13.5" customHeight="1">
      <c r="A4" s="899"/>
      <c r="B4" s="900"/>
      <c r="C4" s="421"/>
      <c r="D4" s="422"/>
      <c r="E4" s="422"/>
      <c r="F4" s="422"/>
      <c r="G4" s="422"/>
      <c r="H4" s="422"/>
      <c r="I4" s="421"/>
      <c r="J4" s="421"/>
      <c r="K4" s="421"/>
      <c r="L4" s="421"/>
      <c r="M4" s="421"/>
      <c r="N4" s="421"/>
      <c r="O4" s="421"/>
      <c r="P4" s="421"/>
      <c r="Q4" s="421"/>
      <c r="R4" s="421"/>
      <c r="S4" s="421"/>
      <c r="T4" s="421"/>
      <c r="U4" s="421"/>
      <c r="V4" s="421"/>
      <c r="W4" s="421"/>
      <c r="X4" s="421"/>
      <c r="Y4" s="421"/>
      <c r="Z4" s="421"/>
      <c r="AA4" s="421"/>
      <c r="AB4" s="421"/>
      <c r="AC4" s="421"/>
      <c r="AD4" s="421"/>
      <c r="AE4" s="421"/>
      <c r="AF4" s="421"/>
      <c r="AG4" s="421"/>
      <c r="AH4" s="421"/>
      <c r="AI4" s="421"/>
      <c r="AJ4" s="421"/>
      <c r="AK4" s="421"/>
      <c r="AL4" s="421"/>
      <c r="AM4" s="421"/>
      <c r="AN4" s="421"/>
      <c r="AO4" s="421"/>
      <c r="AP4" s="421"/>
      <c r="AQ4" s="421"/>
      <c r="AR4" s="421"/>
      <c r="AS4" s="421"/>
      <c r="AT4" s="421"/>
      <c r="AU4" s="421"/>
      <c r="AV4" s="421"/>
      <c r="AW4" s="421"/>
      <c r="AX4" s="421"/>
      <c r="AY4" s="421"/>
      <c r="AZ4" s="421"/>
      <c r="BA4" s="421"/>
      <c r="BB4" s="421"/>
      <c r="BC4" s="421"/>
      <c r="BD4" s="423"/>
    </row>
    <row r="5" spans="1:78" ht="13.5" customHeight="1">
      <c r="A5" s="899"/>
      <c r="B5" s="900"/>
      <c r="C5" s="421"/>
      <c r="D5" s="422"/>
      <c r="E5" s="422"/>
      <c r="F5" s="422"/>
      <c r="G5" s="422"/>
      <c r="H5" s="422"/>
      <c r="I5" s="421"/>
      <c r="J5" s="421"/>
      <c r="K5" s="421"/>
      <c r="L5" s="421"/>
      <c r="M5" s="421"/>
      <c r="N5" s="421"/>
      <c r="O5" s="421"/>
      <c r="P5" s="421"/>
      <c r="Q5" s="421"/>
      <c r="R5" s="421"/>
      <c r="S5" s="421"/>
      <c r="T5" s="421"/>
      <c r="U5" s="421"/>
      <c r="V5" s="421"/>
      <c r="W5" s="421"/>
      <c r="X5" s="421"/>
      <c r="Y5" s="421"/>
      <c r="Z5" s="421"/>
      <c r="AA5" s="421"/>
      <c r="AB5" s="421"/>
      <c r="AC5" s="421"/>
      <c r="AD5" s="421"/>
      <c r="AE5" s="421"/>
      <c r="AF5" s="421"/>
      <c r="AG5" s="421"/>
      <c r="AH5" s="421"/>
      <c r="AI5" s="421"/>
      <c r="AJ5" s="421"/>
      <c r="AK5" s="421"/>
      <c r="AL5" s="421"/>
      <c r="AM5" s="421"/>
      <c r="AN5" s="421"/>
      <c r="AO5" s="421"/>
      <c r="AP5" s="421"/>
      <c r="AQ5" s="421"/>
      <c r="AR5" s="421"/>
      <c r="AS5" s="421"/>
      <c r="AT5" s="421"/>
      <c r="AU5" s="421"/>
      <c r="AV5" s="421"/>
      <c r="AW5" s="421"/>
      <c r="AX5" s="421"/>
      <c r="AY5" s="421"/>
      <c r="AZ5" s="421"/>
      <c r="BA5" s="421"/>
      <c r="BB5" s="421"/>
      <c r="BC5" s="421"/>
      <c r="BD5" s="423"/>
    </row>
    <row r="6" spans="1:78" ht="13.5" customHeight="1">
      <c r="A6" s="899" t="s">
        <v>19</v>
      </c>
      <c r="B6" s="900"/>
      <c r="C6" s="421"/>
      <c r="D6" s="422"/>
      <c r="E6" s="422"/>
      <c r="F6" s="422"/>
      <c r="G6" s="422"/>
      <c r="H6" s="422"/>
      <c r="I6" s="421"/>
      <c r="J6" s="421"/>
      <c r="K6" s="421"/>
      <c r="L6" s="421"/>
      <c r="M6" s="421"/>
      <c r="N6" s="421"/>
      <c r="O6" s="421"/>
      <c r="P6" s="421"/>
      <c r="Q6" s="421"/>
      <c r="R6" s="421"/>
      <c r="S6" s="421"/>
      <c r="T6" s="421"/>
      <c r="U6" s="421"/>
      <c r="V6" s="421"/>
      <c r="W6" s="421"/>
      <c r="X6" s="421"/>
      <c r="Y6" s="421"/>
      <c r="Z6" s="421"/>
      <c r="AA6" s="421"/>
      <c r="AB6" s="421"/>
      <c r="AC6" s="421"/>
      <c r="AD6" s="421"/>
      <c r="AE6" s="421"/>
      <c r="AF6" s="421"/>
      <c r="AG6" s="421"/>
      <c r="AH6" s="421"/>
      <c r="AI6" s="421"/>
      <c r="AJ6" s="421"/>
      <c r="AK6" s="421"/>
      <c r="AL6" s="421"/>
      <c r="AM6" s="421"/>
      <c r="AN6" s="421"/>
      <c r="AO6" s="421"/>
      <c r="AP6" s="421"/>
      <c r="AQ6" s="421"/>
      <c r="AR6" s="421"/>
      <c r="AS6" s="421"/>
      <c r="AT6" s="421"/>
      <c r="AU6" s="421"/>
      <c r="AV6" s="421"/>
      <c r="AW6" s="421"/>
      <c r="AX6" s="421"/>
      <c r="AY6" s="421"/>
      <c r="AZ6" s="421"/>
      <c r="BA6" s="421"/>
      <c r="BB6" s="421"/>
      <c r="BC6" s="421"/>
      <c r="BD6" s="423"/>
    </row>
    <row r="7" spans="1:78" ht="13.5" customHeight="1">
      <c r="A7" s="899"/>
      <c r="B7" s="900"/>
      <c r="C7" s="421"/>
      <c r="D7" s="422"/>
      <c r="E7" s="422"/>
      <c r="F7" s="422"/>
      <c r="G7" s="422"/>
      <c r="H7" s="422"/>
      <c r="I7" s="421"/>
      <c r="J7" s="421"/>
      <c r="K7" s="421"/>
      <c r="L7" s="421"/>
      <c r="M7" s="421"/>
      <c r="N7" s="421"/>
      <c r="O7" s="421"/>
      <c r="P7" s="421"/>
      <c r="Q7" s="421"/>
      <c r="R7" s="421"/>
      <c r="S7" s="421"/>
      <c r="T7" s="421"/>
      <c r="U7" s="421"/>
      <c r="V7" s="421"/>
      <c r="W7" s="421"/>
      <c r="X7" s="421"/>
      <c r="Y7" s="421"/>
      <c r="Z7" s="421"/>
      <c r="AA7" s="421"/>
      <c r="AB7" s="421"/>
      <c r="AC7" s="421"/>
      <c r="AD7" s="421"/>
      <c r="AE7" s="421"/>
      <c r="AF7" s="421"/>
      <c r="AG7" s="421"/>
      <c r="AH7" s="421"/>
      <c r="AI7" s="421"/>
      <c r="AJ7" s="421"/>
      <c r="AK7" s="421"/>
      <c r="AL7" s="421"/>
      <c r="AM7" s="421"/>
      <c r="AN7" s="421"/>
      <c r="AO7" s="421"/>
      <c r="AP7" s="421"/>
      <c r="AQ7" s="421"/>
      <c r="AR7" s="421"/>
      <c r="AS7" s="421"/>
      <c r="AT7" s="421"/>
      <c r="AU7" s="421"/>
      <c r="AV7" s="421"/>
      <c r="AW7" s="421"/>
      <c r="AX7" s="421"/>
      <c r="AY7" s="421"/>
      <c r="AZ7" s="421"/>
      <c r="BA7" s="421"/>
      <c r="BB7" s="421"/>
      <c r="BC7" s="421"/>
      <c r="BD7" s="423"/>
    </row>
    <row r="8" spans="1:78" ht="13.5" customHeight="1">
      <c r="A8" s="899"/>
      <c r="B8" s="900"/>
      <c r="C8" s="421"/>
      <c r="D8" s="422"/>
      <c r="E8" s="422"/>
      <c r="F8" s="422"/>
      <c r="G8" s="422"/>
      <c r="H8" s="422"/>
      <c r="I8" s="421"/>
      <c r="J8" s="421"/>
      <c r="K8" s="421"/>
      <c r="L8" s="421"/>
      <c r="M8" s="421"/>
      <c r="N8" s="421"/>
      <c r="O8" s="421"/>
      <c r="P8" s="421"/>
      <c r="Q8" s="421"/>
      <c r="R8" s="421"/>
      <c r="S8" s="421"/>
      <c r="T8" s="421"/>
      <c r="U8" s="421"/>
      <c r="V8" s="421"/>
      <c r="W8" s="421"/>
      <c r="X8" s="421"/>
      <c r="Y8" s="421"/>
      <c r="Z8" s="421"/>
      <c r="AA8" s="421"/>
      <c r="AB8" s="421"/>
      <c r="AC8" s="421"/>
      <c r="AD8" s="421"/>
      <c r="AE8" s="421"/>
      <c r="AF8" s="421"/>
      <c r="AG8" s="421"/>
      <c r="AH8" s="421"/>
      <c r="AI8" s="421"/>
      <c r="AJ8" s="421"/>
      <c r="AK8" s="421"/>
      <c r="AL8" s="421"/>
      <c r="AM8" s="421"/>
      <c r="AN8" s="421"/>
      <c r="AO8" s="421"/>
      <c r="AP8" s="421"/>
      <c r="AQ8" s="421"/>
      <c r="AR8" s="421"/>
      <c r="AS8" s="421"/>
      <c r="AT8" s="421"/>
      <c r="AU8" s="421"/>
      <c r="AV8" s="421"/>
      <c r="AW8" s="421"/>
      <c r="AX8" s="421"/>
      <c r="AY8" s="421"/>
      <c r="AZ8" s="421"/>
      <c r="BA8" s="421"/>
      <c r="BB8" s="421"/>
      <c r="BC8" s="421"/>
      <c r="BD8" s="423"/>
    </row>
    <row r="9" spans="1:78" ht="13.5" customHeight="1">
      <c r="A9" s="899" t="s">
        <v>20</v>
      </c>
      <c r="B9" s="900"/>
      <c r="C9" s="421"/>
      <c r="D9" s="422"/>
      <c r="E9" s="422"/>
      <c r="F9" s="422"/>
      <c r="G9" s="422"/>
      <c r="H9" s="422"/>
      <c r="I9" s="421"/>
      <c r="J9" s="421"/>
      <c r="K9" s="421"/>
      <c r="L9" s="421"/>
      <c r="M9" s="421"/>
      <c r="N9" s="421"/>
      <c r="O9" s="421"/>
      <c r="P9" s="421"/>
      <c r="Q9" s="421"/>
      <c r="R9" s="421"/>
      <c r="S9" s="421"/>
      <c r="T9" s="421"/>
      <c r="U9" s="421"/>
      <c r="V9" s="421"/>
      <c r="W9" s="421"/>
      <c r="X9" s="421"/>
      <c r="Y9" s="421"/>
      <c r="Z9" s="421"/>
      <c r="AA9" s="421"/>
      <c r="AB9" s="421"/>
      <c r="AC9" s="421"/>
      <c r="AD9" s="421"/>
      <c r="AE9" s="424"/>
      <c r="AF9" s="424"/>
      <c r="AG9" s="424"/>
      <c r="AH9" s="424"/>
      <c r="AI9" s="424"/>
      <c r="AJ9" s="424"/>
      <c r="AK9" s="424"/>
      <c r="AL9" s="424"/>
      <c r="AM9" s="424"/>
      <c r="AN9" s="424"/>
      <c r="AO9" s="421"/>
      <c r="AP9" s="421"/>
      <c r="AQ9" s="421"/>
      <c r="AR9" s="421"/>
      <c r="AS9" s="421"/>
      <c r="AT9" s="421"/>
      <c r="AU9" s="421"/>
      <c r="AV9" s="421"/>
      <c r="AW9" s="421"/>
      <c r="AX9" s="421"/>
      <c r="AY9" s="421"/>
      <c r="AZ9" s="421"/>
      <c r="BA9" s="421"/>
      <c r="BB9" s="421"/>
      <c r="BC9" s="421"/>
      <c r="BD9" s="423"/>
    </row>
    <row r="10" spans="1:78" ht="13.5" customHeight="1">
      <c r="A10" s="899"/>
      <c r="B10" s="900"/>
      <c r="C10" s="421"/>
      <c r="D10" s="422"/>
      <c r="E10" s="422"/>
      <c r="F10" s="422"/>
      <c r="G10" s="422"/>
      <c r="H10" s="422"/>
      <c r="I10" s="421"/>
      <c r="J10" s="421"/>
      <c r="K10" s="421"/>
      <c r="L10" s="421"/>
      <c r="M10" s="421"/>
      <c r="N10" s="421"/>
      <c r="O10" s="421"/>
      <c r="P10" s="421"/>
      <c r="Q10" s="421"/>
      <c r="R10" s="421"/>
      <c r="S10" s="421"/>
      <c r="T10" s="421"/>
      <c r="U10" s="421"/>
      <c r="V10" s="421"/>
      <c r="W10" s="421"/>
      <c r="X10" s="421"/>
      <c r="Y10" s="421"/>
      <c r="Z10" s="421"/>
      <c r="AA10" s="421"/>
      <c r="AB10" s="421"/>
      <c r="AC10" s="421"/>
      <c r="AD10" s="421"/>
      <c r="AE10" s="931" t="s">
        <v>21</v>
      </c>
      <c r="AF10" s="932"/>
      <c r="AG10" s="932"/>
      <c r="AH10" s="932"/>
      <c r="AI10" s="932"/>
      <c r="AJ10" s="932"/>
      <c r="AK10" s="932"/>
      <c r="AL10" s="932"/>
      <c r="AM10" s="932"/>
      <c r="AN10" s="932"/>
      <c r="AO10" s="933"/>
      <c r="AP10" s="421"/>
      <c r="AQ10" s="421"/>
      <c r="AR10" s="421"/>
      <c r="AS10" s="421"/>
      <c r="AT10" s="421"/>
      <c r="AU10" s="421"/>
      <c r="AV10" s="421"/>
      <c r="AW10" s="421"/>
      <c r="AX10" s="421"/>
      <c r="AY10" s="421"/>
      <c r="AZ10" s="421"/>
      <c r="BA10" s="421"/>
      <c r="BB10" s="421"/>
      <c r="BC10" s="421"/>
      <c r="BD10" s="423"/>
      <c r="BF10" s="204" t="str">
        <f ca="1">"CREATE TABLE "&amp;O2&amp; " ("</f>
        <v>CREATE TABLE KY_SALARY_RESULT (</v>
      </c>
    </row>
    <row r="11" spans="1:78" ht="13.5" customHeight="1">
      <c r="A11" s="937"/>
      <c r="B11" s="938"/>
      <c r="C11" s="939" t="s">
        <v>273</v>
      </c>
      <c r="D11" s="939"/>
      <c r="E11" s="939"/>
      <c r="F11" s="939"/>
      <c r="G11" s="939"/>
      <c r="H11" s="939"/>
      <c r="I11" s="939"/>
      <c r="J11" s="940" t="s">
        <v>274</v>
      </c>
      <c r="K11" s="940"/>
      <c r="L11" s="940"/>
      <c r="M11" s="940"/>
      <c r="N11" s="940"/>
      <c r="O11" s="940"/>
      <c r="P11" s="940"/>
      <c r="Q11" s="940"/>
      <c r="R11" s="425"/>
      <c r="S11" s="425"/>
      <c r="T11" s="425"/>
      <c r="U11" s="425"/>
      <c r="V11" s="425"/>
      <c r="W11" s="425"/>
      <c r="X11" s="425"/>
      <c r="Y11" s="425"/>
      <c r="Z11" s="425"/>
      <c r="AA11" s="425"/>
      <c r="AB11" s="425"/>
      <c r="AC11" s="425"/>
      <c r="AD11" s="425"/>
      <c r="AE11" s="934"/>
      <c r="AF11" s="935"/>
      <c r="AG11" s="935"/>
      <c r="AH11" s="935"/>
      <c r="AI11" s="935"/>
      <c r="AJ11" s="935"/>
      <c r="AK11" s="935"/>
      <c r="AL11" s="935"/>
      <c r="AM11" s="935"/>
      <c r="AN11" s="935"/>
      <c r="AO11" s="936"/>
      <c r="AP11" s="425"/>
      <c r="AQ11" s="425"/>
      <c r="AR11" s="425"/>
      <c r="AS11" s="425"/>
      <c r="AT11" s="425"/>
      <c r="AU11" s="425"/>
      <c r="AV11" s="425"/>
      <c r="AW11" s="425"/>
      <c r="AX11" s="425"/>
      <c r="AY11" s="425"/>
      <c r="AZ11" s="425"/>
      <c r="BA11" s="425"/>
      <c r="BB11" s="425"/>
      <c r="BC11" s="425"/>
      <c r="BD11" s="426"/>
    </row>
    <row r="12" spans="1:78" ht="13.5" customHeight="1">
      <c r="A12" s="890" t="s">
        <v>22</v>
      </c>
      <c r="B12" s="890"/>
      <c r="C12" s="894" t="s">
        <v>33</v>
      </c>
      <c r="D12" s="895"/>
      <c r="E12" s="895"/>
      <c r="F12" s="895"/>
      <c r="G12" s="895"/>
      <c r="H12" s="895"/>
      <c r="I12" s="896"/>
      <c r="J12" s="894" t="s">
        <v>32</v>
      </c>
      <c r="K12" s="895"/>
      <c r="L12" s="895"/>
      <c r="M12" s="895"/>
      <c r="N12" s="895"/>
      <c r="O12" s="895"/>
      <c r="P12" s="895"/>
      <c r="Q12" s="896"/>
      <c r="R12" s="890" t="s">
        <v>23</v>
      </c>
      <c r="S12" s="890"/>
      <c r="T12" s="890"/>
      <c r="U12" s="890"/>
      <c r="V12" s="890"/>
      <c r="W12" s="890" t="s">
        <v>24</v>
      </c>
      <c r="X12" s="890"/>
      <c r="Y12" s="890" t="s">
        <v>25</v>
      </c>
      <c r="Z12" s="890"/>
      <c r="AA12" s="890" t="s">
        <v>26</v>
      </c>
      <c r="AB12" s="890"/>
      <c r="AC12" s="890" t="s">
        <v>27</v>
      </c>
      <c r="AD12" s="890"/>
      <c r="AE12" s="427" t="s">
        <v>28</v>
      </c>
      <c r="AF12" s="428" t="s">
        <v>40</v>
      </c>
      <c r="AG12" s="428" t="s">
        <v>40</v>
      </c>
      <c r="AH12" s="428"/>
      <c r="AI12" s="428"/>
      <c r="AJ12" s="428"/>
      <c r="AK12" s="428"/>
      <c r="AL12" s="428"/>
      <c r="AM12" s="428"/>
      <c r="AN12" s="428"/>
      <c r="AO12" s="429"/>
      <c r="AP12" s="890" t="s">
        <v>29</v>
      </c>
      <c r="AQ12" s="890"/>
      <c r="AR12" s="890" t="s">
        <v>34</v>
      </c>
      <c r="AS12" s="890"/>
      <c r="AT12" s="890"/>
      <c r="AU12" s="890"/>
      <c r="AV12" s="890"/>
      <c r="AW12" s="890"/>
      <c r="AX12" s="890"/>
      <c r="AY12" s="890"/>
      <c r="AZ12" s="890"/>
      <c r="BA12" s="890"/>
      <c r="BB12" s="890"/>
      <c r="BC12" s="890"/>
      <c r="BD12" s="890"/>
    </row>
    <row r="13" spans="1:78" ht="13.5" customHeight="1">
      <c r="A13" s="930">
        <v>1</v>
      </c>
      <c r="B13" s="930"/>
      <c r="C13" s="430" t="s">
        <v>35</v>
      </c>
      <c r="D13" s="431"/>
      <c r="E13" s="431"/>
      <c r="F13" s="431"/>
      <c r="G13" s="431"/>
      <c r="H13" s="431"/>
      <c r="I13" s="432"/>
      <c r="J13" s="433" t="s">
        <v>303</v>
      </c>
      <c r="K13" s="433"/>
      <c r="L13" s="433"/>
      <c r="M13" s="433"/>
      <c r="N13" s="433"/>
      <c r="O13" s="433"/>
      <c r="P13" s="433"/>
      <c r="Q13" s="432"/>
      <c r="R13" s="433" t="s">
        <v>36</v>
      </c>
      <c r="S13" s="433"/>
      <c r="T13" s="433"/>
      <c r="U13" s="433"/>
      <c r="V13" s="432"/>
      <c r="W13" s="891"/>
      <c r="X13" s="892"/>
      <c r="Y13" s="891"/>
      <c r="Z13" s="892"/>
      <c r="AA13" s="891" t="s">
        <v>22</v>
      </c>
      <c r="AB13" s="892"/>
      <c r="AC13" s="891"/>
      <c r="AD13" s="892"/>
      <c r="AE13" s="434">
        <v>1</v>
      </c>
      <c r="AF13" s="435"/>
      <c r="AG13" s="435"/>
      <c r="AH13" s="435"/>
      <c r="AI13" s="435"/>
      <c r="AJ13" s="435"/>
      <c r="AK13" s="435"/>
      <c r="AL13" s="435"/>
      <c r="AM13" s="435"/>
      <c r="AN13" s="435"/>
      <c r="AO13" s="436"/>
      <c r="AP13" s="891"/>
      <c r="AQ13" s="893"/>
      <c r="AR13" s="433" t="s">
        <v>64</v>
      </c>
      <c r="AS13" s="433"/>
      <c r="AT13" s="433"/>
      <c r="AU13" s="433"/>
      <c r="AV13" s="433"/>
      <c r="AW13" s="433"/>
      <c r="AX13" s="433"/>
      <c r="AY13" s="433"/>
      <c r="AZ13" s="433"/>
      <c r="BA13" s="433"/>
      <c r="BB13" s="433"/>
      <c r="BC13" s="433"/>
      <c r="BD13" s="437"/>
      <c r="BF13" s="204" t="str">
        <f t="shared" ref="BF13:BF32" si="0">C13&amp;" "&amp;R13&amp;IF(W13,"("&amp;W13&amp;IF(Y13,","&amp;Y13, "")&amp;")","")&amp;IF(AA13="No"," NOT NULL","")&amp;","</f>
        <v>ID NUMBER NOT NULL,</v>
      </c>
    </row>
    <row r="14" spans="1:78" s="409" customFormat="1" ht="13.5" customHeight="1">
      <c r="A14" s="836">
        <v>4</v>
      </c>
      <c r="B14" s="836"/>
      <c r="C14" s="438" t="s">
        <v>395</v>
      </c>
      <c r="D14" s="439"/>
      <c r="E14" s="439"/>
      <c r="F14" s="439"/>
      <c r="G14" s="439"/>
      <c r="H14" s="439"/>
      <c r="I14" s="440"/>
      <c r="J14" s="401" t="s">
        <v>299</v>
      </c>
      <c r="K14" s="401"/>
      <c r="L14" s="401"/>
      <c r="M14" s="401"/>
      <c r="N14" s="401"/>
      <c r="O14" s="401"/>
      <c r="P14" s="401"/>
      <c r="Q14" s="440"/>
      <c r="R14" s="401" t="s">
        <v>36</v>
      </c>
      <c r="S14" s="401"/>
      <c r="T14" s="401"/>
      <c r="U14" s="401"/>
      <c r="V14" s="401"/>
      <c r="W14" s="815"/>
      <c r="X14" s="816"/>
      <c r="Y14" s="815"/>
      <c r="Z14" s="816"/>
      <c r="AA14" s="815" t="s">
        <v>22</v>
      </c>
      <c r="AB14" s="816"/>
      <c r="AC14" s="837"/>
      <c r="AD14" s="839"/>
      <c r="AE14" s="406"/>
      <c r="AF14" s="407">
        <v>1</v>
      </c>
      <c r="AG14" s="407"/>
      <c r="AH14" s="407"/>
      <c r="AI14" s="407"/>
      <c r="AJ14" s="407"/>
      <c r="AK14" s="407"/>
      <c r="AL14" s="407"/>
      <c r="AM14" s="407"/>
      <c r="AN14" s="407"/>
      <c r="AO14" s="408"/>
      <c r="AP14" s="837"/>
      <c r="AQ14" s="839"/>
      <c r="AR14" s="401" t="s">
        <v>357</v>
      </c>
      <c r="AS14" s="405"/>
      <c r="AT14" s="405"/>
      <c r="AU14" s="405"/>
      <c r="AV14" s="405"/>
      <c r="AW14" s="405"/>
      <c r="AX14" s="405"/>
      <c r="AY14" s="405"/>
      <c r="AZ14" s="405"/>
      <c r="BA14" s="405"/>
      <c r="BB14" s="405"/>
      <c r="BC14" s="405"/>
      <c r="BD14" s="404"/>
      <c r="BF14" s="410" t="str">
        <f t="shared" si="0"/>
        <v>COMPANY_ID NUMBER NOT NULL,</v>
      </c>
      <c r="BG14" s="410"/>
      <c r="BH14" s="410"/>
      <c r="BI14" s="410"/>
      <c r="BJ14" s="410"/>
      <c r="BK14" s="410"/>
      <c r="BL14" s="410"/>
      <c r="BM14" s="410"/>
      <c r="BN14" s="410"/>
      <c r="BO14" s="410"/>
      <c r="BP14" s="410"/>
      <c r="BQ14" s="410"/>
      <c r="BR14" s="410"/>
      <c r="BS14" s="410"/>
      <c r="BT14" s="410"/>
      <c r="BU14" s="410"/>
      <c r="BV14" s="410"/>
      <c r="BW14" s="410"/>
      <c r="BX14" s="410"/>
      <c r="BY14" s="410"/>
      <c r="BZ14" s="410"/>
    </row>
    <row r="15" spans="1:78" s="409" customFormat="1" ht="13.5" customHeight="1">
      <c r="A15" s="836"/>
      <c r="B15" s="836"/>
      <c r="C15" s="438" t="s">
        <v>78</v>
      </c>
      <c r="D15" s="439"/>
      <c r="E15" s="439"/>
      <c r="F15" s="439"/>
      <c r="G15" s="439"/>
      <c r="H15" s="439"/>
      <c r="I15" s="440"/>
      <c r="J15" s="401" t="s">
        <v>787</v>
      </c>
      <c r="K15" s="401"/>
      <c r="L15" s="401"/>
      <c r="M15" s="401"/>
      <c r="N15" s="401"/>
      <c r="O15" s="401"/>
      <c r="P15" s="401"/>
      <c r="Q15" s="440"/>
      <c r="R15" s="441" t="s">
        <v>83</v>
      </c>
      <c r="S15" s="401"/>
      <c r="T15" s="401"/>
      <c r="U15" s="401"/>
      <c r="V15" s="401"/>
      <c r="W15" s="815">
        <v>20</v>
      </c>
      <c r="X15" s="816"/>
      <c r="Y15" s="815"/>
      <c r="Z15" s="816"/>
      <c r="AA15" s="815" t="s">
        <v>30</v>
      </c>
      <c r="AB15" s="816"/>
      <c r="AC15" s="837"/>
      <c r="AD15" s="839"/>
      <c r="AE15" s="406"/>
      <c r="AF15" s="407"/>
      <c r="AG15" s="407"/>
      <c r="AH15" s="407"/>
      <c r="AI15" s="407"/>
      <c r="AJ15" s="407"/>
      <c r="AK15" s="407"/>
      <c r="AL15" s="407"/>
      <c r="AM15" s="407"/>
      <c r="AN15" s="407"/>
      <c r="AO15" s="408"/>
      <c r="AP15" s="837"/>
      <c r="AQ15" s="839"/>
      <c r="AR15" s="401"/>
      <c r="AS15" s="405"/>
      <c r="AT15" s="405"/>
      <c r="AU15" s="405"/>
      <c r="AV15" s="405"/>
      <c r="AW15" s="405"/>
      <c r="AX15" s="405"/>
      <c r="AY15" s="405"/>
      <c r="AZ15" s="405"/>
      <c r="BA15" s="405"/>
      <c r="BB15" s="405"/>
      <c r="BC15" s="405"/>
      <c r="BD15" s="404"/>
      <c r="BF15" s="410"/>
      <c r="BG15" s="410"/>
      <c r="BH15" s="410"/>
      <c r="BI15" s="410"/>
      <c r="BJ15" s="410"/>
      <c r="BK15" s="410"/>
      <c r="BL15" s="410"/>
      <c r="BM15" s="410"/>
      <c r="BN15" s="410"/>
      <c r="BO15" s="410"/>
      <c r="BP15" s="410"/>
      <c r="BQ15" s="410"/>
      <c r="BR15" s="410"/>
      <c r="BS15" s="410"/>
      <c r="BT15" s="410"/>
      <c r="BU15" s="410"/>
      <c r="BV15" s="410"/>
      <c r="BW15" s="410"/>
      <c r="BX15" s="410"/>
      <c r="BY15" s="410"/>
      <c r="BZ15" s="410"/>
    </row>
    <row r="16" spans="1:78" ht="13.5" customHeight="1">
      <c r="A16" s="847">
        <v>3</v>
      </c>
      <c r="B16" s="847"/>
      <c r="C16" s="197" t="s">
        <v>75</v>
      </c>
      <c r="D16" s="198"/>
      <c r="E16" s="198"/>
      <c r="F16" s="198"/>
      <c r="G16" s="198"/>
      <c r="H16" s="198"/>
      <c r="I16" s="199"/>
      <c r="J16" s="200" t="s">
        <v>300</v>
      </c>
      <c r="K16" s="200"/>
      <c r="L16" s="200"/>
      <c r="M16" s="200"/>
      <c r="N16" s="200"/>
      <c r="O16" s="200"/>
      <c r="P16" s="200"/>
      <c r="Q16" s="199"/>
      <c r="R16" s="200" t="s">
        <v>83</v>
      </c>
      <c r="S16" s="200"/>
      <c r="T16" s="200"/>
      <c r="U16" s="200"/>
      <c r="V16" s="200"/>
      <c r="W16" s="823">
        <v>10</v>
      </c>
      <c r="X16" s="824"/>
      <c r="Y16" s="823"/>
      <c r="Z16" s="824"/>
      <c r="AA16" s="823" t="s">
        <v>22</v>
      </c>
      <c r="AB16" s="824"/>
      <c r="AC16" s="823"/>
      <c r="AD16" s="824"/>
      <c r="AE16" s="201"/>
      <c r="AF16" s="202"/>
      <c r="AG16" s="202"/>
      <c r="AH16" s="202"/>
      <c r="AI16" s="202"/>
      <c r="AJ16" s="202"/>
      <c r="AK16" s="202"/>
      <c r="AL16" s="202"/>
      <c r="AM16" s="202"/>
      <c r="AN16" s="202"/>
      <c r="AO16" s="203"/>
      <c r="AP16" s="823"/>
      <c r="AQ16" s="825"/>
      <c r="AR16" s="200" t="s">
        <v>359</v>
      </c>
      <c r="AS16" s="200"/>
      <c r="AT16" s="200"/>
      <c r="AU16" s="200"/>
      <c r="AV16" s="200"/>
      <c r="AW16" s="200"/>
      <c r="AX16" s="200"/>
      <c r="AY16" s="200"/>
      <c r="AZ16" s="200"/>
      <c r="BA16" s="200"/>
      <c r="BB16" s="200"/>
      <c r="BC16" s="200"/>
      <c r="BD16" s="442"/>
      <c r="BF16" s="204" t="str">
        <f t="shared" si="0"/>
        <v>EMPLOYEE_NO NVARCHAR(10) NOT NULL,</v>
      </c>
    </row>
    <row r="17" spans="1:58" ht="13.5" customHeight="1">
      <c r="A17" s="847">
        <v>4</v>
      </c>
      <c r="B17" s="847"/>
      <c r="C17" s="197" t="s">
        <v>125</v>
      </c>
      <c r="D17" s="198"/>
      <c r="E17" s="198"/>
      <c r="F17" s="198"/>
      <c r="G17" s="198"/>
      <c r="H17" s="198"/>
      <c r="I17" s="199"/>
      <c r="J17" s="200" t="s">
        <v>387</v>
      </c>
      <c r="K17" s="200"/>
      <c r="L17" s="200"/>
      <c r="M17" s="200"/>
      <c r="N17" s="200"/>
      <c r="O17" s="200"/>
      <c r="P17" s="200"/>
      <c r="Q17" s="199"/>
      <c r="R17" s="200" t="s">
        <v>83</v>
      </c>
      <c r="S17" s="200"/>
      <c r="T17" s="200"/>
      <c r="U17" s="200"/>
      <c r="V17" s="200"/>
      <c r="W17" s="823">
        <v>6</v>
      </c>
      <c r="X17" s="824"/>
      <c r="Y17" s="823"/>
      <c r="Z17" s="824"/>
      <c r="AA17" s="823" t="s">
        <v>22</v>
      </c>
      <c r="AB17" s="824"/>
      <c r="AC17" s="823"/>
      <c r="AD17" s="824"/>
      <c r="AE17" s="201"/>
      <c r="AF17" s="202"/>
      <c r="AG17" s="202"/>
      <c r="AH17" s="202"/>
      <c r="AI17" s="202"/>
      <c r="AJ17" s="202"/>
      <c r="AK17" s="202"/>
      <c r="AL17" s="202"/>
      <c r="AM17" s="202"/>
      <c r="AN17" s="202"/>
      <c r="AO17" s="203"/>
      <c r="AP17" s="823"/>
      <c r="AQ17" s="825"/>
      <c r="AR17" s="200"/>
      <c r="AS17" s="200"/>
      <c r="AT17" s="200"/>
      <c r="AU17" s="200"/>
      <c r="AV17" s="200"/>
      <c r="AW17" s="200"/>
      <c r="AX17" s="200"/>
      <c r="AY17" s="200"/>
      <c r="AZ17" s="200"/>
      <c r="BA17" s="200"/>
      <c r="BB17" s="200"/>
      <c r="BC17" s="200"/>
      <c r="BD17" s="442"/>
      <c r="BF17" s="204" t="str">
        <f t="shared" si="0"/>
        <v>YEAR_MONTH NVARCHAR(6) NOT NULL,</v>
      </c>
    </row>
    <row r="18" spans="1:58" ht="13.5" customHeight="1">
      <c r="A18" s="885">
        <v>5</v>
      </c>
      <c r="B18" s="885"/>
      <c r="C18" s="264" t="s">
        <v>396</v>
      </c>
      <c r="D18" s="265"/>
      <c r="E18" s="265"/>
      <c r="F18" s="265"/>
      <c r="G18" s="265"/>
      <c r="H18" s="265"/>
      <c r="I18" s="266"/>
      <c r="J18" s="443" t="s">
        <v>397</v>
      </c>
      <c r="K18" s="443"/>
      <c r="L18" s="443"/>
      <c r="M18" s="443"/>
      <c r="N18" s="443"/>
      <c r="O18" s="443"/>
      <c r="P18" s="443"/>
      <c r="Q18" s="266"/>
      <c r="R18" s="443" t="s">
        <v>36</v>
      </c>
      <c r="S18" s="443"/>
      <c r="T18" s="443"/>
      <c r="U18" s="443"/>
      <c r="V18" s="443"/>
      <c r="W18" s="886">
        <v>1</v>
      </c>
      <c r="X18" s="889"/>
      <c r="Y18" s="886"/>
      <c r="Z18" s="889"/>
      <c r="AA18" s="886" t="s">
        <v>30</v>
      </c>
      <c r="AB18" s="889"/>
      <c r="AC18" s="886"/>
      <c r="AD18" s="889"/>
      <c r="AE18" s="444"/>
      <c r="AF18" s="445"/>
      <c r="AG18" s="445"/>
      <c r="AH18" s="445"/>
      <c r="AI18" s="445"/>
      <c r="AJ18" s="445"/>
      <c r="AK18" s="445"/>
      <c r="AL18" s="445"/>
      <c r="AM18" s="445"/>
      <c r="AN18" s="445"/>
      <c r="AO18" s="446"/>
      <c r="AP18" s="886"/>
      <c r="AQ18" s="887"/>
      <c r="AR18" s="443" t="s">
        <v>280</v>
      </c>
      <c r="AS18" s="443"/>
      <c r="AT18" s="443"/>
      <c r="AU18" s="443"/>
      <c r="AV18" s="443"/>
      <c r="AW18" s="443"/>
      <c r="AX18" s="443"/>
      <c r="AY18" s="443"/>
      <c r="AZ18" s="443"/>
      <c r="BA18" s="443"/>
      <c r="BB18" s="443"/>
      <c r="BC18" s="443"/>
      <c r="BD18" s="447"/>
      <c r="BF18" s="204" t="str">
        <f t="shared" si="0"/>
        <v>HISTORY_NO NUMBER(1),</v>
      </c>
    </row>
    <row r="19" spans="1:58" s="455" customFormat="1" ht="13.5" customHeight="1">
      <c r="A19" s="875">
        <v>4</v>
      </c>
      <c r="B19" s="875"/>
      <c r="C19" s="448" t="s">
        <v>788</v>
      </c>
      <c r="D19" s="449"/>
      <c r="E19" s="449"/>
      <c r="F19" s="449"/>
      <c r="G19" s="449"/>
      <c r="H19" s="449"/>
      <c r="I19" s="450"/>
      <c r="J19" s="441" t="s">
        <v>789</v>
      </c>
      <c r="K19" s="441"/>
      <c r="L19" s="441"/>
      <c r="M19" s="441"/>
      <c r="N19" s="441"/>
      <c r="O19" s="441"/>
      <c r="P19" s="441"/>
      <c r="Q19" s="450"/>
      <c r="R19" s="441" t="s">
        <v>83</v>
      </c>
      <c r="S19" s="441"/>
      <c r="T19" s="441"/>
      <c r="U19" s="441"/>
      <c r="V19" s="441"/>
      <c r="W19" s="876">
        <v>6</v>
      </c>
      <c r="X19" s="877"/>
      <c r="Y19" s="876"/>
      <c r="Z19" s="877"/>
      <c r="AA19" s="876" t="s">
        <v>22</v>
      </c>
      <c r="AB19" s="877"/>
      <c r="AC19" s="876"/>
      <c r="AD19" s="877"/>
      <c r="AE19" s="451"/>
      <c r="AF19" s="452"/>
      <c r="AG19" s="452"/>
      <c r="AH19" s="452"/>
      <c r="AI19" s="452"/>
      <c r="AJ19" s="452"/>
      <c r="AK19" s="452"/>
      <c r="AL19" s="452"/>
      <c r="AM19" s="452"/>
      <c r="AN19" s="452"/>
      <c r="AO19" s="453"/>
      <c r="AP19" s="876"/>
      <c r="AQ19" s="888"/>
      <c r="AR19" s="441"/>
      <c r="AS19" s="441"/>
      <c r="AT19" s="441"/>
      <c r="AU19" s="441"/>
      <c r="AV19" s="441"/>
      <c r="AW19" s="441"/>
      <c r="AX19" s="441"/>
      <c r="AY19" s="441"/>
      <c r="AZ19" s="441"/>
      <c r="BA19" s="441"/>
      <c r="BB19" s="441"/>
      <c r="BC19" s="441"/>
      <c r="BD19" s="454"/>
      <c r="BF19" s="455" t="str">
        <f t="shared" si="0"/>
        <v>YEAR_MONTH_RECEIVE NVARCHAR(6) NOT NULL,</v>
      </c>
    </row>
    <row r="20" spans="1:58" s="455" customFormat="1" ht="13.5" customHeight="1">
      <c r="A20" s="875"/>
      <c r="B20" s="875"/>
      <c r="C20" s="448" t="s">
        <v>790</v>
      </c>
      <c r="D20" s="449"/>
      <c r="E20" s="449"/>
      <c r="F20" s="449"/>
      <c r="G20" s="449"/>
      <c r="H20" s="449"/>
      <c r="I20" s="450"/>
      <c r="J20" s="441" t="s">
        <v>344</v>
      </c>
      <c r="K20" s="441"/>
      <c r="L20" s="441"/>
      <c r="M20" s="441"/>
      <c r="N20" s="441"/>
      <c r="O20" s="441"/>
      <c r="P20" s="441"/>
      <c r="Q20" s="450"/>
      <c r="R20" s="441" t="s">
        <v>668</v>
      </c>
      <c r="S20" s="441"/>
      <c r="T20" s="441"/>
      <c r="U20" s="441"/>
      <c r="V20" s="441"/>
      <c r="W20" s="876"/>
      <c r="X20" s="877"/>
      <c r="Y20" s="876"/>
      <c r="Z20" s="877"/>
      <c r="AA20" s="876" t="s">
        <v>30</v>
      </c>
      <c r="AB20" s="877"/>
      <c r="AC20" s="876"/>
      <c r="AD20" s="877"/>
      <c r="AE20" s="451"/>
      <c r="AF20" s="452"/>
      <c r="AG20" s="452"/>
      <c r="AH20" s="452"/>
      <c r="AI20" s="452"/>
      <c r="AJ20" s="452"/>
      <c r="AK20" s="452"/>
      <c r="AL20" s="452"/>
      <c r="AM20" s="452"/>
      <c r="AN20" s="452"/>
      <c r="AO20" s="453"/>
      <c r="AP20" s="876"/>
      <c r="AQ20" s="888"/>
      <c r="AR20" s="441"/>
      <c r="AS20" s="441"/>
      <c r="AT20" s="441"/>
      <c r="AU20" s="441"/>
      <c r="AV20" s="441"/>
      <c r="AW20" s="441"/>
      <c r="AX20" s="441"/>
      <c r="AY20" s="441"/>
      <c r="AZ20" s="441"/>
      <c r="BA20" s="441"/>
      <c r="BB20" s="441"/>
      <c r="BC20" s="441"/>
      <c r="BD20" s="454"/>
    </row>
    <row r="21" spans="1:58" s="455" customFormat="1" ht="13.5" customHeight="1">
      <c r="A21" s="875"/>
      <c r="B21" s="875"/>
      <c r="C21" s="448" t="s">
        <v>791</v>
      </c>
      <c r="D21" s="449"/>
      <c r="E21" s="449"/>
      <c r="F21" s="449"/>
      <c r="G21" s="449"/>
      <c r="H21" s="449"/>
      <c r="I21" s="450"/>
      <c r="J21" s="441" t="s">
        <v>345</v>
      </c>
      <c r="K21" s="441"/>
      <c r="L21" s="441"/>
      <c r="M21" s="441"/>
      <c r="N21" s="441"/>
      <c r="O21" s="441"/>
      <c r="P21" s="441"/>
      <c r="Q21" s="450"/>
      <c r="R21" s="441" t="s">
        <v>668</v>
      </c>
      <c r="S21" s="441"/>
      <c r="T21" s="441"/>
      <c r="U21" s="441"/>
      <c r="V21" s="441"/>
      <c r="W21" s="876"/>
      <c r="X21" s="877"/>
      <c r="Y21" s="876"/>
      <c r="Z21" s="877"/>
      <c r="AA21" s="876" t="s">
        <v>30</v>
      </c>
      <c r="AB21" s="877"/>
      <c r="AC21" s="876"/>
      <c r="AD21" s="877"/>
      <c r="AE21" s="451"/>
      <c r="AF21" s="452"/>
      <c r="AG21" s="452"/>
      <c r="AH21" s="452"/>
      <c r="AI21" s="452"/>
      <c r="AJ21" s="452"/>
      <c r="AK21" s="452"/>
      <c r="AL21" s="452"/>
      <c r="AM21" s="452"/>
      <c r="AN21" s="452"/>
      <c r="AO21" s="453"/>
      <c r="AP21" s="876"/>
      <c r="AQ21" s="888"/>
      <c r="AR21" s="441"/>
      <c r="AS21" s="441"/>
      <c r="AT21" s="441"/>
      <c r="AU21" s="441"/>
      <c r="AV21" s="441"/>
      <c r="AW21" s="441"/>
      <c r="AX21" s="441"/>
      <c r="AY21" s="441"/>
      <c r="AZ21" s="441"/>
      <c r="BA21" s="441"/>
      <c r="BB21" s="441"/>
      <c r="BC21" s="441"/>
      <c r="BD21" s="454"/>
    </row>
    <row r="22" spans="1:58" ht="13.5" customHeight="1">
      <c r="A22" s="847">
        <v>6</v>
      </c>
      <c r="B22" s="847"/>
      <c r="C22" s="197" t="s">
        <v>165</v>
      </c>
      <c r="D22" s="198"/>
      <c r="E22" s="198"/>
      <c r="F22" s="198"/>
      <c r="G22" s="198"/>
      <c r="H22" s="198"/>
      <c r="I22" s="199"/>
      <c r="J22" s="200" t="s">
        <v>174</v>
      </c>
      <c r="K22" s="200"/>
      <c r="L22" s="200"/>
      <c r="M22" s="200"/>
      <c r="N22" s="200"/>
      <c r="O22" s="200"/>
      <c r="P22" s="200"/>
      <c r="Q22" s="199"/>
      <c r="R22" s="200" t="s">
        <v>36</v>
      </c>
      <c r="S22" s="200"/>
      <c r="T22" s="200"/>
      <c r="U22" s="200"/>
      <c r="V22" s="200"/>
      <c r="W22" s="823">
        <v>11</v>
      </c>
      <c r="X22" s="824"/>
      <c r="Y22" s="876">
        <v>2</v>
      </c>
      <c r="Z22" s="877"/>
      <c r="AA22" s="823" t="s">
        <v>30</v>
      </c>
      <c r="AB22" s="825"/>
      <c r="AC22" s="823"/>
      <c r="AD22" s="824"/>
      <c r="AE22" s="201"/>
      <c r="AF22" s="202"/>
      <c r="AG22" s="202"/>
      <c r="AH22" s="202"/>
      <c r="AI22" s="202"/>
      <c r="AJ22" s="202"/>
      <c r="AK22" s="202"/>
      <c r="AL22" s="202"/>
      <c r="AM22" s="202"/>
      <c r="AN22" s="202"/>
      <c r="AO22" s="203"/>
      <c r="AP22" s="823"/>
      <c r="AQ22" s="825"/>
      <c r="AR22" s="200"/>
      <c r="AS22" s="200"/>
      <c r="AT22" s="200"/>
      <c r="AU22" s="200"/>
      <c r="AV22" s="200"/>
      <c r="AW22" s="200"/>
      <c r="AX22" s="200"/>
      <c r="AY22" s="200"/>
      <c r="AZ22" s="200"/>
      <c r="BA22" s="200"/>
      <c r="BB22" s="200"/>
      <c r="BC22" s="200"/>
      <c r="BD22" s="442"/>
      <c r="BF22" s="204" t="str">
        <f t="shared" si="0"/>
        <v>PROBATION_SALARY NUMBER(11,2),</v>
      </c>
    </row>
    <row r="23" spans="1:58" ht="13.5" customHeight="1">
      <c r="A23" s="847">
        <v>7</v>
      </c>
      <c r="B23" s="847"/>
      <c r="C23" s="197" t="s">
        <v>166</v>
      </c>
      <c r="D23" s="198"/>
      <c r="E23" s="198"/>
      <c r="F23" s="198"/>
      <c r="G23" s="198"/>
      <c r="H23" s="198"/>
      <c r="I23" s="199"/>
      <c r="J23" s="200" t="s">
        <v>175</v>
      </c>
      <c r="K23" s="200"/>
      <c r="L23" s="200"/>
      <c r="M23" s="200"/>
      <c r="N23" s="200"/>
      <c r="O23" s="200"/>
      <c r="P23" s="200"/>
      <c r="Q23" s="199"/>
      <c r="R23" s="200" t="s">
        <v>36</v>
      </c>
      <c r="S23" s="200"/>
      <c r="T23" s="200"/>
      <c r="U23" s="200"/>
      <c r="V23" s="200"/>
      <c r="W23" s="823">
        <v>11</v>
      </c>
      <c r="X23" s="824"/>
      <c r="Y23" s="876">
        <v>2</v>
      </c>
      <c r="Z23" s="877"/>
      <c r="AA23" s="823" t="s">
        <v>30</v>
      </c>
      <c r="AB23" s="825"/>
      <c r="AC23" s="823"/>
      <c r="AD23" s="824"/>
      <c r="AE23" s="201"/>
      <c r="AF23" s="202"/>
      <c r="AG23" s="202"/>
      <c r="AH23" s="202"/>
      <c r="AI23" s="202"/>
      <c r="AJ23" s="202"/>
      <c r="AK23" s="202"/>
      <c r="AL23" s="202"/>
      <c r="AM23" s="202"/>
      <c r="AN23" s="202"/>
      <c r="AO23" s="203"/>
      <c r="AP23" s="823"/>
      <c r="AQ23" s="825"/>
      <c r="AR23" s="200"/>
      <c r="AS23" s="200"/>
      <c r="AT23" s="200"/>
      <c r="AU23" s="200"/>
      <c r="AV23" s="200"/>
      <c r="AW23" s="200"/>
      <c r="AX23" s="200"/>
      <c r="AY23" s="200"/>
      <c r="AZ23" s="200"/>
      <c r="BA23" s="200"/>
      <c r="BB23" s="200"/>
      <c r="BC23" s="200"/>
      <c r="BD23" s="442"/>
      <c r="BF23" s="204" t="str">
        <f>C23&amp;" "&amp;R23&amp;IF(W23,"("&amp;W23&amp;IF(Y23,","&amp;Y23, "")&amp;")","")&amp;IF(AA23="No"," NOT NULL","")&amp;","</f>
        <v>OFFICAL_SALARY NUMBER(11,2),</v>
      </c>
    </row>
    <row r="24" spans="1:58" s="455" customFormat="1" ht="13.5" customHeight="1">
      <c r="A24" s="875"/>
      <c r="B24" s="875"/>
      <c r="C24" s="448" t="s">
        <v>792</v>
      </c>
      <c r="D24" s="449"/>
      <c r="E24" s="449"/>
      <c r="F24" s="449"/>
      <c r="G24" s="449"/>
      <c r="H24" s="449"/>
      <c r="I24" s="450"/>
      <c r="J24" s="441" t="s">
        <v>793</v>
      </c>
      <c r="K24" s="441"/>
      <c r="L24" s="441"/>
      <c r="M24" s="441"/>
      <c r="N24" s="441"/>
      <c r="O24" s="441"/>
      <c r="P24" s="441"/>
      <c r="Q24" s="450"/>
      <c r="R24" s="441" t="s">
        <v>83</v>
      </c>
      <c r="S24" s="441"/>
      <c r="T24" s="441"/>
      <c r="U24" s="441"/>
      <c r="V24" s="441"/>
      <c r="W24" s="876">
        <v>3</v>
      </c>
      <c r="X24" s="877"/>
      <c r="Y24" s="876"/>
      <c r="Z24" s="877"/>
      <c r="AA24" s="876" t="s">
        <v>30</v>
      </c>
      <c r="AB24" s="877"/>
      <c r="AC24" s="876"/>
      <c r="AD24" s="877"/>
      <c r="AE24" s="451"/>
      <c r="AF24" s="452"/>
      <c r="AG24" s="452"/>
      <c r="AH24" s="452"/>
      <c r="AI24" s="452"/>
      <c r="AJ24" s="452"/>
      <c r="AK24" s="452"/>
      <c r="AL24" s="452"/>
      <c r="AM24" s="452"/>
      <c r="AN24" s="452"/>
      <c r="AO24" s="453"/>
      <c r="AP24" s="876"/>
      <c r="AQ24" s="888"/>
      <c r="AR24" s="441"/>
      <c r="AS24" s="441"/>
      <c r="AT24" s="441"/>
      <c r="AU24" s="441"/>
      <c r="AV24" s="441"/>
      <c r="AW24" s="441"/>
      <c r="AX24" s="441"/>
      <c r="AY24" s="441"/>
      <c r="AZ24" s="441"/>
      <c r="BA24" s="441"/>
      <c r="BB24" s="441"/>
      <c r="BC24" s="441"/>
      <c r="BD24" s="454"/>
    </row>
    <row r="25" spans="1:58" s="536" customFormat="1" ht="13.5" customHeight="1">
      <c r="A25" s="863"/>
      <c r="B25" s="863"/>
      <c r="C25" s="528" t="s">
        <v>811</v>
      </c>
      <c r="D25" s="529"/>
      <c r="E25" s="529"/>
      <c r="F25" s="529"/>
      <c r="G25" s="529"/>
      <c r="H25" s="529"/>
      <c r="I25" s="530"/>
      <c r="J25" s="531" t="s">
        <v>812</v>
      </c>
      <c r="K25" s="531"/>
      <c r="L25" s="531"/>
      <c r="M25" s="531"/>
      <c r="N25" s="531"/>
      <c r="O25" s="531"/>
      <c r="P25" s="531"/>
      <c r="Q25" s="530"/>
      <c r="R25" s="531" t="s">
        <v>36</v>
      </c>
      <c r="S25" s="531"/>
      <c r="T25" s="531"/>
      <c r="U25" s="531"/>
      <c r="V25" s="531"/>
      <c r="W25" s="864">
        <v>7</v>
      </c>
      <c r="X25" s="865"/>
      <c r="Y25" s="864"/>
      <c r="Z25" s="865"/>
      <c r="AA25" s="864" t="s">
        <v>30</v>
      </c>
      <c r="AB25" s="865"/>
      <c r="AC25" s="864"/>
      <c r="AD25" s="865"/>
      <c r="AE25" s="532"/>
      <c r="AF25" s="533"/>
      <c r="AG25" s="533"/>
      <c r="AH25" s="533"/>
      <c r="AI25" s="533"/>
      <c r="AJ25" s="533"/>
      <c r="AK25" s="533"/>
      <c r="AL25" s="533"/>
      <c r="AM25" s="533"/>
      <c r="AN25" s="533"/>
      <c r="AO25" s="534"/>
      <c r="AP25" s="864"/>
      <c r="AQ25" s="866"/>
      <c r="AR25" s="531"/>
      <c r="AS25" s="531"/>
      <c r="AT25" s="531"/>
      <c r="AU25" s="531"/>
      <c r="AV25" s="531"/>
      <c r="AW25" s="531"/>
      <c r="AX25" s="531"/>
      <c r="AY25" s="531"/>
      <c r="AZ25" s="531"/>
      <c r="BA25" s="531"/>
      <c r="BB25" s="531"/>
      <c r="BC25" s="531"/>
      <c r="BD25" s="535"/>
    </row>
    <row r="26" spans="1:58" s="536" customFormat="1" ht="13.5" customHeight="1">
      <c r="A26" s="863"/>
      <c r="B26" s="863"/>
      <c r="C26" s="528" t="s">
        <v>813</v>
      </c>
      <c r="D26" s="529"/>
      <c r="E26" s="529"/>
      <c r="F26" s="529"/>
      <c r="G26" s="529"/>
      <c r="H26" s="529"/>
      <c r="I26" s="530"/>
      <c r="J26" s="531" t="s">
        <v>814</v>
      </c>
      <c r="K26" s="531"/>
      <c r="L26" s="531"/>
      <c r="M26" s="531"/>
      <c r="N26" s="531"/>
      <c r="O26" s="531"/>
      <c r="P26" s="531"/>
      <c r="Q26" s="530"/>
      <c r="R26" s="531" t="s">
        <v>36</v>
      </c>
      <c r="S26" s="531"/>
      <c r="T26" s="531"/>
      <c r="U26" s="531"/>
      <c r="V26" s="531"/>
      <c r="W26" s="864">
        <v>7</v>
      </c>
      <c r="X26" s="865"/>
      <c r="Y26" s="864">
        <v>2</v>
      </c>
      <c r="Z26" s="865"/>
      <c r="AA26" s="864" t="s">
        <v>30</v>
      </c>
      <c r="AB26" s="865"/>
      <c r="AC26" s="864"/>
      <c r="AD26" s="865"/>
      <c r="AE26" s="532"/>
      <c r="AF26" s="533"/>
      <c r="AG26" s="533"/>
      <c r="AH26" s="533"/>
      <c r="AI26" s="533"/>
      <c r="AJ26" s="533"/>
      <c r="AK26" s="533"/>
      <c r="AL26" s="533"/>
      <c r="AM26" s="533"/>
      <c r="AN26" s="533"/>
      <c r="AO26" s="534"/>
      <c r="AP26" s="864"/>
      <c r="AQ26" s="866"/>
      <c r="AR26" s="531"/>
      <c r="AS26" s="531"/>
      <c r="AT26" s="531"/>
      <c r="AU26" s="531"/>
      <c r="AV26" s="531"/>
      <c r="AW26" s="531"/>
      <c r="AX26" s="531"/>
      <c r="AY26" s="531"/>
      <c r="AZ26" s="531"/>
      <c r="BA26" s="531"/>
      <c r="BB26" s="531"/>
      <c r="BC26" s="531"/>
      <c r="BD26" s="535"/>
    </row>
    <row r="27" spans="1:58" s="464" customFormat="1" ht="13.5" customHeight="1">
      <c r="A27" s="873">
        <v>8</v>
      </c>
      <c r="B27" s="873"/>
      <c r="C27" s="456" t="s">
        <v>167</v>
      </c>
      <c r="D27" s="457"/>
      <c r="E27" s="457"/>
      <c r="F27" s="457"/>
      <c r="G27" s="457"/>
      <c r="H27" s="457"/>
      <c r="I27" s="458"/>
      <c r="J27" s="459" t="s">
        <v>176</v>
      </c>
      <c r="K27" s="459"/>
      <c r="L27" s="459"/>
      <c r="M27" s="459"/>
      <c r="N27" s="459"/>
      <c r="O27" s="459"/>
      <c r="P27" s="459"/>
      <c r="Q27" s="458"/>
      <c r="R27" s="459" t="s">
        <v>36</v>
      </c>
      <c r="S27" s="459"/>
      <c r="T27" s="459"/>
      <c r="U27" s="459"/>
      <c r="V27" s="459"/>
      <c r="W27" s="871">
        <v>11</v>
      </c>
      <c r="X27" s="872"/>
      <c r="Y27" s="871">
        <v>1</v>
      </c>
      <c r="Z27" s="872"/>
      <c r="AA27" s="871" t="s">
        <v>30</v>
      </c>
      <c r="AB27" s="874"/>
      <c r="AC27" s="871"/>
      <c r="AD27" s="872"/>
      <c r="AE27" s="460"/>
      <c r="AF27" s="461"/>
      <c r="AG27" s="461"/>
      <c r="AH27" s="461"/>
      <c r="AI27" s="461"/>
      <c r="AJ27" s="461"/>
      <c r="AK27" s="461"/>
      <c r="AL27" s="461"/>
      <c r="AM27" s="461"/>
      <c r="AN27" s="461"/>
      <c r="AO27" s="462"/>
      <c r="AP27" s="871"/>
      <c r="AQ27" s="874"/>
      <c r="AR27" s="459"/>
      <c r="AS27" s="459"/>
      <c r="AT27" s="459"/>
      <c r="AU27" s="459"/>
      <c r="AV27" s="459"/>
      <c r="AW27" s="459"/>
      <c r="AX27" s="459"/>
      <c r="AY27" s="459"/>
      <c r="AZ27" s="459"/>
      <c r="BA27" s="459"/>
      <c r="BB27" s="459"/>
      <c r="BC27" s="459"/>
      <c r="BD27" s="463"/>
      <c r="BF27" s="464" t="str">
        <f t="shared" si="0"/>
        <v>SALARY_ALLOWANCE_PIT NUMBER(11,1),</v>
      </c>
    </row>
    <row r="28" spans="1:58" s="464" customFormat="1" ht="13.5" customHeight="1">
      <c r="A28" s="873">
        <v>9</v>
      </c>
      <c r="B28" s="873"/>
      <c r="C28" s="456" t="s">
        <v>419</v>
      </c>
      <c r="D28" s="457"/>
      <c r="E28" s="457"/>
      <c r="F28" s="457"/>
      <c r="G28" s="457"/>
      <c r="H28" s="457"/>
      <c r="I28" s="458"/>
      <c r="J28" s="459" t="s">
        <v>177</v>
      </c>
      <c r="K28" s="459"/>
      <c r="L28" s="459"/>
      <c r="M28" s="459"/>
      <c r="N28" s="459"/>
      <c r="O28" s="459"/>
      <c r="P28" s="459"/>
      <c r="Q28" s="458"/>
      <c r="R28" s="459" t="s">
        <v>36</v>
      </c>
      <c r="S28" s="459"/>
      <c r="T28" s="459"/>
      <c r="U28" s="459"/>
      <c r="V28" s="459"/>
      <c r="W28" s="871">
        <v>8</v>
      </c>
      <c r="X28" s="872"/>
      <c r="Y28" s="871">
        <v>1</v>
      </c>
      <c r="Z28" s="872"/>
      <c r="AA28" s="871" t="s">
        <v>30</v>
      </c>
      <c r="AB28" s="874"/>
      <c r="AC28" s="871"/>
      <c r="AD28" s="872"/>
      <c r="AE28" s="460"/>
      <c r="AF28" s="461"/>
      <c r="AG28" s="461"/>
      <c r="AH28" s="461"/>
      <c r="AI28" s="461"/>
      <c r="AJ28" s="461"/>
      <c r="AK28" s="461"/>
      <c r="AL28" s="461"/>
      <c r="AM28" s="461"/>
      <c r="AN28" s="461"/>
      <c r="AO28" s="462"/>
      <c r="AP28" s="871"/>
      <c r="AQ28" s="874"/>
      <c r="AR28" s="459"/>
      <c r="AS28" s="459"/>
      <c r="AT28" s="459"/>
      <c r="AU28" s="459"/>
      <c r="AV28" s="459"/>
      <c r="AW28" s="459"/>
      <c r="AX28" s="459"/>
      <c r="AY28" s="459"/>
      <c r="AZ28" s="459"/>
      <c r="BA28" s="459"/>
      <c r="BB28" s="459"/>
      <c r="BC28" s="459"/>
      <c r="BD28" s="463"/>
      <c r="BF28" s="464" t="str">
        <f t="shared" si="0"/>
        <v>HOURLY_PRICE_PROB NUMBER(8,1),</v>
      </c>
    </row>
    <row r="29" spans="1:58" s="464" customFormat="1" ht="13.5" customHeight="1">
      <c r="A29" s="873">
        <v>10</v>
      </c>
      <c r="B29" s="873"/>
      <c r="C29" s="456" t="s">
        <v>420</v>
      </c>
      <c r="D29" s="457"/>
      <c r="E29" s="457"/>
      <c r="F29" s="457"/>
      <c r="G29" s="457"/>
      <c r="H29" s="457"/>
      <c r="I29" s="458"/>
      <c r="J29" s="459" t="s">
        <v>178</v>
      </c>
      <c r="K29" s="459"/>
      <c r="L29" s="459"/>
      <c r="M29" s="459"/>
      <c r="N29" s="459"/>
      <c r="O29" s="459"/>
      <c r="P29" s="459"/>
      <c r="Q29" s="458"/>
      <c r="R29" s="459" t="s">
        <v>36</v>
      </c>
      <c r="S29" s="459"/>
      <c r="T29" s="459"/>
      <c r="U29" s="459"/>
      <c r="V29" s="459"/>
      <c r="W29" s="871">
        <v>8</v>
      </c>
      <c r="X29" s="872"/>
      <c r="Y29" s="871">
        <v>1</v>
      </c>
      <c r="Z29" s="872"/>
      <c r="AA29" s="871" t="s">
        <v>30</v>
      </c>
      <c r="AB29" s="874"/>
      <c r="AC29" s="871"/>
      <c r="AD29" s="872"/>
      <c r="AE29" s="460"/>
      <c r="AF29" s="461"/>
      <c r="AG29" s="461"/>
      <c r="AH29" s="461"/>
      <c r="AI29" s="461"/>
      <c r="AJ29" s="461"/>
      <c r="AK29" s="461"/>
      <c r="AL29" s="461"/>
      <c r="AM29" s="461"/>
      <c r="AN29" s="461"/>
      <c r="AO29" s="462"/>
      <c r="AP29" s="871"/>
      <c r="AQ29" s="874"/>
      <c r="AR29" s="459"/>
      <c r="AS29" s="459"/>
      <c r="AT29" s="459"/>
      <c r="AU29" s="459"/>
      <c r="AV29" s="459"/>
      <c r="AW29" s="459"/>
      <c r="AX29" s="459"/>
      <c r="AY29" s="459"/>
      <c r="AZ29" s="459"/>
      <c r="BA29" s="459"/>
      <c r="BB29" s="459"/>
      <c r="BC29" s="459"/>
      <c r="BD29" s="463"/>
      <c r="BF29" s="464" t="str">
        <f t="shared" si="0"/>
        <v>HOURLY_PRICE_OFFI NUMBER(8,1),</v>
      </c>
    </row>
    <row r="30" spans="1:58" s="464" customFormat="1" ht="13.5" customHeight="1">
      <c r="A30" s="873">
        <v>11</v>
      </c>
      <c r="B30" s="873"/>
      <c r="C30" s="456" t="s">
        <v>415</v>
      </c>
      <c r="D30" s="457"/>
      <c r="E30" s="457"/>
      <c r="F30" s="457"/>
      <c r="G30" s="457"/>
      <c r="H30" s="457"/>
      <c r="I30" s="458"/>
      <c r="J30" s="459" t="s">
        <v>179</v>
      </c>
      <c r="K30" s="459"/>
      <c r="L30" s="459"/>
      <c r="M30" s="459"/>
      <c r="N30" s="459"/>
      <c r="O30" s="459"/>
      <c r="P30" s="459"/>
      <c r="Q30" s="458"/>
      <c r="R30" s="459" t="s">
        <v>36</v>
      </c>
      <c r="S30" s="459"/>
      <c r="T30" s="459"/>
      <c r="U30" s="459"/>
      <c r="V30" s="459"/>
      <c r="W30" s="871">
        <v>11</v>
      </c>
      <c r="X30" s="872"/>
      <c r="Y30" s="871">
        <v>1</v>
      </c>
      <c r="Z30" s="872"/>
      <c r="AA30" s="871" t="s">
        <v>30</v>
      </c>
      <c r="AB30" s="874"/>
      <c r="AC30" s="871"/>
      <c r="AD30" s="872"/>
      <c r="AE30" s="460"/>
      <c r="AF30" s="461"/>
      <c r="AG30" s="461"/>
      <c r="AH30" s="461"/>
      <c r="AI30" s="461"/>
      <c r="AJ30" s="461"/>
      <c r="AK30" s="461"/>
      <c r="AL30" s="461"/>
      <c r="AM30" s="461"/>
      <c r="AN30" s="461"/>
      <c r="AO30" s="462"/>
      <c r="AP30" s="871"/>
      <c r="AQ30" s="874"/>
      <c r="AR30" s="459"/>
      <c r="AS30" s="459"/>
      <c r="AT30" s="459"/>
      <c r="AU30" s="459"/>
      <c r="AV30" s="459"/>
      <c r="AW30" s="459"/>
      <c r="AX30" s="459"/>
      <c r="AY30" s="459"/>
      <c r="AZ30" s="459"/>
      <c r="BA30" s="459"/>
      <c r="BB30" s="459"/>
      <c r="BC30" s="459"/>
      <c r="BD30" s="463"/>
      <c r="BF30" s="464" t="str">
        <f t="shared" si="0"/>
        <v>AMOUNT_DEDUCTED_PROB NUMBER(11,1),</v>
      </c>
    </row>
    <row r="31" spans="1:58" s="464" customFormat="1" ht="13.5" customHeight="1">
      <c r="A31" s="873">
        <v>12</v>
      </c>
      <c r="B31" s="873"/>
      <c r="C31" s="456" t="s">
        <v>416</v>
      </c>
      <c r="D31" s="457"/>
      <c r="E31" s="457"/>
      <c r="F31" s="457"/>
      <c r="G31" s="457"/>
      <c r="H31" s="457"/>
      <c r="I31" s="458"/>
      <c r="J31" s="459" t="s">
        <v>180</v>
      </c>
      <c r="K31" s="459"/>
      <c r="L31" s="459"/>
      <c r="M31" s="459"/>
      <c r="N31" s="459"/>
      <c r="O31" s="459"/>
      <c r="P31" s="459"/>
      <c r="Q31" s="458"/>
      <c r="R31" s="459" t="s">
        <v>36</v>
      </c>
      <c r="S31" s="459"/>
      <c r="T31" s="459"/>
      <c r="U31" s="459"/>
      <c r="V31" s="459"/>
      <c r="W31" s="871">
        <v>11</v>
      </c>
      <c r="X31" s="872"/>
      <c r="Y31" s="871">
        <v>1</v>
      </c>
      <c r="Z31" s="872"/>
      <c r="AA31" s="871" t="s">
        <v>30</v>
      </c>
      <c r="AB31" s="874"/>
      <c r="AC31" s="871"/>
      <c r="AD31" s="872"/>
      <c r="AE31" s="460"/>
      <c r="AF31" s="461"/>
      <c r="AG31" s="461"/>
      <c r="AH31" s="461"/>
      <c r="AI31" s="461"/>
      <c r="AJ31" s="461"/>
      <c r="AK31" s="461"/>
      <c r="AL31" s="461"/>
      <c r="AM31" s="461"/>
      <c r="AN31" s="461"/>
      <c r="AO31" s="462"/>
      <c r="AP31" s="871"/>
      <c r="AQ31" s="874"/>
      <c r="AR31" s="459"/>
      <c r="AS31" s="459"/>
      <c r="AT31" s="459"/>
      <c r="AU31" s="459"/>
      <c r="AV31" s="459"/>
      <c r="AW31" s="459"/>
      <c r="AX31" s="459"/>
      <c r="AY31" s="459"/>
      <c r="AZ31" s="459"/>
      <c r="BA31" s="459"/>
      <c r="BB31" s="459"/>
      <c r="BC31" s="459"/>
      <c r="BD31" s="463"/>
      <c r="BF31" s="464" t="str">
        <f t="shared" si="0"/>
        <v>AMOUNT_DEDUCTED_OFFI NUMBER(11,1),</v>
      </c>
    </row>
    <row r="32" spans="1:58" s="464" customFormat="1" ht="13.5" customHeight="1">
      <c r="A32" s="873">
        <v>13</v>
      </c>
      <c r="B32" s="873"/>
      <c r="C32" s="456" t="s">
        <v>417</v>
      </c>
      <c r="D32" s="457"/>
      <c r="E32" s="457"/>
      <c r="F32" s="457"/>
      <c r="G32" s="457"/>
      <c r="H32" s="457"/>
      <c r="I32" s="458"/>
      <c r="J32" s="459" t="s">
        <v>181</v>
      </c>
      <c r="K32" s="459"/>
      <c r="L32" s="459"/>
      <c r="M32" s="459"/>
      <c r="N32" s="459"/>
      <c r="O32" s="459"/>
      <c r="P32" s="459"/>
      <c r="Q32" s="458"/>
      <c r="R32" s="459" t="s">
        <v>36</v>
      </c>
      <c r="S32" s="459"/>
      <c r="T32" s="459"/>
      <c r="U32" s="459"/>
      <c r="V32" s="459"/>
      <c r="W32" s="871">
        <v>11</v>
      </c>
      <c r="X32" s="872"/>
      <c r="Y32" s="871">
        <v>1</v>
      </c>
      <c r="Z32" s="872"/>
      <c r="AA32" s="871" t="s">
        <v>30</v>
      </c>
      <c r="AB32" s="874"/>
      <c r="AC32" s="871"/>
      <c r="AD32" s="872"/>
      <c r="AE32" s="460"/>
      <c r="AF32" s="461"/>
      <c r="AG32" s="461"/>
      <c r="AH32" s="461"/>
      <c r="AI32" s="461"/>
      <c r="AJ32" s="461"/>
      <c r="AK32" s="461"/>
      <c r="AL32" s="461"/>
      <c r="AM32" s="461"/>
      <c r="AN32" s="461"/>
      <c r="AO32" s="462"/>
      <c r="AP32" s="871"/>
      <c r="AQ32" s="874"/>
      <c r="AR32" s="459"/>
      <c r="AS32" s="459"/>
      <c r="AT32" s="459"/>
      <c r="AU32" s="459"/>
      <c r="AV32" s="459"/>
      <c r="AW32" s="459"/>
      <c r="AX32" s="459"/>
      <c r="AY32" s="459"/>
      <c r="AZ32" s="459"/>
      <c r="BA32" s="459"/>
      <c r="BB32" s="459"/>
      <c r="BC32" s="459"/>
      <c r="BD32" s="463"/>
      <c r="BF32" s="464" t="str">
        <f t="shared" si="0"/>
        <v>AMOUNT_DEDUCTED_SUMARY NUMBER(11,1),</v>
      </c>
    </row>
    <row r="33" spans="1:58" s="464" customFormat="1" ht="13.5" customHeight="1">
      <c r="A33" s="873">
        <v>14</v>
      </c>
      <c r="B33" s="873"/>
      <c r="C33" s="456" t="s">
        <v>418</v>
      </c>
      <c r="D33" s="457"/>
      <c r="E33" s="457"/>
      <c r="F33" s="457"/>
      <c r="G33" s="457"/>
      <c r="H33" s="457"/>
      <c r="I33" s="458"/>
      <c r="J33" s="459" t="s">
        <v>182</v>
      </c>
      <c r="K33" s="459"/>
      <c r="L33" s="459"/>
      <c r="M33" s="459"/>
      <c r="N33" s="459"/>
      <c r="O33" s="459"/>
      <c r="P33" s="459"/>
      <c r="Q33" s="458"/>
      <c r="R33" s="459" t="s">
        <v>36</v>
      </c>
      <c r="S33" s="459"/>
      <c r="T33" s="459"/>
      <c r="U33" s="459"/>
      <c r="V33" s="459"/>
      <c r="W33" s="871">
        <v>11</v>
      </c>
      <c r="X33" s="872"/>
      <c r="Y33" s="871">
        <v>1</v>
      </c>
      <c r="Z33" s="872"/>
      <c r="AA33" s="871" t="s">
        <v>30</v>
      </c>
      <c r="AB33" s="872"/>
      <c r="AC33" s="465"/>
      <c r="AD33" s="466"/>
      <c r="AE33" s="460"/>
      <c r="AF33" s="461"/>
      <c r="AG33" s="461"/>
      <c r="AH33" s="461"/>
      <c r="AI33" s="461"/>
      <c r="AJ33" s="461"/>
      <c r="AK33" s="461"/>
      <c r="AL33" s="461"/>
      <c r="AM33" s="461"/>
      <c r="AN33" s="461"/>
      <c r="AO33" s="462"/>
      <c r="AP33" s="871"/>
      <c r="AQ33" s="874"/>
      <c r="AR33" s="459"/>
      <c r="AS33" s="459"/>
      <c r="AT33" s="459"/>
      <c r="AU33" s="459"/>
      <c r="AV33" s="459"/>
      <c r="AW33" s="459"/>
      <c r="AX33" s="459"/>
      <c r="AY33" s="459"/>
      <c r="AZ33" s="459"/>
      <c r="BA33" s="459"/>
      <c r="BB33" s="459"/>
      <c r="BC33" s="459"/>
      <c r="BD33" s="463"/>
      <c r="BF33" s="464" t="str">
        <f>C33&amp;" "&amp;R33&amp;IF(W33,"("&amp;W33&amp;IF(Y33,","&amp;Y33, "")&amp;")","")&amp;IF(AA33="No"," NOT NULL","")&amp;","</f>
        <v>OT_SUMARY NUMBER(11,1),</v>
      </c>
    </row>
    <row r="34" spans="1:58" s="464" customFormat="1" ht="13.5" customHeight="1">
      <c r="A34" s="873">
        <v>15</v>
      </c>
      <c r="B34" s="873"/>
      <c r="C34" s="456" t="s">
        <v>168</v>
      </c>
      <c r="D34" s="457"/>
      <c r="E34" s="457"/>
      <c r="F34" s="457"/>
      <c r="G34" s="457"/>
      <c r="H34" s="457"/>
      <c r="I34" s="458"/>
      <c r="J34" s="459" t="s">
        <v>183</v>
      </c>
      <c r="K34" s="459"/>
      <c r="L34" s="459"/>
      <c r="M34" s="459"/>
      <c r="N34" s="459"/>
      <c r="O34" s="459"/>
      <c r="P34" s="459"/>
      <c r="Q34" s="458"/>
      <c r="R34" s="459" t="s">
        <v>36</v>
      </c>
      <c r="S34" s="459"/>
      <c r="T34" s="459"/>
      <c r="U34" s="459"/>
      <c r="V34" s="459"/>
      <c r="W34" s="871">
        <v>11</v>
      </c>
      <c r="X34" s="872"/>
      <c r="Y34" s="871">
        <v>1</v>
      </c>
      <c r="Z34" s="872"/>
      <c r="AA34" s="871" t="s">
        <v>30</v>
      </c>
      <c r="AB34" s="872"/>
      <c r="AC34" s="465"/>
      <c r="AD34" s="466"/>
      <c r="AE34" s="460"/>
      <c r="AF34" s="461"/>
      <c r="AG34" s="461"/>
      <c r="AH34" s="461"/>
      <c r="AI34" s="461"/>
      <c r="AJ34" s="461"/>
      <c r="AK34" s="461"/>
      <c r="AL34" s="461"/>
      <c r="AM34" s="461"/>
      <c r="AN34" s="461"/>
      <c r="AO34" s="462"/>
      <c r="AP34" s="871"/>
      <c r="AQ34" s="874"/>
      <c r="AR34" s="459"/>
      <c r="AS34" s="459"/>
      <c r="AT34" s="459"/>
      <c r="AU34" s="459"/>
      <c r="AV34" s="459"/>
      <c r="AW34" s="459"/>
      <c r="AX34" s="459"/>
      <c r="AY34" s="459"/>
      <c r="AZ34" s="459"/>
      <c r="BA34" s="459"/>
      <c r="BB34" s="459"/>
      <c r="BC34" s="459"/>
      <c r="BD34" s="463"/>
      <c r="BF34" s="464" t="str">
        <f t="shared" ref="BF34:BF44" si="1">C34&amp;" "&amp;R34&amp;IF(W34,"("&amp;W34&amp;IF(Y34,","&amp;Y34, "")&amp;")","")&amp;IF(AA34="No"," NOT NULL","")&amp;","</f>
        <v>TOTAL_AMOUNT NUMBER(11,1),</v>
      </c>
    </row>
    <row r="35" spans="1:58" s="464" customFormat="1" ht="13.5" customHeight="1">
      <c r="A35" s="873">
        <v>16</v>
      </c>
      <c r="B35" s="873"/>
      <c r="C35" s="456" t="s">
        <v>124</v>
      </c>
      <c r="D35" s="457"/>
      <c r="E35" s="457"/>
      <c r="F35" s="457"/>
      <c r="G35" s="457"/>
      <c r="H35" s="457"/>
      <c r="I35" s="458"/>
      <c r="J35" s="459" t="s">
        <v>184</v>
      </c>
      <c r="K35" s="459"/>
      <c r="L35" s="459"/>
      <c r="M35" s="459"/>
      <c r="N35" s="459"/>
      <c r="O35" s="459"/>
      <c r="P35" s="459"/>
      <c r="Q35" s="458"/>
      <c r="R35" s="459" t="s">
        <v>36</v>
      </c>
      <c r="S35" s="459"/>
      <c r="T35" s="459"/>
      <c r="U35" s="459"/>
      <c r="V35" s="459"/>
      <c r="W35" s="871">
        <v>8</v>
      </c>
      <c r="X35" s="872"/>
      <c r="Y35" s="871"/>
      <c r="Z35" s="872"/>
      <c r="AA35" s="871" t="s">
        <v>30</v>
      </c>
      <c r="AB35" s="872"/>
      <c r="AC35" s="465"/>
      <c r="AD35" s="466"/>
      <c r="AE35" s="460"/>
      <c r="AF35" s="461"/>
      <c r="AG35" s="461"/>
      <c r="AH35" s="461"/>
      <c r="AI35" s="461"/>
      <c r="AJ35" s="461"/>
      <c r="AK35" s="461"/>
      <c r="AL35" s="461"/>
      <c r="AM35" s="461"/>
      <c r="AN35" s="461"/>
      <c r="AO35" s="462"/>
      <c r="AP35" s="871"/>
      <c r="AQ35" s="874"/>
      <c r="AR35" s="459"/>
      <c r="AS35" s="459"/>
      <c r="AT35" s="459"/>
      <c r="AU35" s="459"/>
      <c r="AV35" s="459"/>
      <c r="AW35" s="459"/>
      <c r="AX35" s="459"/>
      <c r="AY35" s="459"/>
      <c r="AZ35" s="459"/>
      <c r="BA35" s="459"/>
      <c r="BB35" s="459"/>
      <c r="BC35" s="459"/>
      <c r="BD35" s="463"/>
      <c r="BF35" s="464" t="str">
        <f t="shared" si="1"/>
        <v>MEMBER_FEE NUMBER(8),</v>
      </c>
    </row>
    <row r="36" spans="1:58" ht="13.5" customHeight="1">
      <c r="A36" s="847">
        <v>17</v>
      </c>
      <c r="B36" s="847"/>
      <c r="C36" s="197" t="s">
        <v>258</v>
      </c>
      <c r="D36" s="198"/>
      <c r="E36" s="198"/>
      <c r="F36" s="198"/>
      <c r="G36" s="198"/>
      <c r="H36" s="198"/>
      <c r="I36" s="199"/>
      <c r="J36" s="200" t="s">
        <v>543</v>
      </c>
      <c r="K36" s="200"/>
      <c r="L36" s="200"/>
      <c r="M36" s="200"/>
      <c r="N36" s="200"/>
      <c r="O36" s="200"/>
      <c r="P36" s="200"/>
      <c r="Q36" s="199"/>
      <c r="R36" s="200" t="s">
        <v>83</v>
      </c>
      <c r="S36" s="200"/>
      <c r="T36" s="200"/>
      <c r="U36" s="200"/>
      <c r="V36" s="200"/>
      <c r="W36" s="823">
        <v>50</v>
      </c>
      <c r="X36" s="824"/>
      <c r="Y36" s="823"/>
      <c r="Z36" s="824"/>
      <c r="AA36" s="823" t="s">
        <v>30</v>
      </c>
      <c r="AB36" s="824"/>
      <c r="AC36" s="392"/>
      <c r="AD36" s="393"/>
      <c r="AE36" s="201"/>
      <c r="AF36" s="202"/>
      <c r="AG36" s="202"/>
      <c r="AH36" s="202"/>
      <c r="AI36" s="202"/>
      <c r="AJ36" s="202"/>
      <c r="AK36" s="202"/>
      <c r="AL36" s="202"/>
      <c r="AM36" s="202"/>
      <c r="AN36" s="202"/>
      <c r="AO36" s="203"/>
      <c r="AP36" s="823"/>
      <c r="AQ36" s="825"/>
      <c r="AR36" s="200"/>
      <c r="AS36" s="200"/>
      <c r="AT36" s="200"/>
      <c r="AU36" s="200"/>
      <c r="AV36" s="200"/>
      <c r="AW36" s="200"/>
      <c r="AX36" s="200"/>
      <c r="AY36" s="200"/>
      <c r="AZ36" s="200"/>
      <c r="BA36" s="200"/>
      <c r="BB36" s="200"/>
      <c r="BC36" s="200"/>
      <c r="BD36" s="442"/>
      <c r="BF36" s="204" t="str">
        <f>C36&amp;" "&amp;R36&amp;IF(W36,"("&amp;W36&amp;IF(Y36,","&amp;Y36, "")&amp;")","")&amp;IF(AA36="No"," NOT NULL","")&amp;","</f>
        <v>STATUS NVARCHAR(50),</v>
      </c>
    </row>
    <row r="37" spans="1:58" s="477" customFormat="1" ht="13.5" customHeight="1">
      <c r="A37" s="881">
        <v>18</v>
      </c>
      <c r="B37" s="881"/>
      <c r="C37" s="467" t="s">
        <v>544</v>
      </c>
      <c r="D37" s="468"/>
      <c r="E37" s="468"/>
      <c r="F37" s="468"/>
      <c r="G37" s="468"/>
      <c r="H37" s="468"/>
      <c r="I37" s="469"/>
      <c r="J37" s="470" t="s">
        <v>185</v>
      </c>
      <c r="K37" s="470"/>
      <c r="L37" s="470"/>
      <c r="M37" s="470"/>
      <c r="N37" s="470"/>
      <c r="O37" s="470"/>
      <c r="P37" s="470"/>
      <c r="Q37" s="469"/>
      <c r="R37" s="470" t="s">
        <v>36</v>
      </c>
      <c r="S37" s="470"/>
      <c r="T37" s="470"/>
      <c r="U37" s="470"/>
      <c r="V37" s="470"/>
      <c r="W37" s="882">
        <v>2</v>
      </c>
      <c r="X37" s="883"/>
      <c r="Y37" s="882"/>
      <c r="Z37" s="883"/>
      <c r="AA37" s="882" t="s">
        <v>30</v>
      </c>
      <c r="AB37" s="883"/>
      <c r="AC37" s="471"/>
      <c r="AD37" s="472"/>
      <c r="AE37" s="473"/>
      <c r="AF37" s="474"/>
      <c r="AG37" s="474"/>
      <c r="AH37" s="474"/>
      <c r="AI37" s="474"/>
      <c r="AJ37" s="474"/>
      <c r="AK37" s="474"/>
      <c r="AL37" s="474"/>
      <c r="AM37" s="474"/>
      <c r="AN37" s="474"/>
      <c r="AO37" s="475"/>
      <c r="AP37" s="882"/>
      <c r="AQ37" s="884"/>
      <c r="AR37" s="470"/>
      <c r="AS37" s="470"/>
      <c r="AT37" s="470"/>
      <c r="AU37" s="470"/>
      <c r="AV37" s="470"/>
      <c r="AW37" s="470"/>
      <c r="AX37" s="470"/>
      <c r="AY37" s="470"/>
      <c r="AZ37" s="470"/>
      <c r="BA37" s="470"/>
      <c r="BB37" s="470"/>
      <c r="BC37" s="470"/>
      <c r="BD37" s="476"/>
      <c r="BF37" s="477" t="str">
        <f t="shared" ref="BF37:BF38" si="2">C37&amp;" "&amp;R37&amp;IF(W37,"("&amp;W37&amp;IF(Y37,","&amp;Y37, "")&amp;")","")&amp;IF(AA37="No"," NOT NULL","")&amp;","</f>
        <v>NUM_DAYS_ALLOWED_100 NUMBER(2),</v>
      </c>
    </row>
    <row r="38" spans="1:58" s="477" customFormat="1" ht="13.5" customHeight="1">
      <c r="A38" s="881">
        <v>19</v>
      </c>
      <c r="B38" s="881"/>
      <c r="C38" s="467" t="s">
        <v>545</v>
      </c>
      <c r="D38" s="468"/>
      <c r="E38" s="468"/>
      <c r="F38" s="468"/>
      <c r="G38" s="468"/>
      <c r="H38" s="468"/>
      <c r="I38" s="469"/>
      <c r="J38" s="470" t="s">
        <v>185</v>
      </c>
      <c r="K38" s="470"/>
      <c r="L38" s="470"/>
      <c r="M38" s="470"/>
      <c r="N38" s="470"/>
      <c r="O38" s="470"/>
      <c r="P38" s="470"/>
      <c r="Q38" s="469"/>
      <c r="R38" s="470" t="s">
        <v>36</v>
      </c>
      <c r="S38" s="470"/>
      <c r="T38" s="470"/>
      <c r="U38" s="470"/>
      <c r="V38" s="470"/>
      <c r="W38" s="882">
        <v>2</v>
      </c>
      <c r="X38" s="883"/>
      <c r="Y38" s="882"/>
      <c r="Z38" s="883"/>
      <c r="AA38" s="882" t="s">
        <v>30</v>
      </c>
      <c r="AB38" s="883"/>
      <c r="AC38" s="471"/>
      <c r="AD38" s="472"/>
      <c r="AE38" s="473"/>
      <c r="AF38" s="474"/>
      <c r="AG38" s="474"/>
      <c r="AH38" s="474"/>
      <c r="AI38" s="474"/>
      <c r="AJ38" s="474"/>
      <c r="AK38" s="474"/>
      <c r="AL38" s="474"/>
      <c r="AM38" s="474"/>
      <c r="AN38" s="474"/>
      <c r="AO38" s="475"/>
      <c r="AP38" s="882"/>
      <c r="AQ38" s="884"/>
      <c r="AR38" s="470"/>
      <c r="AS38" s="470"/>
      <c r="AT38" s="470"/>
      <c r="AU38" s="470"/>
      <c r="AV38" s="470"/>
      <c r="AW38" s="470"/>
      <c r="AX38" s="470"/>
      <c r="AY38" s="470"/>
      <c r="AZ38" s="470"/>
      <c r="BA38" s="470"/>
      <c r="BB38" s="470"/>
      <c r="BC38" s="470"/>
      <c r="BD38" s="476"/>
      <c r="BF38" s="477" t="str">
        <f t="shared" si="2"/>
        <v>NUM_DAYS_ALLOWED_200 NUMBER(2),</v>
      </c>
    </row>
    <row r="39" spans="1:58" s="464" customFormat="1" ht="13.5" customHeight="1">
      <c r="A39" s="873">
        <v>20</v>
      </c>
      <c r="B39" s="873"/>
      <c r="C39" s="456" t="s">
        <v>503</v>
      </c>
      <c r="D39" s="457"/>
      <c r="E39" s="457"/>
      <c r="F39" s="457"/>
      <c r="G39" s="457"/>
      <c r="H39" s="457"/>
      <c r="I39" s="458"/>
      <c r="J39" s="459" t="s">
        <v>505</v>
      </c>
      <c r="K39" s="459"/>
      <c r="L39" s="459"/>
      <c r="M39" s="459"/>
      <c r="N39" s="459"/>
      <c r="O39" s="459"/>
      <c r="P39" s="459"/>
      <c r="Q39" s="458"/>
      <c r="R39" s="459" t="s">
        <v>36</v>
      </c>
      <c r="S39" s="459"/>
      <c r="T39" s="459"/>
      <c r="U39" s="459"/>
      <c r="V39" s="459"/>
      <c r="W39" s="871">
        <v>11</v>
      </c>
      <c r="X39" s="872"/>
      <c r="Y39" s="871">
        <v>1</v>
      </c>
      <c r="Z39" s="872"/>
      <c r="AA39" s="871" t="s">
        <v>30</v>
      </c>
      <c r="AB39" s="872"/>
      <c r="AC39" s="465"/>
      <c r="AD39" s="466"/>
      <c r="AE39" s="460"/>
      <c r="AF39" s="461"/>
      <c r="AG39" s="461"/>
      <c r="AH39" s="461"/>
      <c r="AI39" s="461"/>
      <c r="AJ39" s="461"/>
      <c r="AK39" s="461"/>
      <c r="AL39" s="461"/>
      <c r="AM39" s="461"/>
      <c r="AN39" s="461"/>
      <c r="AO39" s="462"/>
      <c r="AP39" s="871"/>
      <c r="AQ39" s="874"/>
      <c r="AR39" s="459"/>
      <c r="AS39" s="459"/>
      <c r="AT39" s="459"/>
      <c r="AU39" s="459"/>
      <c r="AV39" s="459"/>
      <c r="AW39" s="459"/>
      <c r="AX39" s="459"/>
      <c r="AY39" s="459"/>
      <c r="AZ39" s="459"/>
      <c r="BA39" s="459"/>
      <c r="BB39" s="459"/>
      <c r="BC39" s="459"/>
      <c r="BD39" s="463"/>
      <c r="BF39" s="464" t="str">
        <f t="shared" si="1"/>
        <v>LATE_NIGHT_ALLOWANCE_PROB NUMBER(11,1),</v>
      </c>
    </row>
    <row r="40" spans="1:58" s="464" customFormat="1" ht="13.5" customHeight="1">
      <c r="A40" s="873">
        <v>21</v>
      </c>
      <c r="B40" s="873"/>
      <c r="C40" s="456" t="s">
        <v>504</v>
      </c>
      <c r="D40" s="457"/>
      <c r="E40" s="457"/>
      <c r="F40" s="457"/>
      <c r="G40" s="457"/>
      <c r="H40" s="457"/>
      <c r="I40" s="458"/>
      <c r="J40" s="459" t="s">
        <v>506</v>
      </c>
      <c r="K40" s="459"/>
      <c r="L40" s="459"/>
      <c r="M40" s="459"/>
      <c r="N40" s="459"/>
      <c r="O40" s="459"/>
      <c r="P40" s="459"/>
      <c r="Q40" s="458"/>
      <c r="R40" s="459" t="s">
        <v>36</v>
      </c>
      <c r="S40" s="459"/>
      <c r="T40" s="459"/>
      <c r="U40" s="459"/>
      <c r="V40" s="459"/>
      <c r="W40" s="871">
        <v>11</v>
      </c>
      <c r="X40" s="872"/>
      <c r="Y40" s="871">
        <v>1</v>
      </c>
      <c r="Z40" s="872"/>
      <c r="AA40" s="871" t="s">
        <v>30</v>
      </c>
      <c r="AB40" s="872"/>
      <c r="AC40" s="465"/>
      <c r="AD40" s="466"/>
      <c r="AE40" s="460"/>
      <c r="AF40" s="461"/>
      <c r="AG40" s="461"/>
      <c r="AH40" s="461"/>
      <c r="AI40" s="461"/>
      <c r="AJ40" s="461"/>
      <c r="AK40" s="461"/>
      <c r="AL40" s="461"/>
      <c r="AM40" s="461"/>
      <c r="AN40" s="461"/>
      <c r="AO40" s="462"/>
      <c r="AP40" s="871"/>
      <c r="AQ40" s="874"/>
      <c r="AR40" s="459"/>
      <c r="AS40" s="459"/>
      <c r="AT40" s="459"/>
      <c r="AU40" s="459"/>
      <c r="AV40" s="459"/>
      <c r="AW40" s="459"/>
      <c r="AX40" s="459"/>
      <c r="AY40" s="459"/>
      <c r="AZ40" s="459"/>
      <c r="BA40" s="459"/>
      <c r="BB40" s="459"/>
      <c r="BC40" s="459"/>
      <c r="BD40" s="463"/>
      <c r="BF40" s="464" t="str">
        <f t="shared" si="1"/>
        <v>LATE_NIGHT_ALLOWANCE_OFFI NUMBER(11,1),</v>
      </c>
    </row>
    <row r="41" spans="1:58" s="464" customFormat="1" ht="13.5" customHeight="1">
      <c r="A41" s="873">
        <v>22</v>
      </c>
      <c r="B41" s="873"/>
      <c r="C41" s="456" t="s">
        <v>421</v>
      </c>
      <c r="D41" s="457"/>
      <c r="E41" s="457"/>
      <c r="F41" s="457"/>
      <c r="G41" s="457"/>
      <c r="H41" s="457"/>
      <c r="I41" s="458"/>
      <c r="J41" s="459" t="s">
        <v>185</v>
      </c>
      <c r="K41" s="459"/>
      <c r="L41" s="459"/>
      <c r="M41" s="459"/>
      <c r="N41" s="459"/>
      <c r="O41" s="459"/>
      <c r="P41" s="459"/>
      <c r="Q41" s="458"/>
      <c r="R41" s="459" t="s">
        <v>36</v>
      </c>
      <c r="S41" s="459"/>
      <c r="T41" s="459"/>
      <c r="U41" s="459"/>
      <c r="V41" s="459"/>
      <c r="W41" s="871">
        <v>10</v>
      </c>
      <c r="X41" s="872"/>
      <c r="Y41" s="871"/>
      <c r="Z41" s="872"/>
      <c r="AA41" s="871" t="s">
        <v>30</v>
      </c>
      <c r="AB41" s="872"/>
      <c r="AC41" s="465"/>
      <c r="AD41" s="466"/>
      <c r="AE41" s="460"/>
      <c r="AF41" s="461"/>
      <c r="AG41" s="461"/>
      <c r="AH41" s="461"/>
      <c r="AI41" s="461"/>
      <c r="AJ41" s="461"/>
      <c r="AK41" s="461"/>
      <c r="AL41" s="461"/>
      <c r="AM41" s="461"/>
      <c r="AN41" s="461"/>
      <c r="AO41" s="462"/>
      <c r="AP41" s="871"/>
      <c r="AQ41" s="874"/>
      <c r="AR41" s="459"/>
      <c r="AS41" s="459"/>
      <c r="AT41" s="459"/>
      <c r="AU41" s="459"/>
      <c r="AV41" s="459"/>
      <c r="AW41" s="459"/>
      <c r="AX41" s="459"/>
      <c r="AY41" s="459"/>
      <c r="AZ41" s="459"/>
      <c r="BA41" s="459"/>
      <c r="BB41" s="459"/>
      <c r="BC41" s="459"/>
      <c r="BD41" s="463"/>
      <c r="BF41" s="464" t="str">
        <f t="shared" si="1"/>
        <v>SOCIAL_INSU_AMOUNT NUMBER(10),</v>
      </c>
    </row>
    <row r="42" spans="1:58" s="464" customFormat="1" ht="13.5" customHeight="1">
      <c r="A42" s="873">
        <v>23</v>
      </c>
      <c r="B42" s="873"/>
      <c r="C42" s="456" t="s">
        <v>422</v>
      </c>
      <c r="D42" s="457"/>
      <c r="E42" s="457"/>
      <c r="F42" s="457"/>
      <c r="G42" s="457"/>
      <c r="H42" s="457"/>
      <c r="I42" s="458"/>
      <c r="J42" s="459" t="s">
        <v>186</v>
      </c>
      <c r="K42" s="459"/>
      <c r="L42" s="459"/>
      <c r="M42" s="459"/>
      <c r="N42" s="459"/>
      <c r="O42" s="459"/>
      <c r="P42" s="459"/>
      <c r="Q42" s="458"/>
      <c r="R42" s="459" t="s">
        <v>36</v>
      </c>
      <c r="S42" s="459"/>
      <c r="T42" s="459"/>
      <c r="U42" s="459"/>
      <c r="V42" s="459"/>
      <c r="W42" s="871">
        <v>10</v>
      </c>
      <c r="X42" s="872"/>
      <c r="Y42" s="871"/>
      <c r="Z42" s="872"/>
      <c r="AA42" s="871" t="s">
        <v>30</v>
      </c>
      <c r="AB42" s="872"/>
      <c r="AC42" s="465"/>
      <c r="AD42" s="466"/>
      <c r="AE42" s="460"/>
      <c r="AF42" s="461"/>
      <c r="AG42" s="461"/>
      <c r="AH42" s="461"/>
      <c r="AI42" s="461"/>
      <c r="AJ42" s="461"/>
      <c r="AK42" s="461"/>
      <c r="AL42" s="461"/>
      <c r="AM42" s="461"/>
      <c r="AN42" s="461"/>
      <c r="AO42" s="462"/>
      <c r="AP42" s="871"/>
      <c r="AQ42" s="874"/>
      <c r="AR42" s="459"/>
      <c r="AS42" s="459"/>
      <c r="AT42" s="459"/>
      <c r="AU42" s="459"/>
      <c r="AV42" s="459"/>
      <c r="AW42" s="459"/>
      <c r="AX42" s="459"/>
      <c r="AY42" s="459"/>
      <c r="AZ42" s="459"/>
      <c r="BA42" s="459"/>
      <c r="BB42" s="459"/>
      <c r="BC42" s="459"/>
      <c r="BD42" s="463"/>
      <c r="BF42" s="464" t="str">
        <f t="shared" si="1"/>
        <v>HEALTH_INSU_AMOUNT NUMBER(10),</v>
      </c>
    </row>
    <row r="43" spans="1:58" s="464" customFormat="1" ht="13.5" customHeight="1">
      <c r="A43" s="873">
        <v>24</v>
      </c>
      <c r="B43" s="873"/>
      <c r="C43" s="456" t="s">
        <v>423</v>
      </c>
      <c r="D43" s="457"/>
      <c r="E43" s="457"/>
      <c r="F43" s="457"/>
      <c r="G43" s="457"/>
      <c r="H43" s="457"/>
      <c r="I43" s="458"/>
      <c r="J43" s="459" t="s">
        <v>187</v>
      </c>
      <c r="K43" s="459"/>
      <c r="L43" s="459"/>
      <c r="M43" s="459"/>
      <c r="N43" s="459"/>
      <c r="O43" s="459"/>
      <c r="P43" s="459"/>
      <c r="Q43" s="458"/>
      <c r="R43" s="459" t="s">
        <v>36</v>
      </c>
      <c r="S43" s="459"/>
      <c r="T43" s="459"/>
      <c r="U43" s="459"/>
      <c r="V43" s="459"/>
      <c r="W43" s="871">
        <v>10</v>
      </c>
      <c r="X43" s="872"/>
      <c r="Y43" s="871"/>
      <c r="Z43" s="872"/>
      <c r="AA43" s="871" t="s">
        <v>30</v>
      </c>
      <c r="AB43" s="872"/>
      <c r="AC43" s="465"/>
      <c r="AD43" s="466"/>
      <c r="AE43" s="460"/>
      <c r="AF43" s="461"/>
      <c r="AG43" s="461"/>
      <c r="AH43" s="461"/>
      <c r="AI43" s="461"/>
      <c r="AJ43" s="461"/>
      <c r="AK43" s="461"/>
      <c r="AL43" s="461"/>
      <c r="AM43" s="461"/>
      <c r="AN43" s="461"/>
      <c r="AO43" s="462"/>
      <c r="AP43" s="871"/>
      <c r="AQ43" s="874"/>
      <c r="AR43" s="459"/>
      <c r="AS43" s="459"/>
      <c r="AT43" s="459"/>
      <c r="AU43" s="459"/>
      <c r="AV43" s="459"/>
      <c r="AW43" s="459"/>
      <c r="AX43" s="459"/>
      <c r="AY43" s="459"/>
      <c r="AZ43" s="459"/>
      <c r="BA43" s="459"/>
      <c r="BB43" s="459"/>
      <c r="BC43" s="459"/>
      <c r="BD43" s="463"/>
      <c r="BF43" s="464" t="str">
        <f t="shared" si="1"/>
        <v>UMEMPLOYEE_INSU_AMOUNT NUMBER(10),</v>
      </c>
    </row>
    <row r="44" spans="1:58" s="464" customFormat="1" ht="13.5" customHeight="1">
      <c r="A44" s="873">
        <v>25</v>
      </c>
      <c r="B44" s="873"/>
      <c r="C44" s="456" t="s">
        <v>169</v>
      </c>
      <c r="D44" s="457"/>
      <c r="E44" s="457"/>
      <c r="F44" s="457"/>
      <c r="G44" s="457"/>
      <c r="H44" s="457"/>
      <c r="I44" s="458"/>
      <c r="J44" s="459" t="s">
        <v>188</v>
      </c>
      <c r="K44" s="459"/>
      <c r="L44" s="459"/>
      <c r="M44" s="459"/>
      <c r="N44" s="459"/>
      <c r="O44" s="459"/>
      <c r="P44" s="459"/>
      <c r="Q44" s="458"/>
      <c r="R44" s="459" t="s">
        <v>36</v>
      </c>
      <c r="S44" s="459"/>
      <c r="T44" s="459"/>
      <c r="U44" s="459"/>
      <c r="V44" s="459"/>
      <c r="W44" s="871">
        <v>11</v>
      </c>
      <c r="X44" s="872"/>
      <c r="Y44" s="871">
        <v>1</v>
      </c>
      <c r="Z44" s="872"/>
      <c r="AA44" s="871" t="s">
        <v>30</v>
      </c>
      <c r="AB44" s="872"/>
      <c r="AC44" s="465"/>
      <c r="AD44" s="466"/>
      <c r="AE44" s="460"/>
      <c r="AF44" s="461"/>
      <c r="AG44" s="461"/>
      <c r="AH44" s="461"/>
      <c r="AI44" s="461"/>
      <c r="AJ44" s="461"/>
      <c r="AK44" s="461"/>
      <c r="AL44" s="461"/>
      <c r="AM44" s="461"/>
      <c r="AN44" s="461"/>
      <c r="AO44" s="462"/>
      <c r="AP44" s="871"/>
      <c r="AQ44" s="874"/>
      <c r="AR44" s="459"/>
      <c r="AS44" s="459"/>
      <c r="AT44" s="459"/>
      <c r="AU44" s="459"/>
      <c r="AV44" s="459"/>
      <c r="AW44" s="459"/>
      <c r="AX44" s="459"/>
      <c r="AY44" s="459"/>
      <c r="AZ44" s="459"/>
      <c r="BA44" s="459"/>
      <c r="BB44" s="459"/>
      <c r="BC44" s="459"/>
      <c r="BD44" s="463"/>
      <c r="BF44" s="464" t="str">
        <f t="shared" si="1"/>
        <v>INCOME_BEFORE_TAX NUMBER(11,1),</v>
      </c>
    </row>
    <row r="45" spans="1:58" s="464" customFormat="1" ht="13.5" customHeight="1">
      <c r="A45" s="873">
        <v>26</v>
      </c>
      <c r="B45" s="873"/>
      <c r="C45" s="456" t="s">
        <v>424</v>
      </c>
      <c r="D45" s="457"/>
      <c r="E45" s="457"/>
      <c r="F45" s="457"/>
      <c r="G45" s="457"/>
      <c r="H45" s="457"/>
      <c r="I45" s="458"/>
      <c r="J45" s="459" t="s">
        <v>189</v>
      </c>
      <c r="K45" s="459"/>
      <c r="L45" s="459"/>
      <c r="M45" s="459"/>
      <c r="N45" s="459"/>
      <c r="O45" s="459"/>
      <c r="P45" s="459"/>
      <c r="Q45" s="458"/>
      <c r="R45" s="459" t="s">
        <v>36</v>
      </c>
      <c r="S45" s="459"/>
      <c r="T45" s="459"/>
      <c r="U45" s="459"/>
      <c r="V45" s="459"/>
      <c r="W45" s="871">
        <v>11</v>
      </c>
      <c r="X45" s="872"/>
      <c r="Y45" s="871">
        <v>1</v>
      </c>
      <c r="Z45" s="872"/>
      <c r="AA45" s="871" t="s">
        <v>30</v>
      </c>
      <c r="AB45" s="872"/>
      <c r="AC45" s="465"/>
      <c r="AD45" s="466"/>
      <c r="AE45" s="460"/>
      <c r="AF45" s="461"/>
      <c r="AG45" s="461"/>
      <c r="AH45" s="461"/>
      <c r="AI45" s="461"/>
      <c r="AJ45" s="461"/>
      <c r="AK45" s="461"/>
      <c r="AL45" s="461"/>
      <c r="AM45" s="461"/>
      <c r="AN45" s="461"/>
      <c r="AO45" s="462"/>
      <c r="AP45" s="871"/>
      <c r="AQ45" s="874"/>
      <c r="AR45" s="459"/>
      <c r="AS45" s="459"/>
      <c r="AT45" s="459"/>
      <c r="AU45" s="459"/>
      <c r="AV45" s="459"/>
      <c r="AW45" s="459"/>
      <c r="AX45" s="459"/>
      <c r="AY45" s="459"/>
      <c r="AZ45" s="459"/>
      <c r="BA45" s="459"/>
      <c r="BB45" s="459"/>
      <c r="BC45" s="459"/>
      <c r="BD45" s="463"/>
      <c r="BF45" s="464" t="str">
        <f>C45&amp;" "&amp;R45&amp;IF(W45,"("&amp;W45&amp;IF(Y45,","&amp;Y45, "")&amp;")","")&amp;IF(AA45="No"," NOT NULL","")&amp;","</f>
        <v>OT_NOT_PIT NUMBER(11,1),</v>
      </c>
    </row>
    <row r="46" spans="1:58" s="464" customFormat="1" ht="13.5" customHeight="1">
      <c r="A46" s="873">
        <v>27</v>
      </c>
      <c r="B46" s="873"/>
      <c r="C46" s="456" t="s">
        <v>170</v>
      </c>
      <c r="D46" s="457"/>
      <c r="E46" s="457"/>
      <c r="F46" s="457"/>
      <c r="G46" s="457"/>
      <c r="H46" s="457"/>
      <c r="I46" s="458"/>
      <c r="J46" s="459" t="s">
        <v>190</v>
      </c>
      <c r="K46" s="459"/>
      <c r="L46" s="459"/>
      <c r="M46" s="459"/>
      <c r="N46" s="459"/>
      <c r="O46" s="459"/>
      <c r="P46" s="459"/>
      <c r="Q46" s="458"/>
      <c r="R46" s="459" t="s">
        <v>36</v>
      </c>
      <c r="S46" s="459"/>
      <c r="T46" s="459"/>
      <c r="U46" s="459"/>
      <c r="V46" s="459"/>
      <c r="W46" s="871">
        <v>10</v>
      </c>
      <c r="X46" s="872"/>
      <c r="Y46" s="871"/>
      <c r="Z46" s="872"/>
      <c r="AA46" s="871" t="s">
        <v>30</v>
      </c>
      <c r="AB46" s="872"/>
      <c r="AC46" s="465"/>
      <c r="AD46" s="466"/>
      <c r="AE46" s="460"/>
      <c r="AF46" s="461"/>
      <c r="AG46" s="461"/>
      <c r="AH46" s="461"/>
      <c r="AI46" s="461"/>
      <c r="AJ46" s="461"/>
      <c r="AK46" s="461"/>
      <c r="AL46" s="461"/>
      <c r="AM46" s="461"/>
      <c r="AN46" s="461"/>
      <c r="AO46" s="462"/>
      <c r="AP46" s="871"/>
      <c r="AQ46" s="874"/>
      <c r="AR46" s="459"/>
      <c r="AS46" s="459"/>
      <c r="AT46" s="459"/>
      <c r="AU46" s="459"/>
      <c r="AV46" s="459"/>
      <c r="AW46" s="459"/>
      <c r="AX46" s="459"/>
      <c r="AY46" s="459"/>
      <c r="AZ46" s="459"/>
      <c r="BA46" s="459"/>
      <c r="BB46" s="459"/>
      <c r="BC46" s="459"/>
      <c r="BD46" s="463"/>
      <c r="BF46" s="464" t="str">
        <f t="shared" ref="BF46:BF83" si="3">C46&amp;" "&amp;R46&amp;IF(W46,"("&amp;W46&amp;IF(Y46,","&amp;Y46, "")&amp;")","")&amp;IF(AA46="No"," NOT NULL","")&amp;","</f>
        <v>FAMILY_ALLOWANCES NUMBER(10),</v>
      </c>
    </row>
    <row r="47" spans="1:58" s="464" customFormat="1" ht="13.5" customHeight="1">
      <c r="A47" s="873">
        <v>28</v>
      </c>
      <c r="B47" s="873"/>
      <c r="C47" s="456" t="s">
        <v>171</v>
      </c>
      <c r="D47" s="457"/>
      <c r="E47" s="457"/>
      <c r="F47" s="457"/>
      <c r="G47" s="457"/>
      <c r="H47" s="457"/>
      <c r="I47" s="458"/>
      <c r="J47" s="459" t="s">
        <v>191</v>
      </c>
      <c r="K47" s="459"/>
      <c r="L47" s="459"/>
      <c r="M47" s="459"/>
      <c r="N47" s="459"/>
      <c r="O47" s="459"/>
      <c r="P47" s="459"/>
      <c r="Q47" s="458"/>
      <c r="R47" s="459" t="s">
        <v>36</v>
      </c>
      <c r="S47" s="459"/>
      <c r="T47" s="459"/>
      <c r="U47" s="459"/>
      <c r="V47" s="459"/>
      <c r="W47" s="871">
        <v>11</v>
      </c>
      <c r="X47" s="872"/>
      <c r="Y47" s="871">
        <v>1</v>
      </c>
      <c r="Z47" s="872"/>
      <c r="AA47" s="871" t="s">
        <v>30</v>
      </c>
      <c r="AB47" s="872"/>
      <c r="AC47" s="465"/>
      <c r="AD47" s="466"/>
      <c r="AE47" s="460"/>
      <c r="AF47" s="461"/>
      <c r="AG47" s="461"/>
      <c r="AH47" s="461"/>
      <c r="AI47" s="461"/>
      <c r="AJ47" s="461"/>
      <c r="AK47" s="461"/>
      <c r="AL47" s="461"/>
      <c r="AM47" s="461"/>
      <c r="AN47" s="461"/>
      <c r="AO47" s="462"/>
      <c r="AP47" s="871"/>
      <c r="AQ47" s="874"/>
      <c r="AR47" s="459"/>
      <c r="AS47" s="459"/>
      <c r="AT47" s="459"/>
      <c r="AU47" s="459"/>
      <c r="AV47" s="459"/>
      <c r="AW47" s="459"/>
      <c r="AX47" s="459"/>
      <c r="AY47" s="459"/>
      <c r="AZ47" s="459"/>
      <c r="BA47" s="459"/>
      <c r="BB47" s="459"/>
      <c r="BC47" s="459"/>
      <c r="BD47" s="463"/>
      <c r="BF47" s="464" t="str">
        <f t="shared" si="3"/>
        <v>TAX_INCOME NUMBER(11,1),</v>
      </c>
    </row>
    <row r="48" spans="1:58" s="464" customFormat="1" ht="13.5" customHeight="1">
      <c r="A48" s="873">
        <v>29</v>
      </c>
      <c r="B48" s="873"/>
      <c r="C48" s="456" t="s">
        <v>609</v>
      </c>
      <c r="D48" s="457"/>
      <c r="E48" s="457"/>
      <c r="F48" s="457"/>
      <c r="G48" s="457"/>
      <c r="H48" s="457"/>
      <c r="I48" s="458"/>
      <c r="J48" s="459" t="s">
        <v>507</v>
      </c>
      <c r="K48" s="459"/>
      <c r="L48" s="459"/>
      <c r="M48" s="459"/>
      <c r="N48" s="459"/>
      <c r="O48" s="459"/>
      <c r="P48" s="459"/>
      <c r="Q48" s="458"/>
      <c r="R48" s="459" t="s">
        <v>36</v>
      </c>
      <c r="S48" s="459"/>
      <c r="T48" s="459"/>
      <c r="U48" s="459"/>
      <c r="V48" s="459"/>
      <c r="W48" s="871">
        <v>11</v>
      </c>
      <c r="X48" s="872"/>
      <c r="Y48" s="871">
        <v>1</v>
      </c>
      <c r="Z48" s="872"/>
      <c r="AA48" s="871" t="s">
        <v>30</v>
      </c>
      <c r="AB48" s="872"/>
      <c r="AC48" s="465"/>
      <c r="AD48" s="466"/>
      <c r="AE48" s="460"/>
      <c r="AF48" s="461"/>
      <c r="AG48" s="461"/>
      <c r="AH48" s="461"/>
      <c r="AI48" s="461"/>
      <c r="AJ48" s="461"/>
      <c r="AK48" s="461"/>
      <c r="AL48" s="461"/>
      <c r="AM48" s="461"/>
      <c r="AN48" s="461"/>
      <c r="AO48" s="462"/>
      <c r="AP48" s="871"/>
      <c r="AQ48" s="874"/>
      <c r="AR48" s="459"/>
      <c r="AS48" s="459"/>
      <c r="AT48" s="459"/>
      <c r="AU48" s="459"/>
      <c r="AV48" s="459"/>
      <c r="AW48" s="459"/>
      <c r="AX48" s="459"/>
      <c r="AY48" s="459"/>
      <c r="AZ48" s="459"/>
      <c r="BA48" s="459"/>
      <c r="BB48" s="459"/>
      <c r="BC48" s="459"/>
      <c r="BD48" s="463"/>
      <c r="BF48" s="464" t="str">
        <f t="shared" si="3"/>
        <v>CAL_TAX_INCOME NUMBER(11,1),</v>
      </c>
    </row>
    <row r="49" spans="1:58" s="464" customFormat="1" ht="13.5" customHeight="1">
      <c r="A49" s="873">
        <v>30</v>
      </c>
      <c r="B49" s="873"/>
      <c r="C49" s="456" t="s">
        <v>172</v>
      </c>
      <c r="D49" s="457"/>
      <c r="E49" s="457"/>
      <c r="F49" s="457"/>
      <c r="G49" s="457"/>
      <c r="H49" s="457"/>
      <c r="I49" s="458"/>
      <c r="J49" s="459" t="s">
        <v>192</v>
      </c>
      <c r="K49" s="459"/>
      <c r="L49" s="459"/>
      <c r="M49" s="459"/>
      <c r="N49" s="459"/>
      <c r="O49" s="459"/>
      <c r="P49" s="459"/>
      <c r="Q49" s="458"/>
      <c r="R49" s="459" t="s">
        <v>36</v>
      </c>
      <c r="S49" s="459"/>
      <c r="T49" s="459"/>
      <c r="U49" s="459"/>
      <c r="V49" s="459"/>
      <c r="W49" s="871">
        <v>11</v>
      </c>
      <c r="X49" s="872"/>
      <c r="Y49" s="871">
        <v>1</v>
      </c>
      <c r="Z49" s="872"/>
      <c r="AA49" s="871" t="s">
        <v>30</v>
      </c>
      <c r="AB49" s="872"/>
      <c r="AC49" s="465"/>
      <c r="AD49" s="466"/>
      <c r="AE49" s="460"/>
      <c r="AF49" s="461"/>
      <c r="AG49" s="461"/>
      <c r="AH49" s="461"/>
      <c r="AI49" s="461"/>
      <c r="AJ49" s="461"/>
      <c r="AK49" s="461"/>
      <c r="AL49" s="461"/>
      <c r="AM49" s="461"/>
      <c r="AN49" s="461"/>
      <c r="AO49" s="462"/>
      <c r="AP49" s="871"/>
      <c r="AQ49" s="874"/>
      <c r="AR49" s="459"/>
      <c r="AS49" s="459"/>
      <c r="AT49" s="459"/>
      <c r="AU49" s="459"/>
      <c r="AV49" s="459"/>
      <c r="AW49" s="459"/>
      <c r="AX49" s="459"/>
      <c r="AY49" s="459"/>
      <c r="AZ49" s="459"/>
      <c r="BA49" s="459"/>
      <c r="BB49" s="459"/>
      <c r="BC49" s="459"/>
      <c r="BD49" s="463"/>
      <c r="BF49" s="464" t="str">
        <f t="shared" si="3"/>
        <v>PIT NUMBER(11,1),</v>
      </c>
    </row>
    <row r="50" spans="1:58" s="464" customFormat="1" ht="13.5" customHeight="1">
      <c r="A50" s="873">
        <v>31</v>
      </c>
      <c r="B50" s="873"/>
      <c r="C50" s="456" t="s">
        <v>173</v>
      </c>
      <c r="D50" s="457"/>
      <c r="E50" s="457"/>
      <c r="F50" s="457"/>
      <c r="G50" s="457"/>
      <c r="H50" s="457"/>
      <c r="I50" s="458"/>
      <c r="J50" s="459" t="s">
        <v>193</v>
      </c>
      <c r="K50" s="459"/>
      <c r="L50" s="459"/>
      <c r="M50" s="459"/>
      <c r="N50" s="459"/>
      <c r="O50" s="459"/>
      <c r="P50" s="459"/>
      <c r="Q50" s="458"/>
      <c r="R50" s="459" t="s">
        <v>36</v>
      </c>
      <c r="S50" s="459"/>
      <c r="T50" s="459"/>
      <c r="U50" s="459"/>
      <c r="V50" s="459"/>
      <c r="W50" s="871">
        <v>11</v>
      </c>
      <c r="X50" s="872"/>
      <c r="Y50" s="871">
        <v>1</v>
      </c>
      <c r="Z50" s="872"/>
      <c r="AA50" s="871" t="s">
        <v>30</v>
      </c>
      <c r="AB50" s="872"/>
      <c r="AC50" s="465"/>
      <c r="AD50" s="466"/>
      <c r="AE50" s="460"/>
      <c r="AF50" s="461"/>
      <c r="AG50" s="461"/>
      <c r="AH50" s="461"/>
      <c r="AI50" s="461"/>
      <c r="AJ50" s="461"/>
      <c r="AK50" s="461"/>
      <c r="AL50" s="461"/>
      <c r="AM50" s="461"/>
      <c r="AN50" s="461"/>
      <c r="AO50" s="462"/>
      <c r="AP50" s="871"/>
      <c r="AQ50" s="874"/>
      <c r="AR50" s="459"/>
      <c r="AS50" s="459"/>
      <c r="AT50" s="459"/>
      <c r="AU50" s="459"/>
      <c r="AV50" s="459"/>
      <c r="AW50" s="459"/>
      <c r="AX50" s="459"/>
      <c r="AY50" s="459"/>
      <c r="AZ50" s="459"/>
      <c r="BA50" s="459"/>
      <c r="BB50" s="459"/>
      <c r="BC50" s="459"/>
      <c r="BD50" s="463"/>
      <c r="BF50" s="464" t="str">
        <f t="shared" si="3"/>
        <v>NOT_INCLUDED_TAX_INCOME NUMBER(11,1),</v>
      </c>
    </row>
    <row r="51" spans="1:58" ht="13.5" customHeight="1">
      <c r="A51" s="847">
        <v>32</v>
      </c>
      <c r="B51" s="847"/>
      <c r="C51" s="197" t="s">
        <v>508</v>
      </c>
      <c r="D51" s="198"/>
      <c r="E51" s="198"/>
      <c r="F51" s="198"/>
      <c r="G51" s="198"/>
      <c r="H51" s="198"/>
      <c r="I51" s="199"/>
      <c r="J51" s="200" t="s">
        <v>509</v>
      </c>
      <c r="K51" s="200"/>
      <c r="L51" s="200"/>
      <c r="M51" s="200"/>
      <c r="N51" s="200"/>
      <c r="O51" s="200"/>
      <c r="P51" s="200"/>
      <c r="Q51" s="199"/>
      <c r="R51" s="200" t="s">
        <v>36</v>
      </c>
      <c r="S51" s="200"/>
      <c r="T51" s="200"/>
      <c r="U51" s="200"/>
      <c r="V51" s="200"/>
      <c r="W51" s="823">
        <v>11</v>
      </c>
      <c r="X51" s="824"/>
      <c r="Y51" s="876">
        <v>2</v>
      </c>
      <c r="Z51" s="877"/>
      <c r="AA51" s="823" t="s">
        <v>30</v>
      </c>
      <c r="AB51" s="824"/>
      <c r="AC51" s="392"/>
      <c r="AD51" s="393"/>
      <c r="AE51" s="201"/>
      <c r="AF51" s="202"/>
      <c r="AG51" s="202"/>
      <c r="AH51" s="202"/>
      <c r="AI51" s="202"/>
      <c r="AJ51" s="202"/>
      <c r="AK51" s="202"/>
      <c r="AL51" s="202"/>
      <c r="AM51" s="202"/>
      <c r="AN51" s="202"/>
      <c r="AO51" s="203"/>
      <c r="AP51" s="823"/>
      <c r="AQ51" s="825"/>
      <c r="AR51" s="200"/>
      <c r="AS51" s="200"/>
      <c r="AT51" s="200"/>
      <c r="AU51" s="200"/>
      <c r="AV51" s="200"/>
      <c r="AW51" s="200"/>
      <c r="AX51" s="200"/>
      <c r="AY51" s="200"/>
      <c r="AZ51" s="200"/>
      <c r="BA51" s="200"/>
      <c r="BB51" s="200"/>
      <c r="BC51" s="200"/>
      <c r="BD51" s="442"/>
      <c r="BF51" s="204" t="str">
        <f t="shared" si="3"/>
        <v>TOTAL_PAY NUMBER(11,2),</v>
      </c>
    </row>
    <row r="52" spans="1:58" s="477" customFormat="1" ht="13.5" customHeight="1">
      <c r="A52" s="881">
        <v>33</v>
      </c>
      <c r="B52" s="881"/>
      <c r="C52" s="467" t="s">
        <v>539</v>
      </c>
      <c r="D52" s="468"/>
      <c r="E52" s="468"/>
      <c r="F52" s="468"/>
      <c r="G52" s="468"/>
      <c r="H52" s="468"/>
      <c r="I52" s="469"/>
      <c r="J52" s="470" t="s">
        <v>542</v>
      </c>
      <c r="K52" s="470"/>
      <c r="L52" s="470"/>
      <c r="M52" s="470"/>
      <c r="N52" s="470"/>
      <c r="O52" s="470"/>
      <c r="P52" s="470"/>
      <c r="Q52" s="469"/>
      <c r="R52" s="470" t="s">
        <v>36</v>
      </c>
      <c r="S52" s="470"/>
      <c r="T52" s="470"/>
      <c r="U52" s="470"/>
      <c r="V52" s="470"/>
      <c r="W52" s="882">
        <v>2</v>
      </c>
      <c r="X52" s="884"/>
      <c r="Y52" s="882"/>
      <c r="Z52" s="884"/>
      <c r="AA52" s="882" t="s">
        <v>30</v>
      </c>
      <c r="AB52" s="884"/>
      <c r="AC52" s="471"/>
      <c r="AD52" s="472"/>
      <c r="AE52" s="473"/>
      <c r="AF52" s="474"/>
      <c r="AG52" s="474"/>
      <c r="AH52" s="474"/>
      <c r="AI52" s="474"/>
      <c r="AJ52" s="474"/>
      <c r="AK52" s="474"/>
      <c r="AL52" s="474"/>
      <c r="AM52" s="474"/>
      <c r="AN52" s="474"/>
      <c r="AO52" s="475"/>
      <c r="AP52" s="882"/>
      <c r="AQ52" s="884"/>
      <c r="AR52" s="470" t="s">
        <v>388</v>
      </c>
      <c r="AS52" s="470"/>
      <c r="AT52" s="470"/>
      <c r="AU52" s="470"/>
      <c r="AV52" s="470"/>
      <c r="AW52" s="470"/>
      <c r="AX52" s="470"/>
      <c r="AY52" s="470"/>
      <c r="AZ52" s="470"/>
      <c r="BA52" s="470"/>
      <c r="BB52" s="470"/>
      <c r="BC52" s="470"/>
      <c r="BD52" s="476"/>
      <c r="BF52" s="477" t="str">
        <f t="shared" si="3"/>
        <v>YEARS_OF_SEVERANCE_ALLOWANCE NUMBER(2),</v>
      </c>
    </row>
    <row r="53" spans="1:58" s="464" customFormat="1" ht="13.5" customHeight="1">
      <c r="A53" s="873">
        <v>34</v>
      </c>
      <c r="B53" s="873"/>
      <c r="C53" s="456" t="s">
        <v>540</v>
      </c>
      <c r="D53" s="457"/>
      <c r="E53" s="457"/>
      <c r="F53" s="457"/>
      <c r="G53" s="457"/>
      <c r="H53" s="457"/>
      <c r="I53" s="458"/>
      <c r="J53" s="459" t="s">
        <v>541</v>
      </c>
      <c r="K53" s="459"/>
      <c r="L53" s="459"/>
      <c r="M53" s="459"/>
      <c r="N53" s="459"/>
      <c r="O53" s="459"/>
      <c r="P53" s="459"/>
      <c r="Q53" s="458"/>
      <c r="R53" s="459" t="s">
        <v>36</v>
      </c>
      <c r="S53" s="459"/>
      <c r="T53" s="459"/>
      <c r="U53" s="459"/>
      <c r="V53" s="459"/>
      <c r="W53" s="871">
        <v>11</v>
      </c>
      <c r="X53" s="872"/>
      <c r="Y53" s="871">
        <v>1</v>
      </c>
      <c r="Z53" s="872"/>
      <c r="AA53" s="871" t="s">
        <v>30</v>
      </c>
      <c r="AB53" s="874"/>
      <c r="AC53" s="465"/>
      <c r="AD53" s="466"/>
      <c r="AE53" s="460"/>
      <c r="AF53" s="461"/>
      <c r="AG53" s="461"/>
      <c r="AH53" s="461"/>
      <c r="AI53" s="461"/>
      <c r="AJ53" s="461"/>
      <c r="AK53" s="461"/>
      <c r="AL53" s="461"/>
      <c r="AM53" s="461"/>
      <c r="AN53" s="461"/>
      <c r="AO53" s="462"/>
      <c r="AP53" s="871"/>
      <c r="AQ53" s="874"/>
      <c r="AR53" s="459"/>
      <c r="AS53" s="459"/>
      <c r="AT53" s="459"/>
      <c r="AU53" s="459"/>
      <c r="AV53" s="459"/>
      <c r="AW53" s="459"/>
      <c r="AX53" s="459"/>
      <c r="AY53" s="459"/>
      <c r="AZ53" s="459"/>
      <c r="BA53" s="459"/>
      <c r="BB53" s="459"/>
      <c r="BC53" s="459"/>
      <c r="BD53" s="463"/>
      <c r="BF53" s="464" t="str">
        <f t="shared" si="3"/>
        <v>SEVERANCE_ALLOWANCE NUMBER(11,1),</v>
      </c>
    </row>
    <row r="54" spans="1:58" s="477" customFormat="1" ht="13.5" customHeight="1">
      <c r="A54" s="881">
        <v>38</v>
      </c>
      <c r="B54" s="881"/>
      <c r="C54" s="467" t="s">
        <v>608</v>
      </c>
      <c r="D54" s="468"/>
      <c r="E54" s="468"/>
      <c r="F54" s="468"/>
      <c r="G54" s="468"/>
      <c r="H54" s="468"/>
      <c r="I54" s="469"/>
      <c r="J54" s="470" t="s">
        <v>552</v>
      </c>
      <c r="K54" s="470"/>
      <c r="L54" s="470"/>
      <c r="M54" s="470"/>
      <c r="N54" s="470"/>
      <c r="O54" s="470"/>
      <c r="P54" s="470"/>
      <c r="Q54" s="469"/>
      <c r="R54" s="470" t="s">
        <v>83</v>
      </c>
      <c r="S54" s="470"/>
      <c r="T54" s="470"/>
      <c r="U54" s="470"/>
      <c r="V54" s="470"/>
      <c r="W54" s="882"/>
      <c r="X54" s="883"/>
      <c r="Y54" s="882"/>
      <c r="Z54" s="883"/>
      <c r="AA54" s="882" t="s">
        <v>30</v>
      </c>
      <c r="AB54" s="883"/>
      <c r="AC54" s="882"/>
      <c r="AD54" s="883"/>
      <c r="AE54" s="473"/>
      <c r="AF54" s="474"/>
      <c r="AG54" s="474"/>
      <c r="AH54" s="474"/>
      <c r="AI54" s="474"/>
      <c r="AJ54" s="474"/>
      <c r="AK54" s="474"/>
      <c r="AL54" s="474"/>
      <c r="AM54" s="474"/>
      <c r="AN54" s="474"/>
      <c r="AO54" s="475"/>
      <c r="AP54" s="882"/>
      <c r="AQ54" s="884"/>
      <c r="AR54" s="470" t="s">
        <v>607</v>
      </c>
      <c r="AS54" s="470"/>
      <c r="AT54" s="470"/>
      <c r="AU54" s="470"/>
      <c r="AV54" s="470"/>
      <c r="AW54" s="470"/>
      <c r="AX54" s="470"/>
      <c r="AY54" s="470"/>
      <c r="AZ54" s="470"/>
      <c r="BA54" s="470"/>
      <c r="BB54" s="470"/>
      <c r="BC54" s="470"/>
      <c r="BD54" s="476"/>
      <c r="BF54" s="477" t="str">
        <f>C54&amp;" "&amp;R54&amp;IF(W54,"("&amp;W54&amp;IF(Y54,","&amp;Y54, "")&amp;")","")&amp;IF(AA54="No"," NOT NULL","")&amp;","</f>
        <v>SITUATION_SEVERANCE_ALLOWANCE NVARCHAR,</v>
      </c>
    </row>
    <row r="55" spans="1:58" s="421" customFormat="1" ht="13.5" customHeight="1">
      <c r="A55" s="885">
        <v>35</v>
      </c>
      <c r="B55" s="885"/>
      <c r="C55" s="264" t="s">
        <v>155</v>
      </c>
      <c r="D55" s="265"/>
      <c r="E55" s="265"/>
      <c r="F55" s="265"/>
      <c r="G55" s="265"/>
      <c r="H55" s="265"/>
      <c r="I55" s="266"/>
      <c r="J55" s="443" t="s">
        <v>292</v>
      </c>
      <c r="K55" s="443"/>
      <c r="L55" s="443"/>
      <c r="M55" s="443"/>
      <c r="N55" s="443"/>
      <c r="O55" s="443"/>
      <c r="P55" s="443"/>
      <c r="Q55" s="266"/>
      <c r="R55" s="443" t="s">
        <v>37</v>
      </c>
      <c r="S55" s="443"/>
      <c r="T55" s="443"/>
      <c r="U55" s="443"/>
      <c r="V55" s="443"/>
      <c r="W55" s="886">
        <v>1</v>
      </c>
      <c r="X55" s="887"/>
      <c r="Y55" s="886"/>
      <c r="Z55" s="887"/>
      <c r="AA55" s="886" t="s">
        <v>30</v>
      </c>
      <c r="AB55" s="887"/>
      <c r="AC55" s="478"/>
      <c r="AD55" s="479"/>
      <c r="AE55" s="444"/>
      <c r="AF55" s="445"/>
      <c r="AG55" s="445"/>
      <c r="AH55" s="445"/>
      <c r="AI55" s="445"/>
      <c r="AJ55" s="445"/>
      <c r="AK55" s="445"/>
      <c r="AL55" s="445"/>
      <c r="AM55" s="445"/>
      <c r="AN55" s="445"/>
      <c r="AO55" s="446"/>
      <c r="AP55" s="886"/>
      <c r="AQ55" s="887"/>
      <c r="AR55" s="480" t="s">
        <v>794</v>
      </c>
      <c r="AS55" s="443"/>
      <c r="AT55" s="443"/>
      <c r="AU55" s="443"/>
      <c r="AV55" s="443"/>
      <c r="AW55" s="443"/>
      <c r="AX55" s="443"/>
      <c r="AY55" s="443"/>
      <c r="AZ55" s="443"/>
      <c r="BA55" s="443"/>
      <c r="BB55" s="443"/>
      <c r="BC55" s="443"/>
      <c r="BD55" s="447"/>
      <c r="BF55" s="421" t="str">
        <f t="shared" ref="BF55:BF66" si="4">C55&amp;" "&amp;R55&amp;IF(W55,"("&amp;W55&amp;IF(Y55,","&amp;Y55, "")&amp;")","")&amp;IF(AA55="No"," NOT NULL","")&amp;","</f>
        <v>APP_FLG CHAR(1),</v>
      </c>
    </row>
    <row r="56" spans="1:58" s="421" customFormat="1" ht="13.5" customHeight="1">
      <c r="A56" s="878"/>
      <c r="B56" s="878"/>
      <c r="C56" s="481"/>
      <c r="D56" s="482"/>
      <c r="E56" s="482"/>
      <c r="F56" s="482"/>
      <c r="G56" s="482"/>
      <c r="H56" s="482"/>
      <c r="I56" s="483"/>
      <c r="J56" s="484"/>
      <c r="K56" s="484"/>
      <c r="L56" s="484"/>
      <c r="M56" s="484"/>
      <c r="N56" s="484"/>
      <c r="O56" s="484"/>
      <c r="P56" s="484"/>
      <c r="Q56" s="483"/>
      <c r="R56" s="484"/>
      <c r="S56" s="484"/>
      <c r="T56" s="484"/>
      <c r="U56" s="484"/>
      <c r="V56" s="484"/>
      <c r="W56" s="879"/>
      <c r="X56" s="880"/>
      <c r="Y56" s="879"/>
      <c r="Z56" s="880"/>
      <c r="AA56" s="879"/>
      <c r="AB56" s="880"/>
      <c r="AC56" s="485"/>
      <c r="AD56" s="486"/>
      <c r="AE56" s="487"/>
      <c r="AF56" s="488"/>
      <c r="AG56" s="488"/>
      <c r="AH56" s="488"/>
      <c r="AI56" s="488"/>
      <c r="AJ56" s="488"/>
      <c r="AK56" s="488"/>
      <c r="AL56" s="488"/>
      <c r="AM56" s="488"/>
      <c r="AN56" s="488"/>
      <c r="AO56" s="489"/>
      <c r="AP56" s="879"/>
      <c r="AQ56" s="880"/>
      <c r="AR56" s="490" t="s">
        <v>795</v>
      </c>
      <c r="AS56" s="484"/>
      <c r="AT56" s="484"/>
      <c r="AU56" s="484"/>
      <c r="AV56" s="484"/>
      <c r="AW56" s="484"/>
      <c r="AX56" s="484"/>
      <c r="AY56" s="484"/>
      <c r="AZ56" s="484"/>
      <c r="BA56" s="484"/>
      <c r="BB56" s="484"/>
      <c r="BC56" s="484"/>
      <c r="BD56" s="491"/>
    </row>
    <row r="57" spans="1:58" s="464" customFormat="1" ht="13.5" customHeight="1">
      <c r="A57" s="873">
        <v>36</v>
      </c>
      <c r="B57" s="873"/>
      <c r="C57" s="456" t="s">
        <v>532</v>
      </c>
      <c r="D57" s="457"/>
      <c r="E57" s="457"/>
      <c r="F57" s="457"/>
      <c r="G57" s="457"/>
      <c r="H57" s="457"/>
      <c r="I57" s="458"/>
      <c r="J57" s="456" t="s">
        <v>530</v>
      </c>
      <c r="K57" s="459"/>
      <c r="L57" s="459"/>
      <c r="M57" s="459"/>
      <c r="N57" s="459"/>
      <c r="O57" s="459"/>
      <c r="P57" s="459"/>
      <c r="Q57" s="458"/>
      <c r="R57" s="459" t="s">
        <v>41</v>
      </c>
      <c r="S57" s="459"/>
      <c r="T57" s="459"/>
      <c r="U57" s="459"/>
      <c r="V57" s="459"/>
      <c r="W57" s="871"/>
      <c r="X57" s="872"/>
      <c r="Y57" s="871"/>
      <c r="Z57" s="872"/>
      <c r="AA57" s="871" t="s">
        <v>30</v>
      </c>
      <c r="AB57" s="874"/>
      <c r="AC57" s="871"/>
      <c r="AD57" s="872"/>
      <c r="AE57" s="460"/>
      <c r="AF57" s="461"/>
      <c r="AG57" s="461"/>
      <c r="AH57" s="461"/>
      <c r="AI57" s="461"/>
      <c r="AJ57" s="461"/>
      <c r="AK57" s="461"/>
      <c r="AL57" s="461"/>
      <c r="AM57" s="461"/>
      <c r="AN57" s="461"/>
      <c r="AO57" s="462"/>
      <c r="AP57" s="871"/>
      <c r="AQ57" s="874"/>
      <c r="AR57" s="459"/>
      <c r="AS57" s="459"/>
      <c r="AT57" s="459"/>
      <c r="AU57" s="459"/>
      <c r="AV57" s="459"/>
      <c r="AW57" s="459"/>
      <c r="AX57" s="459"/>
      <c r="AY57" s="459"/>
      <c r="AZ57" s="459"/>
      <c r="BA57" s="459"/>
      <c r="BB57" s="459"/>
      <c r="BC57" s="459"/>
      <c r="BD57" s="458"/>
      <c r="BF57" s="464" t="str">
        <f t="shared" si="4"/>
        <v>START_DT_CAL_SAL DATE,</v>
      </c>
    </row>
    <row r="58" spans="1:58" s="464" customFormat="1" ht="13.5" customHeight="1">
      <c r="A58" s="873">
        <v>37</v>
      </c>
      <c r="B58" s="873"/>
      <c r="C58" s="456" t="s">
        <v>533</v>
      </c>
      <c r="D58" s="457"/>
      <c r="E58" s="457"/>
      <c r="F58" s="457"/>
      <c r="G58" s="457"/>
      <c r="H58" s="457"/>
      <c r="I58" s="458"/>
      <c r="J58" s="456" t="s">
        <v>531</v>
      </c>
      <c r="K58" s="459"/>
      <c r="L58" s="459"/>
      <c r="M58" s="459"/>
      <c r="N58" s="459"/>
      <c r="O58" s="459"/>
      <c r="P58" s="459"/>
      <c r="Q58" s="458"/>
      <c r="R58" s="459" t="s">
        <v>41</v>
      </c>
      <c r="S58" s="459"/>
      <c r="T58" s="459"/>
      <c r="U58" s="459"/>
      <c r="V58" s="459"/>
      <c r="W58" s="871"/>
      <c r="X58" s="872"/>
      <c r="Y58" s="871"/>
      <c r="Z58" s="872"/>
      <c r="AA58" s="871" t="s">
        <v>30</v>
      </c>
      <c r="AB58" s="874"/>
      <c r="AC58" s="871"/>
      <c r="AD58" s="872"/>
      <c r="AE58" s="460"/>
      <c r="AF58" s="461"/>
      <c r="AG58" s="461"/>
      <c r="AH58" s="461"/>
      <c r="AI58" s="461"/>
      <c r="AJ58" s="461"/>
      <c r="AK58" s="461"/>
      <c r="AL58" s="461"/>
      <c r="AM58" s="461"/>
      <c r="AN58" s="461"/>
      <c r="AO58" s="462"/>
      <c r="AP58" s="871"/>
      <c r="AQ58" s="874"/>
      <c r="AR58" s="459"/>
      <c r="AS58" s="459"/>
      <c r="AT58" s="459"/>
      <c r="AU58" s="459"/>
      <c r="AV58" s="459"/>
      <c r="AW58" s="459"/>
      <c r="AX58" s="459"/>
      <c r="AY58" s="459"/>
      <c r="AZ58" s="459"/>
      <c r="BA58" s="459"/>
      <c r="BB58" s="459"/>
      <c r="BC58" s="459"/>
      <c r="BD58" s="458"/>
      <c r="BF58" s="464" t="str">
        <f t="shared" si="4"/>
        <v>END_DT_CAL_SAL DATE,</v>
      </c>
    </row>
    <row r="59" spans="1:58" s="464" customFormat="1" ht="13.5" customHeight="1">
      <c r="A59" s="873">
        <v>38</v>
      </c>
      <c r="B59" s="873"/>
      <c r="C59" s="456" t="s">
        <v>604</v>
      </c>
      <c r="D59" s="457"/>
      <c r="E59" s="457"/>
      <c r="F59" s="457"/>
      <c r="G59" s="457"/>
      <c r="H59" s="457"/>
      <c r="I59" s="458"/>
      <c r="J59" s="459" t="s">
        <v>635</v>
      </c>
      <c r="K59" s="459"/>
      <c r="L59" s="459"/>
      <c r="M59" s="459"/>
      <c r="N59" s="459"/>
      <c r="O59" s="459"/>
      <c r="P59" s="459"/>
      <c r="Q59" s="458"/>
      <c r="R59" s="459" t="s">
        <v>36</v>
      </c>
      <c r="S59" s="459"/>
      <c r="T59" s="459"/>
      <c r="U59" s="459"/>
      <c r="V59" s="459"/>
      <c r="W59" s="871">
        <v>11</v>
      </c>
      <c r="X59" s="872"/>
      <c r="Y59" s="871">
        <v>1</v>
      </c>
      <c r="Z59" s="872"/>
      <c r="AA59" s="871" t="s">
        <v>30</v>
      </c>
      <c r="AB59" s="872"/>
      <c r="AC59" s="871"/>
      <c r="AD59" s="872"/>
      <c r="AE59" s="460"/>
      <c r="AF59" s="461"/>
      <c r="AG59" s="461"/>
      <c r="AH59" s="461"/>
      <c r="AI59" s="461"/>
      <c r="AJ59" s="461"/>
      <c r="AK59" s="461"/>
      <c r="AL59" s="461"/>
      <c r="AM59" s="461"/>
      <c r="AN59" s="461"/>
      <c r="AO59" s="462"/>
      <c r="AP59" s="871"/>
      <c r="AQ59" s="874"/>
      <c r="AR59" s="459"/>
      <c r="AS59" s="459"/>
      <c r="AT59" s="459"/>
      <c r="AU59" s="459"/>
      <c r="AV59" s="459"/>
      <c r="AW59" s="459"/>
      <c r="AX59" s="459"/>
      <c r="AY59" s="459"/>
      <c r="AZ59" s="459"/>
      <c r="BA59" s="459"/>
      <c r="BB59" s="459"/>
      <c r="BC59" s="459"/>
      <c r="BD59" s="463"/>
      <c r="BF59" s="464" t="str">
        <f t="shared" si="4"/>
        <v>OT_ALLOWANCE NUMBER(11,1),</v>
      </c>
    </row>
    <row r="60" spans="1:58" s="455" customFormat="1" ht="13.5" customHeight="1">
      <c r="A60" s="875">
        <v>38</v>
      </c>
      <c r="B60" s="875"/>
      <c r="C60" s="448" t="s">
        <v>796</v>
      </c>
      <c r="D60" s="449"/>
      <c r="E60" s="449"/>
      <c r="F60" s="449"/>
      <c r="G60" s="449"/>
      <c r="H60" s="449"/>
      <c r="I60" s="450"/>
      <c r="J60" s="441" t="s">
        <v>797</v>
      </c>
      <c r="K60" s="441"/>
      <c r="L60" s="441"/>
      <c r="M60" s="441"/>
      <c r="N60" s="441"/>
      <c r="O60" s="441"/>
      <c r="P60" s="441"/>
      <c r="Q60" s="450"/>
      <c r="R60" s="441" t="s">
        <v>36</v>
      </c>
      <c r="S60" s="441"/>
      <c r="T60" s="441"/>
      <c r="U60" s="441"/>
      <c r="V60" s="441"/>
      <c r="W60" s="876">
        <v>11</v>
      </c>
      <c r="X60" s="877"/>
      <c r="Y60" s="876">
        <v>2</v>
      </c>
      <c r="Z60" s="877"/>
      <c r="AA60" s="876" t="s">
        <v>30</v>
      </c>
      <c r="AB60" s="877"/>
      <c r="AC60" s="876"/>
      <c r="AD60" s="877"/>
      <c r="AE60" s="451"/>
      <c r="AF60" s="452"/>
      <c r="AG60" s="452"/>
      <c r="AH60" s="452"/>
      <c r="AI60" s="452"/>
      <c r="AJ60" s="452"/>
      <c r="AK60" s="452"/>
      <c r="AL60" s="452"/>
      <c r="AM60" s="452"/>
      <c r="AN60" s="452"/>
      <c r="AO60" s="453"/>
      <c r="AP60" s="876"/>
      <c r="AQ60" s="888"/>
      <c r="AR60" s="441"/>
      <c r="AS60" s="441"/>
      <c r="AT60" s="441"/>
      <c r="AU60" s="441"/>
      <c r="AV60" s="441"/>
      <c r="AW60" s="441"/>
      <c r="AX60" s="441"/>
      <c r="AY60" s="441"/>
      <c r="AZ60" s="441"/>
      <c r="BA60" s="441"/>
      <c r="BB60" s="441"/>
      <c r="BC60" s="441"/>
      <c r="BD60" s="454"/>
      <c r="BF60" s="455" t="str">
        <f t="shared" si="4"/>
        <v>OTHER NUMBER(11,2),</v>
      </c>
    </row>
    <row r="61" spans="1:58" s="455" customFormat="1" ht="13.5" customHeight="1">
      <c r="A61" s="875"/>
      <c r="B61" s="875"/>
      <c r="C61" s="448" t="s">
        <v>798</v>
      </c>
      <c r="D61" s="449"/>
      <c r="E61" s="449"/>
      <c r="F61" s="449"/>
      <c r="G61" s="449"/>
      <c r="H61" s="449"/>
      <c r="I61" s="450"/>
      <c r="J61" s="441" t="s">
        <v>799</v>
      </c>
      <c r="K61" s="441"/>
      <c r="L61" s="441"/>
      <c r="M61" s="441"/>
      <c r="N61" s="441"/>
      <c r="O61" s="441"/>
      <c r="P61" s="441"/>
      <c r="Q61" s="450"/>
      <c r="R61" s="441" t="s">
        <v>83</v>
      </c>
      <c r="S61" s="441"/>
      <c r="T61" s="441"/>
      <c r="U61" s="441"/>
      <c r="V61" s="441"/>
      <c r="W61" s="876">
        <v>3</v>
      </c>
      <c r="X61" s="877"/>
      <c r="Y61" s="876"/>
      <c r="Z61" s="877"/>
      <c r="AA61" s="876" t="s">
        <v>30</v>
      </c>
      <c r="AB61" s="877"/>
      <c r="AC61" s="876"/>
      <c r="AD61" s="877"/>
      <c r="AE61" s="451"/>
      <c r="AF61" s="452"/>
      <c r="AG61" s="452"/>
      <c r="AH61" s="452"/>
      <c r="AI61" s="452"/>
      <c r="AJ61" s="452"/>
      <c r="AK61" s="452"/>
      <c r="AL61" s="452"/>
      <c r="AM61" s="452"/>
      <c r="AN61" s="452"/>
      <c r="AO61" s="453"/>
      <c r="AP61" s="876"/>
      <c r="AQ61" s="888"/>
      <c r="AR61" s="441"/>
      <c r="AS61" s="441"/>
      <c r="AT61" s="441"/>
      <c r="AU61" s="441"/>
      <c r="AV61" s="441"/>
      <c r="AW61" s="441"/>
      <c r="AX61" s="441"/>
      <c r="AY61" s="441"/>
      <c r="AZ61" s="441"/>
      <c r="BA61" s="441"/>
      <c r="BB61" s="441"/>
      <c r="BC61" s="441"/>
      <c r="BD61" s="454"/>
    </row>
    <row r="62" spans="1:58" s="455" customFormat="1" ht="13.5" customHeight="1">
      <c r="A62" s="875">
        <v>38</v>
      </c>
      <c r="B62" s="875"/>
      <c r="C62" s="448" t="s">
        <v>800</v>
      </c>
      <c r="D62" s="449"/>
      <c r="E62" s="449"/>
      <c r="F62" s="449"/>
      <c r="G62" s="449"/>
      <c r="H62" s="449"/>
      <c r="I62" s="450"/>
      <c r="J62" s="441" t="s">
        <v>801</v>
      </c>
      <c r="K62" s="441"/>
      <c r="L62" s="441"/>
      <c r="M62" s="441"/>
      <c r="N62" s="441"/>
      <c r="O62" s="441"/>
      <c r="P62" s="441"/>
      <c r="Q62" s="450"/>
      <c r="R62" s="441" t="s">
        <v>82</v>
      </c>
      <c r="S62" s="441"/>
      <c r="T62" s="441"/>
      <c r="U62" s="441"/>
      <c r="V62" s="441"/>
      <c r="W62" s="876">
        <v>210</v>
      </c>
      <c r="X62" s="877"/>
      <c r="Y62" s="876"/>
      <c r="Z62" s="877"/>
      <c r="AA62" s="876" t="s">
        <v>30</v>
      </c>
      <c r="AB62" s="877"/>
      <c r="AC62" s="876"/>
      <c r="AD62" s="877"/>
      <c r="AE62" s="451"/>
      <c r="AF62" s="452"/>
      <c r="AG62" s="452"/>
      <c r="AH62" s="452"/>
      <c r="AI62" s="452"/>
      <c r="AJ62" s="452"/>
      <c r="AK62" s="452"/>
      <c r="AL62" s="452"/>
      <c r="AM62" s="452"/>
      <c r="AN62" s="452"/>
      <c r="AO62" s="453"/>
      <c r="AP62" s="876"/>
      <c r="AQ62" s="888"/>
      <c r="AR62" s="441"/>
      <c r="AS62" s="441"/>
      <c r="AT62" s="441"/>
      <c r="AU62" s="441"/>
      <c r="AV62" s="441"/>
      <c r="AW62" s="441"/>
      <c r="AX62" s="441"/>
      <c r="AY62" s="441"/>
      <c r="AZ62" s="441"/>
      <c r="BA62" s="441"/>
      <c r="BB62" s="441"/>
      <c r="BC62" s="441"/>
      <c r="BD62" s="454"/>
      <c r="BF62" s="455" t="str">
        <f t="shared" ref="BF62" si="5">C62&amp;" "&amp;R62&amp;IF(W62,"("&amp;W62&amp;IF(Y62,","&amp;Y62, "")&amp;")","")&amp;IF(AA62="No"," NOT NULL","")&amp;","</f>
        <v>OTHER_REMARK VARCHAR(210),</v>
      </c>
    </row>
    <row r="63" spans="1:58" ht="13.5" customHeight="1">
      <c r="A63" s="847">
        <v>38</v>
      </c>
      <c r="B63" s="847"/>
      <c r="C63" s="197" t="s">
        <v>605</v>
      </c>
      <c r="D63" s="198"/>
      <c r="E63" s="198"/>
      <c r="F63" s="198"/>
      <c r="G63" s="198"/>
      <c r="H63" s="198"/>
      <c r="I63" s="199"/>
      <c r="J63" s="200" t="s">
        <v>554</v>
      </c>
      <c r="K63" s="200"/>
      <c r="L63" s="200"/>
      <c r="M63" s="200"/>
      <c r="N63" s="200"/>
      <c r="O63" s="200"/>
      <c r="P63" s="200"/>
      <c r="Q63" s="199"/>
      <c r="R63" s="200" t="s">
        <v>36</v>
      </c>
      <c r="S63" s="200"/>
      <c r="T63" s="200"/>
      <c r="U63" s="200"/>
      <c r="V63" s="200"/>
      <c r="W63" s="823">
        <v>2</v>
      </c>
      <c r="X63" s="824"/>
      <c r="Y63" s="823"/>
      <c r="Z63" s="824"/>
      <c r="AA63" s="823" t="s">
        <v>30</v>
      </c>
      <c r="AB63" s="824"/>
      <c r="AC63" s="823"/>
      <c r="AD63" s="824"/>
      <c r="AE63" s="201"/>
      <c r="AF63" s="202"/>
      <c r="AG63" s="202"/>
      <c r="AH63" s="202"/>
      <c r="AI63" s="202"/>
      <c r="AJ63" s="202"/>
      <c r="AK63" s="202"/>
      <c r="AL63" s="202"/>
      <c r="AM63" s="202"/>
      <c r="AN63" s="202"/>
      <c r="AO63" s="203"/>
      <c r="AP63" s="823"/>
      <c r="AQ63" s="825"/>
      <c r="AR63" s="200"/>
      <c r="AS63" s="200"/>
      <c r="AT63" s="200"/>
      <c r="AU63" s="200"/>
      <c r="AV63" s="200"/>
      <c r="AW63" s="200"/>
      <c r="AX63" s="200"/>
      <c r="AY63" s="200"/>
      <c r="AZ63" s="200"/>
      <c r="BA63" s="200"/>
      <c r="BB63" s="200"/>
      <c r="BC63" s="200"/>
      <c r="BD63" s="442"/>
      <c r="BF63" s="204" t="str">
        <f t="shared" si="4"/>
        <v>SABBTICAL_100 NUMBER(2),</v>
      </c>
    </row>
    <row r="64" spans="1:58" ht="13.5" customHeight="1">
      <c r="A64" s="847">
        <v>38</v>
      </c>
      <c r="B64" s="847"/>
      <c r="C64" s="197" t="s">
        <v>633</v>
      </c>
      <c r="D64" s="198"/>
      <c r="E64" s="198"/>
      <c r="F64" s="198"/>
      <c r="G64" s="198"/>
      <c r="H64" s="198"/>
      <c r="I64" s="199"/>
      <c r="J64" s="200" t="s">
        <v>555</v>
      </c>
      <c r="K64" s="200"/>
      <c r="L64" s="200"/>
      <c r="M64" s="200"/>
      <c r="N64" s="200"/>
      <c r="O64" s="200"/>
      <c r="P64" s="200"/>
      <c r="Q64" s="199"/>
      <c r="R64" s="200" t="s">
        <v>36</v>
      </c>
      <c r="S64" s="200"/>
      <c r="T64" s="200"/>
      <c r="U64" s="200"/>
      <c r="V64" s="200"/>
      <c r="W64" s="823">
        <v>2</v>
      </c>
      <c r="X64" s="824"/>
      <c r="Y64" s="823"/>
      <c r="Z64" s="824"/>
      <c r="AA64" s="823" t="s">
        <v>30</v>
      </c>
      <c r="AB64" s="824"/>
      <c r="AC64" s="823"/>
      <c r="AD64" s="824"/>
      <c r="AE64" s="201"/>
      <c r="AF64" s="202"/>
      <c r="AG64" s="202"/>
      <c r="AH64" s="202"/>
      <c r="AI64" s="202"/>
      <c r="AJ64" s="202"/>
      <c r="AK64" s="202"/>
      <c r="AL64" s="202"/>
      <c r="AM64" s="202"/>
      <c r="AN64" s="202"/>
      <c r="AO64" s="203"/>
      <c r="AP64" s="823"/>
      <c r="AQ64" s="825"/>
      <c r="AR64" s="200"/>
      <c r="AS64" s="200"/>
      <c r="AT64" s="200"/>
      <c r="AU64" s="200"/>
      <c r="AV64" s="200"/>
      <c r="AW64" s="200"/>
      <c r="AX64" s="200"/>
      <c r="AY64" s="200"/>
      <c r="AZ64" s="200"/>
      <c r="BA64" s="200"/>
      <c r="BB64" s="200"/>
      <c r="BC64" s="200"/>
      <c r="BD64" s="442"/>
      <c r="BF64" s="204" t="str">
        <f t="shared" si="4"/>
        <v>SABBTICAL_300 NUMBER(2),</v>
      </c>
    </row>
    <row r="65" spans="1:58" ht="13.5" customHeight="1">
      <c r="A65" s="847">
        <v>38</v>
      </c>
      <c r="B65" s="847"/>
      <c r="C65" s="197" t="s">
        <v>606</v>
      </c>
      <c r="D65" s="198"/>
      <c r="E65" s="198"/>
      <c r="F65" s="198"/>
      <c r="G65" s="198"/>
      <c r="H65" s="198"/>
      <c r="I65" s="199"/>
      <c r="J65" s="200" t="s">
        <v>553</v>
      </c>
      <c r="K65" s="200"/>
      <c r="L65" s="200"/>
      <c r="M65" s="200"/>
      <c r="N65" s="200"/>
      <c r="O65" s="200"/>
      <c r="P65" s="200"/>
      <c r="Q65" s="199"/>
      <c r="R65" s="200" t="s">
        <v>36</v>
      </c>
      <c r="S65" s="200"/>
      <c r="T65" s="200"/>
      <c r="U65" s="200"/>
      <c r="V65" s="200"/>
      <c r="W65" s="823">
        <v>11</v>
      </c>
      <c r="X65" s="824"/>
      <c r="Y65" s="823">
        <v>1</v>
      </c>
      <c r="Z65" s="824"/>
      <c r="AA65" s="823" t="s">
        <v>30</v>
      </c>
      <c r="AB65" s="824"/>
      <c r="AC65" s="823"/>
      <c r="AD65" s="824"/>
      <c r="AE65" s="201"/>
      <c r="AF65" s="202"/>
      <c r="AG65" s="202"/>
      <c r="AH65" s="202"/>
      <c r="AI65" s="202"/>
      <c r="AJ65" s="202"/>
      <c r="AK65" s="202"/>
      <c r="AL65" s="202"/>
      <c r="AM65" s="202"/>
      <c r="AN65" s="202"/>
      <c r="AO65" s="203"/>
      <c r="AP65" s="823"/>
      <c r="AQ65" s="825"/>
      <c r="AR65" s="200"/>
      <c r="AS65" s="200"/>
      <c r="AT65" s="200"/>
      <c r="AU65" s="200"/>
      <c r="AV65" s="200"/>
      <c r="AW65" s="200"/>
      <c r="AX65" s="200"/>
      <c r="AY65" s="200"/>
      <c r="AZ65" s="200"/>
      <c r="BA65" s="200"/>
      <c r="BB65" s="200"/>
      <c r="BC65" s="200"/>
      <c r="BD65" s="442"/>
      <c r="BF65" s="204" t="str">
        <f t="shared" si="4"/>
        <v>AMOUNT_SABBTICAL_100 NUMBER(11,1),</v>
      </c>
    </row>
    <row r="66" spans="1:58" ht="13.5" customHeight="1">
      <c r="A66" s="847">
        <v>38</v>
      </c>
      <c r="B66" s="847"/>
      <c r="C66" s="197" t="s">
        <v>634</v>
      </c>
      <c r="D66" s="198"/>
      <c r="E66" s="198"/>
      <c r="F66" s="198"/>
      <c r="G66" s="198"/>
      <c r="H66" s="198"/>
      <c r="I66" s="199"/>
      <c r="J66" s="200" t="s">
        <v>556</v>
      </c>
      <c r="K66" s="200"/>
      <c r="L66" s="200"/>
      <c r="M66" s="200"/>
      <c r="N66" s="200"/>
      <c r="O66" s="200"/>
      <c r="P66" s="200"/>
      <c r="Q66" s="199"/>
      <c r="R66" s="200" t="s">
        <v>36</v>
      </c>
      <c r="S66" s="200"/>
      <c r="T66" s="200"/>
      <c r="U66" s="200"/>
      <c r="V66" s="200"/>
      <c r="W66" s="823">
        <v>11</v>
      </c>
      <c r="X66" s="824"/>
      <c r="Y66" s="823">
        <v>1</v>
      </c>
      <c r="Z66" s="824"/>
      <c r="AA66" s="823" t="s">
        <v>30</v>
      </c>
      <c r="AB66" s="824"/>
      <c r="AC66" s="823"/>
      <c r="AD66" s="824"/>
      <c r="AE66" s="201"/>
      <c r="AF66" s="202"/>
      <c r="AG66" s="202"/>
      <c r="AH66" s="202"/>
      <c r="AI66" s="202"/>
      <c r="AJ66" s="202"/>
      <c r="AK66" s="202"/>
      <c r="AL66" s="202"/>
      <c r="AM66" s="202"/>
      <c r="AN66" s="202"/>
      <c r="AO66" s="203"/>
      <c r="AP66" s="823"/>
      <c r="AQ66" s="825"/>
      <c r="AR66" s="200"/>
      <c r="AS66" s="200"/>
      <c r="AT66" s="200"/>
      <c r="AU66" s="200"/>
      <c r="AV66" s="200"/>
      <c r="AW66" s="200"/>
      <c r="AX66" s="200"/>
      <c r="AY66" s="200"/>
      <c r="AZ66" s="200"/>
      <c r="BA66" s="200"/>
      <c r="BB66" s="200"/>
      <c r="BC66" s="200"/>
      <c r="BD66" s="442"/>
      <c r="BF66" s="204" t="str">
        <f t="shared" si="4"/>
        <v>AMOUNT_SABBTICAL_300 NUMBER(11,1),</v>
      </c>
    </row>
    <row r="67" spans="1:58" ht="13.5" customHeight="1">
      <c r="A67" s="847">
        <v>38</v>
      </c>
      <c r="B67" s="847"/>
      <c r="C67" s="197" t="s">
        <v>49</v>
      </c>
      <c r="D67" s="198"/>
      <c r="E67" s="198"/>
      <c r="F67" s="198"/>
      <c r="G67" s="198"/>
      <c r="H67" s="198"/>
      <c r="I67" s="199"/>
      <c r="J67" s="200" t="s">
        <v>286</v>
      </c>
      <c r="K67" s="200"/>
      <c r="L67" s="200"/>
      <c r="M67" s="200"/>
      <c r="N67" s="200"/>
      <c r="O67" s="200"/>
      <c r="P67" s="200"/>
      <c r="Q67" s="199"/>
      <c r="R67" s="200" t="s">
        <v>31</v>
      </c>
      <c r="S67" s="200"/>
      <c r="T67" s="200"/>
      <c r="U67" s="200"/>
      <c r="V67" s="200"/>
      <c r="W67" s="823"/>
      <c r="X67" s="824"/>
      <c r="Y67" s="823"/>
      <c r="Z67" s="824"/>
      <c r="AA67" s="823" t="s">
        <v>30</v>
      </c>
      <c r="AB67" s="824"/>
      <c r="AC67" s="823"/>
      <c r="AD67" s="824"/>
      <c r="AE67" s="201"/>
      <c r="AF67" s="202"/>
      <c r="AG67" s="202"/>
      <c r="AH67" s="202"/>
      <c r="AI67" s="202"/>
      <c r="AJ67" s="202"/>
      <c r="AK67" s="202"/>
      <c r="AL67" s="202"/>
      <c r="AM67" s="202"/>
      <c r="AN67" s="202"/>
      <c r="AO67" s="203"/>
      <c r="AP67" s="823"/>
      <c r="AQ67" s="825"/>
      <c r="AR67" s="200"/>
      <c r="AS67" s="200"/>
      <c r="AT67" s="200"/>
      <c r="AU67" s="200"/>
      <c r="AV67" s="200"/>
      <c r="AW67" s="200"/>
      <c r="AX67" s="200"/>
      <c r="AY67" s="200"/>
      <c r="AZ67" s="200"/>
      <c r="BA67" s="200"/>
      <c r="BB67" s="200"/>
      <c r="BC67" s="200"/>
      <c r="BD67" s="442"/>
      <c r="BF67" s="204" t="str">
        <f t="shared" si="3"/>
        <v>CREATED_DT DATETIME,</v>
      </c>
    </row>
    <row r="68" spans="1:58" ht="13.5" customHeight="1">
      <c r="A68" s="847">
        <v>39</v>
      </c>
      <c r="B68" s="847"/>
      <c r="C68" s="197" t="s">
        <v>50</v>
      </c>
      <c r="D68" s="198"/>
      <c r="E68" s="198"/>
      <c r="F68" s="198"/>
      <c r="G68" s="198"/>
      <c r="H68" s="198"/>
      <c r="I68" s="199"/>
      <c r="J68" s="200" t="s">
        <v>287</v>
      </c>
      <c r="K68" s="200"/>
      <c r="L68" s="200"/>
      <c r="M68" s="200"/>
      <c r="N68" s="200"/>
      <c r="O68" s="200"/>
      <c r="P68" s="200"/>
      <c r="Q68" s="199"/>
      <c r="R68" s="200" t="s">
        <v>82</v>
      </c>
      <c r="S68" s="200"/>
      <c r="T68" s="200"/>
      <c r="U68" s="200"/>
      <c r="V68" s="200"/>
      <c r="W68" s="823">
        <v>20</v>
      </c>
      <c r="X68" s="824"/>
      <c r="Y68" s="823"/>
      <c r="Z68" s="824"/>
      <c r="AA68" s="823" t="s">
        <v>30</v>
      </c>
      <c r="AB68" s="824"/>
      <c r="AC68" s="823"/>
      <c r="AD68" s="824"/>
      <c r="AE68" s="201"/>
      <c r="AF68" s="202"/>
      <c r="AG68" s="202"/>
      <c r="AH68" s="202"/>
      <c r="AI68" s="202"/>
      <c r="AJ68" s="202"/>
      <c r="AK68" s="202"/>
      <c r="AL68" s="202"/>
      <c r="AM68" s="202"/>
      <c r="AN68" s="202"/>
      <c r="AO68" s="203"/>
      <c r="AP68" s="823"/>
      <c r="AQ68" s="825"/>
      <c r="AR68" s="200"/>
      <c r="AS68" s="200"/>
      <c r="AT68" s="200"/>
      <c r="AU68" s="200"/>
      <c r="AV68" s="200"/>
      <c r="AW68" s="200"/>
      <c r="AX68" s="200"/>
      <c r="AY68" s="200"/>
      <c r="AZ68" s="200"/>
      <c r="BA68" s="200"/>
      <c r="BB68" s="200"/>
      <c r="BC68" s="200"/>
      <c r="BD68" s="442"/>
      <c r="BF68" s="204" t="str">
        <f t="shared" si="3"/>
        <v>CREATED_BY VARCHAR(20),</v>
      </c>
    </row>
    <row r="69" spans="1:58" ht="13.5" customHeight="1">
      <c r="A69" s="847">
        <v>40</v>
      </c>
      <c r="B69" s="847"/>
      <c r="C69" s="197" t="s">
        <v>51</v>
      </c>
      <c r="D69" s="198"/>
      <c r="E69" s="198"/>
      <c r="F69" s="198"/>
      <c r="G69" s="198"/>
      <c r="H69" s="198"/>
      <c r="I69" s="199"/>
      <c r="J69" s="200" t="s">
        <v>288</v>
      </c>
      <c r="K69" s="200"/>
      <c r="L69" s="200"/>
      <c r="M69" s="200"/>
      <c r="N69" s="200"/>
      <c r="O69" s="200"/>
      <c r="P69" s="200"/>
      <c r="Q69" s="199"/>
      <c r="R69" s="200" t="s">
        <v>31</v>
      </c>
      <c r="S69" s="200"/>
      <c r="T69" s="200"/>
      <c r="U69" s="200"/>
      <c r="V69" s="200"/>
      <c r="W69" s="823"/>
      <c r="X69" s="824"/>
      <c r="Y69" s="823"/>
      <c r="Z69" s="824"/>
      <c r="AA69" s="823" t="s">
        <v>30</v>
      </c>
      <c r="AB69" s="824"/>
      <c r="AC69" s="823"/>
      <c r="AD69" s="824"/>
      <c r="AE69" s="201"/>
      <c r="AF69" s="202"/>
      <c r="AG69" s="202"/>
      <c r="AH69" s="202"/>
      <c r="AI69" s="202"/>
      <c r="AJ69" s="202"/>
      <c r="AK69" s="202"/>
      <c r="AL69" s="202"/>
      <c r="AM69" s="202"/>
      <c r="AN69" s="202"/>
      <c r="AO69" s="203"/>
      <c r="AP69" s="823"/>
      <c r="AQ69" s="825"/>
      <c r="AR69" s="200"/>
      <c r="AS69" s="200"/>
      <c r="AT69" s="200"/>
      <c r="AU69" s="200"/>
      <c r="AV69" s="200"/>
      <c r="AW69" s="200"/>
      <c r="AX69" s="200"/>
      <c r="AY69" s="200"/>
      <c r="AZ69" s="200"/>
      <c r="BA69" s="200"/>
      <c r="BB69" s="200"/>
      <c r="BC69" s="200"/>
      <c r="BD69" s="442"/>
      <c r="BF69" s="204" t="str">
        <f t="shared" si="3"/>
        <v>UPDATED_DT DATETIME,</v>
      </c>
    </row>
    <row r="70" spans="1:58" ht="13.5" customHeight="1">
      <c r="A70" s="847">
        <v>41</v>
      </c>
      <c r="B70" s="847"/>
      <c r="C70" s="197" t="s">
        <v>52</v>
      </c>
      <c r="D70" s="198"/>
      <c r="E70" s="198"/>
      <c r="F70" s="198"/>
      <c r="G70" s="198"/>
      <c r="H70" s="198"/>
      <c r="I70" s="199"/>
      <c r="J70" s="200" t="s">
        <v>289</v>
      </c>
      <c r="K70" s="200"/>
      <c r="L70" s="200"/>
      <c r="M70" s="200"/>
      <c r="N70" s="200"/>
      <c r="O70" s="200"/>
      <c r="P70" s="200"/>
      <c r="Q70" s="199"/>
      <c r="R70" s="200" t="s">
        <v>82</v>
      </c>
      <c r="S70" s="200"/>
      <c r="T70" s="200"/>
      <c r="U70" s="200"/>
      <c r="V70" s="200"/>
      <c r="W70" s="823">
        <v>20</v>
      </c>
      <c r="X70" s="824"/>
      <c r="Y70" s="823"/>
      <c r="Z70" s="824"/>
      <c r="AA70" s="823" t="s">
        <v>30</v>
      </c>
      <c r="AB70" s="824"/>
      <c r="AC70" s="823"/>
      <c r="AD70" s="824"/>
      <c r="AE70" s="201"/>
      <c r="AF70" s="202"/>
      <c r="AG70" s="202"/>
      <c r="AH70" s="202"/>
      <c r="AI70" s="202"/>
      <c r="AJ70" s="202"/>
      <c r="AK70" s="202"/>
      <c r="AL70" s="202"/>
      <c r="AM70" s="202"/>
      <c r="AN70" s="202"/>
      <c r="AO70" s="203"/>
      <c r="AP70" s="823"/>
      <c r="AQ70" s="825"/>
      <c r="AR70" s="200"/>
      <c r="AS70" s="200"/>
      <c r="AT70" s="200"/>
      <c r="AU70" s="200"/>
      <c r="AV70" s="200"/>
      <c r="AW70" s="200"/>
      <c r="AX70" s="200"/>
      <c r="AY70" s="200"/>
      <c r="AZ70" s="200"/>
      <c r="BA70" s="200"/>
      <c r="BB70" s="200"/>
      <c r="BC70" s="200"/>
      <c r="BD70" s="442"/>
      <c r="BF70" s="204" t="str">
        <f t="shared" si="3"/>
        <v>UPDATED_BY VARCHAR(20),</v>
      </c>
    </row>
    <row r="71" spans="1:58" ht="13.5" customHeight="1">
      <c r="A71" s="847"/>
      <c r="B71" s="847"/>
      <c r="C71" s="197"/>
      <c r="D71" s="198"/>
      <c r="E71" s="198"/>
      <c r="F71" s="198"/>
      <c r="G71" s="198"/>
      <c r="H71" s="198"/>
      <c r="I71" s="199"/>
      <c r="J71" s="200"/>
      <c r="K71" s="200"/>
      <c r="L71" s="200"/>
      <c r="M71" s="200"/>
      <c r="N71" s="200"/>
      <c r="O71" s="200"/>
      <c r="P71" s="200"/>
      <c r="Q71" s="199"/>
      <c r="R71" s="200"/>
      <c r="S71" s="200"/>
      <c r="T71" s="200"/>
      <c r="U71" s="200"/>
      <c r="V71" s="200"/>
      <c r="W71" s="823"/>
      <c r="X71" s="824"/>
      <c r="Y71" s="823"/>
      <c r="Z71" s="824"/>
      <c r="AA71" s="823"/>
      <c r="AB71" s="824"/>
      <c r="AC71" s="823"/>
      <c r="AD71" s="824"/>
      <c r="AE71" s="201"/>
      <c r="AF71" s="202"/>
      <c r="AG71" s="202"/>
      <c r="AH71" s="202"/>
      <c r="AI71" s="202"/>
      <c r="AJ71" s="202"/>
      <c r="AK71" s="202"/>
      <c r="AL71" s="202"/>
      <c r="AM71" s="202"/>
      <c r="AN71" s="202"/>
      <c r="AO71" s="203"/>
      <c r="AP71" s="823"/>
      <c r="AQ71" s="825"/>
      <c r="AR71" s="200"/>
      <c r="AS71" s="200"/>
      <c r="AT71" s="200"/>
      <c r="AU71" s="200"/>
      <c r="AV71" s="200"/>
      <c r="AW71" s="200"/>
      <c r="AX71" s="200"/>
      <c r="AY71" s="200"/>
      <c r="AZ71" s="200"/>
      <c r="BA71" s="200"/>
      <c r="BB71" s="200"/>
      <c r="BC71" s="200"/>
      <c r="BD71" s="442"/>
      <c r="BF71" s="204" t="str">
        <f t="shared" si="3"/>
        <v xml:space="preserve"> ,</v>
      </c>
    </row>
    <row r="72" spans="1:58" ht="13.5" customHeight="1">
      <c r="A72" s="867"/>
      <c r="B72" s="867"/>
      <c r="C72" s="321"/>
      <c r="D72" s="322"/>
      <c r="E72" s="322"/>
      <c r="F72" s="322"/>
      <c r="G72" s="322"/>
      <c r="H72" s="322"/>
      <c r="I72" s="323"/>
      <c r="J72" s="492"/>
      <c r="K72" s="492"/>
      <c r="L72" s="492"/>
      <c r="M72" s="492"/>
      <c r="N72" s="492"/>
      <c r="O72" s="492"/>
      <c r="P72" s="492"/>
      <c r="Q72" s="323"/>
      <c r="R72" s="492"/>
      <c r="S72" s="492"/>
      <c r="T72" s="492"/>
      <c r="U72" s="492"/>
      <c r="V72" s="492"/>
      <c r="W72" s="868"/>
      <c r="X72" s="869"/>
      <c r="Y72" s="868"/>
      <c r="Z72" s="869"/>
      <c r="AA72" s="868"/>
      <c r="AB72" s="869"/>
      <c r="AC72" s="868"/>
      <c r="AD72" s="869"/>
      <c r="AE72" s="493"/>
      <c r="AF72" s="494"/>
      <c r="AG72" s="494"/>
      <c r="AH72" s="494"/>
      <c r="AI72" s="494"/>
      <c r="AJ72" s="494"/>
      <c r="AK72" s="494"/>
      <c r="AL72" s="494"/>
      <c r="AM72" s="494"/>
      <c r="AN72" s="494"/>
      <c r="AO72" s="495"/>
      <c r="AP72" s="868"/>
      <c r="AQ72" s="870"/>
      <c r="AR72" s="492"/>
      <c r="AS72" s="492"/>
      <c r="AT72" s="492"/>
      <c r="AU72" s="492"/>
      <c r="AV72" s="492"/>
      <c r="AW72" s="492"/>
      <c r="AX72" s="492"/>
      <c r="AY72" s="492"/>
      <c r="AZ72" s="492"/>
      <c r="BA72" s="492"/>
      <c r="BB72" s="492"/>
      <c r="BC72" s="492"/>
      <c r="BD72" s="496"/>
      <c r="BF72" s="204" t="str">
        <f t="shared" si="3"/>
        <v xml:space="preserve"> ,</v>
      </c>
    </row>
    <row r="73" spans="1:58" ht="13.5" customHeight="1">
      <c r="BF73" s="204" t="str">
        <f t="shared" si="3"/>
        <v xml:space="preserve"> ,</v>
      </c>
    </row>
    <row r="74" spans="1:58" ht="13.5" customHeight="1">
      <c r="B74" s="204" t="s">
        <v>385</v>
      </c>
      <c r="E74" s="497" t="s">
        <v>718</v>
      </c>
      <c r="BF74" s="204" t="str">
        <f t="shared" si="3"/>
        <v xml:space="preserve"> ,</v>
      </c>
    </row>
    <row r="75" spans="1:58" ht="13.5" customHeight="1">
      <c r="E75" s="497" t="s">
        <v>400</v>
      </c>
      <c r="BF75" s="204" t="str">
        <f t="shared" si="3"/>
        <v xml:space="preserve"> ,</v>
      </c>
    </row>
    <row r="76" spans="1:58" ht="13.5" customHeight="1">
      <c r="E76" s="497" t="s">
        <v>719</v>
      </c>
      <c r="BF76" s="204" t="str">
        <f t="shared" si="3"/>
        <v xml:space="preserve"> ,</v>
      </c>
    </row>
    <row r="77" spans="1:58" ht="13.5" customHeight="1">
      <c r="C77" s="497"/>
      <c r="D77" s="497"/>
      <c r="E77" s="497"/>
      <c r="F77" s="497"/>
      <c r="G77" s="497" t="s">
        <v>720</v>
      </c>
      <c r="H77" s="497"/>
      <c r="I77" s="497"/>
    </row>
    <row r="78" spans="1:58" ht="13.5" customHeight="1">
      <c r="BF78" s="204" t="str">
        <f t="shared" si="3"/>
        <v xml:space="preserve"> ,</v>
      </c>
    </row>
    <row r="79" spans="1:58" ht="13.5" customHeight="1">
      <c r="BF79" s="204" t="str">
        <f t="shared" si="3"/>
        <v xml:space="preserve"> ,</v>
      </c>
    </row>
    <row r="80" spans="1:58" ht="13.5" customHeight="1">
      <c r="BF80" s="204" t="str">
        <f t="shared" si="3"/>
        <v xml:space="preserve"> ,</v>
      </c>
    </row>
    <row r="81" spans="58:58" ht="13.5" customHeight="1">
      <c r="BF81" s="204" t="str">
        <f t="shared" si="3"/>
        <v xml:space="preserve"> ,</v>
      </c>
    </row>
    <row r="82" spans="58:58" ht="13.5" customHeight="1">
      <c r="BF82" s="204" t="str">
        <f t="shared" si="3"/>
        <v xml:space="preserve"> ,</v>
      </c>
    </row>
    <row r="83" spans="58:58" ht="13.5" customHeight="1">
      <c r="BF83" s="204" t="str">
        <f t="shared" si="3"/>
        <v xml:space="preserve"> ,</v>
      </c>
    </row>
  </sheetData>
  <mergeCells count="375">
    <mergeCell ref="AR12:BD12"/>
    <mergeCell ref="A13:B13"/>
    <mergeCell ref="W13:X13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L1:AO2"/>
    <mergeCell ref="AP1:AQ2"/>
    <mergeCell ref="AR1:AT1"/>
    <mergeCell ref="A14:B14"/>
    <mergeCell ref="W14:X14"/>
    <mergeCell ref="Y14:Z14"/>
    <mergeCell ref="AA14:AB14"/>
    <mergeCell ref="AC14:AD14"/>
    <mergeCell ref="AP14:AQ14"/>
    <mergeCell ref="AA12:AB12"/>
    <mergeCell ref="AC12:AD12"/>
    <mergeCell ref="AP12:AQ12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17:B17"/>
    <mergeCell ref="W17:X17"/>
    <mergeCell ref="Y17:Z17"/>
    <mergeCell ref="AA17:AB17"/>
    <mergeCell ref="AC17:AD17"/>
    <mergeCell ref="AP17:AQ17"/>
    <mergeCell ref="A15:B15"/>
    <mergeCell ref="W15:X15"/>
    <mergeCell ref="Y15:Z15"/>
    <mergeCell ref="AA15:AB15"/>
    <mergeCell ref="AC15:AD15"/>
    <mergeCell ref="AP15:AQ15"/>
    <mergeCell ref="A16:B16"/>
    <mergeCell ref="W16:X16"/>
    <mergeCell ref="Y16:Z16"/>
    <mergeCell ref="AA16:AB16"/>
    <mergeCell ref="AC16:AD16"/>
    <mergeCell ref="AP16:AQ16"/>
    <mergeCell ref="A19:B19"/>
    <mergeCell ref="W19:X19"/>
    <mergeCell ref="Y19:Z19"/>
    <mergeCell ref="AA19:AB19"/>
    <mergeCell ref="AC19:AD19"/>
    <mergeCell ref="AP19:AQ19"/>
    <mergeCell ref="A18:B18"/>
    <mergeCell ref="W18:X18"/>
    <mergeCell ref="Y18:Z18"/>
    <mergeCell ref="AA18:AB18"/>
    <mergeCell ref="AC18:AD18"/>
    <mergeCell ref="AP18:AQ18"/>
    <mergeCell ref="A21:B21"/>
    <mergeCell ref="W21:X21"/>
    <mergeCell ref="Y21:Z21"/>
    <mergeCell ref="AA21:AB21"/>
    <mergeCell ref="AC21:AD21"/>
    <mergeCell ref="AP21:AQ21"/>
    <mergeCell ref="A20:B20"/>
    <mergeCell ref="W20:X20"/>
    <mergeCell ref="Y20:Z20"/>
    <mergeCell ref="AA20:AB20"/>
    <mergeCell ref="AC20:AD20"/>
    <mergeCell ref="AP20:AQ20"/>
    <mergeCell ref="AC24:AD24"/>
    <mergeCell ref="AP24:AQ24"/>
    <mergeCell ref="A23:B23"/>
    <mergeCell ref="W23:X23"/>
    <mergeCell ref="Y23:Z23"/>
    <mergeCell ref="AA23:AB23"/>
    <mergeCell ref="AC23:AD23"/>
    <mergeCell ref="AP23:AQ23"/>
    <mergeCell ref="A22:B22"/>
    <mergeCell ref="W22:X22"/>
    <mergeCell ref="Y22:Z22"/>
    <mergeCell ref="AA22:AB22"/>
    <mergeCell ref="AC22:AD22"/>
    <mergeCell ref="AP22:AQ22"/>
    <mergeCell ref="A30:B30"/>
    <mergeCell ref="W30:X30"/>
    <mergeCell ref="Y30:Z30"/>
    <mergeCell ref="AA30:AB30"/>
    <mergeCell ref="A34:B34"/>
    <mergeCell ref="A24:B24"/>
    <mergeCell ref="W24:X24"/>
    <mergeCell ref="Y24:Z24"/>
    <mergeCell ref="AA24:AB24"/>
    <mergeCell ref="A29:B29"/>
    <mergeCell ref="W29:X29"/>
    <mergeCell ref="Y29:Z29"/>
    <mergeCell ref="AA29:AB29"/>
    <mergeCell ref="A27:B27"/>
    <mergeCell ref="W27:X27"/>
    <mergeCell ref="Y27:Z27"/>
    <mergeCell ref="AA27:AB27"/>
    <mergeCell ref="A28:B28"/>
    <mergeCell ref="W28:X28"/>
    <mergeCell ref="Y28:Z28"/>
    <mergeCell ref="AA28:AB28"/>
    <mergeCell ref="W34:X34"/>
    <mergeCell ref="Y34:Z34"/>
    <mergeCell ref="AA34:AB34"/>
    <mergeCell ref="A31:B31"/>
    <mergeCell ref="W31:X31"/>
    <mergeCell ref="Y31:Z31"/>
    <mergeCell ref="AA31:AB31"/>
    <mergeCell ref="A43:B43"/>
    <mergeCell ref="W43:X43"/>
    <mergeCell ref="Y43:Z43"/>
    <mergeCell ref="AA43:AB43"/>
    <mergeCell ref="W32:X32"/>
    <mergeCell ref="Y32:Z32"/>
    <mergeCell ref="AA32:AB32"/>
    <mergeCell ref="A37:B37"/>
    <mergeCell ref="A38:B38"/>
    <mergeCell ref="A36:B36"/>
    <mergeCell ref="A35:B35"/>
    <mergeCell ref="Y35:Z35"/>
    <mergeCell ref="A33:B33"/>
    <mergeCell ref="W33:X33"/>
    <mergeCell ref="Y33:Z33"/>
    <mergeCell ref="AA33:AB33"/>
    <mergeCell ref="AA36:AB36"/>
    <mergeCell ref="W35:X35"/>
    <mergeCell ref="AA35:AB35"/>
    <mergeCell ref="A47:B47"/>
    <mergeCell ref="W47:X47"/>
    <mergeCell ref="Y47:Z47"/>
    <mergeCell ref="AA47:AB47"/>
    <mergeCell ref="A39:B39"/>
    <mergeCell ref="W39:X39"/>
    <mergeCell ref="Y39:Z39"/>
    <mergeCell ref="AA39:AB39"/>
    <mergeCell ref="A40:B40"/>
    <mergeCell ref="W40:X40"/>
    <mergeCell ref="Y40:Z40"/>
    <mergeCell ref="AA40:AB40"/>
    <mergeCell ref="A42:B42"/>
    <mergeCell ref="W42:X42"/>
    <mergeCell ref="Y42:Z42"/>
    <mergeCell ref="AA42:AB42"/>
    <mergeCell ref="A46:B46"/>
    <mergeCell ref="W46:X46"/>
    <mergeCell ref="Y46:Z46"/>
    <mergeCell ref="AA46:AB46"/>
    <mergeCell ref="A41:B41"/>
    <mergeCell ref="W58:X58"/>
    <mergeCell ref="Y58:Z58"/>
    <mergeCell ref="AA58:AB58"/>
    <mergeCell ref="A59:B59"/>
    <mergeCell ref="W59:X59"/>
    <mergeCell ref="Y59:Z59"/>
    <mergeCell ref="AA59:AB59"/>
    <mergeCell ref="A44:B44"/>
    <mergeCell ref="W44:X44"/>
    <mergeCell ref="Y44:Z44"/>
    <mergeCell ref="AA44:AB44"/>
    <mergeCell ref="A57:B57"/>
    <mergeCell ref="W57:X57"/>
    <mergeCell ref="Y57:Z57"/>
    <mergeCell ref="AA57:AB57"/>
    <mergeCell ref="A49:B49"/>
    <mergeCell ref="W49:X49"/>
    <mergeCell ref="Y49:Z49"/>
    <mergeCell ref="AA49:AB49"/>
    <mergeCell ref="A45:B45"/>
    <mergeCell ref="W45:X45"/>
    <mergeCell ref="Y45:Z45"/>
    <mergeCell ref="AA45:AB45"/>
    <mergeCell ref="A51:B51"/>
    <mergeCell ref="A62:B62"/>
    <mergeCell ref="W62:X62"/>
    <mergeCell ref="Y62:Z62"/>
    <mergeCell ref="AA62:AB62"/>
    <mergeCell ref="AC62:AD62"/>
    <mergeCell ref="AP62:AQ62"/>
    <mergeCell ref="A61:B61"/>
    <mergeCell ref="W61:X61"/>
    <mergeCell ref="Y61:Z61"/>
    <mergeCell ref="AA61:AB61"/>
    <mergeCell ref="AC61:AD61"/>
    <mergeCell ref="AP61:AQ61"/>
    <mergeCell ref="AC60:AD60"/>
    <mergeCell ref="AP60:AQ60"/>
    <mergeCell ref="AC57:AD57"/>
    <mergeCell ref="AP57:AQ57"/>
    <mergeCell ref="AC58:AD58"/>
    <mergeCell ref="AP58:AQ58"/>
    <mergeCell ref="AC59:AD59"/>
    <mergeCell ref="AP59:AQ59"/>
    <mergeCell ref="AP45:AQ45"/>
    <mergeCell ref="AP51:AQ51"/>
    <mergeCell ref="AP50:AQ50"/>
    <mergeCell ref="AP47:AQ47"/>
    <mergeCell ref="AP46:AQ46"/>
    <mergeCell ref="AP48:AQ48"/>
    <mergeCell ref="AP40:AQ40"/>
    <mergeCell ref="AP41:AQ41"/>
    <mergeCell ref="W41:X41"/>
    <mergeCell ref="Y41:Z41"/>
    <mergeCell ref="AA41:AB41"/>
    <mergeCell ref="W37:X37"/>
    <mergeCell ref="Y37:Z37"/>
    <mergeCell ref="AA37:AB37"/>
    <mergeCell ref="W38:X38"/>
    <mergeCell ref="Y38:Z38"/>
    <mergeCell ref="AA38:AB38"/>
    <mergeCell ref="A52:B52"/>
    <mergeCell ref="W52:X52"/>
    <mergeCell ref="Y52:Z52"/>
    <mergeCell ref="AA52:AB52"/>
    <mergeCell ref="AP52:AQ52"/>
    <mergeCell ref="AP53:AQ53"/>
    <mergeCell ref="AP27:AQ27"/>
    <mergeCell ref="AP28:AQ28"/>
    <mergeCell ref="AP29:AQ29"/>
    <mergeCell ref="AP33:AQ33"/>
    <mergeCell ref="AP35:AQ35"/>
    <mergeCell ref="AP36:AQ36"/>
    <mergeCell ref="AP37:AQ37"/>
    <mergeCell ref="AP30:AQ30"/>
    <mergeCell ref="AP34:AQ34"/>
    <mergeCell ref="AP31:AQ31"/>
    <mergeCell ref="AP32:AQ32"/>
    <mergeCell ref="AP42:AQ42"/>
    <mergeCell ref="AP38:AQ38"/>
    <mergeCell ref="AP39:AQ39"/>
    <mergeCell ref="AP43:AQ43"/>
    <mergeCell ref="AP44:AQ44"/>
    <mergeCell ref="W36:X36"/>
    <mergeCell ref="Y36:Z36"/>
    <mergeCell ref="W51:X51"/>
    <mergeCell ref="Y51:Z51"/>
    <mergeCell ref="AA51:AB51"/>
    <mergeCell ref="A50:B50"/>
    <mergeCell ref="W50:X50"/>
    <mergeCell ref="Y50:Z50"/>
    <mergeCell ref="AA50:AB50"/>
    <mergeCell ref="A48:B48"/>
    <mergeCell ref="AP49:AQ49"/>
    <mergeCell ref="A56:B56"/>
    <mergeCell ref="W56:X56"/>
    <mergeCell ref="Y56:Z56"/>
    <mergeCell ref="AA56:AB56"/>
    <mergeCell ref="AP56:AQ56"/>
    <mergeCell ref="A54:B54"/>
    <mergeCell ref="W54:X54"/>
    <mergeCell ref="Y54:Z54"/>
    <mergeCell ref="AA54:AB54"/>
    <mergeCell ref="AC54:AD54"/>
    <mergeCell ref="AP54:AQ54"/>
    <mergeCell ref="A55:B55"/>
    <mergeCell ref="W55:X55"/>
    <mergeCell ref="Y55:Z55"/>
    <mergeCell ref="AA55:AB55"/>
    <mergeCell ref="AP55:AQ55"/>
    <mergeCell ref="AC27:AD27"/>
    <mergeCell ref="AC28:AD28"/>
    <mergeCell ref="AC29:AD29"/>
    <mergeCell ref="AC30:AD30"/>
    <mergeCell ref="AC31:AD31"/>
    <mergeCell ref="AC32:AD32"/>
    <mergeCell ref="A63:B63"/>
    <mergeCell ref="W63:X63"/>
    <mergeCell ref="Y63:Z63"/>
    <mergeCell ref="AA63:AB63"/>
    <mergeCell ref="AC63:AD63"/>
    <mergeCell ref="A53:B53"/>
    <mergeCell ref="W53:X53"/>
    <mergeCell ref="Y53:Z53"/>
    <mergeCell ref="AA53:AB53"/>
    <mergeCell ref="W48:X48"/>
    <mergeCell ref="Y48:Z48"/>
    <mergeCell ref="AA48:AB48"/>
    <mergeCell ref="A60:B60"/>
    <mergeCell ref="W60:X60"/>
    <mergeCell ref="Y60:Z60"/>
    <mergeCell ref="AA60:AB60"/>
    <mergeCell ref="A58:B58"/>
    <mergeCell ref="A32:B32"/>
    <mergeCell ref="AP63:AQ63"/>
    <mergeCell ref="A64:B64"/>
    <mergeCell ref="W64:X64"/>
    <mergeCell ref="Y64:Z64"/>
    <mergeCell ref="AA64:AB64"/>
    <mergeCell ref="AC64:AD64"/>
    <mergeCell ref="AP64:AQ64"/>
    <mergeCell ref="A65:B65"/>
    <mergeCell ref="W65:X65"/>
    <mergeCell ref="Y65:Z65"/>
    <mergeCell ref="AA65:AB65"/>
    <mergeCell ref="AC65:AD65"/>
    <mergeCell ref="AP65:AQ65"/>
    <mergeCell ref="A66:B66"/>
    <mergeCell ref="W66:X66"/>
    <mergeCell ref="Y66:Z66"/>
    <mergeCell ref="AA66:AB66"/>
    <mergeCell ref="AC66:AD66"/>
    <mergeCell ref="AP66:AQ66"/>
    <mergeCell ref="A67:B67"/>
    <mergeCell ref="W67:X67"/>
    <mergeCell ref="Y67:Z67"/>
    <mergeCell ref="AA67:AB67"/>
    <mergeCell ref="AC67:AD67"/>
    <mergeCell ref="AP67:AQ67"/>
    <mergeCell ref="A68:B68"/>
    <mergeCell ref="W68:X68"/>
    <mergeCell ref="Y68:Z68"/>
    <mergeCell ref="AA68:AB68"/>
    <mergeCell ref="AC68:AD68"/>
    <mergeCell ref="AP68:AQ68"/>
    <mergeCell ref="A69:B69"/>
    <mergeCell ref="W69:X69"/>
    <mergeCell ref="Y69:Z69"/>
    <mergeCell ref="AA69:AB69"/>
    <mergeCell ref="AC69:AD69"/>
    <mergeCell ref="AP69:AQ69"/>
    <mergeCell ref="A72:B72"/>
    <mergeCell ref="W72:X72"/>
    <mergeCell ref="Y72:Z72"/>
    <mergeCell ref="AA72:AB72"/>
    <mergeCell ref="AC72:AD72"/>
    <mergeCell ref="AP72:AQ72"/>
    <mergeCell ref="A70:B70"/>
    <mergeCell ref="W70:X70"/>
    <mergeCell ref="Y70:Z70"/>
    <mergeCell ref="AA70:AB70"/>
    <mergeCell ref="AC70:AD70"/>
    <mergeCell ref="AP70:AQ70"/>
    <mergeCell ref="A71:B71"/>
    <mergeCell ref="W71:X71"/>
    <mergeCell ref="Y71:Z71"/>
    <mergeCell ref="AA71:AB71"/>
    <mergeCell ref="AC71:AD71"/>
    <mergeCell ref="AP71:AQ71"/>
    <mergeCell ref="A25:B25"/>
    <mergeCell ref="W25:X25"/>
    <mergeCell ref="Y25:Z25"/>
    <mergeCell ref="AA25:AB25"/>
    <mergeCell ref="AC25:AD25"/>
    <mergeCell ref="AP25:AQ25"/>
    <mergeCell ref="A26:B26"/>
    <mergeCell ref="W26:X26"/>
    <mergeCell ref="Y26:Z26"/>
    <mergeCell ref="AA26:AB26"/>
    <mergeCell ref="AC26:AD26"/>
    <mergeCell ref="AP26:AQ26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O35"/>
  <sheetViews>
    <sheetView view="pageBreakPreview" zoomScale="85" zoomScaleNormal="100" zoomScaleSheetLayoutView="85" workbookViewId="0">
      <selection activeCell="Z1" sqref="Z1:AI2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" width="2.5703125" style="38"/>
    <col min="17" max="17" width="35.28515625" style="38" customWidth="1"/>
    <col min="18" max="16384" width="2.5703125" style="38"/>
  </cols>
  <sheetData>
    <row r="1" spans="1:58" ht="20.25" customHeight="1">
      <c r="A1" s="601" t="s">
        <v>18</v>
      </c>
      <c r="B1" s="602"/>
      <c r="C1" s="602"/>
      <c r="D1" s="602"/>
      <c r="E1" s="602"/>
      <c r="F1" s="602"/>
      <c r="G1" s="602"/>
      <c r="H1" s="602"/>
      <c r="I1" s="602"/>
      <c r="J1" s="602"/>
      <c r="K1" s="598" t="s">
        <v>7</v>
      </c>
      <c r="L1" s="599"/>
      <c r="M1" s="599"/>
      <c r="N1" s="600"/>
      <c r="O1" s="605" t="str">
        <f>改訂履歴!O1</f>
        <v>給与システム</v>
      </c>
      <c r="P1" s="606"/>
      <c r="Q1" s="606"/>
      <c r="R1" s="606"/>
      <c r="S1" s="606"/>
      <c r="T1" s="606"/>
      <c r="U1" s="606"/>
      <c r="V1" s="606"/>
      <c r="W1" s="607"/>
      <c r="X1" s="614" t="s">
        <v>9</v>
      </c>
      <c r="Y1" s="615"/>
      <c r="Z1" s="608" t="str">
        <f>改訂履歴!Z1</f>
        <v>DBレイアウト</v>
      </c>
      <c r="AA1" s="609"/>
      <c r="AB1" s="609"/>
      <c r="AC1" s="609"/>
      <c r="AD1" s="609"/>
      <c r="AE1" s="609"/>
      <c r="AF1" s="609"/>
      <c r="AG1" s="609"/>
      <c r="AH1" s="609"/>
      <c r="AI1" s="610"/>
      <c r="AJ1" s="614" t="s">
        <v>10</v>
      </c>
      <c r="AK1" s="615"/>
      <c r="AL1" s="586" t="str">
        <f>改訂履歴!AL1</f>
        <v>Duyenctn</v>
      </c>
      <c r="AM1" s="587"/>
      <c r="AN1" s="587"/>
      <c r="AO1" s="588"/>
      <c r="AP1" s="614" t="s">
        <v>11</v>
      </c>
      <c r="AQ1" s="615"/>
      <c r="AR1" s="595" t="s">
        <v>12</v>
      </c>
      <c r="AS1" s="596"/>
      <c r="AT1" s="597"/>
      <c r="AU1" s="592">
        <f>改訂履歴!AU1</f>
        <v>42579</v>
      </c>
      <c r="AV1" s="593"/>
      <c r="AW1" s="593"/>
      <c r="AX1" s="594"/>
      <c r="AY1" s="614" t="s">
        <v>14</v>
      </c>
      <c r="AZ1" s="615"/>
      <c r="BA1" s="586" t="str">
        <f>IF(改訂履歴!BA1&lt;&gt;"",改訂履歴!BA1,"")</f>
        <v/>
      </c>
      <c r="BB1" s="587"/>
      <c r="BC1" s="587"/>
      <c r="BD1" s="588"/>
    </row>
    <row r="2" spans="1:58" ht="20.25" customHeight="1">
      <c r="A2" s="603"/>
      <c r="B2" s="604"/>
      <c r="C2" s="604"/>
      <c r="D2" s="604"/>
      <c r="E2" s="604"/>
      <c r="F2" s="604"/>
      <c r="G2" s="604"/>
      <c r="H2" s="604"/>
      <c r="I2" s="604"/>
      <c r="J2" s="604"/>
      <c r="K2" s="598" t="s">
        <v>8</v>
      </c>
      <c r="L2" s="599"/>
      <c r="M2" s="599"/>
      <c r="N2" s="600"/>
      <c r="O2" s="605" t="str">
        <f ca="1">MID(CELL("filename",$A$1),FIND("]",CELL("filename",$A$1))+1,255)</f>
        <v>KY_ALLOWANCE_RESULT</v>
      </c>
      <c r="P2" s="606"/>
      <c r="Q2" s="606"/>
      <c r="R2" s="606"/>
      <c r="S2" s="606"/>
      <c r="T2" s="606"/>
      <c r="U2" s="606"/>
      <c r="V2" s="606"/>
      <c r="W2" s="607"/>
      <c r="X2" s="616"/>
      <c r="Y2" s="617"/>
      <c r="Z2" s="611"/>
      <c r="AA2" s="612"/>
      <c r="AB2" s="612"/>
      <c r="AC2" s="612"/>
      <c r="AD2" s="612"/>
      <c r="AE2" s="612"/>
      <c r="AF2" s="612"/>
      <c r="AG2" s="612"/>
      <c r="AH2" s="612"/>
      <c r="AI2" s="613"/>
      <c r="AJ2" s="616"/>
      <c r="AK2" s="617"/>
      <c r="AL2" s="589"/>
      <c r="AM2" s="590"/>
      <c r="AN2" s="590"/>
      <c r="AO2" s="591"/>
      <c r="AP2" s="616"/>
      <c r="AQ2" s="617"/>
      <c r="AR2" s="595" t="s">
        <v>13</v>
      </c>
      <c r="AS2" s="596"/>
      <c r="AT2" s="597"/>
      <c r="AU2" s="592" t="str">
        <f>IF(改訂履歴!AU2 &lt;&gt; "", 改訂履歴!AU2,"")</f>
        <v/>
      </c>
      <c r="AV2" s="593"/>
      <c r="AW2" s="593"/>
      <c r="AX2" s="594"/>
      <c r="AY2" s="616"/>
      <c r="AZ2" s="617"/>
      <c r="BA2" s="589"/>
      <c r="BB2" s="590"/>
      <c r="BC2" s="590"/>
      <c r="BD2" s="591"/>
    </row>
    <row r="3" spans="1:58" ht="13.5" customHeight="1">
      <c r="A3" s="747"/>
      <c r="B3" s="748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  <c r="AL3" s="226"/>
      <c r="AM3" s="226"/>
      <c r="AN3" s="226"/>
      <c r="AO3" s="226"/>
      <c r="AP3" s="226"/>
      <c r="AQ3" s="226"/>
      <c r="AR3" s="226"/>
      <c r="AS3" s="226"/>
      <c r="AT3" s="226"/>
      <c r="AU3" s="226"/>
      <c r="AV3" s="226"/>
      <c r="AW3" s="226"/>
      <c r="AX3" s="226"/>
      <c r="AY3" s="226"/>
      <c r="AZ3" s="226"/>
      <c r="BA3" s="226"/>
      <c r="BB3" s="226"/>
      <c r="BC3" s="226"/>
      <c r="BD3" s="227"/>
    </row>
    <row r="4" spans="1:58" ht="13.5" customHeight="1">
      <c r="A4" s="735"/>
      <c r="B4" s="736"/>
      <c r="C4" s="39"/>
      <c r="D4" s="135"/>
      <c r="E4" s="135"/>
      <c r="F4" s="135"/>
      <c r="G4" s="135"/>
      <c r="H4" s="135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735"/>
      <c r="B5" s="736"/>
      <c r="C5" s="39"/>
      <c r="D5" s="135"/>
      <c r="E5" s="135"/>
      <c r="F5" s="135"/>
      <c r="G5" s="135"/>
      <c r="H5" s="135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735" t="s">
        <v>19</v>
      </c>
      <c r="B6" s="736"/>
      <c r="C6" s="39"/>
      <c r="D6" s="135"/>
      <c r="E6" s="135"/>
      <c r="F6" s="135"/>
      <c r="G6" s="135"/>
      <c r="H6" s="135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735"/>
      <c r="B7" s="736"/>
      <c r="C7" s="39"/>
      <c r="D7" s="135"/>
      <c r="E7" s="135"/>
      <c r="F7" s="135"/>
      <c r="G7" s="135"/>
      <c r="H7" s="135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735"/>
      <c r="B8" s="736"/>
      <c r="C8" s="39"/>
      <c r="D8" s="135"/>
      <c r="E8" s="135"/>
      <c r="F8" s="135"/>
      <c r="G8" s="135"/>
      <c r="H8" s="135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735" t="s">
        <v>20</v>
      </c>
      <c r="B9" s="736"/>
      <c r="C9" s="39"/>
      <c r="D9" s="135"/>
      <c r="E9" s="135"/>
      <c r="F9" s="135"/>
      <c r="G9" s="135"/>
      <c r="H9" s="135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735"/>
      <c r="B10" s="736"/>
      <c r="C10" s="39"/>
      <c r="D10" s="135"/>
      <c r="E10" s="135"/>
      <c r="F10" s="135"/>
      <c r="G10" s="135"/>
      <c r="H10" s="135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737" t="s">
        <v>21</v>
      </c>
      <c r="AF10" s="738"/>
      <c r="AG10" s="738"/>
      <c r="AH10" s="738"/>
      <c r="AI10" s="738"/>
      <c r="AJ10" s="738"/>
      <c r="AK10" s="738"/>
      <c r="AL10" s="738"/>
      <c r="AM10" s="738"/>
      <c r="AN10" s="738"/>
      <c r="AO10" s="7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KY_ALLOWANCE_RESULT (</v>
      </c>
    </row>
    <row r="11" spans="1:58" ht="13.5" customHeight="1">
      <c r="A11" s="743"/>
      <c r="B11" s="744"/>
      <c r="C11" s="745" t="s">
        <v>273</v>
      </c>
      <c r="D11" s="745"/>
      <c r="E11" s="745"/>
      <c r="F11" s="745"/>
      <c r="G11" s="745"/>
      <c r="H11" s="745"/>
      <c r="I11" s="745"/>
      <c r="J11" s="746" t="s">
        <v>274</v>
      </c>
      <c r="K11" s="746"/>
      <c r="L11" s="746"/>
      <c r="M11" s="746"/>
      <c r="N11" s="746"/>
      <c r="O11" s="746"/>
      <c r="P11" s="746"/>
      <c r="Q11" s="746"/>
      <c r="R11" s="228"/>
      <c r="S11" s="228"/>
      <c r="T11" s="228"/>
      <c r="U11" s="228"/>
      <c r="V11" s="228"/>
      <c r="W11" s="228"/>
      <c r="X11" s="228"/>
      <c r="Y11" s="228"/>
      <c r="Z11" s="228"/>
      <c r="AA11" s="228"/>
      <c r="AB11" s="228"/>
      <c r="AC11" s="228"/>
      <c r="AD11" s="228"/>
      <c r="AE11" s="740"/>
      <c r="AF11" s="741"/>
      <c r="AG11" s="741"/>
      <c r="AH11" s="741"/>
      <c r="AI11" s="741"/>
      <c r="AJ11" s="741"/>
      <c r="AK11" s="741"/>
      <c r="AL11" s="741"/>
      <c r="AM11" s="741"/>
      <c r="AN11" s="741"/>
      <c r="AO11" s="742"/>
      <c r="AP11" s="228"/>
      <c r="AQ11" s="228"/>
      <c r="AR11" s="228"/>
      <c r="AS11" s="228"/>
      <c r="AT11" s="228"/>
      <c r="AU11" s="228"/>
      <c r="AV11" s="228"/>
      <c r="AW11" s="228"/>
      <c r="AX11" s="228"/>
      <c r="AY11" s="228"/>
      <c r="AZ11" s="228"/>
      <c r="BA11" s="228"/>
      <c r="BB11" s="228"/>
      <c r="BC11" s="228"/>
      <c r="BD11" s="229"/>
    </row>
    <row r="12" spans="1:58" ht="13.5" customHeight="1">
      <c r="A12" s="727" t="s">
        <v>22</v>
      </c>
      <c r="B12" s="727"/>
      <c r="C12" s="732" t="s">
        <v>33</v>
      </c>
      <c r="D12" s="733"/>
      <c r="E12" s="733"/>
      <c r="F12" s="733"/>
      <c r="G12" s="733"/>
      <c r="H12" s="733"/>
      <c r="I12" s="734"/>
      <c r="J12" s="732" t="s">
        <v>32</v>
      </c>
      <c r="K12" s="733"/>
      <c r="L12" s="733"/>
      <c r="M12" s="733"/>
      <c r="N12" s="733"/>
      <c r="O12" s="733"/>
      <c r="P12" s="733"/>
      <c r="Q12" s="734"/>
      <c r="R12" s="727" t="s">
        <v>23</v>
      </c>
      <c r="S12" s="727"/>
      <c r="T12" s="727"/>
      <c r="U12" s="727"/>
      <c r="V12" s="727"/>
      <c r="W12" s="727" t="s">
        <v>24</v>
      </c>
      <c r="X12" s="727"/>
      <c r="Y12" s="727" t="s">
        <v>25</v>
      </c>
      <c r="Z12" s="727"/>
      <c r="AA12" s="727" t="s">
        <v>26</v>
      </c>
      <c r="AB12" s="727"/>
      <c r="AC12" s="727" t="s">
        <v>27</v>
      </c>
      <c r="AD12" s="727"/>
      <c r="AE12" s="137" t="s">
        <v>28</v>
      </c>
      <c r="AF12" s="138" t="s">
        <v>40</v>
      </c>
      <c r="AG12" s="138" t="s">
        <v>40</v>
      </c>
      <c r="AH12" s="138"/>
      <c r="AI12" s="138"/>
      <c r="AJ12" s="138"/>
      <c r="AK12" s="138"/>
      <c r="AL12" s="138"/>
      <c r="AM12" s="138"/>
      <c r="AN12" s="138"/>
      <c r="AO12" s="139"/>
      <c r="AP12" s="727" t="s">
        <v>29</v>
      </c>
      <c r="AQ12" s="727"/>
      <c r="AR12" s="727" t="s">
        <v>34</v>
      </c>
      <c r="AS12" s="727"/>
      <c r="AT12" s="727"/>
      <c r="AU12" s="727"/>
      <c r="AV12" s="727"/>
      <c r="AW12" s="727"/>
      <c r="AX12" s="727"/>
      <c r="AY12" s="727"/>
      <c r="AZ12" s="727"/>
      <c r="BA12" s="727"/>
      <c r="BB12" s="727"/>
      <c r="BC12" s="727"/>
      <c r="BD12" s="727"/>
    </row>
    <row r="13" spans="1:58" ht="13.5" customHeight="1">
      <c r="A13" s="728">
        <v>1</v>
      </c>
      <c r="B13" s="728"/>
      <c r="C13" s="140" t="s">
        <v>35</v>
      </c>
      <c r="D13" s="141"/>
      <c r="E13" s="141"/>
      <c r="F13" s="141"/>
      <c r="G13" s="141"/>
      <c r="H13" s="141"/>
      <c r="I13" s="142"/>
      <c r="J13" s="143" t="s">
        <v>303</v>
      </c>
      <c r="K13" s="143"/>
      <c r="L13" s="143"/>
      <c r="M13" s="143"/>
      <c r="N13" s="143"/>
      <c r="O13" s="143"/>
      <c r="P13" s="143"/>
      <c r="Q13" s="142"/>
      <c r="R13" s="143" t="s">
        <v>36</v>
      </c>
      <c r="S13" s="143"/>
      <c r="T13" s="143"/>
      <c r="U13" s="143"/>
      <c r="V13" s="142"/>
      <c r="W13" s="729"/>
      <c r="X13" s="730"/>
      <c r="Y13" s="729"/>
      <c r="Z13" s="730"/>
      <c r="AA13" s="729" t="s">
        <v>22</v>
      </c>
      <c r="AB13" s="730"/>
      <c r="AC13" s="729"/>
      <c r="AD13" s="730"/>
      <c r="AE13" s="144">
        <v>1</v>
      </c>
      <c r="AF13" s="145"/>
      <c r="AG13" s="145"/>
      <c r="AH13" s="145"/>
      <c r="AI13" s="145"/>
      <c r="AJ13" s="145"/>
      <c r="AK13" s="145"/>
      <c r="AL13" s="145"/>
      <c r="AM13" s="145"/>
      <c r="AN13" s="145"/>
      <c r="AO13" s="146"/>
      <c r="AP13" s="729"/>
      <c r="AQ13" s="731"/>
      <c r="AR13" s="143" t="s">
        <v>64</v>
      </c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231"/>
      <c r="BF13" s="38" t="str">
        <f t="shared" ref="BF13:BF18" si="0">C13&amp;" "&amp;R13&amp;IF(W13,"("&amp;W13&amp;IF(Y13,","&amp;Y13, "")&amp;")","")&amp;IF(AA13="No"," NOT NULL","")&amp;","</f>
        <v>ID NUMBER NOT NULL,</v>
      </c>
    </row>
    <row r="14" spans="1:58" ht="13.5" customHeight="1">
      <c r="A14" s="719">
        <v>2</v>
      </c>
      <c r="B14" s="719"/>
      <c r="C14" s="207" t="s">
        <v>75</v>
      </c>
      <c r="D14" s="115"/>
      <c r="E14" s="115"/>
      <c r="F14" s="115"/>
      <c r="G14" s="115"/>
      <c r="H14" s="115"/>
      <c r="I14" s="208"/>
      <c r="J14" s="117" t="s">
        <v>300</v>
      </c>
      <c r="K14" s="117"/>
      <c r="L14" s="117"/>
      <c r="M14" s="117"/>
      <c r="N14" s="117"/>
      <c r="O14" s="117"/>
      <c r="P14" s="117"/>
      <c r="Q14" s="208"/>
      <c r="R14" s="117" t="s">
        <v>83</v>
      </c>
      <c r="S14" s="117"/>
      <c r="T14" s="117"/>
      <c r="U14" s="117"/>
      <c r="V14" s="117"/>
      <c r="W14" s="720">
        <v>10</v>
      </c>
      <c r="X14" s="721"/>
      <c r="Y14" s="720"/>
      <c r="Z14" s="721"/>
      <c r="AA14" s="720" t="s">
        <v>22</v>
      </c>
      <c r="AB14" s="721"/>
      <c r="AC14" s="720"/>
      <c r="AD14" s="721"/>
      <c r="AE14" s="118"/>
      <c r="AF14" s="119">
        <v>1</v>
      </c>
      <c r="AG14" s="119"/>
      <c r="AH14" s="119"/>
      <c r="AI14" s="119"/>
      <c r="AJ14" s="119"/>
      <c r="AK14" s="119"/>
      <c r="AL14" s="119"/>
      <c r="AM14" s="119"/>
      <c r="AN14" s="119"/>
      <c r="AO14" s="120"/>
      <c r="AP14" s="720"/>
      <c r="AQ14" s="722"/>
      <c r="AR14" s="117" t="s">
        <v>359</v>
      </c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230"/>
      <c r="BF14" s="38" t="str">
        <f t="shared" si="0"/>
        <v>EMPLOYEE_NO NVARCHAR(10) NOT NULL,</v>
      </c>
    </row>
    <row r="15" spans="1:58" ht="13.5" customHeight="1">
      <c r="A15" s="719">
        <v>2</v>
      </c>
      <c r="B15" s="719"/>
      <c r="C15" s="262" t="s">
        <v>404</v>
      </c>
      <c r="D15" s="115"/>
      <c r="E15" s="115"/>
      <c r="F15" s="115"/>
      <c r="G15" s="115"/>
      <c r="H15" s="115"/>
      <c r="I15" s="263"/>
      <c r="J15" s="117" t="s">
        <v>312</v>
      </c>
      <c r="K15" s="117"/>
      <c r="L15" s="117"/>
      <c r="M15" s="117"/>
      <c r="N15" s="117"/>
      <c r="O15" s="117"/>
      <c r="P15" s="117"/>
      <c r="Q15" s="263"/>
      <c r="R15" s="117" t="s">
        <v>83</v>
      </c>
      <c r="S15" s="117"/>
      <c r="T15" s="117"/>
      <c r="U15" s="117"/>
      <c r="V15" s="117"/>
      <c r="W15" s="720">
        <v>10</v>
      </c>
      <c r="X15" s="721"/>
      <c r="Y15" s="720"/>
      <c r="Z15" s="721"/>
      <c r="AA15" s="720" t="s">
        <v>22</v>
      </c>
      <c r="AB15" s="721"/>
      <c r="AC15" s="720"/>
      <c r="AD15" s="721"/>
      <c r="AE15" s="118"/>
      <c r="AF15" s="119">
        <v>2</v>
      </c>
      <c r="AG15" s="119"/>
      <c r="AH15" s="119"/>
      <c r="AI15" s="119"/>
      <c r="AJ15" s="119"/>
      <c r="AK15" s="119"/>
      <c r="AL15" s="119"/>
      <c r="AM15" s="119"/>
      <c r="AN15" s="119"/>
      <c r="AO15" s="120"/>
      <c r="AP15" s="720"/>
      <c r="AQ15" s="722"/>
      <c r="AR15" s="117" t="s">
        <v>636</v>
      </c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255"/>
      <c r="BF15" s="38" t="str">
        <f t="shared" ref="BF15" si="1">C15&amp;" "&amp;R15&amp;IF(W15,"("&amp;W15&amp;IF(Y15,","&amp;Y15, "")&amp;")","")&amp;IF(AA15="No"," NOT NULL","")&amp;","</f>
        <v>ALLOWANCE_CD NVARCHAR(10) NOT NULL,</v>
      </c>
    </row>
    <row r="16" spans="1:58" ht="13.5" customHeight="1">
      <c r="A16" s="719">
        <v>3</v>
      </c>
      <c r="B16" s="719"/>
      <c r="C16" s="207" t="s">
        <v>125</v>
      </c>
      <c r="D16" s="115"/>
      <c r="E16" s="115"/>
      <c r="F16" s="115"/>
      <c r="G16" s="115"/>
      <c r="H16" s="115"/>
      <c r="I16" s="208"/>
      <c r="J16" s="117" t="s">
        <v>387</v>
      </c>
      <c r="K16" s="117"/>
      <c r="L16" s="117"/>
      <c r="M16" s="117"/>
      <c r="N16" s="117"/>
      <c r="O16" s="117"/>
      <c r="P16" s="117"/>
      <c r="Q16" s="208"/>
      <c r="R16" s="117" t="s">
        <v>83</v>
      </c>
      <c r="S16" s="117"/>
      <c r="T16" s="117"/>
      <c r="U16" s="117"/>
      <c r="V16" s="117"/>
      <c r="W16" s="720">
        <v>6</v>
      </c>
      <c r="X16" s="721"/>
      <c r="Y16" s="720"/>
      <c r="Z16" s="721"/>
      <c r="AA16" s="720" t="s">
        <v>22</v>
      </c>
      <c r="AB16" s="721"/>
      <c r="AC16" s="720"/>
      <c r="AD16" s="721"/>
      <c r="AE16" s="118"/>
      <c r="AF16" s="119">
        <v>3</v>
      </c>
      <c r="AG16" s="119"/>
      <c r="AH16" s="119"/>
      <c r="AI16" s="119"/>
      <c r="AJ16" s="119"/>
      <c r="AK16" s="119"/>
      <c r="AL16" s="119"/>
      <c r="AM16" s="119"/>
      <c r="AN16" s="119"/>
      <c r="AO16" s="120"/>
      <c r="AP16" s="720"/>
      <c r="AQ16" s="722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230"/>
      <c r="BF16" s="38" t="str">
        <f t="shared" si="0"/>
        <v>YEAR_MONTH NVARCHAR(6) NOT NULL,</v>
      </c>
    </row>
    <row r="17" spans="1:67" s="245" customFormat="1" ht="13.5" customHeight="1">
      <c r="A17" s="719">
        <v>4</v>
      </c>
      <c r="B17" s="719"/>
      <c r="C17" s="207" t="s">
        <v>612</v>
      </c>
      <c r="D17" s="115"/>
      <c r="E17" s="115"/>
      <c r="F17" s="115"/>
      <c r="G17" s="115"/>
      <c r="H17" s="115"/>
      <c r="I17" s="208"/>
      <c r="J17" s="117" t="s">
        <v>614</v>
      </c>
      <c r="K17" s="117"/>
      <c r="L17" s="117"/>
      <c r="M17" s="117"/>
      <c r="N17" s="117"/>
      <c r="O17" s="117"/>
      <c r="P17" s="117"/>
      <c r="Q17" s="208"/>
      <c r="R17" s="117" t="s">
        <v>36</v>
      </c>
      <c r="S17" s="117"/>
      <c r="T17" s="117"/>
      <c r="U17" s="117"/>
      <c r="V17" s="117"/>
      <c r="W17" s="720">
        <v>11</v>
      </c>
      <c r="X17" s="721"/>
      <c r="Y17" s="720">
        <v>1</v>
      </c>
      <c r="Z17" s="721"/>
      <c r="AA17" s="720" t="s">
        <v>30</v>
      </c>
      <c r="AB17" s="722"/>
      <c r="AC17" s="720"/>
      <c r="AD17" s="721"/>
      <c r="AE17" s="118"/>
      <c r="AF17" s="119"/>
      <c r="AG17" s="119"/>
      <c r="AH17" s="119"/>
      <c r="AI17" s="119"/>
      <c r="AJ17" s="119"/>
      <c r="AK17" s="119"/>
      <c r="AL17" s="119"/>
      <c r="AM17" s="119"/>
      <c r="AN17" s="119"/>
      <c r="AO17" s="120"/>
      <c r="AP17" s="720"/>
      <c r="AQ17" s="722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230"/>
      <c r="BE17" s="38"/>
      <c r="BF17" s="38" t="str">
        <f t="shared" si="0"/>
        <v>ALLOWANCE_PROB NUMBER(11,1),</v>
      </c>
      <c r="BG17" s="38"/>
      <c r="BH17" s="38"/>
      <c r="BI17" s="38"/>
      <c r="BJ17" s="38"/>
      <c r="BK17" s="38"/>
      <c r="BL17" s="38"/>
      <c r="BM17" s="38"/>
      <c r="BN17" s="38"/>
      <c r="BO17" s="38"/>
    </row>
    <row r="18" spans="1:67" s="245" customFormat="1" ht="13.5" customHeight="1">
      <c r="A18" s="719">
        <v>5</v>
      </c>
      <c r="B18" s="719"/>
      <c r="C18" s="207" t="s">
        <v>613</v>
      </c>
      <c r="D18" s="115"/>
      <c r="E18" s="115"/>
      <c r="F18" s="115"/>
      <c r="G18" s="115"/>
      <c r="H18" s="115"/>
      <c r="I18" s="208"/>
      <c r="J18" s="117" t="s">
        <v>615</v>
      </c>
      <c r="K18" s="117"/>
      <c r="L18" s="117"/>
      <c r="M18" s="117"/>
      <c r="N18" s="117"/>
      <c r="O18" s="117"/>
      <c r="P18" s="117"/>
      <c r="Q18" s="208"/>
      <c r="R18" s="117" t="s">
        <v>36</v>
      </c>
      <c r="S18" s="117"/>
      <c r="T18" s="117"/>
      <c r="U18" s="117"/>
      <c r="V18" s="117"/>
      <c r="W18" s="720">
        <v>11</v>
      </c>
      <c r="X18" s="721"/>
      <c r="Y18" s="720">
        <v>1</v>
      </c>
      <c r="Z18" s="721"/>
      <c r="AA18" s="720" t="s">
        <v>30</v>
      </c>
      <c r="AB18" s="722"/>
      <c r="AC18" s="720"/>
      <c r="AD18" s="721"/>
      <c r="AE18" s="118"/>
      <c r="AF18" s="119"/>
      <c r="AG18" s="119"/>
      <c r="AH18" s="119"/>
      <c r="AI18" s="119"/>
      <c r="AJ18" s="119"/>
      <c r="AK18" s="119"/>
      <c r="AL18" s="119"/>
      <c r="AM18" s="119"/>
      <c r="AN18" s="119"/>
      <c r="AO18" s="120"/>
      <c r="AP18" s="720"/>
      <c r="AQ18" s="722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230"/>
      <c r="BE18" s="38"/>
      <c r="BF18" s="38" t="str">
        <f t="shared" si="0"/>
        <v>ALLOWANCE_OFFI NUMBER(11,1),</v>
      </c>
      <c r="BG18" s="38"/>
      <c r="BH18" s="38"/>
      <c r="BI18" s="38"/>
      <c r="BJ18" s="38"/>
      <c r="BK18" s="38"/>
      <c r="BL18" s="38"/>
      <c r="BM18" s="38"/>
      <c r="BN18" s="38"/>
      <c r="BO18" s="38"/>
    </row>
    <row r="19" spans="1:67" s="245" customFormat="1" ht="13.5" customHeight="1">
      <c r="A19" s="719">
        <v>11</v>
      </c>
      <c r="B19" s="719"/>
      <c r="C19" s="207" t="s">
        <v>629</v>
      </c>
      <c r="D19" s="115"/>
      <c r="E19" s="115"/>
      <c r="F19" s="115"/>
      <c r="G19" s="115"/>
      <c r="H19" s="115"/>
      <c r="I19" s="208"/>
      <c r="J19" s="117" t="s">
        <v>628</v>
      </c>
      <c r="K19" s="117"/>
      <c r="L19" s="117"/>
      <c r="M19" s="117"/>
      <c r="N19" s="117"/>
      <c r="O19" s="117"/>
      <c r="P19" s="117"/>
      <c r="Q19" s="208"/>
      <c r="R19" s="117" t="s">
        <v>37</v>
      </c>
      <c r="S19" s="117"/>
      <c r="T19" s="117"/>
      <c r="U19" s="117"/>
      <c r="V19" s="117"/>
      <c r="W19" s="720">
        <v>1</v>
      </c>
      <c r="X19" s="721"/>
      <c r="Y19" s="720"/>
      <c r="Z19" s="721"/>
      <c r="AA19" s="720" t="s">
        <v>30</v>
      </c>
      <c r="AB19" s="721"/>
      <c r="AC19" s="232"/>
      <c r="AD19" s="233"/>
      <c r="AE19" s="118"/>
      <c r="AF19" s="119">
        <v>4</v>
      </c>
      <c r="AG19" s="119"/>
      <c r="AH19" s="119"/>
      <c r="AI19" s="119"/>
      <c r="AJ19" s="119"/>
      <c r="AK19" s="119"/>
      <c r="AL19" s="119"/>
      <c r="AM19" s="119"/>
      <c r="AN19" s="119"/>
      <c r="AO19" s="120"/>
      <c r="AP19" s="720"/>
      <c r="AQ19" s="722"/>
      <c r="AR19" s="117" t="s">
        <v>637</v>
      </c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230"/>
      <c r="BE19" s="38"/>
      <c r="BF19" s="38" t="str">
        <f t="shared" ref="BF19" si="2">C19&amp;" "&amp;R19&amp;IF(W19,"("&amp;W19&amp;IF(Y19,","&amp;Y19, "")&amp;")","")&amp;IF(AA19="No"," NOT NULL","")&amp;","</f>
        <v>TYPE_FLG CHAR(1),</v>
      </c>
      <c r="BG19" s="38"/>
      <c r="BH19" s="38"/>
      <c r="BI19" s="38"/>
      <c r="BJ19" s="38"/>
      <c r="BK19" s="38"/>
      <c r="BL19" s="38"/>
      <c r="BM19" s="38"/>
      <c r="BN19" s="38"/>
      <c r="BO19" s="38"/>
    </row>
    <row r="20" spans="1:67" ht="13.5" customHeight="1">
      <c r="A20" s="719">
        <v>12</v>
      </c>
      <c r="B20" s="719"/>
      <c r="C20" s="207" t="s">
        <v>49</v>
      </c>
      <c r="D20" s="115"/>
      <c r="E20" s="115"/>
      <c r="F20" s="115"/>
      <c r="G20" s="115"/>
      <c r="H20" s="115"/>
      <c r="I20" s="208"/>
      <c r="J20" s="117" t="s">
        <v>286</v>
      </c>
      <c r="K20" s="117"/>
      <c r="L20" s="117"/>
      <c r="M20" s="117"/>
      <c r="N20" s="117"/>
      <c r="O20" s="117"/>
      <c r="P20" s="117"/>
      <c r="Q20" s="208"/>
      <c r="R20" s="117" t="s">
        <v>31</v>
      </c>
      <c r="S20" s="117"/>
      <c r="T20" s="117"/>
      <c r="U20" s="117"/>
      <c r="V20" s="117"/>
      <c r="W20" s="720"/>
      <c r="X20" s="721"/>
      <c r="Y20" s="720"/>
      <c r="Z20" s="721"/>
      <c r="AA20" s="720" t="s">
        <v>30</v>
      </c>
      <c r="AB20" s="721"/>
      <c r="AC20" s="720"/>
      <c r="AD20" s="721"/>
      <c r="AE20" s="118"/>
      <c r="AF20" s="119"/>
      <c r="AG20" s="119"/>
      <c r="AH20" s="119"/>
      <c r="AI20" s="119"/>
      <c r="AJ20" s="119"/>
      <c r="AK20" s="119"/>
      <c r="AL20" s="119"/>
      <c r="AM20" s="119"/>
      <c r="AN20" s="119"/>
      <c r="AO20" s="120"/>
      <c r="AP20" s="720"/>
      <c r="AQ20" s="722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230"/>
      <c r="BF20" s="38" t="str">
        <f t="shared" ref="BF20:BF35" si="3">C20&amp;" "&amp;R20&amp;IF(W20,"("&amp;W20&amp;IF(Y20,","&amp;Y20, "")&amp;")","")&amp;IF(AA20="No"," NOT NULL","")&amp;","</f>
        <v>CREATED_DT DATETIME,</v>
      </c>
    </row>
    <row r="21" spans="1:67" ht="13.5" customHeight="1">
      <c r="A21" s="719">
        <v>13</v>
      </c>
      <c r="B21" s="719"/>
      <c r="C21" s="207" t="s">
        <v>50</v>
      </c>
      <c r="D21" s="115"/>
      <c r="E21" s="115"/>
      <c r="F21" s="115"/>
      <c r="G21" s="115"/>
      <c r="H21" s="115"/>
      <c r="I21" s="208"/>
      <c r="J21" s="117" t="s">
        <v>287</v>
      </c>
      <c r="K21" s="117"/>
      <c r="L21" s="117"/>
      <c r="M21" s="117"/>
      <c r="N21" s="117"/>
      <c r="O21" s="117"/>
      <c r="P21" s="117"/>
      <c r="Q21" s="208"/>
      <c r="R21" s="117" t="s">
        <v>82</v>
      </c>
      <c r="S21" s="117"/>
      <c r="T21" s="117"/>
      <c r="U21" s="117"/>
      <c r="V21" s="117"/>
      <c r="W21" s="720">
        <v>20</v>
      </c>
      <c r="X21" s="721"/>
      <c r="Y21" s="720"/>
      <c r="Z21" s="721"/>
      <c r="AA21" s="720" t="s">
        <v>30</v>
      </c>
      <c r="AB21" s="721"/>
      <c r="AC21" s="720"/>
      <c r="AD21" s="721"/>
      <c r="AE21" s="118"/>
      <c r="AF21" s="119"/>
      <c r="AG21" s="119"/>
      <c r="AH21" s="119"/>
      <c r="AI21" s="119"/>
      <c r="AJ21" s="119"/>
      <c r="AK21" s="119"/>
      <c r="AL21" s="119"/>
      <c r="AM21" s="119"/>
      <c r="AN21" s="119"/>
      <c r="AO21" s="120"/>
      <c r="AP21" s="720"/>
      <c r="AQ21" s="722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230"/>
      <c r="BF21" s="38" t="str">
        <f t="shared" si="3"/>
        <v>CREATED_BY VARCHAR(20),</v>
      </c>
    </row>
    <row r="22" spans="1:67" ht="13.5" customHeight="1">
      <c r="A22" s="719">
        <v>14</v>
      </c>
      <c r="B22" s="719"/>
      <c r="C22" s="207" t="s">
        <v>51</v>
      </c>
      <c r="D22" s="115"/>
      <c r="E22" s="115"/>
      <c r="F22" s="115"/>
      <c r="G22" s="115"/>
      <c r="H22" s="115"/>
      <c r="I22" s="208"/>
      <c r="J22" s="117" t="s">
        <v>288</v>
      </c>
      <c r="K22" s="117"/>
      <c r="L22" s="117"/>
      <c r="M22" s="117"/>
      <c r="N22" s="117"/>
      <c r="O22" s="117"/>
      <c r="P22" s="117"/>
      <c r="Q22" s="208"/>
      <c r="R22" s="117" t="s">
        <v>31</v>
      </c>
      <c r="S22" s="117"/>
      <c r="T22" s="117"/>
      <c r="U22" s="117"/>
      <c r="V22" s="117"/>
      <c r="W22" s="720"/>
      <c r="X22" s="721"/>
      <c r="Y22" s="720"/>
      <c r="Z22" s="721"/>
      <c r="AA22" s="720" t="s">
        <v>30</v>
      </c>
      <c r="AB22" s="721"/>
      <c r="AC22" s="720"/>
      <c r="AD22" s="721"/>
      <c r="AE22" s="118"/>
      <c r="AF22" s="119"/>
      <c r="AG22" s="119"/>
      <c r="AH22" s="119"/>
      <c r="AI22" s="119"/>
      <c r="AJ22" s="119"/>
      <c r="AK22" s="119"/>
      <c r="AL22" s="119"/>
      <c r="AM22" s="119"/>
      <c r="AN22" s="119"/>
      <c r="AO22" s="120"/>
      <c r="AP22" s="720"/>
      <c r="AQ22" s="722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230"/>
      <c r="BF22" s="38" t="str">
        <f t="shared" si="3"/>
        <v>UPDATED_DT DATETIME,</v>
      </c>
    </row>
    <row r="23" spans="1:67" ht="13.5" customHeight="1">
      <c r="A23" s="719">
        <v>15</v>
      </c>
      <c r="B23" s="719"/>
      <c r="C23" s="207" t="s">
        <v>52</v>
      </c>
      <c r="D23" s="115"/>
      <c r="E23" s="115"/>
      <c r="F23" s="115"/>
      <c r="G23" s="115"/>
      <c r="H23" s="115"/>
      <c r="I23" s="208"/>
      <c r="J23" s="117" t="s">
        <v>289</v>
      </c>
      <c r="K23" s="117"/>
      <c r="L23" s="117"/>
      <c r="M23" s="117"/>
      <c r="N23" s="117"/>
      <c r="O23" s="117"/>
      <c r="P23" s="117"/>
      <c r="Q23" s="208"/>
      <c r="R23" s="117" t="s">
        <v>82</v>
      </c>
      <c r="S23" s="117"/>
      <c r="T23" s="117"/>
      <c r="U23" s="117"/>
      <c r="V23" s="117"/>
      <c r="W23" s="720">
        <v>20</v>
      </c>
      <c r="X23" s="721"/>
      <c r="Y23" s="720"/>
      <c r="Z23" s="721"/>
      <c r="AA23" s="720" t="s">
        <v>30</v>
      </c>
      <c r="AB23" s="721"/>
      <c r="AC23" s="720"/>
      <c r="AD23" s="721"/>
      <c r="AE23" s="118"/>
      <c r="AF23" s="119"/>
      <c r="AG23" s="119"/>
      <c r="AH23" s="119"/>
      <c r="AI23" s="119"/>
      <c r="AJ23" s="119"/>
      <c r="AK23" s="119"/>
      <c r="AL23" s="119"/>
      <c r="AM23" s="119"/>
      <c r="AN23" s="119"/>
      <c r="AO23" s="120"/>
      <c r="AP23" s="720"/>
      <c r="AQ23" s="722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230"/>
      <c r="BF23" s="38" t="str">
        <f t="shared" si="3"/>
        <v>UPDATED_BY VARCHAR(20),</v>
      </c>
    </row>
    <row r="24" spans="1:67" ht="13.5" customHeight="1">
      <c r="A24" s="719"/>
      <c r="B24" s="719"/>
      <c r="C24" s="207"/>
      <c r="D24" s="115"/>
      <c r="E24" s="115"/>
      <c r="F24" s="115"/>
      <c r="G24" s="115"/>
      <c r="H24" s="115"/>
      <c r="I24" s="208"/>
      <c r="J24" s="117"/>
      <c r="K24" s="117"/>
      <c r="L24" s="117"/>
      <c r="M24" s="117"/>
      <c r="N24" s="117"/>
      <c r="O24" s="117"/>
      <c r="P24" s="117"/>
      <c r="Q24" s="208"/>
      <c r="R24" s="117"/>
      <c r="S24" s="117"/>
      <c r="T24" s="117"/>
      <c r="U24" s="117"/>
      <c r="V24" s="117"/>
      <c r="W24" s="720"/>
      <c r="X24" s="721"/>
      <c r="Y24" s="720"/>
      <c r="Z24" s="721"/>
      <c r="AA24" s="720"/>
      <c r="AB24" s="721"/>
      <c r="AC24" s="720"/>
      <c r="AD24" s="721"/>
      <c r="AE24" s="118"/>
      <c r="AF24" s="119"/>
      <c r="AG24" s="119"/>
      <c r="AH24" s="119"/>
      <c r="AI24" s="119"/>
      <c r="AJ24" s="119"/>
      <c r="AK24" s="119"/>
      <c r="AL24" s="119"/>
      <c r="AM24" s="119"/>
      <c r="AN24" s="119"/>
      <c r="AO24" s="120"/>
      <c r="AP24" s="720"/>
      <c r="AQ24" s="722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230"/>
      <c r="BF24" s="38" t="str">
        <f t="shared" si="3"/>
        <v xml:space="preserve"> ,</v>
      </c>
    </row>
    <row r="25" spans="1:67" ht="13.5" customHeight="1">
      <c r="A25" s="723"/>
      <c r="B25" s="723"/>
      <c r="C25" s="147"/>
      <c r="D25" s="148"/>
      <c r="E25" s="148"/>
      <c r="F25" s="148"/>
      <c r="G25" s="148"/>
      <c r="H25" s="148"/>
      <c r="I25" s="149"/>
      <c r="J25" s="150"/>
      <c r="K25" s="150"/>
      <c r="L25" s="150"/>
      <c r="M25" s="150"/>
      <c r="N25" s="150"/>
      <c r="O25" s="150"/>
      <c r="P25" s="150"/>
      <c r="Q25" s="149"/>
      <c r="R25" s="150"/>
      <c r="S25" s="150"/>
      <c r="T25" s="150"/>
      <c r="U25" s="150"/>
      <c r="V25" s="150"/>
      <c r="W25" s="724"/>
      <c r="X25" s="725"/>
      <c r="Y25" s="724"/>
      <c r="Z25" s="725"/>
      <c r="AA25" s="724"/>
      <c r="AB25" s="725"/>
      <c r="AC25" s="724"/>
      <c r="AD25" s="725"/>
      <c r="AE25" s="151"/>
      <c r="AF25" s="152"/>
      <c r="AG25" s="152"/>
      <c r="AH25" s="152"/>
      <c r="AI25" s="152"/>
      <c r="AJ25" s="152"/>
      <c r="AK25" s="152"/>
      <c r="AL25" s="152"/>
      <c r="AM25" s="152"/>
      <c r="AN25" s="152"/>
      <c r="AO25" s="153"/>
      <c r="AP25" s="724"/>
      <c r="AQ25" s="726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45"/>
      <c r="BF25" s="38" t="str">
        <f t="shared" si="3"/>
        <v xml:space="preserve"> ,</v>
      </c>
    </row>
    <row r="26" spans="1:67" ht="13.5" customHeight="1">
      <c r="BF26" s="38" t="str">
        <f t="shared" si="3"/>
        <v xml:space="preserve"> ,</v>
      </c>
    </row>
    <row r="27" spans="1:67" ht="13.5" customHeight="1">
      <c r="E27" s="122"/>
      <c r="BF27" s="38" t="str">
        <f t="shared" si="3"/>
        <v xml:space="preserve"> ,</v>
      </c>
    </row>
    <row r="28" spans="1:67" ht="13.5" customHeight="1">
      <c r="E28" s="122"/>
      <c r="BF28" s="38" t="str">
        <f t="shared" si="3"/>
        <v xml:space="preserve"> ,</v>
      </c>
    </row>
    <row r="29" spans="1:67" ht="13.5" customHeight="1">
      <c r="BF29" s="38" t="str">
        <f t="shared" si="3"/>
        <v xml:space="preserve"> ,</v>
      </c>
    </row>
    <row r="30" spans="1:67" ht="13.5" customHeight="1">
      <c r="BF30" s="38" t="str">
        <f t="shared" si="3"/>
        <v xml:space="preserve"> ,</v>
      </c>
    </row>
    <row r="31" spans="1:67" ht="13.5" customHeight="1">
      <c r="BF31" s="38" t="str">
        <f t="shared" si="3"/>
        <v xml:space="preserve"> ,</v>
      </c>
    </row>
    <row r="32" spans="1:67" ht="13.5" customHeight="1">
      <c r="BF32" s="38" t="str">
        <f t="shared" si="3"/>
        <v xml:space="preserve"> ,</v>
      </c>
    </row>
    <row r="33" spans="58:58" ht="13.5" customHeight="1">
      <c r="BF33" s="38" t="str">
        <f t="shared" si="3"/>
        <v xml:space="preserve"> ,</v>
      </c>
    </row>
    <row r="34" spans="58:58" ht="13.5" customHeight="1">
      <c r="BF34" s="38" t="str">
        <f t="shared" si="3"/>
        <v xml:space="preserve"> ,</v>
      </c>
    </row>
    <row r="35" spans="58:58" ht="13.5" customHeight="1">
      <c r="BF35" s="38" t="str">
        <f t="shared" si="3"/>
        <v xml:space="preserve"> ,</v>
      </c>
    </row>
  </sheetData>
  <mergeCells count="115">
    <mergeCell ref="A25:B25"/>
    <mergeCell ref="W25:X25"/>
    <mergeCell ref="Y25:Z25"/>
    <mergeCell ref="AA25:AB25"/>
    <mergeCell ref="AC25:AD25"/>
    <mergeCell ref="AP25:AQ25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  <mergeCell ref="A22:B22"/>
    <mergeCell ref="W22:X22"/>
    <mergeCell ref="Y22:Z22"/>
    <mergeCell ref="AA22:AB22"/>
    <mergeCell ref="AC22:AD22"/>
    <mergeCell ref="AP22:AQ22"/>
    <mergeCell ref="AP20:AQ20"/>
    <mergeCell ref="A21:B21"/>
    <mergeCell ref="W21:X21"/>
    <mergeCell ref="Y21:Z21"/>
    <mergeCell ref="AA21:AB21"/>
    <mergeCell ref="AC21:AD21"/>
    <mergeCell ref="AP21:AQ21"/>
    <mergeCell ref="A20:B20"/>
    <mergeCell ref="W20:X20"/>
    <mergeCell ref="Y20:Z20"/>
    <mergeCell ref="AA20:AB20"/>
    <mergeCell ref="AC20:AD20"/>
    <mergeCell ref="A19:B19"/>
    <mergeCell ref="W19:X19"/>
    <mergeCell ref="Y19:Z19"/>
    <mergeCell ref="AA19:AB19"/>
    <mergeCell ref="AP19:AQ19"/>
    <mergeCell ref="A18:B18"/>
    <mergeCell ref="W18:X18"/>
    <mergeCell ref="Y18:Z18"/>
    <mergeCell ref="AA18:AB18"/>
    <mergeCell ref="AC18:AD18"/>
    <mergeCell ref="AP18:AQ18"/>
    <mergeCell ref="A17:B17"/>
    <mergeCell ref="W17:X17"/>
    <mergeCell ref="Y17:Z17"/>
    <mergeCell ref="AA17:AB17"/>
    <mergeCell ref="AC17:AD17"/>
    <mergeCell ref="AP17:AQ17"/>
    <mergeCell ref="A16:B16"/>
    <mergeCell ref="W16:X16"/>
    <mergeCell ref="Y16:Z16"/>
    <mergeCell ref="AA16:AB16"/>
    <mergeCell ref="AC16:AD16"/>
    <mergeCell ref="AP16:AQ16"/>
    <mergeCell ref="A14:B14"/>
    <mergeCell ref="W14:X14"/>
    <mergeCell ref="Y14:Z14"/>
    <mergeCell ref="AA14:AB14"/>
    <mergeCell ref="AC14:AD14"/>
    <mergeCell ref="AP14:AQ14"/>
    <mergeCell ref="AA12:AB12"/>
    <mergeCell ref="AC12:AD12"/>
    <mergeCell ref="AP12:AQ12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15:B15"/>
    <mergeCell ref="W15:X15"/>
    <mergeCell ref="Y15:Z15"/>
    <mergeCell ref="AA15:AB15"/>
    <mergeCell ref="AC15:AD15"/>
    <mergeCell ref="AP15:AQ15"/>
    <mergeCell ref="AL1:AO2"/>
    <mergeCell ref="AP1:AQ2"/>
    <mergeCell ref="AR1:AT1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R12:BD12"/>
    <mergeCell ref="A13:B13"/>
    <mergeCell ref="W13:X13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F48"/>
  <sheetViews>
    <sheetView view="pageBreakPreview" zoomScaleNormal="100" zoomScaleSheetLayoutView="100" workbookViewId="0">
      <selection activeCell="Z1" sqref="Z1:AI2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601" t="s">
        <v>18</v>
      </c>
      <c r="B1" s="602"/>
      <c r="C1" s="602"/>
      <c r="D1" s="602"/>
      <c r="E1" s="602"/>
      <c r="F1" s="602"/>
      <c r="G1" s="602"/>
      <c r="H1" s="602"/>
      <c r="I1" s="602"/>
      <c r="J1" s="602"/>
      <c r="K1" s="598" t="s">
        <v>7</v>
      </c>
      <c r="L1" s="599"/>
      <c r="M1" s="599"/>
      <c r="N1" s="600"/>
      <c r="O1" s="605" t="s">
        <v>434</v>
      </c>
      <c r="P1" s="606"/>
      <c r="Q1" s="606"/>
      <c r="R1" s="606"/>
      <c r="S1" s="606"/>
      <c r="T1" s="606"/>
      <c r="U1" s="606"/>
      <c r="V1" s="606"/>
      <c r="W1" s="607"/>
      <c r="X1" s="614" t="s">
        <v>9</v>
      </c>
      <c r="Y1" s="615"/>
      <c r="Z1" s="608" t="s">
        <v>434</v>
      </c>
      <c r="AA1" s="609"/>
      <c r="AB1" s="609"/>
      <c r="AC1" s="609"/>
      <c r="AD1" s="609"/>
      <c r="AE1" s="609"/>
      <c r="AF1" s="609"/>
      <c r="AG1" s="609"/>
      <c r="AH1" s="609"/>
      <c r="AI1" s="610"/>
      <c r="AJ1" s="614" t="s">
        <v>10</v>
      </c>
      <c r="AK1" s="615"/>
      <c r="AL1" s="586" t="s">
        <v>92</v>
      </c>
      <c r="AM1" s="587"/>
      <c r="AN1" s="587"/>
      <c r="AO1" s="588"/>
      <c r="AP1" s="614" t="s">
        <v>11</v>
      </c>
      <c r="AQ1" s="615"/>
      <c r="AR1" s="595" t="s">
        <v>12</v>
      </c>
      <c r="AS1" s="596"/>
      <c r="AT1" s="597"/>
      <c r="AU1" s="592">
        <v>42579</v>
      </c>
      <c r="AV1" s="593"/>
      <c r="AW1" s="593"/>
      <c r="AX1" s="594"/>
      <c r="AY1" s="614" t="s">
        <v>14</v>
      </c>
      <c r="AZ1" s="615"/>
      <c r="BA1" s="586" t="s">
        <v>433</v>
      </c>
      <c r="BB1" s="587"/>
      <c r="BC1" s="587"/>
      <c r="BD1" s="588"/>
    </row>
    <row r="2" spans="1:58" ht="20.25" customHeight="1">
      <c r="A2" s="603"/>
      <c r="B2" s="604"/>
      <c r="C2" s="604"/>
      <c r="D2" s="604"/>
      <c r="E2" s="604"/>
      <c r="F2" s="604"/>
      <c r="G2" s="604"/>
      <c r="H2" s="604"/>
      <c r="I2" s="604"/>
      <c r="J2" s="604"/>
      <c r="K2" s="598" t="s">
        <v>8</v>
      </c>
      <c r="L2" s="599"/>
      <c r="M2" s="599"/>
      <c r="N2" s="600"/>
      <c r="O2" s="605" t="str">
        <f ca="1">MID(CELL("filename",$A$1),FIND("]",CELL("filename",$A$1))+1,255)</f>
        <v>KY_CLOSING_DATE</v>
      </c>
      <c r="P2" s="606"/>
      <c r="Q2" s="606"/>
      <c r="R2" s="606"/>
      <c r="S2" s="606"/>
      <c r="T2" s="606"/>
      <c r="U2" s="606"/>
      <c r="V2" s="606"/>
      <c r="W2" s="607"/>
      <c r="X2" s="616"/>
      <c r="Y2" s="617"/>
      <c r="Z2" s="611"/>
      <c r="AA2" s="612"/>
      <c r="AB2" s="612"/>
      <c r="AC2" s="612"/>
      <c r="AD2" s="612"/>
      <c r="AE2" s="612"/>
      <c r="AF2" s="612"/>
      <c r="AG2" s="612"/>
      <c r="AH2" s="612"/>
      <c r="AI2" s="613"/>
      <c r="AJ2" s="616"/>
      <c r="AK2" s="617"/>
      <c r="AL2" s="589"/>
      <c r="AM2" s="590"/>
      <c r="AN2" s="590"/>
      <c r="AO2" s="591"/>
      <c r="AP2" s="616"/>
      <c r="AQ2" s="617"/>
      <c r="AR2" s="595" t="s">
        <v>13</v>
      </c>
      <c r="AS2" s="596"/>
      <c r="AT2" s="597"/>
      <c r="AU2" s="592" t="s">
        <v>433</v>
      </c>
      <c r="AV2" s="593"/>
      <c r="AW2" s="593"/>
      <c r="AX2" s="594"/>
      <c r="AY2" s="616"/>
      <c r="AZ2" s="617"/>
      <c r="BA2" s="589"/>
      <c r="BB2" s="590"/>
      <c r="BC2" s="590"/>
      <c r="BD2" s="591"/>
    </row>
    <row r="3" spans="1:58" ht="13.5" customHeight="1">
      <c r="A3" s="747"/>
      <c r="B3" s="748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6"/>
    </row>
    <row r="4" spans="1:58" ht="13.5" customHeight="1">
      <c r="A4" s="735"/>
      <c r="B4" s="736"/>
      <c r="C4" s="39"/>
      <c r="D4" s="135"/>
      <c r="E4" s="135"/>
      <c r="F4" s="135"/>
      <c r="G4" s="135"/>
      <c r="H4" s="135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735"/>
      <c r="B5" s="736"/>
      <c r="C5" s="39"/>
      <c r="D5" s="135"/>
      <c r="E5" s="135"/>
      <c r="F5" s="135"/>
      <c r="G5" s="135"/>
      <c r="H5" s="135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735" t="s">
        <v>19</v>
      </c>
      <c r="B6" s="736"/>
      <c r="C6" s="39"/>
      <c r="D6" s="135"/>
      <c r="E6" s="135"/>
      <c r="F6" s="135"/>
      <c r="G6" s="135"/>
      <c r="H6" s="135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735"/>
      <c r="B7" s="736"/>
      <c r="C7" s="39"/>
      <c r="D7" s="135"/>
      <c r="E7" s="135"/>
      <c r="F7" s="135"/>
      <c r="G7" s="135"/>
      <c r="H7" s="135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735"/>
      <c r="B8" s="736"/>
      <c r="C8" s="39"/>
      <c r="D8" s="135"/>
      <c r="E8" s="135"/>
      <c r="F8" s="135"/>
      <c r="G8" s="135"/>
      <c r="H8" s="135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735" t="s">
        <v>20</v>
      </c>
      <c r="B9" s="736"/>
      <c r="C9" s="39"/>
      <c r="D9" s="135"/>
      <c r="E9" s="135"/>
      <c r="F9" s="135"/>
      <c r="G9" s="135"/>
      <c r="H9" s="135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735"/>
      <c r="B10" s="736"/>
      <c r="C10" s="39"/>
      <c r="D10" s="135"/>
      <c r="E10" s="135"/>
      <c r="F10" s="135"/>
      <c r="G10" s="135"/>
      <c r="H10" s="135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737" t="s">
        <v>21</v>
      </c>
      <c r="AF10" s="738"/>
      <c r="AG10" s="738"/>
      <c r="AH10" s="738"/>
      <c r="AI10" s="738"/>
      <c r="AJ10" s="738"/>
      <c r="AK10" s="738"/>
      <c r="AL10" s="738"/>
      <c r="AM10" s="738"/>
      <c r="AN10" s="738"/>
      <c r="AO10" s="7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KY_CLOSING_DATE (</v>
      </c>
    </row>
    <row r="11" spans="1:58" ht="13.5" customHeight="1">
      <c r="A11" s="743"/>
      <c r="B11" s="744"/>
      <c r="C11" s="745" t="s">
        <v>370</v>
      </c>
      <c r="D11" s="745"/>
      <c r="E11" s="745"/>
      <c r="F11" s="745"/>
      <c r="G11" s="745"/>
      <c r="H11" s="745"/>
      <c r="I11" s="745"/>
      <c r="J11" s="746" t="s">
        <v>353</v>
      </c>
      <c r="K11" s="746"/>
      <c r="L11" s="746"/>
      <c r="M11" s="746"/>
      <c r="N11" s="746"/>
      <c r="O11" s="746"/>
      <c r="P11" s="746"/>
      <c r="Q11" s="746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740"/>
      <c r="AF11" s="741"/>
      <c r="AG11" s="741"/>
      <c r="AH11" s="741"/>
      <c r="AI11" s="741"/>
      <c r="AJ11" s="741"/>
      <c r="AK11" s="741"/>
      <c r="AL11" s="741"/>
      <c r="AM11" s="741"/>
      <c r="AN11" s="741"/>
      <c r="AO11" s="742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8"/>
    </row>
    <row r="12" spans="1:58" ht="13.5" customHeight="1">
      <c r="A12" s="727" t="s">
        <v>22</v>
      </c>
      <c r="B12" s="727"/>
      <c r="C12" s="732" t="s">
        <v>33</v>
      </c>
      <c r="D12" s="733"/>
      <c r="E12" s="733"/>
      <c r="F12" s="733"/>
      <c r="G12" s="733"/>
      <c r="H12" s="733"/>
      <c r="I12" s="734"/>
      <c r="J12" s="732" t="s">
        <v>32</v>
      </c>
      <c r="K12" s="733"/>
      <c r="L12" s="733"/>
      <c r="M12" s="733"/>
      <c r="N12" s="733"/>
      <c r="O12" s="733"/>
      <c r="P12" s="733"/>
      <c r="Q12" s="734"/>
      <c r="R12" s="727" t="s">
        <v>23</v>
      </c>
      <c r="S12" s="727"/>
      <c r="T12" s="727"/>
      <c r="U12" s="727"/>
      <c r="V12" s="727"/>
      <c r="W12" s="727" t="s">
        <v>24</v>
      </c>
      <c r="X12" s="727"/>
      <c r="Y12" s="727" t="s">
        <v>25</v>
      </c>
      <c r="Z12" s="727"/>
      <c r="AA12" s="727" t="s">
        <v>26</v>
      </c>
      <c r="AB12" s="727"/>
      <c r="AC12" s="727" t="s">
        <v>27</v>
      </c>
      <c r="AD12" s="727"/>
      <c r="AE12" s="137" t="s">
        <v>28</v>
      </c>
      <c r="AF12" s="138" t="s">
        <v>40</v>
      </c>
      <c r="AG12" s="138" t="s">
        <v>62</v>
      </c>
      <c r="AH12" s="138"/>
      <c r="AI12" s="138"/>
      <c r="AJ12" s="138"/>
      <c r="AK12" s="138"/>
      <c r="AL12" s="138"/>
      <c r="AM12" s="138"/>
      <c r="AN12" s="138"/>
      <c r="AO12" s="139"/>
      <c r="AP12" s="727" t="s">
        <v>29</v>
      </c>
      <c r="AQ12" s="727"/>
      <c r="AR12" s="727" t="s">
        <v>34</v>
      </c>
      <c r="AS12" s="727"/>
      <c r="AT12" s="727"/>
      <c r="AU12" s="727"/>
      <c r="AV12" s="727"/>
      <c r="AW12" s="727"/>
      <c r="AX12" s="727"/>
      <c r="AY12" s="727"/>
      <c r="AZ12" s="727"/>
      <c r="BA12" s="727"/>
      <c r="BB12" s="727"/>
      <c r="BC12" s="727"/>
      <c r="BD12" s="727"/>
    </row>
    <row r="13" spans="1:58" ht="13.5" customHeight="1">
      <c r="A13" s="728">
        <v>1</v>
      </c>
      <c r="B13" s="728"/>
      <c r="C13" s="140" t="s">
        <v>35</v>
      </c>
      <c r="D13" s="141"/>
      <c r="E13" s="141"/>
      <c r="F13" s="141"/>
      <c r="G13" s="141"/>
      <c r="H13" s="141"/>
      <c r="I13" s="142"/>
      <c r="J13" s="143" t="s">
        <v>322</v>
      </c>
      <c r="K13" s="143"/>
      <c r="L13" s="143"/>
      <c r="M13" s="143"/>
      <c r="N13" s="143"/>
      <c r="O13" s="143"/>
      <c r="P13" s="143"/>
      <c r="Q13" s="142"/>
      <c r="R13" s="143" t="s">
        <v>36</v>
      </c>
      <c r="S13" s="143"/>
      <c r="T13" s="143"/>
      <c r="U13" s="143"/>
      <c r="V13" s="142"/>
      <c r="W13" s="729"/>
      <c r="X13" s="730"/>
      <c r="Y13" s="729"/>
      <c r="Z13" s="730"/>
      <c r="AA13" s="729" t="s">
        <v>22</v>
      </c>
      <c r="AB13" s="730"/>
      <c r="AC13" s="729"/>
      <c r="AD13" s="730"/>
      <c r="AE13" s="144">
        <v>1</v>
      </c>
      <c r="AF13" s="145"/>
      <c r="AG13" s="145"/>
      <c r="AH13" s="145"/>
      <c r="AI13" s="145"/>
      <c r="AJ13" s="145"/>
      <c r="AK13" s="145"/>
      <c r="AL13" s="145"/>
      <c r="AM13" s="145"/>
      <c r="AN13" s="145"/>
      <c r="AO13" s="146"/>
      <c r="AP13" s="729"/>
      <c r="AQ13" s="731"/>
      <c r="AR13" s="143" t="s">
        <v>64</v>
      </c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2"/>
      <c r="BF13" s="38" t="str">
        <f t="shared" ref="BF13:BF20" si="0">C13&amp;" "&amp;R13&amp;IF(W13,"("&amp;W13&amp;IF(Y13,","&amp;Y13, "")&amp;")","")&amp;IF(AA13="No"," NOT NULL","")&amp;","</f>
        <v>ID NUMBER NOT NULL,</v>
      </c>
    </row>
    <row r="14" spans="1:58" ht="13.5" customHeight="1">
      <c r="A14" s="719">
        <v>2</v>
      </c>
      <c r="B14" s="719"/>
      <c r="C14" s="279" t="s">
        <v>395</v>
      </c>
      <c r="D14" s="115"/>
      <c r="E14" s="115"/>
      <c r="F14" s="115"/>
      <c r="G14" s="115"/>
      <c r="H14" s="115"/>
      <c r="I14" s="116"/>
      <c r="J14" s="117" t="s">
        <v>299</v>
      </c>
      <c r="K14" s="117"/>
      <c r="L14" s="117"/>
      <c r="M14" s="117"/>
      <c r="N14" s="117"/>
      <c r="O14" s="117"/>
      <c r="P14" s="117"/>
      <c r="Q14" s="116"/>
      <c r="R14" s="117" t="s">
        <v>82</v>
      </c>
      <c r="S14" s="117"/>
      <c r="T14" s="117"/>
      <c r="U14" s="117"/>
      <c r="V14" s="117"/>
      <c r="W14" s="720">
        <v>20</v>
      </c>
      <c r="X14" s="721"/>
      <c r="Y14" s="720"/>
      <c r="Z14" s="721"/>
      <c r="AA14" s="720" t="s">
        <v>22</v>
      </c>
      <c r="AB14" s="721"/>
      <c r="AC14" s="720"/>
      <c r="AD14" s="721"/>
      <c r="AE14" s="118"/>
      <c r="AF14" s="119">
        <v>1</v>
      </c>
      <c r="AG14" s="119"/>
      <c r="AH14" s="119"/>
      <c r="AI14" s="119"/>
      <c r="AJ14" s="119"/>
      <c r="AK14" s="119"/>
      <c r="AL14" s="119"/>
      <c r="AM14" s="119"/>
      <c r="AN14" s="119"/>
      <c r="AO14" s="120"/>
      <c r="AP14" s="720"/>
      <c r="AQ14" s="722"/>
      <c r="AR14" s="117" t="s">
        <v>357</v>
      </c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6"/>
      <c r="BF14" s="38" t="str">
        <f t="shared" si="0"/>
        <v>COMPANY_ID VARCHAR(20) NOT NULL,</v>
      </c>
    </row>
    <row r="15" spans="1:58" ht="13.5" customHeight="1">
      <c r="A15" s="719">
        <v>3</v>
      </c>
      <c r="B15" s="719"/>
      <c r="C15" s="114" t="s">
        <v>125</v>
      </c>
      <c r="D15" s="115"/>
      <c r="E15" s="115"/>
      <c r="F15" s="115"/>
      <c r="G15" s="115"/>
      <c r="H15" s="115"/>
      <c r="I15" s="116"/>
      <c r="J15" s="117" t="s">
        <v>323</v>
      </c>
      <c r="K15" s="117"/>
      <c r="L15" s="117"/>
      <c r="M15" s="117"/>
      <c r="N15" s="117"/>
      <c r="O15" s="117"/>
      <c r="P15" s="117"/>
      <c r="Q15" s="116"/>
      <c r="R15" s="117" t="s">
        <v>82</v>
      </c>
      <c r="S15" s="117"/>
      <c r="T15" s="117"/>
      <c r="U15" s="117"/>
      <c r="V15" s="117"/>
      <c r="W15" s="720">
        <v>6</v>
      </c>
      <c r="X15" s="721"/>
      <c r="Y15" s="720"/>
      <c r="Z15" s="721"/>
      <c r="AA15" s="720" t="s">
        <v>22</v>
      </c>
      <c r="AB15" s="721"/>
      <c r="AC15" s="720"/>
      <c r="AD15" s="721"/>
      <c r="AE15" s="118"/>
      <c r="AF15" s="119">
        <v>1</v>
      </c>
      <c r="AG15" s="119"/>
      <c r="AH15" s="119"/>
      <c r="AI15" s="119"/>
      <c r="AJ15" s="119"/>
      <c r="AK15" s="119"/>
      <c r="AL15" s="119"/>
      <c r="AM15" s="119"/>
      <c r="AN15" s="119"/>
      <c r="AO15" s="120"/>
      <c r="AP15" s="720"/>
      <c r="AQ15" s="722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6"/>
    </row>
    <row r="16" spans="1:58" ht="13.5" customHeight="1">
      <c r="A16" s="719">
        <v>4</v>
      </c>
      <c r="B16" s="719"/>
      <c r="C16" s="279" t="s">
        <v>275</v>
      </c>
      <c r="D16" s="115"/>
      <c r="E16" s="115"/>
      <c r="F16" s="115"/>
      <c r="G16" s="115"/>
      <c r="H16" s="115"/>
      <c r="I16" s="116"/>
      <c r="J16" s="117" t="s">
        <v>324</v>
      </c>
      <c r="K16" s="117"/>
      <c r="L16" s="117"/>
      <c r="M16" s="117"/>
      <c r="N16" s="117"/>
      <c r="O16" s="117"/>
      <c r="P16" s="117"/>
      <c r="Q16" s="116"/>
      <c r="R16" s="117" t="s">
        <v>31</v>
      </c>
      <c r="S16" s="117"/>
      <c r="T16" s="117"/>
      <c r="U16" s="117"/>
      <c r="V16" s="117"/>
      <c r="W16" s="720"/>
      <c r="X16" s="721"/>
      <c r="Y16" s="720"/>
      <c r="Z16" s="721"/>
      <c r="AA16" s="720" t="s">
        <v>30</v>
      </c>
      <c r="AB16" s="721"/>
      <c r="AC16" s="720"/>
      <c r="AD16" s="721"/>
      <c r="AE16" s="118"/>
      <c r="AF16" s="119"/>
      <c r="AG16" s="119"/>
      <c r="AH16" s="119"/>
      <c r="AI16" s="119"/>
      <c r="AJ16" s="119"/>
      <c r="AK16" s="119"/>
      <c r="AL16" s="119"/>
      <c r="AM16" s="119"/>
      <c r="AN16" s="119"/>
      <c r="AO16" s="120"/>
      <c r="AP16" s="720"/>
      <c r="AQ16" s="722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6"/>
    </row>
    <row r="17" spans="1:58" ht="13.5" customHeight="1">
      <c r="A17" s="719">
        <v>5</v>
      </c>
      <c r="B17" s="719"/>
      <c r="C17" s="114" t="s">
        <v>49</v>
      </c>
      <c r="D17" s="115"/>
      <c r="E17" s="115"/>
      <c r="F17" s="115"/>
      <c r="G17" s="115"/>
      <c r="H17" s="115"/>
      <c r="I17" s="116"/>
      <c r="J17" s="93" t="s">
        <v>286</v>
      </c>
      <c r="K17" s="117"/>
      <c r="L17" s="117"/>
      <c r="M17" s="117"/>
      <c r="N17" s="117"/>
      <c r="O17" s="117"/>
      <c r="P17" s="117"/>
      <c r="Q17" s="116"/>
      <c r="R17" s="117" t="s">
        <v>31</v>
      </c>
      <c r="S17" s="117"/>
      <c r="T17" s="117"/>
      <c r="U17" s="117"/>
      <c r="V17" s="117"/>
      <c r="W17" s="720"/>
      <c r="X17" s="721"/>
      <c r="Y17" s="720"/>
      <c r="Z17" s="721"/>
      <c r="AA17" s="720" t="s">
        <v>22</v>
      </c>
      <c r="AB17" s="721"/>
      <c r="AC17" s="720"/>
      <c r="AD17" s="721"/>
      <c r="AE17" s="118"/>
      <c r="AF17" s="119"/>
      <c r="AG17" s="119"/>
      <c r="AH17" s="119"/>
      <c r="AI17" s="119"/>
      <c r="AJ17" s="119"/>
      <c r="AK17" s="119"/>
      <c r="AL17" s="119"/>
      <c r="AM17" s="119"/>
      <c r="AN17" s="119"/>
      <c r="AO17" s="120"/>
      <c r="AP17" s="720"/>
      <c r="AQ17" s="722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6"/>
      <c r="BF17" s="38" t="str">
        <f t="shared" si="0"/>
        <v>CREATED_DT DATETIME NOT NULL,</v>
      </c>
    </row>
    <row r="18" spans="1:58" ht="13.5" customHeight="1">
      <c r="A18" s="719">
        <v>6</v>
      </c>
      <c r="B18" s="719"/>
      <c r="C18" s="114" t="s">
        <v>50</v>
      </c>
      <c r="D18" s="115"/>
      <c r="E18" s="115"/>
      <c r="F18" s="115"/>
      <c r="G18" s="115"/>
      <c r="H18" s="115"/>
      <c r="I18" s="116"/>
      <c r="J18" s="93" t="s">
        <v>287</v>
      </c>
      <c r="K18" s="117"/>
      <c r="L18" s="117"/>
      <c r="M18" s="117"/>
      <c r="N18" s="117"/>
      <c r="O18" s="117"/>
      <c r="P18" s="117"/>
      <c r="Q18" s="116"/>
      <c r="R18" s="117" t="s">
        <v>82</v>
      </c>
      <c r="S18" s="117"/>
      <c r="T18" s="117"/>
      <c r="U18" s="117"/>
      <c r="V18" s="117"/>
      <c r="W18" s="720">
        <v>20</v>
      </c>
      <c r="X18" s="721"/>
      <c r="Y18" s="720"/>
      <c r="Z18" s="721"/>
      <c r="AA18" s="720" t="s">
        <v>22</v>
      </c>
      <c r="AB18" s="721"/>
      <c r="AC18" s="720"/>
      <c r="AD18" s="721"/>
      <c r="AE18" s="118"/>
      <c r="AF18" s="119"/>
      <c r="AG18" s="119"/>
      <c r="AH18" s="119"/>
      <c r="AI18" s="119"/>
      <c r="AJ18" s="119"/>
      <c r="AK18" s="119"/>
      <c r="AL18" s="119"/>
      <c r="AM18" s="119"/>
      <c r="AN18" s="119"/>
      <c r="AO18" s="120"/>
      <c r="AP18" s="720"/>
      <c r="AQ18" s="722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6"/>
      <c r="BF18" s="38" t="str">
        <f t="shared" si="0"/>
        <v>CREATED_BY VARCHAR(20) NOT NULL,</v>
      </c>
    </row>
    <row r="19" spans="1:58" ht="13.5" customHeight="1">
      <c r="A19" s="719">
        <v>7</v>
      </c>
      <c r="B19" s="719"/>
      <c r="C19" s="114" t="s">
        <v>51</v>
      </c>
      <c r="D19" s="115"/>
      <c r="E19" s="115"/>
      <c r="F19" s="115"/>
      <c r="G19" s="115"/>
      <c r="H19" s="115"/>
      <c r="I19" s="116"/>
      <c r="J19" s="93" t="s">
        <v>288</v>
      </c>
      <c r="K19" s="117"/>
      <c r="L19" s="117"/>
      <c r="M19" s="117"/>
      <c r="N19" s="117"/>
      <c r="O19" s="117"/>
      <c r="P19" s="117"/>
      <c r="Q19" s="116"/>
      <c r="R19" s="117" t="s">
        <v>31</v>
      </c>
      <c r="S19" s="117"/>
      <c r="T19" s="117"/>
      <c r="U19" s="117"/>
      <c r="V19" s="117"/>
      <c r="W19" s="720"/>
      <c r="X19" s="721"/>
      <c r="Y19" s="720"/>
      <c r="Z19" s="721"/>
      <c r="AA19" s="720" t="s">
        <v>22</v>
      </c>
      <c r="AB19" s="721"/>
      <c r="AC19" s="720"/>
      <c r="AD19" s="721"/>
      <c r="AE19" s="118"/>
      <c r="AF19" s="119"/>
      <c r="AG19" s="119"/>
      <c r="AH19" s="119"/>
      <c r="AI19" s="119"/>
      <c r="AJ19" s="119"/>
      <c r="AK19" s="119"/>
      <c r="AL19" s="119"/>
      <c r="AM19" s="119"/>
      <c r="AN19" s="119"/>
      <c r="AO19" s="120"/>
      <c r="AP19" s="720"/>
      <c r="AQ19" s="722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6"/>
      <c r="BF19" s="38" t="str">
        <f t="shared" si="0"/>
        <v>UPDATED_DT DATETIME NOT NULL,</v>
      </c>
    </row>
    <row r="20" spans="1:58" ht="13.5" customHeight="1">
      <c r="A20" s="719">
        <v>8</v>
      </c>
      <c r="B20" s="719"/>
      <c r="C20" s="114" t="s">
        <v>52</v>
      </c>
      <c r="D20" s="115"/>
      <c r="E20" s="115"/>
      <c r="F20" s="115"/>
      <c r="G20" s="115"/>
      <c r="H20" s="115"/>
      <c r="I20" s="116"/>
      <c r="J20" s="93" t="s">
        <v>289</v>
      </c>
      <c r="K20" s="117"/>
      <c r="L20" s="117"/>
      <c r="M20" s="117"/>
      <c r="N20" s="117"/>
      <c r="O20" s="117"/>
      <c r="P20" s="117"/>
      <c r="Q20" s="116"/>
      <c r="R20" s="117" t="s">
        <v>82</v>
      </c>
      <c r="S20" s="117"/>
      <c r="T20" s="117"/>
      <c r="U20" s="117"/>
      <c r="V20" s="117"/>
      <c r="W20" s="720">
        <v>20</v>
      </c>
      <c r="X20" s="721"/>
      <c r="Y20" s="720"/>
      <c r="Z20" s="721"/>
      <c r="AA20" s="720" t="s">
        <v>22</v>
      </c>
      <c r="AB20" s="721"/>
      <c r="AC20" s="720"/>
      <c r="AD20" s="721"/>
      <c r="AE20" s="118"/>
      <c r="AF20" s="119"/>
      <c r="AG20" s="119"/>
      <c r="AH20" s="119"/>
      <c r="AI20" s="119"/>
      <c r="AJ20" s="119"/>
      <c r="AK20" s="119"/>
      <c r="AL20" s="119"/>
      <c r="AM20" s="119"/>
      <c r="AN20" s="119"/>
      <c r="AO20" s="120"/>
      <c r="AP20" s="720"/>
      <c r="AQ20" s="722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6"/>
      <c r="BF20" s="38" t="str">
        <f t="shared" si="0"/>
        <v>UPDATED_BY VARCHAR(20) NOT NULL,</v>
      </c>
    </row>
    <row r="21" spans="1:58" ht="13.5" customHeight="1">
      <c r="A21" s="719"/>
      <c r="B21" s="719"/>
      <c r="C21" s="114"/>
      <c r="D21" s="115"/>
      <c r="E21" s="115"/>
      <c r="F21" s="115"/>
      <c r="G21" s="115"/>
      <c r="H21" s="115"/>
      <c r="I21" s="116"/>
      <c r="J21" s="117"/>
      <c r="K21" s="117"/>
      <c r="L21" s="117"/>
      <c r="M21" s="117"/>
      <c r="N21" s="117"/>
      <c r="O21" s="117"/>
      <c r="P21" s="117"/>
      <c r="Q21" s="116"/>
      <c r="R21" s="117"/>
      <c r="S21" s="117"/>
      <c r="T21" s="117"/>
      <c r="U21" s="117"/>
      <c r="V21" s="117"/>
      <c r="W21" s="720"/>
      <c r="X21" s="721"/>
      <c r="Y21" s="720"/>
      <c r="Z21" s="721"/>
      <c r="AA21" s="720"/>
      <c r="AB21" s="721"/>
      <c r="AC21" s="720"/>
      <c r="AD21" s="721"/>
      <c r="AE21" s="118"/>
      <c r="AF21" s="119"/>
      <c r="AG21" s="119"/>
      <c r="AH21" s="119"/>
      <c r="AI21" s="119"/>
      <c r="AJ21" s="119"/>
      <c r="AK21" s="119"/>
      <c r="AL21" s="119"/>
      <c r="AM21" s="119"/>
      <c r="AN21" s="119"/>
      <c r="AO21" s="120"/>
      <c r="AP21" s="720"/>
      <c r="AQ21" s="722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116"/>
      <c r="BF21" s="38" t="str">
        <f>C21&amp;" "&amp;R21&amp;IF(W21,"("&amp;W21&amp;IF(Y21,","&amp;Y21, "")&amp;")","")&amp;IF(AA21="No"," NOT NULL","")&amp;","</f>
        <v xml:space="preserve"> ,</v>
      </c>
    </row>
    <row r="22" spans="1:58" ht="13.5" customHeight="1">
      <c r="A22" s="719"/>
      <c r="B22" s="719"/>
      <c r="C22" s="114"/>
      <c r="D22" s="115"/>
      <c r="E22" s="115"/>
      <c r="F22" s="115"/>
      <c r="G22" s="115"/>
      <c r="H22" s="115"/>
      <c r="I22" s="116"/>
      <c r="J22" s="117"/>
      <c r="K22" s="117"/>
      <c r="L22" s="117"/>
      <c r="M22" s="117"/>
      <c r="N22" s="117"/>
      <c r="O22" s="117"/>
      <c r="P22" s="117"/>
      <c r="Q22" s="116"/>
      <c r="R22" s="117"/>
      <c r="S22" s="117"/>
      <c r="T22" s="117"/>
      <c r="U22" s="117"/>
      <c r="V22" s="117"/>
      <c r="W22" s="720"/>
      <c r="X22" s="721"/>
      <c r="Y22" s="720"/>
      <c r="Z22" s="721"/>
      <c r="AA22" s="720"/>
      <c r="AB22" s="721"/>
      <c r="AC22" s="720"/>
      <c r="AD22" s="721"/>
      <c r="AE22" s="118"/>
      <c r="AF22" s="119"/>
      <c r="AG22" s="119"/>
      <c r="AH22" s="119"/>
      <c r="AI22" s="119"/>
      <c r="AJ22" s="119"/>
      <c r="AK22" s="119"/>
      <c r="AL22" s="119"/>
      <c r="AM22" s="119"/>
      <c r="AN22" s="119"/>
      <c r="AO22" s="120"/>
      <c r="AP22" s="720"/>
      <c r="AQ22" s="722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116"/>
      <c r="BF22" s="38" t="str">
        <f t="shared" ref="BF22:BF48" si="1">C22&amp;" "&amp;R22&amp;IF(W22,"("&amp;W22&amp;IF(Y22,","&amp;Y22, "")&amp;")","")&amp;IF(AA22="No"," NOT NULL","")&amp;","</f>
        <v xml:space="preserve"> ,</v>
      </c>
    </row>
    <row r="23" spans="1:58" ht="13.5" customHeight="1">
      <c r="A23" s="719"/>
      <c r="B23" s="719"/>
      <c r="C23" s="114"/>
      <c r="D23" s="115"/>
      <c r="E23" s="115"/>
      <c r="F23" s="115"/>
      <c r="G23" s="115"/>
      <c r="H23" s="115"/>
      <c r="I23" s="116"/>
      <c r="J23" s="117"/>
      <c r="K23" s="117"/>
      <c r="L23" s="117"/>
      <c r="M23" s="117"/>
      <c r="N23" s="117"/>
      <c r="O23" s="117"/>
      <c r="P23" s="117"/>
      <c r="Q23" s="116"/>
      <c r="R23" s="117"/>
      <c r="S23" s="117"/>
      <c r="T23" s="117"/>
      <c r="U23" s="117"/>
      <c r="V23" s="117"/>
      <c r="W23" s="720"/>
      <c r="X23" s="721"/>
      <c r="Y23" s="720"/>
      <c r="Z23" s="721"/>
      <c r="AA23" s="720"/>
      <c r="AB23" s="721"/>
      <c r="AC23" s="720"/>
      <c r="AD23" s="721"/>
      <c r="AE23" s="118"/>
      <c r="AF23" s="119"/>
      <c r="AG23" s="119"/>
      <c r="AH23" s="119"/>
      <c r="AI23" s="119"/>
      <c r="AJ23" s="119"/>
      <c r="AK23" s="119"/>
      <c r="AL23" s="119"/>
      <c r="AM23" s="119"/>
      <c r="AN23" s="119"/>
      <c r="AO23" s="120"/>
      <c r="AP23" s="720"/>
      <c r="AQ23" s="722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6"/>
      <c r="BF23" s="38" t="str">
        <f t="shared" si="1"/>
        <v xml:space="preserve"> ,</v>
      </c>
    </row>
    <row r="24" spans="1:58" ht="13.5" customHeight="1">
      <c r="A24" s="719"/>
      <c r="B24" s="719"/>
      <c r="C24" s="114"/>
      <c r="D24" s="115"/>
      <c r="E24" s="115"/>
      <c r="F24" s="115"/>
      <c r="G24" s="115"/>
      <c r="H24" s="115"/>
      <c r="I24" s="116"/>
      <c r="J24" s="117"/>
      <c r="K24" s="117"/>
      <c r="L24" s="117"/>
      <c r="M24" s="117"/>
      <c r="N24" s="117"/>
      <c r="O24" s="117"/>
      <c r="P24" s="117"/>
      <c r="Q24" s="116"/>
      <c r="R24" s="117"/>
      <c r="S24" s="117"/>
      <c r="T24" s="117"/>
      <c r="U24" s="117"/>
      <c r="V24" s="117"/>
      <c r="W24" s="720"/>
      <c r="X24" s="721"/>
      <c r="Y24" s="720"/>
      <c r="Z24" s="721"/>
      <c r="AA24" s="720"/>
      <c r="AB24" s="721"/>
      <c r="AC24" s="720"/>
      <c r="AD24" s="721"/>
      <c r="AE24" s="118"/>
      <c r="AF24" s="119"/>
      <c r="AG24" s="119"/>
      <c r="AH24" s="119"/>
      <c r="AI24" s="119"/>
      <c r="AJ24" s="119"/>
      <c r="AK24" s="119"/>
      <c r="AL24" s="119"/>
      <c r="AM24" s="119"/>
      <c r="AN24" s="119"/>
      <c r="AO24" s="120"/>
      <c r="AP24" s="720"/>
      <c r="AQ24" s="722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6"/>
      <c r="BF24" s="38" t="str">
        <f t="shared" si="1"/>
        <v xml:space="preserve"> ,</v>
      </c>
    </row>
    <row r="25" spans="1:58" ht="13.5" customHeight="1">
      <c r="A25" s="719"/>
      <c r="B25" s="719"/>
      <c r="C25" s="114"/>
      <c r="D25" s="115"/>
      <c r="E25" s="115"/>
      <c r="F25" s="115"/>
      <c r="G25" s="115"/>
      <c r="H25" s="115"/>
      <c r="I25" s="116"/>
      <c r="J25" s="117"/>
      <c r="K25" s="117"/>
      <c r="L25" s="117"/>
      <c r="M25" s="117"/>
      <c r="N25" s="117"/>
      <c r="O25" s="117"/>
      <c r="P25" s="117"/>
      <c r="Q25" s="116"/>
      <c r="R25" s="117"/>
      <c r="S25" s="117"/>
      <c r="T25" s="117"/>
      <c r="U25" s="117"/>
      <c r="V25" s="117"/>
      <c r="W25" s="720"/>
      <c r="X25" s="721"/>
      <c r="Y25" s="720"/>
      <c r="Z25" s="721"/>
      <c r="AA25" s="720"/>
      <c r="AB25" s="721"/>
      <c r="AC25" s="720"/>
      <c r="AD25" s="721"/>
      <c r="AE25" s="118"/>
      <c r="AF25" s="119"/>
      <c r="AG25" s="119"/>
      <c r="AH25" s="119"/>
      <c r="AI25" s="119"/>
      <c r="AJ25" s="119"/>
      <c r="AK25" s="119"/>
      <c r="AL25" s="119"/>
      <c r="AM25" s="119"/>
      <c r="AN25" s="119"/>
      <c r="AO25" s="120"/>
      <c r="AP25" s="720"/>
      <c r="AQ25" s="722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6"/>
      <c r="BF25" s="38" t="str">
        <f t="shared" si="1"/>
        <v xml:space="preserve"> ,</v>
      </c>
    </row>
    <row r="26" spans="1:58" ht="13.5" customHeight="1">
      <c r="A26" s="719"/>
      <c r="B26" s="719"/>
      <c r="C26" s="114"/>
      <c r="D26" s="115"/>
      <c r="E26" s="115"/>
      <c r="F26" s="115"/>
      <c r="G26" s="115"/>
      <c r="H26" s="115"/>
      <c r="I26" s="116"/>
      <c r="J26" s="117"/>
      <c r="K26" s="117"/>
      <c r="L26" s="117"/>
      <c r="M26" s="117"/>
      <c r="N26" s="117"/>
      <c r="O26" s="117"/>
      <c r="P26" s="117"/>
      <c r="Q26" s="116"/>
      <c r="R26" s="117"/>
      <c r="S26" s="117"/>
      <c r="T26" s="117"/>
      <c r="U26" s="117"/>
      <c r="V26" s="117"/>
      <c r="W26" s="720"/>
      <c r="X26" s="721"/>
      <c r="Y26" s="720"/>
      <c r="Z26" s="721"/>
      <c r="AA26" s="720"/>
      <c r="AB26" s="721"/>
      <c r="AC26" s="720"/>
      <c r="AD26" s="721"/>
      <c r="AE26" s="118"/>
      <c r="AF26" s="119"/>
      <c r="AG26" s="119"/>
      <c r="AH26" s="119"/>
      <c r="AI26" s="119"/>
      <c r="AJ26" s="119"/>
      <c r="AK26" s="119"/>
      <c r="AL26" s="119"/>
      <c r="AM26" s="119"/>
      <c r="AN26" s="119"/>
      <c r="AO26" s="120"/>
      <c r="AP26" s="720"/>
      <c r="AQ26" s="722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6"/>
      <c r="BF26" s="38" t="str">
        <f t="shared" si="1"/>
        <v xml:space="preserve"> ,</v>
      </c>
    </row>
    <row r="27" spans="1:58" ht="13.5" customHeight="1">
      <c r="A27" s="719"/>
      <c r="B27" s="719"/>
      <c r="C27" s="114"/>
      <c r="D27" s="115"/>
      <c r="E27" s="115"/>
      <c r="F27" s="115"/>
      <c r="G27" s="115"/>
      <c r="H27" s="115"/>
      <c r="I27" s="116"/>
      <c r="J27" s="117"/>
      <c r="K27" s="117"/>
      <c r="L27" s="117"/>
      <c r="M27" s="117"/>
      <c r="N27" s="117"/>
      <c r="O27" s="117"/>
      <c r="P27" s="117"/>
      <c r="Q27" s="116"/>
      <c r="R27" s="117"/>
      <c r="S27" s="117"/>
      <c r="T27" s="117"/>
      <c r="U27" s="117"/>
      <c r="V27" s="117"/>
      <c r="W27" s="720"/>
      <c r="X27" s="721"/>
      <c r="Y27" s="720"/>
      <c r="Z27" s="721"/>
      <c r="AA27" s="720"/>
      <c r="AB27" s="721"/>
      <c r="AC27" s="720"/>
      <c r="AD27" s="721"/>
      <c r="AE27" s="118"/>
      <c r="AF27" s="119"/>
      <c r="AG27" s="119"/>
      <c r="AH27" s="119"/>
      <c r="AI27" s="119"/>
      <c r="AJ27" s="119"/>
      <c r="AK27" s="119"/>
      <c r="AL27" s="119"/>
      <c r="AM27" s="119"/>
      <c r="AN27" s="119"/>
      <c r="AO27" s="120"/>
      <c r="AP27" s="720"/>
      <c r="AQ27" s="722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6"/>
      <c r="BF27" s="38" t="str">
        <f t="shared" si="1"/>
        <v xml:space="preserve"> ,</v>
      </c>
    </row>
    <row r="28" spans="1:58" ht="13.5" customHeight="1">
      <c r="A28" s="723"/>
      <c r="B28" s="723"/>
      <c r="C28" s="147"/>
      <c r="D28" s="148"/>
      <c r="E28" s="148"/>
      <c r="F28" s="148"/>
      <c r="G28" s="148"/>
      <c r="H28" s="148"/>
      <c r="I28" s="149"/>
      <c r="J28" s="150"/>
      <c r="K28" s="150"/>
      <c r="L28" s="150"/>
      <c r="M28" s="150"/>
      <c r="N28" s="150"/>
      <c r="O28" s="150"/>
      <c r="P28" s="150"/>
      <c r="Q28" s="149"/>
      <c r="R28" s="150"/>
      <c r="S28" s="150"/>
      <c r="T28" s="150"/>
      <c r="U28" s="150"/>
      <c r="V28" s="150"/>
      <c r="W28" s="724"/>
      <c r="X28" s="725"/>
      <c r="Y28" s="724"/>
      <c r="Z28" s="725"/>
      <c r="AA28" s="724"/>
      <c r="AB28" s="725"/>
      <c r="AC28" s="724"/>
      <c r="AD28" s="725"/>
      <c r="AE28" s="151"/>
      <c r="AF28" s="152"/>
      <c r="AG28" s="152"/>
      <c r="AH28" s="152"/>
      <c r="AI28" s="152"/>
      <c r="AJ28" s="152"/>
      <c r="AK28" s="152"/>
      <c r="AL28" s="152"/>
      <c r="AM28" s="152"/>
      <c r="AN28" s="152"/>
      <c r="AO28" s="153"/>
      <c r="AP28" s="724"/>
      <c r="AQ28" s="726"/>
      <c r="AR28" s="150"/>
      <c r="AS28" s="150"/>
      <c r="AT28" s="150"/>
      <c r="AU28" s="150"/>
      <c r="AV28" s="150"/>
      <c r="AW28" s="150"/>
      <c r="AX28" s="150"/>
      <c r="AY28" s="150"/>
      <c r="AZ28" s="150"/>
      <c r="BA28" s="150"/>
      <c r="BB28" s="150"/>
      <c r="BC28" s="150"/>
      <c r="BD28" s="149"/>
      <c r="BF28" s="38" t="str">
        <f t="shared" si="1"/>
        <v xml:space="preserve"> ,</v>
      </c>
    </row>
    <row r="29" spans="1:58" ht="13.5" customHeight="1">
      <c r="BF29" s="38" t="str">
        <f t="shared" si="1"/>
        <v xml:space="preserve"> ,</v>
      </c>
    </row>
    <row r="30" spans="1:58" ht="13.5" customHeight="1">
      <c r="BF30" s="38" t="str">
        <f t="shared" si="1"/>
        <v xml:space="preserve"> ,</v>
      </c>
    </row>
    <row r="31" spans="1:58" ht="13.5" customHeight="1">
      <c r="BF31" s="38" t="str">
        <f t="shared" si="1"/>
        <v xml:space="preserve"> ,</v>
      </c>
    </row>
    <row r="32" spans="1:58" ht="13.5" customHeight="1">
      <c r="BF32" s="38" t="str">
        <f t="shared" si="1"/>
        <v xml:space="preserve"> ,</v>
      </c>
    </row>
    <row r="33" spans="58:58" ht="13.5" customHeight="1">
      <c r="BF33" s="38" t="str">
        <f t="shared" si="1"/>
        <v xml:space="preserve"> ,</v>
      </c>
    </row>
    <row r="34" spans="58:58" ht="13.5" customHeight="1">
      <c r="BF34" s="38" t="str">
        <f t="shared" si="1"/>
        <v xml:space="preserve"> ,</v>
      </c>
    </row>
    <row r="35" spans="58:58" ht="13.5" customHeight="1">
      <c r="BF35" s="38" t="str">
        <f t="shared" si="1"/>
        <v xml:space="preserve"> ,</v>
      </c>
    </row>
    <row r="36" spans="58:58" ht="13.5" customHeight="1">
      <c r="BF36" s="38" t="str">
        <f t="shared" si="1"/>
        <v xml:space="preserve"> ,</v>
      </c>
    </row>
    <row r="37" spans="58:58" ht="13.5" customHeight="1">
      <c r="BF37" s="38" t="str">
        <f t="shared" si="1"/>
        <v xml:space="preserve"> ,</v>
      </c>
    </row>
    <row r="38" spans="58:58" ht="13.5" customHeight="1">
      <c r="BF38" s="38" t="str">
        <f t="shared" si="1"/>
        <v xml:space="preserve"> ,</v>
      </c>
    </row>
    <row r="39" spans="58:58" ht="13.5" customHeight="1">
      <c r="BF39" s="38" t="str">
        <f t="shared" si="1"/>
        <v xml:space="preserve"> ,</v>
      </c>
    </row>
    <row r="40" spans="58:58" ht="13.5" customHeight="1">
      <c r="BF40" s="38" t="str">
        <f t="shared" si="1"/>
        <v xml:space="preserve"> ,</v>
      </c>
    </row>
    <row r="41" spans="58:58" ht="13.5" customHeight="1">
      <c r="BF41" s="38" t="str">
        <f t="shared" si="1"/>
        <v xml:space="preserve"> ,</v>
      </c>
    </row>
    <row r="42" spans="58:58" ht="13.5" customHeight="1">
      <c r="BF42" s="38" t="str">
        <f t="shared" si="1"/>
        <v xml:space="preserve"> ,</v>
      </c>
    </row>
    <row r="43" spans="58:58" ht="13.5" customHeight="1">
      <c r="BF43" s="38" t="str">
        <f t="shared" si="1"/>
        <v xml:space="preserve"> ,</v>
      </c>
    </row>
    <row r="44" spans="58:58" ht="13.5" customHeight="1">
      <c r="BF44" s="38" t="str">
        <f t="shared" si="1"/>
        <v xml:space="preserve"> ,</v>
      </c>
    </row>
    <row r="45" spans="58:58" ht="13.5" customHeight="1">
      <c r="BF45" s="38" t="str">
        <f t="shared" si="1"/>
        <v xml:space="preserve"> ,</v>
      </c>
    </row>
    <row r="46" spans="58:58" ht="13.5" customHeight="1">
      <c r="BF46" s="38" t="str">
        <f t="shared" si="1"/>
        <v xml:space="preserve"> ,</v>
      </c>
    </row>
    <row r="47" spans="58:58" ht="13.5" customHeight="1">
      <c r="BF47" s="38" t="str">
        <f t="shared" si="1"/>
        <v xml:space="preserve"> ,</v>
      </c>
    </row>
    <row r="48" spans="58:58" ht="13.5" customHeight="1">
      <c r="BF48" s="38" t="str">
        <f t="shared" si="1"/>
        <v xml:space="preserve"> ,</v>
      </c>
    </row>
  </sheetData>
  <mergeCells count="134">
    <mergeCell ref="A26:B26"/>
    <mergeCell ref="W26:X26"/>
    <mergeCell ref="Y26:Z26"/>
    <mergeCell ref="AA26:AB26"/>
    <mergeCell ref="AC26:AD26"/>
    <mergeCell ref="AP26:AQ26"/>
    <mergeCell ref="A28:B28"/>
    <mergeCell ref="W28:X28"/>
    <mergeCell ref="Y28:Z28"/>
    <mergeCell ref="AA28:AB28"/>
    <mergeCell ref="AC28:AD28"/>
    <mergeCell ref="AP28:AQ28"/>
    <mergeCell ref="A27:B27"/>
    <mergeCell ref="W27:X27"/>
    <mergeCell ref="Y27:Z27"/>
    <mergeCell ref="AA27:AB27"/>
    <mergeCell ref="AC27:AD27"/>
    <mergeCell ref="AP27:AQ27"/>
    <mergeCell ref="A25:B25"/>
    <mergeCell ref="W25:X25"/>
    <mergeCell ref="Y25:Z25"/>
    <mergeCell ref="AA25:AB25"/>
    <mergeCell ref="AC25:AD25"/>
    <mergeCell ref="AP25:AQ25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  <mergeCell ref="A22:B22"/>
    <mergeCell ref="W22:X22"/>
    <mergeCell ref="Y22:Z22"/>
    <mergeCell ref="AA22:AB22"/>
    <mergeCell ref="AC22:AD22"/>
    <mergeCell ref="AP22:AQ22"/>
    <mergeCell ref="A21:B21"/>
    <mergeCell ref="W21:X21"/>
    <mergeCell ref="Y21:Z21"/>
    <mergeCell ref="AA21:AB21"/>
    <mergeCell ref="AC21:AD21"/>
    <mergeCell ref="AP21:AQ21"/>
    <mergeCell ref="A20:B20"/>
    <mergeCell ref="W20:X20"/>
    <mergeCell ref="Y20:Z20"/>
    <mergeCell ref="AA20:AB20"/>
    <mergeCell ref="AC20:AD20"/>
    <mergeCell ref="AP20:AQ20"/>
    <mergeCell ref="A19:B19"/>
    <mergeCell ref="W19:X19"/>
    <mergeCell ref="Y19:Z19"/>
    <mergeCell ref="AA19:AB19"/>
    <mergeCell ref="AC19:AD19"/>
    <mergeCell ref="AP19:AQ19"/>
    <mergeCell ref="A18:B18"/>
    <mergeCell ref="W18:X18"/>
    <mergeCell ref="Y18:Z18"/>
    <mergeCell ref="AA18:AB18"/>
    <mergeCell ref="AC18:AD18"/>
    <mergeCell ref="AP18:AQ18"/>
    <mergeCell ref="A17:B17"/>
    <mergeCell ref="W17:X17"/>
    <mergeCell ref="Y17:Z17"/>
    <mergeCell ref="AA17:AB17"/>
    <mergeCell ref="AC17:AD17"/>
    <mergeCell ref="AP17:AQ17"/>
    <mergeCell ref="A16:B16"/>
    <mergeCell ref="W16:X16"/>
    <mergeCell ref="Y16:Z16"/>
    <mergeCell ref="AA16:AB16"/>
    <mergeCell ref="AC16:AD16"/>
    <mergeCell ref="AP16:AQ16"/>
    <mergeCell ref="A15:B15"/>
    <mergeCell ref="W15:X15"/>
    <mergeCell ref="Y15:Z15"/>
    <mergeCell ref="AA15:AB15"/>
    <mergeCell ref="AC15:AD15"/>
    <mergeCell ref="AP15:AQ15"/>
    <mergeCell ref="A14:B14"/>
    <mergeCell ref="W14:X14"/>
    <mergeCell ref="Y14:Z14"/>
    <mergeCell ref="AA14:AB14"/>
    <mergeCell ref="AC14:AD14"/>
    <mergeCell ref="AP14:AQ14"/>
    <mergeCell ref="AA12:AB12"/>
    <mergeCell ref="AC12:AD12"/>
    <mergeCell ref="AP12:AQ12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F35"/>
  <sheetViews>
    <sheetView view="pageBreakPreview" zoomScaleNormal="100" zoomScaleSheetLayoutView="100" workbookViewId="0">
      <selection activeCell="Z1" sqref="Z1:AI2"/>
    </sheetView>
  </sheetViews>
  <sheetFormatPr defaultColWidth="2.5703125" defaultRowHeight="13.5" customHeight="1"/>
  <cols>
    <col min="1" max="8" width="2.5703125" style="122"/>
    <col min="9" max="9" width="14" style="122" customWidth="1"/>
    <col min="10" max="10" width="2.5703125" style="122" customWidth="1"/>
    <col min="11" max="16384" width="2.5703125" style="122"/>
  </cols>
  <sheetData>
    <row r="1" spans="1:58" ht="20.25" customHeight="1">
      <c r="A1" s="975" t="s">
        <v>18</v>
      </c>
      <c r="B1" s="976"/>
      <c r="C1" s="976"/>
      <c r="D1" s="976"/>
      <c r="E1" s="976"/>
      <c r="F1" s="976"/>
      <c r="G1" s="976"/>
      <c r="H1" s="976"/>
      <c r="I1" s="976"/>
      <c r="J1" s="976"/>
      <c r="K1" s="979" t="s">
        <v>7</v>
      </c>
      <c r="L1" s="980"/>
      <c r="M1" s="980"/>
      <c r="N1" s="981"/>
      <c r="O1" s="982" t="str">
        <f>改訂履歴!O1</f>
        <v>給与システム</v>
      </c>
      <c r="P1" s="983"/>
      <c r="Q1" s="983"/>
      <c r="R1" s="983"/>
      <c r="S1" s="983"/>
      <c r="T1" s="983"/>
      <c r="U1" s="983"/>
      <c r="V1" s="983"/>
      <c r="W1" s="984"/>
      <c r="X1" s="963" t="s">
        <v>9</v>
      </c>
      <c r="Y1" s="964"/>
      <c r="Z1" s="985" t="str">
        <f>改訂履歴!Z1</f>
        <v>DBレイアウト</v>
      </c>
      <c r="AA1" s="986"/>
      <c r="AB1" s="986"/>
      <c r="AC1" s="986"/>
      <c r="AD1" s="986"/>
      <c r="AE1" s="986"/>
      <c r="AF1" s="986"/>
      <c r="AG1" s="986"/>
      <c r="AH1" s="986"/>
      <c r="AI1" s="987"/>
      <c r="AJ1" s="963" t="s">
        <v>10</v>
      </c>
      <c r="AK1" s="964"/>
      <c r="AL1" s="957" t="str">
        <f>改訂履歴!AL1</f>
        <v>Duyenctn</v>
      </c>
      <c r="AM1" s="958"/>
      <c r="AN1" s="958"/>
      <c r="AO1" s="959"/>
      <c r="AP1" s="963" t="s">
        <v>11</v>
      </c>
      <c r="AQ1" s="964"/>
      <c r="AR1" s="967" t="s">
        <v>12</v>
      </c>
      <c r="AS1" s="968"/>
      <c r="AT1" s="969"/>
      <c r="AU1" s="970">
        <f>改訂履歴!AU1</f>
        <v>42579</v>
      </c>
      <c r="AV1" s="971"/>
      <c r="AW1" s="971"/>
      <c r="AX1" s="972"/>
      <c r="AY1" s="963" t="s">
        <v>14</v>
      </c>
      <c r="AZ1" s="964"/>
      <c r="BA1" s="957" t="str">
        <f>IF(改訂履歴!BA1&lt;&gt;"",改訂履歴!BA1,"")</f>
        <v/>
      </c>
      <c r="BB1" s="958"/>
      <c r="BC1" s="958"/>
      <c r="BD1" s="959"/>
    </row>
    <row r="2" spans="1:58" ht="20.25" customHeight="1">
      <c r="A2" s="977"/>
      <c r="B2" s="978"/>
      <c r="C2" s="978"/>
      <c r="D2" s="978"/>
      <c r="E2" s="978"/>
      <c r="F2" s="978"/>
      <c r="G2" s="978"/>
      <c r="H2" s="978"/>
      <c r="I2" s="978"/>
      <c r="J2" s="978"/>
      <c r="K2" s="979" t="s">
        <v>8</v>
      </c>
      <c r="L2" s="980"/>
      <c r="M2" s="980"/>
      <c r="N2" s="981"/>
      <c r="O2" s="982" t="str">
        <f ca="1">MID(CELL("filename",$A$1),FIND("]",CELL("filename",$A$1))+1,255)</f>
        <v>KY_AUTHORITY</v>
      </c>
      <c r="P2" s="983"/>
      <c r="Q2" s="983"/>
      <c r="R2" s="983"/>
      <c r="S2" s="983"/>
      <c r="T2" s="983"/>
      <c r="U2" s="983"/>
      <c r="V2" s="983"/>
      <c r="W2" s="984"/>
      <c r="X2" s="965"/>
      <c r="Y2" s="966"/>
      <c r="Z2" s="988"/>
      <c r="AA2" s="989"/>
      <c r="AB2" s="989"/>
      <c r="AC2" s="989"/>
      <c r="AD2" s="989"/>
      <c r="AE2" s="989"/>
      <c r="AF2" s="989"/>
      <c r="AG2" s="989"/>
      <c r="AH2" s="989"/>
      <c r="AI2" s="990"/>
      <c r="AJ2" s="965"/>
      <c r="AK2" s="966"/>
      <c r="AL2" s="960"/>
      <c r="AM2" s="961"/>
      <c r="AN2" s="961"/>
      <c r="AO2" s="962"/>
      <c r="AP2" s="965"/>
      <c r="AQ2" s="966"/>
      <c r="AR2" s="967" t="s">
        <v>13</v>
      </c>
      <c r="AS2" s="968"/>
      <c r="AT2" s="969"/>
      <c r="AU2" s="970" t="str">
        <f>IF(改訂履歴!AU2 &lt;&gt; "", 改訂履歴!AU2,"")</f>
        <v/>
      </c>
      <c r="AV2" s="971"/>
      <c r="AW2" s="971"/>
      <c r="AX2" s="972"/>
      <c r="AY2" s="965"/>
      <c r="AZ2" s="966"/>
      <c r="BA2" s="960"/>
      <c r="BB2" s="961"/>
      <c r="BC2" s="961"/>
      <c r="BD2" s="962"/>
    </row>
    <row r="3" spans="1:58" ht="13.5" customHeight="1">
      <c r="A3" s="973"/>
      <c r="B3" s="974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  <c r="AO3" s="209"/>
      <c r="AP3" s="209"/>
      <c r="AQ3" s="209"/>
      <c r="AR3" s="209"/>
      <c r="AS3" s="209"/>
      <c r="AT3" s="209"/>
      <c r="AU3" s="209"/>
      <c r="AV3" s="209"/>
      <c r="AW3" s="209"/>
      <c r="AX3" s="209"/>
      <c r="AY3" s="209"/>
      <c r="AZ3" s="209"/>
      <c r="BA3" s="209"/>
      <c r="BB3" s="209"/>
      <c r="BC3" s="209"/>
      <c r="BD3" s="210"/>
    </row>
    <row r="4" spans="1:58" ht="13.5" customHeight="1">
      <c r="A4" s="945"/>
      <c r="B4" s="946"/>
      <c r="C4" s="211"/>
      <c r="D4" s="212"/>
      <c r="E4" s="212"/>
      <c r="F4" s="212"/>
      <c r="G4" s="212"/>
      <c r="H4" s="212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A4" s="211"/>
      <c r="BB4" s="211"/>
      <c r="BC4" s="211"/>
      <c r="BD4" s="213"/>
    </row>
    <row r="5" spans="1:58" ht="13.5" customHeight="1">
      <c r="A5" s="945"/>
      <c r="B5" s="946"/>
      <c r="C5" s="211"/>
      <c r="D5" s="212"/>
      <c r="E5" s="212"/>
      <c r="F5" s="212"/>
      <c r="G5" s="212"/>
      <c r="H5" s="212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1"/>
      <c r="Z5" s="211"/>
      <c r="AA5" s="211"/>
      <c r="AB5" s="211"/>
      <c r="AC5" s="211"/>
      <c r="AD5" s="211"/>
      <c r="AE5" s="211"/>
      <c r="AF5" s="211"/>
      <c r="AG5" s="211"/>
      <c r="AH5" s="211"/>
      <c r="AI5" s="211"/>
      <c r="AJ5" s="211"/>
      <c r="AK5" s="211"/>
      <c r="AL5" s="211"/>
      <c r="AM5" s="211"/>
      <c r="AN5" s="211"/>
      <c r="AO5" s="211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1"/>
      <c r="BA5" s="211"/>
      <c r="BB5" s="211"/>
      <c r="BC5" s="211"/>
      <c r="BD5" s="213"/>
    </row>
    <row r="6" spans="1:58" ht="13.5" customHeight="1">
      <c r="A6" s="945" t="s">
        <v>19</v>
      </c>
      <c r="B6" s="946"/>
      <c r="C6" s="211"/>
      <c r="D6" s="212"/>
      <c r="E6" s="212"/>
      <c r="F6" s="212"/>
      <c r="G6" s="212"/>
      <c r="H6" s="212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3"/>
    </row>
    <row r="7" spans="1:58" ht="13.5" customHeight="1">
      <c r="A7" s="945"/>
      <c r="B7" s="946"/>
      <c r="C7" s="211"/>
      <c r="D7" s="212"/>
      <c r="E7" s="212"/>
      <c r="F7" s="212"/>
      <c r="G7" s="212"/>
      <c r="H7" s="212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211"/>
      <c r="AC7" s="211"/>
      <c r="AD7" s="211"/>
      <c r="AE7" s="211"/>
      <c r="AF7" s="211"/>
      <c r="AG7" s="211"/>
      <c r="AH7" s="211"/>
      <c r="AI7" s="211"/>
      <c r="AJ7" s="211"/>
      <c r="AK7" s="211"/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A7" s="211"/>
      <c r="BB7" s="211"/>
      <c r="BC7" s="211"/>
      <c r="BD7" s="213"/>
    </row>
    <row r="8" spans="1:58" ht="13.5" customHeight="1">
      <c r="A8" s="945"/>
      <c r="B8" s="946"/>
      <c r="C8" s="211"/>
      <c r="D8" s="212"/>
      <c r="E8" s="212"/>
      <c r="F8" s="212"/>
      <c r="G8" s="212"/>
      <c r="H8" s="212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  <c r="AB8" s="211"/>
      <c r="AC8" s="211"/>
      <c r="AD8" s="211"/>
      <c r="AE8" s="211"/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211"/>
      <c r="AQ8" s="211"/>
      <c r="AR8" s="211"/>
      <c r="AS8" s="211"/>
      <c r="AT8" s="211"/>
      <c r="AU8" s="211"/>
      <c r="AV8" s="211"/>
      <c r="AW8" s="211"/>
      <c r="AX8" s="211"/>
      <c r="AY8" s="211"/>
      <c r="AZ8" s="211"/>
      <c r="BA8" s="211"/>
      <c r="BB8" s="211"/>
      <c r="BC8" s="211"/>
      <c r="BD8" s="213"/>
    </row>
    <row r="9" spans="1:58" ht="13.5" customHeight="1">
      <c r="A9" s="945" t="s">
        <v>20</v>
      </c>
      <c r="B9" s="946"/>
      <c r="C9" s="211"/>
      <c r="D9" s="212"/>
      <c r="E9" s="212"/>
      <c r="F9" s="212"/>
      <c r="G9" s="212"/>
      <c r="H9" s="212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1"/>
      <c r="AP9" s="211"/>
      <c r="AQ9" s="211"/>
      <c r="AR9" s="211"/>
      <c r="AS9" s="211"/>
      <c r="AT9" s="211"/>
      <c r="AU9" s="211"/>
      <c r="AV9" s="211"/>
      <c r="AW9" s="211"/>
      <c r="AX9" s="211"/>
      <c r="AY9" s="211"/>
      <c r="AZ9" s="211"/>
      <c r="BA9" s="211"/>
      <c r="BB9" s="211"/>
      <c r="BC9" s="211"/>
      <c r="BD9" s="213"/>
    </row>
    <row r="10" spans="1:58" ht="13.5" customHeight="1">
      <c r="A10" s="945"/>
      <c r="B10" s="946"/>
      <c r="C10" s="211"/>
      <c r="D10" s="212"/>
      <c r="E10" s="212"/>
      <c r="F10" s="212"/>
      <c r="G10" s="212"/>
      <c r="H10" s="212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947" t="s">
        <v>21</v>
      </c>
      <c r="AF10" s="948"/>
      <c r="AG10" s="948"/>
      <c r="AH10" s="948"/>
      <c r="AI10" s="948"/>
      <c r="AJ10" s="948"/>
      <c r="AK10" s="948"/>
      <c r="AL10" s="948"/>
      <c r="AM10" s="948"/>
      <c r="AN10" s="948"/>
      <c r="AO10" s="949"/>
      <c r="AP10" s="211"/>
      <c r="AQ10" s="211"/>
      <c r="AR10" s="211"/>
      <c r="AS10" s="211"/>
      <c r="AT10" s="211"/>
      <c r="AU10" s="211"/>
      <c r="AV10" s="211"/>
      <c r="AW10" s="211"/>
      <c r="AX10" s="211"/>
      <c r="AY10" s="211"/>
      <c r="AZ10" s="211"/>
      <c r="BA10" s="211"/>
      <c r="BB10" s="211"/>
      <c r="BC10" s="211"/>
      <c r="BD10" s="213"/>
      <c r="BF10" s="122" t="str">
        <f ca="1">"CREATE TABLE "&amp;O2&amp; " ("</f>
        <v>CREATE TABLE KY_AUTHORITY (</v>
      </c>
    </row>
    <row r="11" spans="1:58" ht="13.5" customHeight="1">
      <c r="A11" s="953"/>
      <c r="B11" s="954"/>
      <c r="C11" s="955" t="s">
        <v>445</v>
      </c>
      <c r="D11" s="955"/>
      <c r="E11" s="955"/>
      <c r="F11" s="955"/>
      <c r="G11" s="955"/>
      <c r="H11" s="955"/>
      <c r="I11" s="955"/>
      <c r="J11" s="956" t="s">
        <v>446</v>
      </c>
      <c r="K11" s="956"/>
      <c r="L11" s="956"/>
      <c r="M11" s="956"/>
      <c r="N11" s="956"/>
      <c r="O11" s="956"/>
      <c r="P11" s="956"/>
      <c r="Q11" s="956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950"/>
      <c r="AF11" s="951"/>
      <c r="AG11" s="951"/>
      <c r="AH11" s="951"/>
      <c r="AI11" s="951"/>
      <c r="AJ11" s="951"/>
      <c r="AK11" s="951"/>
      <c r="AL11" s="951"/>
      <c r="AM11" s="951"/>
      <c r="AN11" s="951"/>
      <c r="AO11" s="952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215"/>
      <c r="BD11" s="216"/>
    </row>
    <row r="12" spans="1:58" ht="13.5" customHeight="1">
      <c r="A12" s="941" t="s">
        <v>22</v>
      </c>
      <c r="B12" s="941"/>
      <c r="C12" s="942" t="s">
        <v>33</v>
      </c>
      <c r="D12" s="943"/>
      <c r="E12" s="943"/>
      <c r="F12" s="943"/>
      <c r="G12" s="943"/>
      <c r="H12" s="943"/>
      <c r="I12" s="944"/>
      <c r="J12" s="942" t="s">
        <v>32</v>
      </c>
      <c r="K12" s="943"/>
      <c r="L12" s="943"/>
      <c r="M12" s="943"/>
      <c r="N12" s="943"/>
      <c r="O12" s="943"/>
      <c r="P12" s="943"/>
      <c r="Q12" s="944"/>
      <c r="R12" s="941" t="s">
        <v>23</v>
      </c>
      <c r="S12" s="941"/>
      <c r="T12" s="941"/>
      <c r="U12" s="941"/>
      <c r="V12" s="941"/>
      <c r="W12" s="941" t="s">
        <v>24</v>
      </c>
      <c r="X12" s="941"/>
      <c r="Y12" s="941" t="s">
        <v>25</v>
      </c>
      <c r="Z12" s="941"/>
      <c r="AA12" s="941" t="s">
        <v>26</v>
      </c>
      <c r="AB12" s="941"/>
      <c r="AC12" s="941" t="s">
        <v>27</v>
      </c>
      <c r="AD12" s="941"/>
      <c r="AE12" s="217" t="s">
        <v>28</v>
      </c>
      <c r="AF12" s="218" t="s">
        <v>40</v>
      </c>
      <c r="AG12" s="218" t="s">
        <v>40</v>
      </c>
      <c r="AH12" s="218"/>
      <c r="AI12" s="218"/>
      <c r="AJ12" s="218"/>
      <c r="AK12" s="218"/>
      <c r="AL12" s="218"/>
      <c r="AM12" s="218"/>
      <c r="AN12" s="218"/>
      <c r="AO12" s="219"/>
      <c r="AP12" s="941" t="s">
        <v>29</v>
      </c>
      <c r="AQ12" s="941"/>
      <c r="AR12" s="941" t="s">
        <v>34</v>
      </c>
      <c r="AS12" s="941"/>
      <c r="AT12" s="941"/>
      <c r="AU12" s="941"/>
      <c r="AV12" s="941"/>
      <c r="AW12" s="941"/>
      <c r="AX12" s="941"/>
      <c r="AY12" s="941"/>
      <c r="AZ12" s="941"/>
      <c r="BA12" s="941"/>
      <c r="BB12" s="941"/>
      <c r="BC12" s="941"/>
      <c r="BD12" s="941"/>
    </row>
    <row r="13" spans="1:58" ht="13.5" customHeight="1">
      <c r="A13" s="728">
        <v>1</v>
      </c>
      <c r="B13" s="728"/>
      <c r="C13" s="140" t="s">
        <v>35</v>
      </c>
      <c r="D13" s="141"/>
      <c r="E13" s="141"/>
      <c r="F13" s="141"/>
      <c r="G13" s="141"/>
      <c r="H13" s="141"/>
      <c r="I13" s="142"/>
      <c r="J13" s="143" t="s">
        <v>303</v>
      </c>
      <c r="K13" s="143"/>
      <c r="L13" s="143"/>
      <c r="M13" s="143"/>
      <c r="N13" s="143"/>
      <c r="O13" s="143"/>
      <c r="P13" s="143"/>
      <c r="Q13" s="142"/>
      <c r="R13" s="143" t="s">
        <v>36</v>
      </c>
      <c r="S13" s="143"/>
      <c r="T13" s="143"/>
      <c r="U13" s="143"/>
      <c r="V13" s="142"/>
      <c r="W13" s="729"/>
      <c r="X13" s="730"/>
      <c r="Y13" s="729"/>
      <c r="Z13" s="730"/>
      <c r="AA13" s="729" t="s">
        <v>22</v>
      </c>
      <c r="AB13" s="730"/>
      <c r="AC13" s="729"/>
      <c r="AD13" s="730"/>
      <c r="AE13" s="144">
        <v>1</v>
      </c>
      <c r="AF13" s="145"/>
      <c r="AG13" s="145"/>
      <c r="AH13" s="145"/>
      <c r="AI13" s="145"/>
      <c r="AJ13" s="145"/>
      <c r="AK13" s="145"/>
      <c r="AL13" s="145"/>
      <c r="AM13" s="145"/>
      <c r="AN13" s="145"/>
      <c r="AO13" s="146"/>
      <c r="AP13" s="729"/>
      <c r="AQ13" s="731"/>
      <c r="AR13" s="143" t="s">
        <v>64</v>
      </c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2"/>
      <c r="BF13" s="122" t="str">
        <f t="shared" ref="BF13:BF35" si="0">C13&amp;" "&amp;R13&amp;IF(W13,"("&amp;W13&amp;IF(Y13,","&amp;Y13, "")&amp;")","")&amp;IF(AA13="No"," NOT NULL","")&amp;","</f>
        <v>ID NUMBER NOT NULL,</v>
      </c>
    </row>
    <row r="14" spans="1:58" ht="13.5" customHeight="1">
      <c r="A14" s="719">
        <v>2</v>
      </c>
      <c r="B14" s="719"/>
      <c r="C14" s="205" t="s">
        <v>75</v>
      </c>
      <c r="D14" s="115"/>
      <c r="E14" s="115"/>
      <c r="F14" s="115"/>
      <c r="G14" s="115"/>
      <c r="H14" s="115"/>
      <c r="I14" s="206"/>
      <c r="J14" s="117" t="s">
        <v>300</v>
      </c>
      <c r="K14" s="117"/>
      <c r="L14" s="117"/>
      <c r="M14" s="117"/>
      <c r="N14" s="117"/>
      <c r="O14" s="117"/>
      <c r="P14" s="117"/>
      <c r="Q14" s="206"/>
      <c r="R14" s="117" t="s">
        <v>83</v>
      </c>
      <c r="S14" s="117"/>
      <c r="T14" s="117"/>
      <c r="U14" s="117"/>
      <c r="V14" s="117"/>
      <c r="W14" s="720">
        <v>10</v>
      </c>
      <c r="X14" s="721"/>
      <c r="Y14" s="720"/>
      <c r="Z14" s="721"/>
      <c r="AA14" s="720" t="s">
        <v>22</v>
      </c>
      <c r="AB14" s="721"/>
      <c r="AC14" s="720"/>
      <c r="AD14" s="721"/>
      <c r="AE14" s="118"/>
      <c r="AF14" s="119">
        <v>1</v>
      </c>
      <c r="AG14" s="119"/>
      <c r="AH14" s="119"/>
      <c r="AI14" s="119"/>
      <c r="AJ14" s="119"/>
      <c r="AK14" s="119"/>
      <c r="AL14" s="119"/>
      <c r="AM14" s="119"/>
      <c r="AN14" s="119"/>
      <c r="AO14" s="120"/>
      <c r="AP14" s="720"/>
      <c r="AQ14" s="722"/>
      <c r="AR14" s="117" t="s">
        <v>359</v>
      </c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206"/>
      <c r="BF14" s="122" t="str">
        <f>C14&amp;" "&amp;R14&amp;IF(W14,"("&amp;W14&amp;IF(Y14,","&amp;Y14, "")&amp;")","")&amp;IF(AA14="No"," NOT NULL","")&amp;","</f>
        <v>EMPLOYEE_NO NVARCHAR(10) NOT NULL,</v>
      </c>
    </row>
    <row r="15" spans="1:58" ht="13.5" customHeight="1">
      <c r="A15" s="719">
        <v>3</v>
      </c>
      <c r="B15" s="719"/>
      <c r="C15" s="205" t="s">
        <v>443</v>
      </c>
      <c r="D15" s="115"/>
      <c r="E15" s="115"/>
      <c r="F15" s="115"/>
      <c r="G15" s="115"/>
      <c r="H15" s="115"/>
      <c r="I15" s="206"/>
      <c r="J15" s="117" t="s">
        <v>444</v>
      </c>
      <c r="K15" s="117"/>
      <c r="L15" s="117"/>
      <c r="M15" s="117"/>
      <c r="N15" s="117"/>
      <c r="O15" s="117"/>
      <c r="P15" s="117"/>
      <c r="Q15" s="206"/>
      <c r="R15" s="117" t="s">
        <v>82</v>
      </c>
      <c r="S15" s="117"/>
      <c r="T15" s="117"/>
      <c r="U15" s="117"/>
      <c r="V15" s="117"/>
      <c r="W15" s="720">
        <v>1000</v>
      </c>
      <c r="X15" s="721"/>
      <c r="Y15" s="720"/>
      <c r="Z15" s="721"/>
      <c r="AA15" s="720" t="s">
        <v>30</v>
      </c>
      <c r="AB15" s="721"/>
      <c r="AC15" s="720"/>
      <c r="AD15" s="721"/>
      <c r="AE15" s="118"/>
      <c r="AF15" s="119"/>
      <c r="AG15" s="119"/>
      <c r="AH15" s="119"/>
      <c r="AI15" s="119"/>
      <c r="AJ15" s="119"/>
      <c r="AK15" s="119"/>
      <c r="AL15" s="119"/>
      <c r="AM15" s="119"/>
      <c r="AN15" s="119"/>
      <c r="AO15" s="120"/>
      <c r="AP15" s="720"/>
      <c r="AQ15" s="722"/>
      <c r="AR15" s="117" t="s">
        <v>280</v>
      </c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206"/>
      <c r="BF15" s="122" t="str">
        <f t="shared" si="0"/>
        <v>SCREEN_ACCESSES VARCHAR(1000),</v>
      </c>
    </row>
    <row r="16" spans="1:58" ht="13.5" customHeight="1">
      <c r="A16" s="719">
        <v>4</v>
      </c>
      <c r="B16" s="719"/>
      <c r="C16" s="205" t="s">
        <v>49</v>
      </c>
      <c r="D16" s="115"/>
      <c r="E16" s="115"/>
      <c r="F16" s="115"/>
      <c r="G16" s="115"/>
      <c r="H16" s="115"/>
      <c r="I16" s="206"/>
      <c r="J16" s="117" t="s">
        <v>286</v>
      </c>
      <c r="K16" s="117"/>
      <c r="L16" s="117"/>
      <c r="M16" s="117"/>
      <c r="N16" s="117"/>
      <c r="O16" s="117"/>
      <c r="P16" s="117"/>
      <c r="Q16" s="206"/>
      <c r="R16" s="117" t="s">
        <v>31</v>
      </c>
      <c r="S16" s="117"/>
      <c r="T16" s="117"/>
      <c r="U16" s="117"/>
      <c r="V16" s="117"/>
      <c r="W16" s="720"/>
      <c r="X16" s="721"/>
      <c r="Y16" s="720"/>
      <c r="Z16" s="721"/>
      <c r="AA16" s="720" t="s">
        <v>30</v>
      </c>
      <c r="AB16" s="721"/>
      <c r="AC16" s="720"/>
      <c r="AD16" s="721"/>
      <c r="AE16" s="118"/>
      <c r="AF16" s="119"/>
      <c r="AG16" s="119"/>
      <c r="AH16" s="119"/>
      <c r="AI16" s="119"/>
      <c r="AJ16" s="119"/>
      <c r="AK16" s="119"/>
      <c r="AL16" s="119"/>
      <c r="AM16" s="119"/>
      <c r="AN16" s="119"/>
      <c r="AO16" s="120"/>
      <c r="AP16" s="720"/>
      <c r="AQ16" s="722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206"/>
      <c r="BF16" s="122" t="str">
        <f t="shared" si="0"/>
        <v>CREATED_DT DATETIME,</v>
      </c>
    </row>
    <row r="17" spans="1:58" ht="13.5" customHeight="1">
      <c r="A17" s="719">
        <v>5</v>
      </c>
      <c r="B17" s="719"/>
      <c r="C17" s="205" t="s">
        <v>50</v>
      </c>
      <c r="D17" s="115"/>
      <c r="E17" s="115"/>
      <c r="F17" s="115"/>
      <c r="G17" s="115"/>
      <c r="H17" s="115"/>
      <c r="I17" s="206"/>
      <c r="J17" s="117" t="s">
        <v>287</v>
      </c>
      <c r="K17" s="117"/>
      <c r="L17" s="117"/>
      <c r="M17" s="117"/>
      <c r="N17" s="117"/>
      <c r="O17" s="117"/>
      <c r="P17" s="117"/>
      <c r="Q17" s="206"/>
      <c r="R17" s="117" t="s">
        <v>82</v>
      </c>
      <c r="S17" s="117"/>
      <c r="T17" s="117"/>
      <c r="U17" s="117"/>
      <c r="V17" s="117"/>
      <c r="W17" s="720">
        <v>20</v>
      </c>
      <c r="X17" s="721"/>
      <c r="Y17" s="720"/>
      <c r="Z17" s="721"/>
      <c r="AA17" s="720" t="s">
        <v>30</v>
      </c>
      <c r="AB17" s="721"/>
      <c r="AC17" s="720"/>
      <c r="AD17" s="721"/>
      <c r="AE17" s="118"/>
      <c r="AF17" s="119"/>
      <c r="AG17" s="119"/>
      <c r="AH17" s="119"/>
      <c r="AI17" s="119"/>
      <c r="AJ17" s="119"/>
      <c r="AK17" s="119"/>
      <c r="AL17" s="119"/>
      <c r="AM17" s="119"/>
      <c r="AN17" s="119"/>
      <c r="AO17" s="120"/>
      <c r="AP17" s="720"/>
      <c r="AQ17" s="722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206"/>
      <c r="BF17" s="122" t="str">
        <f t="shared" si="0"/>
        <v>CREATED_BY VARCHAR(20),</v>
      </c>
    </row>
    <row r="18" spans="1:58" ht="13.5" customHeight="1">
      <c r="A18" s="719">
        <v>6</v>
      </c>
      <c r="B18" s="719"/>
      <c r="C18" s="205" t="s">
        <v>51</v>
      </c>
      <c r="D18" s="115"/>
      <c r="E18" s="115"/>
      <c r="F18" s="115"/>
      <c r="G18" s="115"/>
      <c r="H18" s="115"/>
      <c r="I18" s="206"/>
      <c r="J18" s="117" t="s">
        <v>288</v>
      </c>
      <c r="K18" s="117"/>
      <c r="L18" s="117"/>
      <c r="M18" s="117"/>
      <c r="N18" s="117"/>
      <c r="O18" s="117"/>
      <c r="P18" s="117"/>
      <c r="Q18" s="206"/>
      <c r="R18" s="117" t="s">
        <v>31</v>
      </c>
      <c r="S18" s="117"/>
      <c r="T18" s="117"/>
      <c r="U18" s="117"/>
      <c r="V18" s="117"/>
      <c r="W18" s="720"/>
      <c r="X18" s="721"/>
      <c r="Y18" s="720"/>
      <c r="Z18" s="721"/>
      <c r="AA18" s="720" t="s">
        <v>30</v>
      </c>
      <c r="AB18" s="721"/>
      <c r="AC18" s="720"/>
      <c r="AD18" s="721"/>
      <c r="AE18" s="118"/>
      <c r="AF18" s="119"/>
      <c r="AG18" s="119"/>
      <c r="AH18" s="119"/>
      <c r="AI18" s="119"/>
      <c r="AJ18" s="119"/>
      <c r="AK18" s="119"/>
      <c r="AL18" s="119"/>
      <c r="AM18" s="119"/>
      <c r="AN18" s="119"/>
      <c r="AO18" s="120"/>
      <c r="AP18" s="720"/>
      <c r="AQ18" s="722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206"/>
      <c r="BF18" s="122" t="str">
        <f t="shared" si="0"/>
        <v>UPDATED_DT DATETIME,</v>
      </c>
    </row>
    <row r="19" spans="1:58" ht="13.5" customHeight="1">
      <c r="A19" s="719">
        <v>7</v>
      </c>
      <c r="B19" s="719"/>
      <c r="C19" s="205" t="s">
        <v>52</v>
      </c>
      <c r="D19" s="115"/>
      <c r="E19" s="115"/>
      <c r="F19" s="115"/>
      <c r="G19" s="115"/>
      <c r="H19" s="115"/>
      <c r="I19" s="206"/>
      <c r="J19" s="117" t="s">
        <v>289</v>
      </c>
      <c r="K19" s="117"/>
      <c r="L19" s="117"/>
      <c r="M19" s="117"/>
      <c r="N19" s="117"/>
      <c r="O19" s="117"/>
      <c r="P19" s="117"/>
      <c r="Q19" s="206"/>
      <c r="R19" s="117" t="s">
        <v>82</v>
      </c>
      <c r="S19" s="117"/>
      <c r="T19" s="117"/>
      <c r="U19" s="117"/>
      <c r="V19" s="117"/>
      <c r="W19" s="720">
        <v>20</v>
      </c>
      <c r="X19" s="721"/>
      <c r="Y19" s="720"/>
      <c r="Z19" s="721"/>
      <c r="AA19" s="720" t="s">
        <v>30</v>
      </c>
      <c r="AB19" s="721"/>
      <c r="AC19" s="720"/>
      <c r="AD19" s="721"/>
      <c r="AE19" s="118"/>
      <c r="AF19" s="119"/>
      <c r="AG19" s="119"/>
      <c r="AH19" s="119"/>
      <c r="AI19" s="119"/>
      <c r="AJ19" s="119"/>
      <c r="AK19" s="119"/>
      <c r="AL19" s="119"/>
      <c r="AM19" s="119"/>
      <c r="AN19" s="119"/>
      <c r="AO19" s="120"/>
      <c r="AP19" s="720"/>
      <c r="AQ19" s="722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206"/>
      <c r="BF19" s="122" t="str">
        <f t="shared" si="0"/>
        <v>UPDATED_BY VARCHAR(20),</v>
      </c>
    </row>
    <row r="20" spans="1:58" ht="13.5" customHeight="1">
      <c r="A20" s="719"/>
      <c r="B20" s="719"/>
      <c r="C20" s="205"/>
      <c r="D20" s="115"/>
      <c r="E20" s="115"/>
      <c r="F20" s="115"/>
      <c r="G20" s="115"/>
      <c r="H20" s="115"/>
      <c r="I20" s="206"/>
      <c r="J20" s="117"/>
      <c r="K20" s="117"/>
      <c r="L20" s="117"/>
      <c r="M20" s="117"/>
      <c r="N20" s="117"/>
      <c r="O20" s="117"/>
      <c r="P20" s="117"/>
      <c r="Q20" s="206"/>
      <c r="R20" s="117"/>
      <c r="S20" s="117"/>
      <c r="T20" s="117"/>
      <c r="U20" s="117"/>
      <c r="V20" s="117"/>
      <c r="W20" s="720"/>
      <c r="X20" s="721"/>
      <c r="Y20" s="720"/>
      <c r="Z20" s="721"/>
      <c r="AA20" s="720"/>
      <c r="AB20" s="721"/>
      <c r="AC20" s="720"/>
      <c r="AD20" s="721"/>
      <c r="AE20" s="118"/>
      <c r="AF20" s="119"/>
      <c r="AG20" s="119"/>
      <c r="AH20" s="119"/>
      <c r="AI20" s="119"/>
      <c r="AJ20" s="119"/>
      <c r="AK20" s="119"/>
      <c r="AL20" s="119"/>
      <c r="AM20" s="119"/>
      <c r="AN20" s="119"/>
      <c r="AO20" s="120"/>
      <c r="AP20" s="720"/>
      <c r="AQ20" s="722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206"/>
      <c r="BF20" s="122" t="str">
        <f t="shared" si="0"/>
        <v xml:space="preserve"> ,</v>
      </c>
    </row>
    <row r="21" spans="1:58" ht="13.5" customHeight="1">
      <c r="A21" s="723"/>
      <c r="B21" s="723"/>
      <c r="C21" s="147"/>
      <c r="D21" s="148"/>
      <c r="E21" s="148"/>
      <c r="F21" s="148"/>
      <c r="G21" s="148"/>
      <c r="H21" s="148"/>
      <c r="I21" s="149"/>
      <c r="J21" s="150"/>
      <c r="K21" s="150"/>
      <c r="L21" s="150"/>
      <c r="M21" s="150"/>
      <c r="N21" s="150"/>
      <c r="O21" s="150"/>
      <c r="P21" s="150"/>
      <c r="Q21" s="149"/>
      <c r="R21" s="150"/>
      <c r="S21" s="150"/>
      <c r="T21" s="150"/>
      <c r="U21" s="150"/>
      <c r="V21" s="150"/>
      <c r="W21" s="724"/>
      <c r="X21" s="725"/>
      <c r="Y21" s="724"/>
      <c r="Z21" s="725"/>
      <c r="AA21" s="724"/>
      <c r="AB21" s="725"/>
      <c r="AC21" s="724"/>
      <c r="AD21" s="725"/>
      <c r="AE21" s="151"/>
      <c r="AF21" s="152"/>
      <c r="AG21" s="152"/>
      <c r="AH21" s="152"/>
      <c r="AI21" s="152"/>
      <c r="AJ21" s="152"/>
      <c r="AK21" s="152"/>
      <c r="AL21" s="152"/>
      <c r="AM21" s="152"/>
      <c r="AN21" s="152"/>
      <c r="AO21" s="153"/>
      <c r="AP21" s="724"/>
      <c r="AQ21" s="726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49"/>
      <c r="BF21" s="122" t="str">
        <f t="shared" si="0"/>
        <v xml:space="preserve"> ,</v>
      </c>
    </row>
    <row r="22" spans="1:58" ht="13.5" customHeight="1">
      <c r="BF22" s="122" t="str">
        <f t="shared" si="0"/>
        <v xml:space="preserve"> ,</v>
      </c>
    </row>
    <row r="23" spans="1:58" ht="13.5" customHeight="1">
      <c r="C23" s="122" t="s">
        <v>447</v>
      </c>
      <c r="BF23" s="122" t="str">
        <f t="shared" si="0"/>
        <v>(*1) Lưu dạng ID Màn hình _ Quyền thao tác cách nhau bằng 「|」 ,</v>
      </c>
    </row>
    <row r="24" spans="1:58" ht="13.5" customHeight="1">
      <c r="E24" s="122" t="s">
        <v>721</v>
      </c>
      <c r="BF24" s="122" t="str">
        <f t="shared" si="0"/>
        <v xml:space="preserve"> ,</v>
      </c>
    </row>
    <row r="25" spans="1:58" ht="13.5" customHeight="1">
      <c r="BF25" s="122" t="str">
        <f t="shared" si="0"/>
        <v xml:space="preserve"> ,</v>
      </c>
    </row>
    <row r="26" spans="1:58" ht="13.5" customHeight="1">
      <c r="E26" s="122" t="s">
        <v>722</v>
      </c>
      <c r="BF26" s="122" t="str">
        <f t="shared" si="0"/>
        <v xml:space="preserve"> ,</v>
      </c>
    </row>
    <row r="27" spans="1:58" ht="13.5" customHeight="1">
      <c r="E27" s="122" t="s">
        <v>723</v>
      </c>
    </row>
    <row r="30" spans="1:58" ht="13.5" customHeight="1">
      <c r="BF30" s="122" t="str">
        <f t="shared" si="0"/>
        <v xml:space="preserve"> ,</v>
      </c>
    </row>
    <row r="31" spans="1:58" ht="13.5" customHeight="1">
      <c r="BF31" s="122" t="str">
        <f t="shared" si="0"/>
        <v xml:space="preserve"> ,</v>
      </c>
    </row>
    <row r="32" spans="1:58" ht="13.5" customHeight="1">
      <c r="BF32" s="122" t="str">
        <f t="shared" si="0"/>
        <v xml:space="preserve"> ,</v>
      </c>
    </row>
    <row r="33" spans="58:58" ht="13.5" customHeight="1">
      <c r="BF33" s="122" t="str">
        <f t="shared" si="0"/>
        <v xml:space="preserve"> ,</v>
      </c>
    </row>
    <row r="34" spans="58:58" ht="13.5" customHeight="1">
      <c r="BF34" s="122" t="str">
        <f t="shared" si="0"/>
        <v xml:space="preserve"> ,</v>
      </c>
    </row>
    <row r="35" spans="58:58" ht="13.5" customHeight="1">
      <c r="BF35" s="122" t="str">
        <f t="shared" si="0"/>
        <v xml:space="preserve"> ,</v>
      </c>
    </row>
  </sheetData>
  <mergeCells count="92"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8:B8"/>
    <mergeCell ref="AL1:AO2"/>
    <mergeCell ref="AP1:AQ2"/>
    <mergeCell ref="AR1:AT1"/>
    <mergeCell ref="AU1:AX1"/>
    <mergeCell ref="A3:B3"/>
    <mergeCell ref="A4:B4"/>
    <mergeCell ref="A5:B5"/>
    <mergeCell ref="A6:B6"/>
    <mergeCell ref="A7:B7"/>
    <mergeCell ref="A9:B9"/>
    <mergeCell ref="A10:B10"/>
    <mergeCell ref="AE10:AO11"/>
    <mergeCell ref="A11:B11"/>
    <mergeCell ref="C11:I11"/>
    <mergeCell ref="J11:Q11"/>
    <mergeCell ref="AA12:AB12"/>
    <mergeCell ref="AC12:AD12"/>
    <mergeCell ref="AP12:AQ12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P15:AQ15"/>
    <mergeCell ref="A14:B14"/>
    <mergeCell ref="W14:X14"/>
    <mergeCell ref="Y14:Z14"/>
    <mergeCell ref="AA14:AB14"/>
    <mergeCell ref="AC14:AD14"/>
    <mergeCell ref="AP14:AQ14"/>
    <mergeCell ref="A15:B15"/>
    <mergeCell ref="W15:X15"/>
    <mergeCell ref="Y15:Z15"/>
    <mergeCell ref="AA15:AB15"/>
    <mergeCell ref="AC15:AD15"/>
    <mergeCell ref="AP17:AQ17"/>
    <mergeCell ref="A16:B16"/>
    <mergeCell ref="W16:X16"/>
    <mergeCell ref="Y16:Z16"/>
    <mergeCell ref="AA16:AB16"/>
    <mergeCell ref="AC16:AD16"/>
    <mergeCell ref="AP16:AQ16"/>
    <mergeCell ref="A17:B17"/>
    <mergeCell ref="W17:X17"/>
    <mergeCell ref="Y17:Z17"/>
    <mergeCell ref="AA17:AB17"/>
    <mergeCell ref="AC17:AD17"/>
    <mergeCell ref="AP19:AQ19"/>
    <mergeCell ref="A18:B18"/>
    <mergeCell ref="W18:X18"/>
    <mergeCell ref="Y18:Z18"/>
    <mergeCell ref="AA18:AB18"/>
    <mergeCell ref="AC18:AD18"/>
    <mergeCell ref="AP18:AQ18"/>
    <mergeCell ref="A19:B19"/>
    <mergeCell ref="W19:X19"/>
    <mergeCell ref="Y19:Z19"/>
    <mergeCell ref="AA19:AB19"/>
    <mergeCell ref="AC19:AD19"/>
    <mergeCell ref="AP21:AQ21"/>
    <mergeCell ref="A20:B20"/>
    <mergeCell ref="W20:X20"/>
    <mergeCell ref="Y20:Z20"/>
    <mergeCell ref="AA20:AB20"/>
    <mergeCell ref="AC20:AD20"/>
    <mergeCell ref="AP20:AQ20"/>
    <mergeCell ref="A21:B21"/>
    <mergeCell ref="W21:X21"/>
    <mergeCell ref="Y21:Z21"/>
    <mergeCell ref="AA21:AB21"/>
    <mergeCell ref="AC21:AD21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BF36"/>
  <sheetViews>
    <sheetView view="pageBreakPreview" zoomScale="85" zoomScaleNormal="100" zoomScaleSheetLayoutView="85" workbookViewId="0">
      <selection activeCell="AY1" sqref="AY1:AZ2"/>
    </sheetView>
  </sheetViews>
  <sheetFormatPr defaultColWidth="2.5703125" defaultRowHeight="13.5" customHeight="1"/>
  <cols>
    <col min="1" max="8" width="2.5703125" style="122"/>
    <col min="9" max="9" width="14" style="122" customWidth="1"/>
    <col min="10" max="10" width="2.5703125" style="122" customWidth="1"/>
    <col min="11" max="16384" width="2.5703125" style="122"/>
  </cols>
  <sheetData>
    <row r="1" spans="1:58" ht="20.25" customHeight="1">
      <c r="A1" s="975" t="s">
        <v>18</v>
      </c>
      <c r="B1" s="976"/>
      <c r="C1" s="976"/>
      <c r="D1" s="976"/>
      <c r="E1" s="976"/>
      <c r="F1" s="976"/>
      <c r="G1" s="976"/>
      <c r="H1" s="976"/>
      <c r="I1" s="976"/>
      <c r="J1" s="976"/>
      <c r="K1" s="979" t="s">
        <v>7</v>
      </c>
      <c r="L1" s="980"/>
      <c r="M1" s="980"/>
      <c r="N1" s="981"/>
      <c r="O1" s="982" t="str">
        <f>改訂履歴!O1</f>
        <v>給与システム</v>
      </c>
      <c r="P1" s="983"/>
      <c r="Q1" s="983"/>
      <c r="R1" s="983"/>
      <c r="S1" s="983"/>
      <c r="T1" s="983"/>
      <c r="U1" s="983"/>
      <c r="V1" s="983"/>
      <c r="W1" s="984"/>
      <c r="X1" s="963" t="s">
        <v>9</v>
      </c>
      <c r="Y1" s="964"/>
      <c r="Z1" s="985" t="str">
        <f>改訂履歴!Z1</f>
        <v>DBレイアウト</v>
      </c>
      <c r="AA1" s="986"/>
      <c r="AB1" s="986"/>
      <c r="AC1" s="986"/>
      <c r="AD1" s="986"/>
      <c r="AE1" s="986"/>
      <c r="AF1" s="986"/>
      <c r="AG1" s="986"/>
      <c r="AH1" s="986"/>
      <c r="AI1" s="987"/>
      <c r="AJ1" s="963" t="s">
        <v>10</v>
      </c>
      <c r="AK1" s="964"/>
      <c r="AL1" s="957" t="str">
        <f>改訂履歴!AL1</f>
        <v>Duyenctn</v>
      </c>
      <c r="AM1" s="958"/>
      <c r="AN1" s="958"/>
      <c r="AO1" s="959"/>
      <c r="AP1" s="963" t="s">
        <v>11</v>
      </c>
      <c r="AQ1" s="964"/>
      <c r="AR1" s="967" t="s">
        <v>12</v>
      </c>
      <c r="AS1" s="968"/>
      <c r="AT1" s="969"/>
      <c r="AU1" s="970">
        <f>改訂履歴!AU1</f>
        <v>42579</v>
      </c>
      <c r="AV1" s="971"/>
      <c r="AW1" s="971"/>
      <c r="AX1" s="972"/>
      <c r="AY1" s="963" t="s">
        <v>14</v>
      </c>
      <c r="AZ1" s="964"/>
      <c r="BA1" s="957" t="str">
        <f>IF(改訂履歴!BA1&lt;&gt;"",改訂履歴!BA1,"")</f>
        <v/>
      </c>
      <c r="BB1" s="958"/>
      <c r="BC1" s="958"/>
      <c r="BD1" s="959"/>
    </row>
    <row r="2" spans="1:58" ht="20.25" customHeight="1">
      <c r="A2" s="977"/>
      <c r="B2" s="978"/>
      <c r="C2" s="978"/>
      <c r="D2" s="978"/>
      <c r="E2" s="978"/>
      <c r="F2" s="978"/>
      <c r="G2" s="978"/>
      <c r="H2" s="978"/>
      <c r="I2" s="978"/>
      <c r="J2" s="978"/>
      <c r="K2" s="979" t="s">
        <v>8</v>
      </c>
      <c r="L2" s="980"/>
      <c r="M2" s="980"/>
      <c r="N2" s="981"/>
      <c r="O2" s="982" t="str">
        <f ca="1">MID(CELL("filename",$A$1),FIND("]",CELL("filename",$A$1))+1,255)</f>
        <v>KY_RATE</v>
      </c>
      <c r="P2" s="983"/>
      <c r="Q2" s="983"/>
      <c r="R2" s="983"/>
      <c r="S2" s="983"/>
      <c r="T2" s="983"/>
      <c r="U2" s="983"/>
      <c r="V2" s="983"/>
      <c r="W2" s="984"/>
      <c r="X2" s="965"/>
      <c r="Y2" s="966"/>
      <c r="Z2" s="988"/>
      <c r="AA2" s="989"/>
      <c r="AB2" s="989"/>
      <c r="AC2" s="989"/>
      <c r="AD2" s="989"/>
      <c r="AE2" s="989"/>
      <c r="AF2" s="989"/>
      <c r="AG2" s="989"/>
      <c r="AH2" s="989"/>
      <c r="AI2" s="990"/>
      <c r="AJ2" s="965"/>
      <c r="AK2" s="966"/>
      <c r="AL2" s="960"/>
      <c r="AM2" s="961"/>
      <c r="AN2" s="961"/>
      <c r="AO2" s="962"/>
      <c r="AP2" s="965"/>
      <c r="AQ2" s="966"/>
      <c r="AR2" s="967" t="s">
        <v>13</v>
      </c>
      <c r="AS2" s="968"/>
      <c r="AT2" s="969"/>
      <c r="AU2" s="970" t="str">
        <f>IF(改訂履歴!AU2 &lt;&gt; "", 改訂履歴!AU2,"")</f>
        <v/>
      </c>
      <c r="AV2" s="971"/>
      <c r="AW2" s="971"/>
      <c r="AX2" s="972"/>
      <c r="AY2" s="965"/>
      <c r="AZ2" s="966"/>
      <c r="BA2" s="960"/>
      <c r="BB2" s="961"/>
      <c r="BC2" s="961"/>
      <c r="BD2" s="962"/>
    </row>
    <row r="3" spans="1:58" ht="13.5" customHeight="1">
      <c r="A3" s="973"/>
      <c r="B3" s="97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  <c r="T3" s="394"/>
      <c r="U3" s="394"/>
      <c r="V3" s="394"/>
      <c r="W3" s="394"/>
      <c r="X3" s="394"/>
      <c r="Y3" s="394"/>
      <c r="Z3" s="394"/>
      <c r="AA3" s="394"/>
      <c r="AB3" s="394"/>
      <c r="AC3" s="394"/>
      <c r="AD3" s="394"/>
      <c r="AE3" s="394"/>
      <c r="AF3" s="394"/>
      <c r="AG3" s="394"/>
      <c r="AH3" s="394"/>
      <c r="AI3" s="394"/>
      <c r="AJ3" s="394"/>
      <c r="AK3" s="394"/>
      <c r="AL3" s="394"/>
      <c r="AM3" s="394"/>
      <c r="AN3" s="394"/>
      <c r="AO3" s="394"/>
      <c r="AP3" s="394"/>
      <c r="AQ3" s="394"/>
      <c r="AR3" s="394"/>
      <c r="AS3" s="394"/>
      <c r="AT3" s="394"/>
      <c r="AU3" s="394"/>
      <c r="AV3" s="394"/>
      <c r="AW3" s="394"/>
      <c r="AX3" s="394"/>
      <c r="AY3" s="394"/>
      <c r="AZ3" s="394"/>
      <c r="BA3" s="394"/>
      <c r="BB3" s="394"/>
      <c r="BC3" s="394"/>
      <c r="BD3" s="395"/>
    </row>
    <row r="4" spans="1:58" ht="13.5" customHeight="1">
      <c r="A4" s="945"/>
      <c r="B4" s="946"/>
      <c r="C4" s="211"/>
      <c r="D4" s="212"/>
      <c r="E4" s="212"/>
      <c r="F4" s="212"/>
      <c r="G4" s="212"/>
      <c r="H4" s="212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A4" s="211"/>
      <c r="BB4" s="211"/>
      <c r="BC4" s="211"/>
      <c r="BD4" s="213"/>
    </row>
    <row r="5" spans="1:58" ht="13.5" customHeight="1">
      <c r="A5" s="945"/>
      <c r="B5" s="946"/>
      <c r="C5" s="211"/>
      <c r="D5" s="212"/>
      <c r="E5" s="212"/>
      <c r="F5" s="212"/>
      <c r="G5" s="212"/>
      <c r="H5" s="212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1"/>
      <c r="Z5" s="211"/>
      <c r="AA5" s="211"/>
      <c r="AB5" s="211"/>
      <c r="AC5" s="211"/>
      <c r="AD5" s="211"/>
      <c r="AE5" s="211"/>
      <c r="AF5" s="211"/>
      <c r="AG5" s="211"/>
      <c r="AH5" s="211"/>
      <c r="AI5" s="211"/>
      <c r="AJ5" s="211"/>
      <c r="AK5" s="211"/>
      <c r="AL5" s="211"/>
      <c r="AM5" s="211"/>
      <c r="AN5" s="211"/>
      <c r="AO5" s="211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1"/>
      <c r="BA5" s="211"/>
      <c r="BB5" s="211"/>
      <c r="BC5" s="211"/>
      <c r="BD5" s="213"/>
    </row>
    <row r="6" spans="1:58" ht="13.5" customHeight="1">
      <c r="A6" s="945" t="s">
        <v>19</v>
      </c>
      <c r="B6" s="946"/>
      <c r="C6" s="211"/>
      <c r="D6" s="212"/>
      <c r="E6" s="212"/>
      <c r="F6" s="212"/>
      <c r="G6" s="212"/>
      <c r="H6" s="212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3"/>
    </row>
    <row r="7" spans="1:58" ht="13.5" customHeight="1">
      <c r="A7" s="945"/>
      <c r="B7" s="946"/>
      <c r="C7" s="211"/>
      <c r="D7" s="212"/>
      <c r="E7" s="212"/>
      <c r="F7" s="212"/>
      <c r="G7" s="212"/>
      <c r="H7" s="212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211"/>
      <c r="AC7" s="211"/>
      <c r="AD7" s="211"/>
      <c r="AE7" s="211"/>
      <c r="AF7" s="211"/>
      <c r="AG7" s="211"/>
      <c r="AH7" s="211"/>
      <c r="AI7" s="211"/>
      <c r="AJ7" s="211"/>
      <c r="AK7" s="211"/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A7" s="211"/>
      <c r="BB7" s="211"/>
      <c r="BC7" s="211"/>
      <c r="BD7" s="213"/>
    </row>
    <row r="8" spans="1:58" ht="13.5" customHeight="1">
      <c r="A8" s="945"/>
      <c r="B8" s="946"/>
      <c r="C8" s="211"/>
      <c r="D8" s="212"/>
      <c r="E8" s="212"/>
      <c r="F8" s="212"/>
      <c r="G8" s="212"/>
      <c r="H8" s="212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  <c r="AB8" s="211"/>
      <c r="AC8" s="211"/>
      <c r="AD8" s="211"/>
      <c r="AE8" s="211"/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211"/>
      <c r="AQ8" s="211"/>
      <c r="AR8" s="211"/>
      <c r="AS8" s="211"/>
      <c r="AT8" s="211"/>
      <c r="AU8" s="211"/>
      <c r="AV8" s="211"/>
      <c r="AW8" s="211"/>
      <c r="AX8" s="211"/>
      <c r="AY8" s="211"/>
      <c r="AZ8" s="211"/>
      <c r="BA8" s="211"/>
      <c r="BB8" s="211"/>
      <c r="BC8" s="211"/>
      <c r="BD8" s="213"/>
    </row>
    <row r="9" spans="1:58" ht="13.5" customHeight="1">
      <c r="A9" s="945" t="s">
        <v>20</v>
      </c>
      <c r="B9" s="946"/>
      <c r="C9" s="211"/>
      <c r="D9" s="212"/>
      <c r="E9" s="212"/>
      <c r="F9" s="212"/>
      <c r="G9" s="212"/>
      <c r="H9" s="212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1"/>
      <c r="AP9" s="211"/>
      <c r="AQ9" s="211"/>
      <c r="AR9" s="211"/>
      <c r="AS9" s="211"/>
      <c r="AT9" s="211"/>
      <c r="AU9" s="211"/>
      <c r="AV9" s="211"/>
      <c r="AW9" s="211"/>
      <c r="AX9" s="211"/>
      <c r="AY9" s="211"/>
      <c r="AZ9" s="211"/>
      <c r="BA9" s="211"/>
      <c r="BB9" s="211"/>
      <c r="BC9" s="211"/>
      <c r="BD9" s="213"/>
    </row>
    <row r="10" spans="1:58" ht="13.5" customHeight="1">
      <c r="A10" s="945"/>
      <c r="B10" s="946"/>
      <c r="C10" s="211"/>
      <c r="D10" s="212"/>
      <c r="E10" s="212"/>
      <c r="F10" s="212"/>
      <c r="G10" s="212"/>
      <c r="H10" s="212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947" t="s">
        <v>21</v>
      </c>
      <c r="AF10" s="948"/>
      <c r="AG10" s="948"/>
      <c r="AH10" s="948"/>
      <c r="AI10" s="948"/>
      <c r="AJ10" s="948"/>
      <c r="AK10" s="948"/>
      <c r="AL10" s="948"/>
      <c r="AM10" s="948"/>
      <c r="AN10" s="948"/>
      <c r="AO10" s="949"/>
      <c r="AP10" s="211"/>
      <c r="AQ10" s="211"/>
      <c r="AR10" s="211"/>
      <c r="AS10" s="211"/>
      <c r="AT10" s="211"/>
      <c r="AU10" s="211"/>
      <c r="AV10" s="211"/>
      <c r="AW10" s="211"/>
      <c r="AX10" s="211"/>
      <c r="AY10" s="211"/>
      <c r="AZ10" s="211"/>
      <c r="BA10" s="211"/>
      <c r="BB10" s="211"/>
      <c r="BC10" s="211"/>
      <c r="BD10" s="213"/>
      <c r="BF10" s="122" t="str">
        <f ca="1">"CREATE TABLE "&amp;O2&amp; " ("</f>
        <v>CREATE TABLE KY_RATE (</v>
      </c>
    </row>
    <row r="11" spans="1:58" ht="13.5" customHeight="1">
      <c r="A11" s="953"/>
      <c r="B11" s="954"/>
      <c r="C11" s="955" t="s">
        <v>445</v>
      </c>
      <c r="D11" s="955"/>
      <c r="E11" s="955"/>
      <c r="F11" s="955"/>
      <c r="G11" s="955"/>
      <c r="H11" s="955"/>
      <c r="I11" s="955"/>
      <c r="J11" s="956" t="s">
        <v>446</v>
      </c>
      <c r="K11" s="956"/>
      <c r="L11" s="956"/>
      <c r="M11" s="956"/>
      <c r="N11" s="956"/>
      <c r="O11" s="956"/>
      <c r="P11" s="956"/>
      <c r="Q11" s="956"/>
      <c r="R11" s="396"/>
      <c r="S11" s="396"/>
      <c r="T11" s="396"/>
      <c r="U11" s="396"/>
      <c r="V11" s="396"/>
      <c r="W11" s="396"/>
      <c r="X11" s="396"/>
      <c r="Y11" s="396"/>
      <c r="Z11" s="396"/>
      <c r="AA11" s="396"/>
      <c r="AB11" s="396"/>
      <c r="AC11" s="396"/>
      <c r="AD11" s="396"/>
      <c r="AE11" s="950"/>
      <c r="AF11" s="951"/>
      <c r="AG11" s="951"/>
      <c r="AH11" s="951"/>
      <c r="AI11" s="951"/>
      <c r="AJ11" s="951"/>
      <c r="AK11" s="951"/>
      <c r="AL11" s="951"/>
      <c r="AM11" s="951"/>
      <c r="AN11" s="951"/>
      <c r="AO11" s="952"/>
      <c r="AP11" s="396"/>
      <c r="AQ11" s="396"/>
      <c r="AR11" s="396"/>
      <c r="AS11" s="396"/>
      <c r="AT11" s="396"/>
      <c r="AU11" s="396"/>
      <c r="AV11" s="396"/>
      <c r="AW11" s="396"/>
      <c r="AX11" s="396"/>
      <c r="AY11" s="396"/>
      <c r="AZ11" s="396"/>
      <c r="BA11" s="396"/>
      <c r="BB11" s="396"/>
      <c r="BC11" s="396"/>
      <c r="BD11" s="397"/>
    </row>
    <row r="12" spans="1:58" ht="13.5" customHeight="1">
      <c r="A12" s="941" t="s">
        <v>22</v>
      </c>
      <c r="B12" s="941"/>
      <c r="C12" s="942" t="s">
        <v>33</v>
      </c>
      <c r="D12" s="943"/>
      <c r="E12" s="943"/>
      <c r="F12" s="943"/>
      <c r="G12" s="943"/>
      <c r="H12" s="943"/>
      <c r="I12" s="944"/>
      <c r="J12" s="942" t="s">
        <v>32</v>
      </c>
      <c r="K12" s="943"/>
      <c r="L12" s="943"/>
      <c r="M12" s="943"/>
      <c r="N12" s="943"/>
      <c r="O12" s="943"/>
      <c r="P12" s="943"/>
      <c r="Q12" s="944"/>
      <c r="R12" s="941" t="s">
        <v>23</v>
      </c>
      <c r="S12" s="941"/>
      <c r="T12" s="941"/>
      <c r="U12" s="941"/>
      <c r="V12" s="941"/>
      <c r="W12" s="941" t="s">
        <v>24</v>
      </c>
      <c r="X12" s="941"/>
      <c r="Y12" s="941" t="s">
        <v>25</v>
      </c>
      <c r="Z12" s="941"/>
      <c r="AA12" s="941" t="s">
        <v>26</v>
      </c>
      <c r="AB12" s="941"/>
      <c r="AC12" s="941" t="s">
        <v>27</v>
      </c>
      <c r="AD12" s="941"/>
      <c r="AE12" s="217" t="s">
        <v>28</v>
      </c>
      <c r="AF12" s="218" t="s">
        <v>40</v>
      </c>
      <c r="AG12" s="218" t="s">
        <v>40</v>
      </c>
      <c r="AH12" s="218"/>
      <c r="AI12" s="218"/>
      <c r="AJ12" s="218"/>
      <c r="AK12" s="218"/>
      <c r="AL12" s="218"/>
      <c r="AM12" s="218"/>
      <c r="AN12" s="218"/>
      <c r="AO12" s="219"/>
      <c r="AP12" s="941" t="s">
        <v>29</v>
      </c>
      <c r="AQ12" s="941"/>
      <c r="AR12" s="941" t="s">
        <v>34</v>
      </c>
      <c r="AS12" s="941"/>
      <c r="AT12" s="941"/>
      <c r="AU12" s="941"/>
      <c r="AV12" s="941"/>
      <c r="AW12" s="941"/>
      <c r="AX12" s="941"/>
      <c r="AY12" s="941"/>
      <c r="AZ12" s="941"/>
      <c r="BA12" s="941"/>
      <c r="BB12" s="941"/>
      <c r="BC12" s="941"/>
      <c r="BD12" s="941"/>
    </row>
    <row r="13" spans="1:58" ht="13.5" customHeight="1">
      <c r="A13" s="728">
        <v>1</v>
      </c>
      <c r="B13" s="728"/>
      <c r="C13" s="140" t="s">
        <v>35</v>
      </c>
      <c r="D13" s="141"/>
      <c r="E13" s="141"/>
      <c r="F13" s="141"/>
      <c r="G13" s="141"/>
      <c r="H13" s="141"/>
      <c r="I13" s="142"/>
      <c r="J13" s="143" t="s">
        <v>303</v>
      </c>
      <c r="K13" s="143"/>
      <c r="L13" s="143"/>
      <c r="M13" s="143"/>
      <c r="N13" s="143"/>
      <c r="O13" s="143"/>
      <c r="P13" s="143"/>
      <c r="Q13" s="142"/>
      <c r="R13" s="143" t="s">
        <v>36</v>
      </c>
      <c r="S13" s="143"/>
      <c r="T13" s="143"/>
      <c r="U13" s="143"/>
      <c r="V13" s="142"/>
      <c r="W13" s="729"/>
      <c r="X13" s="730"/>
      <c r="Y13" s="729"/>
      <c r="Z13" s="730"/>
      <c r="AA13" s="729" t="s">
        <v>22</v>
      </c>
      <c r="AB13" s="730"/>
      <c r="AC13" s="729"/>
      <c r="AD13" s="730"/>
      <c r="AE13" s="144">
        <v>1</v>
      </c>
      <c r="AF13" s="145"/>
      <c r="AG13" s="145"/>
      <c r="AH13" s="145"/>
      <c r="AI13" s="145"/>
      <c r="AJ13" s="145"/>
      <c r="AK13" s="145"/>
      <c r="AL13" s="145"/>
      <c r="AM13" s="145"/>
      <c r="AN13" s="145"/>
      <c r="AO13" s="146"/>
      <c r="AP13" s="729"/>
      <c r="AQ13" s="731"/>
      <c r="AR13" s="143" t="s">
        <v>64</v>
      </c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2"/>
      <c r="BF13" s="122" t="str">
        <f t="shared" ref="BF13:BF36" si="0">C13&amp;" "&amp;R13&amp;IF(W13,"("&amp;W13&amp;IF(Y13,","&amp;Y13, "")&amp;")","")&amp;IF(AA13="No"," NOT NULL","")&amp;","</f>
        <v>ID NUMBER NOT NULL,</v>
      </c>
    </row>
    <row r="14" spans="1:58" s="501" customFormat="1" ht="13.5" customHeight="1">
      <c r="A14" s="836">
        <v>2</v>
      </c>
      <c r="B14" s="836"/>
      <c r="C14" s="438" t="s">
        <v>714</v>
      </c>
      <c r="D14" s="439"/>
      <c r="E14" s="439"/>
      <c r="F14" s="439"/>
      <c r="G14" s="439"/>
      <c r="H14" s="439"/>
      <c r="I14" s="440"/>
      <c r="J14" s="401" t="s">
        <v>715</v>
      </c>
      <c r="K14" s="401"/>
      <c r="L14" s="401"/>
      <c r="M14" s="401"/>
      <c r="N14" s="401"/>
      <c r="O14" s="401"/>
      <c r="P14" s="401"/>
      <c r="Q14" s="440"/>
      <c r="R14" s="401" t="s">
        <v>36</v>
      </c>
      <c r="S14" s="401"/>
      <c r="T14" s="401"/>
      <c r="U14" s="401"/>
      <c r="V14" s="401"/>
      <c r="W14" s="815"/>
      <c r="X14" s="816"/>
      <c r="Y14" s="815"/>
      <c r="Z14" s="816"/>
      <c r="AA14" s="815" t="s">
        <v>30</v>
      </c>
      <c r="AB14" s="816"/>
      <c r="AC14" s="815"/>
      <c r="AD14" s="816"/>
      <c r="AE14" s="498"/>
      <c r="AF14" s="499"/>
      <c r="AG14" s="499"/>
      <c r="AH14" s="499"/>
      <c r="AI14" s="499"/>
      <c r="AJ14" s="499"/>
      <c r="AK14" s="499"/>
      <c r="AL14" s="499"/>
      <c r="AM14" s="499"/>
      <c r="AN14" s="499"/>
      <c r="AO14" s="500"/>
      <c r="AP14" s="815"/>
      <c r="AQ14" s="991"/>
      <c r="AR14" s="401" t="s">
        <v>717</v>
      </c>
      <c r="AS14" s="401"/>
      <c r="AT14" s="401"/>
      <c r="AU14" s="401"/>
      <c r="AV14" s="401"/>
      <c r="AW14" s="401"/>
      <c r="AX14" s="401"/>
      <c r="AY14" s="401"/>
      <c r="AZ14" s="401"/>
      <c r="BA14" s="401"/>
      <c r="BB14" s="401"/>
      <c r="BC14" s="401"/>
      <c r="BD14" s="440"/>
    </row>
    <row r="15" spans="1:58" s="501" customFormat="1" ht="13.5" customHeight="1">
      <c r="A15" s="836">
        <v>3</v>
      </c>
      <c r="B15" s="836"/>
      <c r="C15" s="438" t="s">
        <v>396</v>
      </c>
      <c r="D15" s="439"/>
      <c r="E15" s="439"/>
      <c r="F15" s="439"/>
      <c r="G15" s="439"/>
      <c r="H15" s="439"/>
      <c r="I15" s="440"/>
      <c r="J15" s="401" t="s">
        <v>713</v>
      </c>
      <c r="K15" s="401"/>
      <c r="L15" s="401"/>
      <c r="M15" s="401"/>
      <c r="N15" s="401"/>
      <c r="O15" s="401"/>
      <c r="P15" s="401"/>
      <c r="Q15" s="440"/>
      <c r="R15" s="401" t="s">
        <v>36</v>
      </c>
      <c r="S15" s="401"/>
      <c r="T15" s="401"/>
      <c r="U15" s="401"/>
      <c r="V15" s="401"/>
      <c r="W15" s="815"/>
      <c r="X15" s="816"/>
      <c r="Y15" s="815"/>
      <c r="Z15" s="816"/>
      <c r="AA15" s="815" t="s">
        <v>30</v>
      </c>
      <c r="AB15" s="816"/>
      <c r="AC15" s="815"/>
      <c r="AD15" s="816"/>
      <c r="AE15" s="498"/>
      <c r="AF15" s="499"/>
      <c r="AG15" s="499"/>
      <c r="AH15" s="499"/>
      <c r="AI15" s="499"/>
      <c r="AJ15" s="499"/>
      <c r="AK15" s="499"/>
      <c r="AL15" s="499"/>
      <c r="AM15" s="499"/>
      <c r="AN15" s="499"/>
      <c r="AO15" s="500"/>
      <c r="AP15" s="815"/>
      <c r="AQ15" s="991"/>
      <c r="AR15" s="401" t="s">
        <v>716</v>
      </c>
      <c r="AS15" s="401"/>
      <c r="AT15" s="401"/>
      <c r="AU15" s="401"/>
      <c r="AV15" s="401"/>
      <c r="AW15" s="401"/>
      <c r="AX15" s="401"/>
      <c r="AY15" s="401"/>
      <c r="AZ15" s="401"/>
      <c r="BA15" s="401"/>
      <c r="BB15" s="401"/>
      <c r="BC15" s="401"/>
      <c r="BD15" s="440"/>
    </row>
    <row r="16" spans="1:58" ht="13.5" customHeight="1">
      <c r="A16" s="719">
        <v>4</v>
      </c>
      <c r="B16" s="719"/>
      <c r="C16" s="398" t="s">
        <v>395</v>
      </c>
      <c r="D16" s="115"/>
      <c r="E16" s="115"/>
      <c r="F16" s="115"/>
      <c r="G16" s="115"/>
      <c r="H16" s="115"/>
      <c r="I16" s="399"/>
      <c r="J16" s="117" t="s">
        <v>299</v>
      </c>
      <c r="K16" s="117"/>
      <c r="L16" s="117"/>
      <c r="M16" s="117"/>
      <c r="N16" s="117"/>
      <c r="O16" s="117"/>
      <c r="P16" s="117"/>
      <c r="Q16" s="399"/>
      <c r="R16" s="117" t="s">
        <v>82</v>
      </c>
      <c r="S16" s="117"/>
      <c r="T16" s="117"/>
      <c r="U16" s="117"/>
      <c r="V16" s="117"/>
      <c r="W16" s="720">
        <v>20</v>
      </c>
      <c r="X16" s="721"/>
      <c r="Y16" s="720"/>
      <c r="Z16" s="721"/>
      <c r="AA16" s="720" t="s">
        <v>22</v>
      </c>
      <c r="AB16" s="721"/>
      <c r="AC16" s="720"/>
      <c r="AD16" s="721"/>
      <c r="AE16" s="118"/>
      <c r="AF16" s="119">
        <v>1</v>
      </c>
      <c r="AG16" s="119"/>
      <c r="AH16" s="119"/>
      <c r="AI16" s="119"/>
      <c r="AJ16" s="119"/>
      <c r="AK16" s="119"/>
      <c r="AL16" s="119"/>
      <c r="AM16" s="119"/>
      <c r="AN16" s="119"/>
      <c r="AO16" s="120"/>
      <c r="AP16" s="720"/>
      <c r="AQ16" s="722"/>
      <c r="AR16" s="117" t="s">
        <v>357</v>
      </c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399"/>
      <c r="BF16" s="122" t="str">
        <f>C16&amp;" "&amp;R16&amp;IF(W16,"("&amp;W16&amp;IF(Y16,","&amp;Y16, "")&amp;")","")&amp;IF(AA16="No"," NOT NULL","")&amp;","</f>
        <v>COMPANY_ID VARCHAR(20) NOT NULL,</v>
      </c>
    </row>
    <row r="17" spans="1:58" s="38" customFormat="1" ht="13.5" customHeight="1">
      <c r="A17" s="719">
        <v>5</v>
      </c>
      <c r="B17" s="719"/>
      <c r="C17" s="398" t="s">
        <v>802</v>
      </c>
      <c r="D17" s="115"/>
      <c r="E17" s="115"/>
      <c r="F17" s="115"/>
      <c r="G17" s="115"/>
      <c r="H17" s="115"/>
      <c r="I17" s="399"/>
      <c r="J17" s="117" t="s">
        <v>448</v>
      </c>
      <c r="K17" s="117"/>
      <c r="L17" s="117"/>
      <c r="M17" s="117"/>
      <c r="N17" s="117"/>
      <c r="O17" s="117"/>
      <c r="P17" s="117"/>
      <c r="Q17" s="399"/>
      <c r="R17" s="117" t="s">
        <v>36</v>
      </c>
      <c r="S17" s="117"/>
      <c r="T17" s="117"/>
      <c r="U17" s="117"/>
      <c r="V17" s="117"/>
      <c r="W17" s="720">
        <v>7</v>
      </c>
      <c r="X17" s="722"/>
      <c r="Y17" s="720"/>
      <c r="Z17" s="722"/>
      <c r="AA17" s="720" t="s">
        <v>22</v>
      </c>
      <c r="AB17" s="722"/>
      <c r="AC17" s="389"/>
      <c r="AD17" s="390"/>
      <c r="AE17" s="118"/>
      <c r="AF17" s="119"/>
      <c r="AG17" s="119"/>
      <c r="AH17" s="119"/>
      <c r="AI17" s="119"/>
      <c r="AJ17" s="119"/>
      <c r="AK17" s="119"/>
      <c r="AL17" s="119"/>
      <c r="AM17" s="119"/>
      <c r="AN17" s="119"/>
      <c r="AO17" s="120"/>
      <c r="AP17" s="720"/>
      <c r="AQ17" s="722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399"/>
      <c r="BE17" s="122"/>
      <c r="BF17" s="122" t="str">
        <f t="shared" ref="BF17:BF25" si="1">C17&amp;" "&amp;R17&amp;IF(W17,"("&amp;W17&amp;IF(Y17,","&amp;Y17, "")&amp;")","")&amp;IF(AA17="No"," NOT NULL","")&amp;","</f>
        <v>EXCHANGE_RATE_USD NUMBER(7) NOT NULL,</v>
      </c>
    </row>
    <row r="18" spans="1:58" s="38" customFormat="1" ht="13.5" customHeight="1">
      <c r="A18" s="719">
        <v>6</v>
      </c>
      <c r="B18" s="719"/>
      <c r="C18" s="398" t="s">
        <v>803</v>
      </c>
      <c r="D18" s="115"/>
      <c r="E18" s="115"/>
      <c r="F18" s="115"/>
      <c r="G18" s="115"/>
      <c r="H18" s="115"/>
      <c r="I18" s="399"/>
      <c r="J18" s="117" t="s">
        <v>315</v>
      </c>
      <c r="K18" s="117"/>
      <c r="L18" s="117"/>
      <c r="M18" s="117"/>
      <c r="N18" s="117"/>
      <c r="O18" s="117"/>
      <c r="P18" s="117"/>
      <c r="Q18" s="399"/>
      <c r="R18" s="117" t="s">
        <v>41</v>
      </c>
      <c r="S18" s="117"/>
      <c r="T18" s="117"/>
      <c r="U18" s="117"/>
      <c r="V18" s="117"/>
      <c r="W18" s="720"/>
      <c r="X18" s="722"/>
      <c r="Y18" s="720"/>
      <c r="Z18" s="722"/>
      <c r="AA18" s="720" t="s">
        <v>22</v>
      </c>
      <c r="AB18" s="722"/>
      <c r="AC18" s="720"/>
      <c r="AD18" s="722"/>
      <c r="AE18" s="118"/>
      <c r="AF18" s="119"/>
      <c r="AG18" s="119"/>
      <c r="AH18" s="119"/>
      <c r="AI18" s="119"/>
      <c r="AJ18" s="119"/>
      <c r="AK18" s="119"/>
      <c r="AL18" s="119"/>
      <c r="AM18" s="119"/>
      <c r="AN18" s="119"/>
      <c r="AO18" s="120"/>
      <c r="AP18" s="720"/>
      <c r="AQ18" s="722"/>
      <c r="AR18" s="194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399"/>
      <c r="BE18" s="122"/>
      <c r="BF18" s="122" t="str">
        <f t="shared" si="1"/>
        <v>EFFECTIVE_DT_EXCHANGE_RATE_USD DATE NOT NULL,</v>
      </c>
    </row>
    <row r="19" spans="1:58" s="418" customFormat="1" ht="13.5" customHeight="1">
      <c r="A19" s="856">
        <v>7</v>
      </c>
      <c r="B19" s="856"/>
      <c r="C19" s="411" t="s">
        <v>644</v>
      </c>
      <c r="D19" s="412"/>
      <c r="E19" s="412"/>
      <c r="F19" s="412"/>
      <c r="G19" s="412"/>
      <c r="H19" s="412"/>
      <c r="I19" s="414"/>
      <c r="J19" s="413" t="s">
        <v>448</v>
      </c>
      <c r="K19" s="413"/>
      <c r="L19" s="413"/>
      <c r="M19" s="413"/>
      <c r="N19" s="413"/>
      <c r="O19" s="413"/>
      <c r="P19" s="413"/>
      <c r="Q19" s="414"/>
      <c r="R19" s="413" t="s">
        <v>36</v>
      </c>
      <c r="S19" s="413"/>
      <c r="T19" s="413"/>
      <c r="U19" s="413"/>
      <c r="V19" s="413"/>
      <c r="W19" s="851">
        <v>5</v>
      </c>
      <c r="X19" s="855"/>
      <c r="Y19" s="851">
        <v>2</v>
      </c>
      <c r="Z19" s="855"/>
      <c r="AA19" s="851" t="s">
        <v>22</v>
      </c>
      <c r="AB19" s="855"/>
      <c r="AC19" s="502"/>
      <c r="AD19" s="503"/>
      <c r="AE19" s="415"/>
      <c r="AF19" s="416"/>
      <c r="AG19" s="416"/>
      <c r="AH19" s="416"/>
      <c r="AI19" s="416"/>
      <c r="AJ19" s="416"/>
      <c r="AK19" s="416"/>
      <c r="AL19" s="416"/>
      <c r="AM19" s="416"/>
      <c r="AN19" s="416"/>
      <c r="AO19" s="417"/>
      <c r="AP19" s="851"/>
      <c r="AQ19" s="855"/>
      <c r="AR19" s="413"/>
      <c r="AS19" s="413"/>
      <c r="AT19" s="413"/>
      <c r="AU19" s="413"/>
      <c r="AV19" s="413"/>
      <c r="AW19" s="413"/>
      <c r="AX19" s="413"/>
      <c r="AY19" s="413"/>
      <c r="AZ19" s="413"/>
      <c r="BA19" s="413"/>
      <c r="BB19" s="413"/>
      <c r="BC19" s="413"/>
      <c r="BD19" s="414"/>
      <c r="BE19" s="504"/>
      <c r="BF19" s="504" t="str">
        <f t="shared" si="1"/>
        <v>EXCHANGE_RATE_JPY NUMBER(5,2) NOT NULL,</v>
      </c>
    </row>
    <row r="20" spans="1:58" s="418" customFormat="1" ht="13.5" customHeight="1">
      <c r="A20" s="856">
        <v>8</v>
      </c>
      <c r="B20" s="856"/>
      <c r="C20" s="411" t="s">
        <v>645</v>
      </c>
      <c r="D20" s="412"/>
      <c r="E20" s="412"/>
      <c r="F20" s="412"/>
      <c r="G20" s="412"/>
      <c r="H20" s="412"/>
      <c r="I20" s="414"/>
      <c r="J20" s="413" t="s">
        <v>315</v>
      </c>
      <c r="K20" s="413"/>
      <c r="L20" s="413"/>
      <c r="M20" s="413"/>
      <c r="N20" s="413"/>
      <c r="O20" s="413"/>
      <c r="P20" s="413"/>
      <c r="Q20" s="414"/>
      <c r="R20" s="413" t="s">
        <v>41</v>
      </c>
      <c r="S20" s="413"/>
      <c r="T20" s="413"/>
      <c r="U20" s="413"/>
      <c r="V20" s="413"/>
      <c r="W20" s="851"/>
      <c r="X20" s="855"/>
      <c r="Y20" s="851"/>
      <c r="Z20" s="855"/>
      <c r="AA20" s="851" t="s">
        <v>22</v>
      </c>
      <c r="AB20" s="855"/>
      <c r="AC20" s="851"/>
      <c r="AD20" s="855"/>
      <c r="AE20" s="415"/>
      <c r="AF20" s="416"/>
      <c r="AG20" s="416"/>
      <c r="AH20" s="416"/>
      <c r="AI20" s="416"/>
      <c r="AJ20" s="416"/>
      <c r="AK20" s="416"/>
      <c r="AL20" s="416"/>
      <c r="AM20" s="416"/>
      <c r="AN20" s="416"/>
      <c r="AO20" s="417"/>
      <c r="AP20" s="851"/>
      <c r="AQ20" s="855"/>
      <c r="AR20" s="413"/>
      <c r="AS20" s="413"/>
      <c r="AT20" s="413"/>
      <c r="AU20" s="413"/>
      <c r="AV20" s="413"/>
      <c r="AW20" s="413"/>
      <c r="AX20" s="413"/>
      <c r="AY20" s="413"/>
      <c r="AZ20" s="413"/>
      <c r="BA20" s="413"/>
      <c r="BB20" s="413"/>
      <c r="BC20" s="413"/>
      <c r="BD20" s="414"/>
      <c r="BE20" s="504"/>
      <c r="BF20" s="504" t="str">
        <f t="shared" si="1"/>
        <v>EFFECTIVE_DT_EXCHANGE_RATE_JPY DATE NOT NULL,</v>
      </c>
    </row>
    <row r="21" spans="1:58" s="501" customFormat="1" ht="13.5" customHeight="1">
      <c r="A21" s="836"/>
      <c r="B21" s="836"/>
      <c r="C21" s="438" t="s">
        <v>804</v>
      </c>
      <c r="D21" s="439"/>
      <c r="E21" s="439"/>
      <c r="F21" s="439"/>
      <c r="G21" s="439"/>
      <c r="H21" s="439"/>
      <c r="I21" s="440"/>
      <c r="J21" s="401"/>
      <c r="K21" s="401"/>
      <c r="L21" s="401"/>
      <c r="M21" s="401"/>
      <c r="N21" s="401"/>
      <c r="O21" s="401"/>
      <c r="P21" s="401"/>
      <c r="Q21" s="440"/>
      <c r="R21" s="401" t="s">
        <v>82</v>
      </c>
      <c r="S21" s="401"/>
      <c r="T21" s="401"/>
      <c r="U21" s="401"/>
      <c r="V21" s="401"/>
      <c r="W21" s="815">
        <v>3</v>
      </c>
      <c r="X21" s="816"/>
      <c r="Y21" s="815"/>
      <c r="Z21" s="816"/>
      <c r="AA21" s="815" t="s">
        <v>22</v>
      </c>
      <c r="AB21" s="816"/>
      <c r="AC21" s="815"/>
      <c r="AD21" s="816"/>
      <c r="AE21" s="498"/>
      <c r="AF21" s="499"/>
      <c r="AG21" s="499"/>
      <c r="AH21" s="499"/>
      <c r="AI21" s="499"/>
      <c r="AJ21" s="499"/>
      <c r="AK21" s="499"/>
      <c r="AL21" s="499"/>
      <c r="AM21" s="499"/>
      <c r="AN21" s="499"/>
      <c r="AO21" s="500"/>
      <c r="AP21" s="815"/>
      <c r="AQ21" s="991"/>
      <c r="AR21" s="401" t="s">
        <v>805</v>
      </c>
      <c r="AS21" s="401"/>
      <c r="AT21" s="401"/>
      <c r="AU21" s="401"/>
      <c r="AV21" s="401"/>
      <c r="AW21" s="401"/>
      <c r="AX21" s="401"/>
      <c r="AY21" s="401"/>
      <c r="AZ21" s="401"/>
      <c r="BA21" s="401"/>
      <c r="BB21" s="401"/>
      <c r="BC21" s="401"/>
      <c r="BD21" s="440"/>
    </row>
    <row r="22" spans="1:58" ht="13.5" customHeight="1">
      <c r="A22" s="719">
        <v>9</v>
      </c>
      <c r="B22" s="719"/>
      <c r="C22" s="398" t="s">
        <v>49</v>
      </c>
      <c r="D22" s="115"/>
      <c r="E22" s="115"/>
      <c r="F22" s="115"/>
      <c r="G22" s="115"/>
      <c r="H22" s="115"/>
      <c r="I22" s="399"/>
      <c r="J22" s="117" t="s">
        <v>286</v>
      </c>
      <c r="K22" s="117"/>
      <c r="L22" s="117"/>
      <c r="M22" s="117"/>
      <c r="N22" s="117"/>
      <c r="O22" s="117"/>
      <c r="P22" s="117"/>
      <c r="Q22" s="399"/>
      <c r="R22" s="117" t="s">
        <v>31</v>
      </c>
      <c r="S22" s="117"/>
      <c r="T22" s="117"/>
      <c r="U22" s="117"/>
      <c r="V22" s="117"/>
      <c r="W22" s="720"/>
      <c r="X22" s="721"/>
      <c r="Y22" s="720"/>
      <c r="Z22" s="721"/>
      <c r="AA22" s="720" t="s">
        <v>30</v>
      </c>
      <c r="AB22" s="721"/>
      <c r="AC22" s="720"/>
      <c r="AD22" s="721"/>
      <c r="AE22" s="118"/>
      <c r="AF22" s="119"/>
      <c r="AG22" s="119"/>
      <c r="AH22" s="119"/>
      <c r="AI22" s="119"/>
      <c r="AJ22" s="119"/>
      <c r="AK22" s="119"/>
      <c r="AL22" s="119"/>
      <c r="AM22" s="119"/>
      <c r="AN22" s="119"/>
      <c r="AO22" s="120"/>
      <c r="AP22" s="720"/>
      <c r="AQ22" s="722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399"/>
      <c r="BF22" s="122" t="str">
        <f t="shared" si="1"/>
        <v>CREATED_DT DATETIME,</v>
      </c>
    </row>
    <row r="23" spans="1:58" ht="13.5" customHeight="1">
      <c r="A23" s="719">
        <v>10</v>
      </c>
      <c r="B23" s="719"/>
      <c r="C23" s="398" t="s">
        <v>50</v>
      </c>
      <c r="D23" s="115"/>
      <c r="E23" s="115"/>
      <c r="F23" s="115"/>
      <c r="G23" s="115"/>
      <c r="H23" s="115"/>
      <c r="I23" s="399"/>
      <c r="J23" s="117" t="s">
        <v>287</v>
      </c>
      <c r="K23" s="117"/>
      <c r="L23" s="117"/>
      <c r="M23" s="117"/>
      <c r="N23" s="117"/>
      <c r="O23" s="117"/>
      <c r="P23" s="117"/>
      <c r="Q23" s="399"/>
      <c r="R23" s="117" t="s">
        <v>82</v>
      </c>
      <c r="S23" s="117"/>
      <c r="T23" s="117"/>
      <c r="U23" s="117"/>
      <c r="V23" s="117"/>
      <c r="W23" s="720">
        <v>20</v>
      </c>
      <c r="X23" s="721"/>
      <c r="Y23" s="720"/>
      <c r="Z23" s="721"/>
      <c r="AA23" s="720" t="s">
        <v>30</v>
      </c>
      <c r="AB23" s="721"/>
      <c r="AC23" s="720"/>
      <c r="AD23" s="721"/>
      <c r="AE23" s="118"/>
      <c r="AF23" s="119"/>
      <c r="AG23" s="119"/>
      <c r="AH23" s="119"/>
      <c r="AI23" s="119"/>
      <c r="AJ23" s="119"/>
      <c r="AK23" s="119"/>
      <c r="AL23" s="119"/>
      <c r="AM23" s="119"/>
      <c r="AN23" s="119"/>
      <c r="AO23" s="120"/>
      <c r="AP23" s="720"/>
      <c r="AQ23" s="722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399"/>
      <c r="BF23" s="122" t="str">
        <f t="shared" si="1"/>
        <v>CREATED_BY VARCHAR(20),</v>
      </c>
    </row>
    <row r="24" spans="1:58" ht="13.5" customHeight="1">
      <c r="A24" s="719">
        <v>11</v>
      </c>
      <c r="B24" s="719"/>
      <c r="C24" s="398" t="s">
        <v>51</v>
      </c>
      <c r="D24" s="115"/>
      <c r="E24" s="115"/>
      <c r="F24" s="115"/>
      <c r="G24" s="115"/>
      <c r="H24" s="115"/>
      <c r="I24" s="399"/>
      <c r="J24" s="117" t="s">
        <v>288</v>
      </c>
      <c r="K24" s="117"/>
      <c r="L24" s="117"/>
      <c r="M24" s="117"/>
      <c r="N24" s="117"/>
      <c r="O24" s="117"/>
      <c r="P24" s="117"/>
      <c r="Q24" s="399"/>
      <c r="R24" s="117" t="s">
        <v>31</v>
      </c>
      <c r="S24" s="117"/>
      <c r="T24" s="117"/>
      <c r="U24" s="117"/>
      <c r="V24" s="117"/>
      <c r="W24" s="720"/>
      <c r="X24" s="721"/>
      <c r="Y24" s="720"/>
      <c r="Z24" s="721"/>
      <c r="AA24" s="720" t="s">
        <v>30</v>
      </c>
      <c r="AB24" s="721"/>
      <c r="AC24" s="720"/>
      <c r="AD24" s="721"/>
      <c r="AE24" s="118"/>
      <c r="AF24" s="119"/>
      <c r="AG24" s="119"/>
      <c r="AH24" s="119"/>
      <c r="AI24" s="119"/>
      <c r="AJ24" s="119"/>
      <c r="AK24" s="119"/>
      <c r="AL24" s="119"/>
      <c r="AM24" s="119"/>
      <c r="AN24" s="119"/>
      <c r="AO24" s="120"/>
      <c r="AP24" s="720"/>
      <c r="AQ24" s="722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399"/>
      <c r="BF24" s="122" t="str">
        <f t="shared" si="1"/>
        <v>UPDATED_DT DATETIME,</v>
      </c>
    </row>
    <row r="25" spans="1:58" ht="13.5" customHeight="1">
      <c r="A25" s="719">
        <v>12</v>
      </c>
      <c r="B25" s="719"/>
      <c r="C25" s="398" t="s">
        <v>52</v>
      </c>
      <c r="D25" s="115"/>
      <c r="E25" s="115"/>
      <c r="F25" s="115"/>
      <c r="G25" s="115"/>
      <c r="H25" s="115"/>
      <c r="I25" s="399"/>
      <c r="J25" s="117" t="s">
        <v>289</v>
      </c>
      <c r="K25" s="117"/>
      <c r="L25" s="117"/>
      <c r="M25" s="117"/>
      <c r="N25" s="117"/>
      <c r="O25" s="117"/>
      <c r="P25" s="117"/>
      <c r="Q25" s="399"/>
      <c r="R25" s="117" t="s">
        <v>82</v>
      </c>
      <c r="S25" s="117"/>
      <c r="T25" s="117"/>
      <c r="U25" s="117"/>
      <c r="V25" s="117"/>
      <c r="W25" s="720">
        <v>20</v>
      </c>
      <c r="X25" s="721"/>
      <c r="Y25" s="720"/>
      <c r="Z25" s="721"/>
      <c r="AA25" s="720" t="s">
        <v>30</v>
      </c>
      <c r="AB25" s="721"/>
      <c r="AC25" s="720"/>
      <c r="AD25" s="721"/>
      <c r="AE25" s="118"/>
      <c r="AF25" s="119"/>
      <c r="AG25" s="119"/>
      <c r="AH25" s="119"/>
      <c r="AI25" s="119"/>
      <c r="AJ25" s="119"/>
      <c r="AK25" s="119"/>
      <c r="AL25" s="119"/>
      <c r="AM25" s="119"/>
      <c r="AN25" s="119"/>
      <c r="AO25" s="120"/>
      <c r="AP25" s="720"/>
      <c r="AQ25" s="722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399"/>
      <c r="BF25" s="122" t="str">
        <f t="shared" si="1"/>
        <v>UPDATED_BY VARCHAR(20),</v>
      </c>
    </row>
    <row r="26" spans="1:58" ht="13.5" customHeight="1">
      <c r="BF26" s="122" t="str">
        <f t="shared" si="0"/>
        <v xml:space="preserve"> ,</v>
      </c>
    </row>
    <row r="27" spans="1:58" ht="13.5" customHeight="1">
      <c r="BF27" s="122" t="str">
        <f t="shared" si="0"/>
        <v xml:space="preserve"> ,</v>
      </c>
    </row>
    <row r="28" spans="1:58" ht="13.5" customHeight="1">
      <c r="BF28" s="122" t="str">
        <f t="shared" si="0"/>
        <v xml:space="preserve"> ,</v>
      </c>
    </row>
    <row r="29" spans="1:58" ht="13.5" customHeight="1">
      <c r="BF29" s="122" t="str">
        <f t="shared" si="0"/>
        <v xml:space="preserve"> ,</v>
      </c>
    </row>
    <row r="30" spans="1:58" ht="13.5" customHeight="1">
      <c r="BF30" s="122" t="str">
        <f t="shared" si="0"/>
        <v xml:space="preserve"> ,</v>
      </c>
    </row>
    <row r="31" spans="1:58" ht="13.5" customHeight="1">
      <c r="BF31" s="122" t="str">
        <f t="shared" si="0"/>
        <v xml:space="preserve"> ,</v>
      </c>
    </row>
    <row r="32" spans="1:58" ht="13.5" customHeight="1">
      <c r="BF32" s="122" t="str">
        <f t="shared" si="0"/>
        <v xml:space="preserve"> ,</v>
      </c>
    </row>
    <row r="33" spans="58:58" ht="13.5" customHeight="1">
      <c r="BF33" s="122" t="str">
        <f t="shared" si="0"/>
        <v xml:space="preserve"> ,</v>
      </c>
    </row>
    <row r="34" spans="58:58" ht="13.5" customHeight="1">
      <c r="BF34" s="122" t="str">
        <f t="shared" si="0"/>
        <v xml:space="preserve"> ,</v>
      </c>
    </row>
    <row r="35" spans="58:58" ht="13.5" customHeight="1">
      <c r="BF35" s="122" t="str">
        <f t="shared" si="0"/>
        <v xml:space="preserve"> ,</v>
      </c>
    </row>
    <row r="36" spans="58:58" ht="13.5" customHeight="1">
      <c r="BF36" s="122" t="str">
        <f t="shared" si="0"/>
        <v xml:space="preserve"> ,</v>
      </c>
    </row>
  </sheetData>
  <mergeCells count="114">
    <mergeCell ref="A16:B16"/>
    <mergeCell ref="W16:X16"/>
    <mergeCell ref="Y16:Z16"/>
    <mergeCell ref="AA16:AB16"/>
    <mergeCell ref="AC16:AD16"/>
    <mergeCell ref="AP16:AQ16"/>
    <mergeCell ref="A18:B18"/>
    <mergeCell ref="W18:X18"/>
    <mergeCell ref="AP22:AQ22"/>
    <mergeCell ref="A21:B21"/>
    <mergeCell ref="W21:X21"/>
    <mergeCell ref="Y21:Z21"/>
    <mergeCell ref="AA21:AB21"/>
    <mergeCell ref="AC21:AD21"/>
    <mergeCell ref="AP21:AQ21"/>
    <mergeCell ref="A22:B22"/>
    <mergeCell ref="W22:X22"/>
    <mergeCell ref="Y22:Z22"/>
    <mergeCell ref="AA22:AB22"/>
    <mergeCell ref="AC22:AD22"/>
    <mergeCell ref="Y18:Z18"/>
    <mergeCell ref="AA18:AB18"/>
    <mergeCell ref="AC18:AD18"/>
    <mergeCell ref="AP18:AQ18"/>
    <mergeCell ref="A17:B17"/>
    <mergeCell ref="W17:X17"/>
    <mergeCell ref="Y17:Z17"/>
    <mergeCell ref="AA17:AB17"/>
    <mergeCell ref="AP17:AQ17"/>
    <mergeCell ref="A20:B20"/>
    <mergeCell ref="W20:X20"/>
    <mergeCell ref="Y20:Z20"/>
    <mergeCell ref="AA20:AB20"/>
    <mergeCell ref="AC20:AD20"/>
    <mergeCell ref="AP20:AQ20"/>
    <mergeCell ref="A19:B19"/>
    <mergeCell ref="W19:X19"/>
    <mergeCell ref="Y19:Z19"/>
    <mergeCell ref="AA19:AB19"/>
    <mergeCell ref="AP19:AQ19"/>
    <mergeCell ref="A15:B15"/>
    <mergeCell ref="W15:X15"/>
    <mergeCell ref="Y15:Z15"/>
    <mergeCell ref="AA15:AB15"/>
    <mergeCell ref="AP15:AQ15"/>
    <mergeCell ref="AC15:AD15"/>
    <mergeCell ref="A14:B14"/>
    <mergeCell ref="W14:X14"/>
    <mergeCell ref="Y14:Z14"/>
    <mergeCell ref="AA14:AB14"/>
    <mergeCell ref="AC14:AD14"/>
    <mergeCell ref="AP14:AQ14"/>
    <mergeCell ref="AR12:BD12"/>
    <mergeCell ref="A9:B9"/>
    <mergeCell ref="A10:B10"/>
    <mergeCell ref="AE10:AO11"/>
    <mergeCell ref="A11:B11"/>
    <mergeCell ref="C11:I11"/>
    <mergeCell ref="J11:Q11"/>
    <mergeCell ref="AP13:AQ13"/>
    <mergeCell ref="A12:B12"/>
    <mergeCell ref="C12:I12"/>
    <mergeCell ref="J12:Q12"/>
    <mergeCell ref="R12:V12"/>
    <mergeCell ref="W12:X12"/>
    <mergeCell ref="Y12:Z12"/>
    <mergeCell ref="A13:B13"/>
    <mergeCell ref="W13:X13"/>
    <mergeCell ref="Y13:Z13"/>
    <mergeCell ref="AA13:AB13"/>
    <mergeCell ref="AC13:AD13"/>
    <mergeCell ref="A3:B3"/>
    <mergeCell ref="A4:B4"/>
    <mergeCell ref="A5:B5"/>
    <mergeCell ref="A6:B6"/>
    <mergeCell ref="A7:B7"/>
    <mergeCell ref="A8:B8"/>
    <mergeCell ref="AA12:AB12"/>
    <mergeCell ref="AC12:AD12"/>
    <mergeCell ref="AP12:AQ1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L1:AO2"/>
    <mergeCell ref="AP1:AQ2"/>
    <mergeCell ref="AR1:AT1"/>
    <mergeCell ref="AU1:AX1"/>
    <mergeCell ref="AY1:AZ2"/>
    <mergeCell ref="AP25:AQ25"/>
    <mergeCell ref="A25:B25"/>
    <mergeCell ref="W25:X25"/>
    <mergeCell ref="Y25:Z25"/>
    <mergeCell ref="AA25:AB25"/>
    <mergeCell ref="AC25:AD25"/>
    <mergeCell ref="AP23:AQ23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50"/>
  <sheetViews>
    <sheetView view="pageBreakPreview" zoomScale="115" zoomScaleNormal="100" zoomScaleSheetLayoutView="115" workbookViewId="0">
      <selection activeCell="Z40" sqref="Z40"/>
    </sheetView>
  </sheetViews>
  <sheetFormatPr defaultColWidth="2.5703125" defaultRowHeight="13.5" customHeight="1"/>
  <cols>
    <col min="1" max="8" width="2.5703125" style="4"/>
    <col min="9" max="9" width="2.5703125" style="4" customWidth="1"/>
    <col min="10" max="16384" width="2.5703125" style="4"/>
  </cols>
  <sheetData>
    <row r="1" spans="1:56" ht="20.25" customHeight="1">
      <c r="A1" s="639" t="s">
        <v>18</v>
      </c>
      <c r="B1" s="640"/>
      <c r="C1" s="640"/>
      <c r="D1" s="640"/>
      <c r="E1" s="640"/>
      <c r="F1" s="640"/>
      <c r="G1" s="640"/>
      <c r="H1" s="640"/>
      <c r="I1" s="640"/>
      <c r="J1" s="640"/>
      <c r="K1" s="643" t="s">
        <v>7</v>
      </c>
      <c r="L1" s="644"/>
      <c r="M1" s="644"/>
      <c r="N1" s="645"/>
      <c r="O1" s="646" t="str">
        <f>改訂履歴!O1</f>
        <v>給与システム</v>
      </c>
      <c r="P1" s="647"/>
      <c r="Q1" s="647"/>
      <c r="R1" s="647"/>
      <c r="S1" s="647"/>
      <c r="T1" s="647"/>
      <c r="U1" s="647"/>
      <c r="V1" s="647"/>
      <c r="W1" s="648"/>
      <c r="X1" s="649" t="s">
        <v>9</v>
      </c>
      <c r="Y1" s="650"/>
      <c r="Z1" s="653" t="str">
        <f>改訂履歴!Z1</f>
        <v>DBレイアウト</v>
      </c>
      <c r="AA1" s="654"/>
      <c r="AB1" s="654"/>
      <c r="AC1" s="654"/>
      <c r="AD1" s="654"/>
      <c r="AE1" s="654"/>
      <c r="AF1" s="654"/>
      <c r="AG1" s="654"/>
      <c r="AH1" s="654"/>
      <c r="AI1" s="655"/>
      <c r="AJ1" s="649" t="s">
        <v>10</v>
      </c>
      <c r="AK1" s="650"/>
      <c r="AL1" s="627" t="str">
        <f>改訂履歴!AL1</f>
        <v>Duyenctn</v>
      </c>
      <c r="AM1" s="628"/>
      <c r="AN1" s="628"/>
      <c r="AO1" s="629"/>
      <c r="AP1" s="649" t="s">
        <v>11</v>
      </c>
      <c r="AQ1" s="650"/>
      <c r="AR1" s="633" t="s">
        <v>12</v>
      </c>
      <c r="AS1" s="634"/>
      <c r="AT1" s="635"/>
      <c r="AU1" s="636">
        <f>改訂履歴!AU1</f>
        <v>42579</v>
      </c>
      <c r="AV1" s="637"/>
      <c r="AW1" s="637"/>
      <c r="AX1" s="638"/>
      <c r="AY1" s="649" t="s">
        <v>14</v>
      </c>
      <c r="AZ1" s="650"/>
      <c r="BA1" s="627" t="str">
        <f>IF(改訂履歴!BA1&lt;&gt;"",改訂履歴!BA1,"")</f>
        <v/>
      </c>
      <c r="BB1" s="628"/>
      <c r="BC1" s="628"/>
      <c r="BD1" s="629"/>
    </row>
    <row r="2" spans="1:56" ht="20.25" customHeight="1">
      <c r="A2" s="641"/>
      <c r="B2" s="642"/>
      <c r="C2" s="642"/>
      <c r="D2" s="642"/>
      <c r="E2" s="642"/>
      <c r="F2" s="642"/>
      <c r="G2" s="642"/>
      <c r="H2" s="642"/>
      <c r="I2" s="642"/>
      <c r="J2" s="642"/>
      <c r="K2" s="643" t="s">
        <v>8</v>
      </c>
      <c r="L2" s="644"/>
      <c r="M2" s="644"/>
      <c r="N2" s="645"/>
      <c r="O2" s="646" t="str">
        <f ca="1">MID(CELL("filename",$A$1),FIND("]",CELL("filename",$A$1))+1,255)</f>
        <v>ER図</v>
      </c>
      <c r="P2" s="647"/>
      <c r="Q2" s="647"/>
      <c r="R2" s="647"/>
      <c r="S2" s="647"/>
      <c r="T2" s="647"/>
      <c r="U2" s="647"/>
      <c r="V2" s="647"/>
      <c r="W2" s="648"/>
      <c r="X2" s="651"/>
      <c r="Y2" s="652"/>
      <c r="Z2" s="656"/>
      <c r="AA2" s="657"/>
      <c r="AB2" s="657"/>
      <c r="AC2" s="657"/>
      <c r="AD2" s="657"/>
      <c r="AE2" s="657"/>
      <c r="AF2" s="657"/>
      <c r="AG2" s="657"/>
      <c r="AH2" s="657"/>
      <c r="AI2" s="658"/>
      <c r="AJ2" s="651"/>
      <c r="AK2" s="652"/>
      <c r="AL2" s="630"/>
      <c r="AM2" s="631"/>
      <c r="AN2" s="631"/>
      <c r="AO2" s="632"/>
      <c r="AP2" s="651"/>
      <c r="AQ2" s="652"/>
      <c r="AR2" s="633" t="s">
        <v>13</v>
      </c>
      <c r="AS2" s="634"/>
      <c r="AT2" s="635"/>
      <c r="AU2" s="636" t="str">
        <f>IF(改訂履歴!AU2 &lt;&gt; "", 改訂履歴!AU2,"")</f>
        <v/>
      </c>
      <c r="AV2" s="637"/>
      <c r="AW2" s="637"/>
      <c r="AX2" s="638"/>
      <c r="AY2" s="651"/>
      <c r="AZ2" s="652"/>
      <c r="BA2" s="630"/>
      <c r="BB2" s="631"/>
      <c r="BC2" s="631"/>
      <c r="BD2" s="632"/>
    </row>
    <row r="3" spans="1:56" ht="13.5" customHeight="1">
      <c r="A3" s="87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9"/>
    </row>
    <row r="4" spans="1:56" ht="13.5" customHeight="1">
      <c r="A4" s="5"/>
      <c r="B4" s="13"/>
      <c r="C4" s="6"/>
      <c r="D4" s="12"/>
      <c r="E4" s="12"/>
      <c r="F4" s="12"/>
      <c r="G4" s="12"/>
      <c r="H4" s="1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6" ht="13.5" customHeight="1">
      <c r="A5" s="11"/>
      <c r="B5" s="6"/>
      <c r="C5" s="6"/>
      <c r="D5" s="12"/>
      <c r="E5" s="12"/>
      <c r="F5" s="12"/>
      <c r="G5" s="12"/>
      <c r="H5" s="12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6" ht="13.5" customHeight="1">
      <c r="A6" s="5"/>
      <c r="B6" s="6"/>
      <c r="C6" s="6"/>
      <c r="D6" s="12"/>
      <c r="E6" s="12"/>
      <c r="F6" s="12"/>
      <c r="G6" s="12"/>
      <c r="H6" s="12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6" ht="13.5" customHeight="1">
      <c r="A7" s="5"/>
      <c r="B7" s="6"/>
      <c r="C7" s="6"/>
      <c r="D7" s="12"/>
      <c r="E7" s="12"/>
      <c r="F7" s="12"/>
      <c r="G7" s="12"/>
      <c r="H7" s="12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6" ht="13.5" customHeight="1">
      <c r="A8" s="5"/>
      <c r="B8" s="6"/>
      <c r="C8" s="6"/>
      <c r="D8" s="12"/>
      <c r="E8" s="12"/>
      <c r="F8" s="12"/>
      <c r="G8" s="12"/>
      <c r="H8" s="1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6" ht="13.5" customHeight="1">
      <c r="A9" s="5"/>
      <c r="B9" s="6"/>
      <c r="C9" s="6"/>
      <c r="D9" s="12"/>
      <c r="E9" s="12"/>
      <c r="F9" s="12"/>
      <c r="G9" s="12"/>
      <c r="H9" s="1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6" ht="13.5" customHeight="1">
      <c r="A10" s="5"/>
      <c r="B10" s="6"/>
      <c r="C10" s="6"/>
      <c r="D10" s="12"/>
      <c r="E10" s="12"/>
      <c r="F10" s="12"/>
      <c r="G10" s="12"/>
      <c r="H10" s="1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</row>
    <row r="11" spans="1:56" ht="13.5" customHeight="1">
      <c r="A11" s="5"/>
      <c r="B11" s="6"/>
      <c r="C11" s="6"/>
      <c r="D11" s="12"/>
      <c r="E11" s="12"/>
      <c r="F11" s="12"/>
      <c r="G11" s="12"/>
      <c r="H11" s="12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7"/>
    </row>
    <row r="12" spans="1:56" ht="13.5" customHeight="1">
      <c r="A12" s="5"/>
      <c r="B12" s="6"/>
      <c r="C12" s="6"/>
      <c r="D12" s="12"/>
      <c r="E12" s="12"/>
      <c r="F12" s="12"/>
      <c r="G12" s="12"/>
      <c r="H12" s="12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7"/>
    </row>
    <row r="13" spans="1:56" ht="13.5" customHeight="1">
      <c r="A13" s="5"/>
      <c r="B13" s="6"/>
      <c r="C13" s="6"/>
      <c r="D13" s="12"/>
      <c r="E13" s="12"/>
      <c r="F13" s="12"/>
      <c r="G13" s="12"/>
      <c r="H13" s="12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7"/>
    </row>
    <row r="14" spans="1:56" ht="13.5" customHeight="1">
      <c r="A14" s="5"/>
      <c r="B14" s="6"/>
      <c r="C14" s="6"/>
      <c r="D14" s="12"/>
      <c r="E14" s="12"/>
      <c r="F14" s="12"/>
      <c r="G14" s="12"/>
      <c r="H14" s="12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7"/>
    </row>
    <row r="15" spans="1:56" ht="13.5" customHeight="1">
      <c r="A15" s="5"/>
      <c r="B15" s="6"/>
      <c r="C15" s="6"/>
      <c r="D15" s="12"/>
      <c r="E15" s="12"/>
      <c r="F15" s="12"/>
      <c r="G15" s="12"/>
      <c r="H15" s="12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7"/>
    </row>
    <row r="16" spans="1:56" ht="13.5" customHeight="1">
      <c r="A16" s="5"/>
      <c r="B16" s="6"/>
      <c r="C16" s="6"/>
      <c r="D16" s="12"/>
      <c r="E16" s="12"/>
      <c r="F16" s="12"/>
      <c r="G16" s="12"/>
      <c r="H16" s="12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7"/>
    </row>
    <row r="17" spans="1:56" ht="13.5" customHeight="1">
      <c r="A17" s="5"/>
      <c r="B17" s="6"/>
      <c r="C17" s="6"/>
      <c r="D17" s="12"/>
      <c r="E17" s="12"/>
      <c r="F17" s="12"/>
      <c r="G17" s="12"/>
      <c r="H17" s="12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7"/>
    </row>
    <row r="18" spans="1:56" ht="13.5" customHeight="1">
      <c r="A18" s="5"/>
      <c r="B18" s="6"/>
      <c r="C18" s="6"/>
      <c r="D18" s="12"/>
      <c r="E18" s="12"/>
      <c r="F18" s="12"/>
      <c r="G18" s="12"/>
      <c r="H18" s="12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7"/>
    </row>
    <row r="19" spans="1:56" ht="13.5" customHeight="1">
      <c r="A19" s="5"/>
      <c r="B19" s="6"/>
      <c r="C19" s="6"/>
      <c r="D19" s="12"/>
      <c r="E19" s="12"/>
      <c r="F19" s="12"/>
      <c r="G19" s="12"/>
      <c r="H19" s="12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7"/>
    </row>
    <row r="20" spans="1:56" ht="13.5" customHeight="1">
      <c r="A20" s="5"/>
      <c r="B20" s="6"/>
      <c r="C20" s="6"/>
      <c r="D20" s="12"/>
      <c r="E20" s="12"/>
      <c r="F20" s="12"/>
      <c r="G20" s="12"/>
      <c r="H20" s="12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7"/>
    </row>
    <row r="21" spans="1:56" ht="13.5" customHeight="1">
      <c r="A21" s="5"/>
      <c r="B21" s="6"/>
      <c r="C21" s="6"/>
      <c r="D21" s="12"/>
      <c r="E21" s="12"/>
      <c r="F21" s="12"/>
      <c r="G21" s="12"/>
      <c r="H21" s="12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7"/>
    </row>
    <row r="22" spans="1:56" ht="13.5" customHeight="1">
      <c r="A22" s="5"/>
      <c r="B22" s="6"/>
      <c r="C22" s="6"/>
      <c r="D22" s="12"/>
      <c r="E22" s="12"/>
      <c r="F22" s="12"/>
      <c r="G22" s="12"/>
      <c r="H22" s="12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7"/>
    </row>
    <row r="23" spans="1:56" ht="13.5" customHeight="1">
      <c r="A23" s="5"/>
      <c r="B23" s="6"/>
      <c r="C23" s="6"/>
      <c r="D23" s="12"/>
      <c r="E23" s="12"/>
      <c r="F23" s="12"/>
      <c r="G23" s="12"/>
      <c r="H23" s="12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7"/>
    </row>
    <row r="24" spans="1:56" ht="13.5" customHeight="1">
      <c r="A24" s="5"/>
      <c r="B24" s="6"/>
      <c r="C24" s="6"/>
      <c r="D24" s="12"/>
      <c r="E24" s="12"/>
      <c r="F24" s="12"/>
      <c r="G24" s="12"/>
      <c r="H24" s="12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7"/>
    </row>
    <row r="25" spans="1:56" ht="13.5" customHeight="1">
      <c r="A25" s="5"/>
      <c r="B25" s="6"/>
      <c r="C25" s="6"/>
      <c r="D25" s="12"/>
      <c r="E25" s="12"/>
      <c r="F25" s="12"/>
      <c r="G25" s="12"/>
      <c r="H25" s="12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7"/>
    </row>
    <row r="26" spans="1:56" ht="13.5" customHeight="1">
      <c r="A26" s="5"/>
      <c r="B26" s="6"/>
      <c r="C26" s="6"/>
      <c r="D26" s="12"/>
      <c r="E26" s="12"/>
      <c r="F26" s="12"/>
      <c r="G26" s="12"/>
      <c r="H26" s="12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7"/>
    </row>
    <row r="27" spans="1:56" ht="13.5" customHeight="1">
      <c r="A27" s="5"/>
      <c r="B27" s="6"/>
      <c r="C27" s="6"/>
      <c r="D27" s="12"/>
      <c r="E27" s="12"/>
      <c r="F27" s="12"/>
      <c r="G27" s="12"/>
      <c r="H27" s="12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7"/>
    </row>
    <row r="28" spans="1:56" ht="13.5" customHeight="1">
      <c r="A28" s="5"/>
      <c r="B28" s="6"/>
      <c r="C28" s="6"/>
      <c r="D28" s="12"/>
      <c r="E28" s="12"/>
      <c r="F28" s="12"/>
      <c r="G28" s="12"/>
      <c r="H28" s="12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7"/>
    </row>
    <row r="29" spans="1:56" ht="13.5" customHeight="1">
      <c r="A29" s="5"/>
      <c r="B29" s="6"/>
      <c r="C29" s="6"/>
      <c r="D29" s="12"/>
      <c r="E29" s="12"/>
      <c r="F29" s="12"/>
      <c r="G29" s="12"/>
      <c r="H29" s="12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7"/>
    </row>
    <row r="30" spans="1:56" ht="13.5" customHeight="1">
      <c r="A30" s="5"/>
      <c r="B30" s="6"/>
      <c r="C30" s="6"/>
      <c r="D30" s="12"/>
      <c r="E30" s="12"/>
      <c r="F30" s="12"/>
      <c r="G30" s="12"/>
      <c r="H30" s="12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7"/>
    </row>
    <row r="31" spans="1:56" ht="13.5" customHeight="1">
      <c r="A31" s="5"/>
      <c r="B31" s="6"/>
      <c r="C31" s="6"/>
      <c r="D31" s="12"/>
      <c r="E31" s="12"/>
      <c r="F31" s="12"/>
      <c r="G31" s="12"/>
      <c r="H31" s="12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7"/>
    </row>
    <row r="32" spans="1:56" ht="13.5" customHeight="1">
      <c r="A32" s="5"/>
      <c r="B32" s="6"/>
      <c r="C32" s="6"/>
      <c r="D32" s="12"/>
      <c r="E32" s="12"/>
      <c r="F32" s="12"/>
      <c r="G32" s="12"/>
      <c r="H32" s="12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7"/>
    </row>
    <row r="33" spans="1:56" ht="13.5" customHeight="1">
      <c r="A33" s="5"/>
      <c r="B33" s="6"/>
      <c r="C33" s="6"/>
      <c r="D33" s="12"/>
      <c r="E33" s="12"/>
      <c r="F33" s="12"/>
      <c r="G33" s="12"/>
      <c r="H33" s="12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7"/>
    </row>
    <row r="34" spans="1:56" ht="13.5" customHeight="1">
      <c r="A34" s="5"/>
      <c r="B34" s="6"/>
      <c r="C34" s="6"/>
      <c r="D34" s="12"/>
      <c r="E34" s="12"/>
      <c r="F34" s="12"/>
      <c r="G34" s="12"/>
      <c r="H34" s="12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7"/>
    </row>
    <row r="35" spans="1:56" ht="13.5" customHeight="1">
      <c r="A35" s="5"/>
      <c r="B35" s="6"/>
      <c r="C35" s="6"/>
      <c r="D35" s="12"/>
      <c r="E35" s="12"/>
      <c r="F35" s="12"/>
      <c r="G35" s="12"/>
      <c r="H35" s="12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7"/>
    </row>
    <row r="36" spans="1:56" ht="13.5" customHeight="1">
      <c r="A36" s="5"/>
      <c r="B36" s="6"/>
      <c r="C36" s="6"/>
      <c r="D36" s="12"/>
      <c r="E36" s="12"/>
      <c r="F36" s="12"/>
      <c r="G36" s="12"/>
      <c r="H36" s="12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7"/>
    </row>
    <row r="37" spans="1:56" ht="13.5" customHeight="1">
      <c r="A37" s="5"/>
      <c r="B37" s="6"/>
      <c r="C37" s="6"/>
      <c r="D37" s="12"/>
      <c r="E37" s="12"/>
      <c r="F37" s="12"/>
      <c r="G37" s="12"/>
      <c r="H37" s="12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7"/>
    </row>
    <row r="38" spans="1:56" ht="13.5" customHeight="1">
      <c r="A38" s="5"/>
      <c r="B38" s="6"/>
      <c r="C38" s="6"/>
      <c r="D38" s="12"/>
      <c r="E38" s="12"/>
      <c r="F38" s="12"/>
      <c r="G38" s="12"/>
      <c r="H38" s="12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7"/>
    </row>
    <row r="39" spans="1:56" ht="13.5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7"/>
    </row>
    <row r="40" spans="1:56" ht="13.5" customHeigh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7"/>
    </row>
    <row r="41" spans="1:56" ht="13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7"/>
    </row>
    <row r="42" spans="1:56" ht="13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7"/>
    </row>
    <row r="43" spans="1:56" ht="13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7"/>
    </row>
    <row r="44" spans="1:56" ht="13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7"/>
    </row>
    <row r="45" spans="1:56" ht="13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7"/>
    </row>
    <row r="46" spans="1:56" ht="13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7"/>
    </row>
    <row r="47" spans="1:56" ht="13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7"/>
    </row>
    <row r="48" spans="1:56" ht="13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7"/>
    </row>
    <row r="49" spans="1:56" ht="13.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7"/>
    </row>
    <row r="50" spans="1:56" ht="13.5" customHeight="1">
      <c r="A50" s="90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2"/>
    </row>
  </sheetData>
  <mergeCells count="16"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L1:AO2"/>
    <mergeCell ref="AP1:AQ2"/>
    <mergeCell ref="AR1:AT1"/>
    <mergeCell ref="AU1:AX1"/>
    <mergeCell ref="AY1:AZ2"/>
  </mergeCells>
  <pageMargins left="0.31496062992125984" right="0.31496062992125984" top="0.39370078740157483" bottom="0.39370078740157483" header="0.31496062992125984" footer="0.31496062992125984"/>
  <pageSetup paperSize="9" scale="8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F35"/>
  <sheetViews>
    <sheetView view="pageBreakPreview" zoomScale="85" zoomScaleNormal="100" zoomScaleSheetLayoutView="85" workbookViewId="0">
      <selection activeCell="AU2" sqref="AU2:AX2"/>
    </sheetView>
  </sheetViews>
  <sheetFormatPr defaultColWidth="2.5703125" defaultRowHeight="13.5" customHeight="1"/>
  <cols>
    <col min="1" max="8" width="2.5703125" style="122"/>
    <col min="9" max="9" width="14" style="122" customWidth="1"/>
    <col min="10" max="10" width="2.5703125" style="122" customWidth="1"/>
    <col min="11" max="16384" width="2.5703125" style="122"/>
  </cols>
  <sheetData>
    <row r="1" spans="1:58" ht="20.25" customHeight="1">
      <c r="A1" s="975" t="s">
        <v>18</v>
      </c>
      <c r="B1" s="976"/>
      <c r="C1" s="976"/>
      <c r="D1" s="976"/>
      <c r="E1" s="976"/>
      <c r="F1" s="976"/>
      <c r="G1" s="976"/>
      <c r="H1" s="976"/>
      <c r="I1" s="976"/>
      <c r="J1" s="976"/>
      <c r="K1" s="979" t="s">
        <v>7</v>
      </c>
      <c r="L1" s="980"/>
      <c r="M1" s="980"/>
      <c r="N1" s="981"/>
      <c r="O1" s="982" t="str">
        <f>改訂履歴!O1</f>
        <v>給与システム</v>
      </c>
      <c r="P1" s="983"/>
      <c r="Q1" s="983"/>
      <c r="R1" s="983"/>
      <c r="S1" s="983"/>
      <c r="T1" s="983"/>
      <c r="U1" s="983"/>
      <c r="V1" s="983"/>
      <c r="W1" s="984"/>
      <c r="X1" s="963" t="s">
        <v>9</v>
      </c>
      <c r="Y1" s="964"/>
      <c r="Z1" s="985" t="str">
        <f>改訂履歴!Z1</f>
        <v>DBレイアウト</v>
      </c>
      <c r="AA1" s="986"/>
      <c r="AB1" s="986"/>
      <c r="AC1" s="986"/>
      <c r="AD1" s="986"/>
      <c r="AE1" s="986"/>
      <c r="AF1" s="986"/>
      <c r="AG1" s="986"/>
      <c r="AH1" s="986"/>
      <c r="AI1" s="987"/>
      <c r="AJ1" s="963" t="s">
        <v>10</v>
      </c>
      <c r="AK1" s="964"/>
      <c r="AL1" s="957" t="s">
        <v>557</v>
      </c>
      <c r="AM1" s="958"/>
      <c r="AN1" s="958"/>
      <c r="AO1" s="959"/>
      <c r="AP1" s="963" t="s">
        <v>11</v>
      </c>
      <c r="AQ1" s="964"/>
      <c r="AR1" s="967" t="s">
        <v>12</v>
      </c>
      <c r="AS1" s="968"/>
      <c r="AT1" s="969"/>
      <c r="AU1" s="970">
        <f>改訂履歴!AU1</f>
        <v>42579</v>
      </c>
      <c r="AV1" s="971"/>
      <c r="AW1" s="971"/>
      <c r="AX1" s="972"/>
      <c r="AY1" s="963" t="s">
        <v>14</v>
      </c>
      <c r="AZ1" s="964"/>
      <c r="BA1" s="957" t="str">
        <f>IF(改訂履歴!BA1&lt;&gt;"",改訂履歴!BA1,"")</f>
        <v/>
      </c>
      <c r="BB1" s="958"/>
      <c r="BC1" s="958"/>
      <c r="BD1" s="959"/>
    </row>
    <row r="2" spans="1:58" ht="20.25" customHeight="1">
      <c r="A2" s="977"/>
      <c r="B2" s="978"/>
      <c r="C2" s="978"/>
      <c r="D2" s="978"/>
      <c r="E2" s="978"/>
      <c r="F2" s="978"/>
      <c r="G2" s="978"/>
      <c r="H2" s="978"/>
      <c r="I2" s="978"/>
      <c r="J2" s="978"/>
      <c r="K2" s="979" t="s">
        <v>8</v>
      </c>
      <c r="L2" s="980"/>
      <c r="M2" s="980"/>
      <c r="N2" s="981"/>
      <c r="O2" s="982" t="str">
        <f ca="1">MID(CELL("filename",$A$1),FIND("]",CELL("filename",$A$1))+1,255)</f>
        <v>KY_SALARY_ARREAR_DISTRIBUTION</v>
      </c>
      <c r="P2" s="983"/>
      <c r="Q2" s="983"/>
      <c r="R2" s="983"/>
      <c r="S2" s="983"/>
      <c r="T2" s="983"/>
      <c r="U2" s="983"/>
      <c r="V2" s="983"/>
      <c r="W2" s="984"/>
      <c r="X2" s="965"/>
      <c r="Y2" s="966"/>
      <c r="Z2" s="988"/>
      <c r="AA2" s="989"/>
      <c r="AB2" s="989"/>
      <c r="AC2" s="989"/>
      <c r="AD2" s="989"/>
      <c r="AE2" s="989"/>
      <c r="AF2" s="989"/>
      <c r="AG2" s="989"/>
      <c r="AH2" s="989"/>
      <c r="AI2" s="990"/>
      <c r="AJ2" s="965"/>
      <c r="AK2" s="966"/>
      <c r="AL2" s="960"/>
      <c r="AM2" s="961"/>
      <c r="AN2" s="961"/>
      <c r="AO2" s="962"/>
      <c r="AP2" s="965"/>
      <c r="AQ2" s="966"/>
      <c r="AR2" s="967" t="s">
        <v>13</v>
      </c>
      <c r="AS2" s="968"/>
      <c r="AT2" s="969"/>
      <c r="AU2" s="970" t="str">
        <f>IF(改訂履歴!AU2 &lt;&gt; "", 改訂履歴!AU2,"")</f>
        <v/>
      </c>
      <c r="AV2" s="971"/>
      <c r="AW2" s="971"/>
      <c r="AX2" s="972"/>
      <c r="AY2" s="965"/>
      <c r="AZ2" s="966"/>
      <c r="BA2" s="960"/>
      <c r="BB2" s="961"/>
      <c r="BC2" s="961"/>
      <c r="BD2" s="962"/>
    </row>
    <row r="3" spans="1:58" ht="13.5" customHeight="1">
      <c r="A3" s="973"/>
      <c r="B3" s="974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9"/>
    </row>
    <row r="4" spans="1:58" ht="13.5" customHeight="1">
      <c r="A4" s="945"/>
      <c r="B4" s="946"/>
      <c r="C4" s="211"/>
      <c r="D4" s="212"/>
      <c r="E4" s="212"/>
      <c r="F4" s="212"/>
      <c r="G4" s="212"/>
      <c r="H4" s="212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A4" s="211"/>
      <c r="BB4" s="211"/>
      <c r="BC4" s="211"/>
      <c r="BD4" s="213"/>
    </row>
    <row r="5" spans="1:58" ht="13.5" customHeight="1">
      <c r="A5" s="945"/>
      <c r="B5" s="946"/>
      <c r="C5" s="211"/>
      <c r="D5" s="212"/>
      <c r="E5" s="212"/>
      <c r="F5" s="212"/>
      <c r="G5" s="212"/>
      <c r="H5" s="212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1"/>
      <c r="Z5" s="211"/>
      <c r="AA5" s="211"/>
      <c r="AB5" s="211"/>
      <c r="AC5" s="211"/>
      <c r="AD5" s="211"/>
      <c r="AE5" s="211"/>
      <c r="AF5" s="211"/>
      <c r="AG5" s="211"/>
      <c r="AH5" s="211"/>
      <c r="AI5" s="211"/>
      <c r="AJ5" s="211"/>
      <c r="AK5" s="211"/>
      <c r="AL5" s="211"/>
      <c r="AM5" s="211"/>
      <c r="AN5" s="211"/>
      <c r="AO5" s="211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1"/>
      <c r="BA5" s="211"/>
      <c r="BB5" s="211"/>
      <c r="BC5" s="211"/>
      <c r="BD5" s="213"/>
    </row>
    <row r="6" spans="1:58" ht="13.5" customHeight="1">
      <c r="A6" s="945" t="s">
        <v>19</v>
      </c>
      <c r="B6" s="946"/>
      <c r="C6" s="211"/>
      <c r="D6" s="212"/>
      <c r="E6" s="212"/>
      <c r="F6" s="212"/>
      <c r="G6" s="212"/>
      <c r="H6" s="212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3"/>
    </row>
    <row r="7" spans="1:58" ht="13.5" customHeight="1">
      <c r="A7" s="945"/>
      <c r="B7" s="946"/>
      <c r="C7" s="211"/>
      <c r="D7" s="212"/>
      <c r="E7" s="212"/>
      <c r="F7" s="212"/>
      <c r="G7" s="212"/>
      <c r="H7" s="212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211"/>
      <c r="AC7" s="211"/>
      <c r="AD7" s="211"/>
      <c r="AE7" s="211"/>
      <c r="AF7" s="211"/>
      <c r="AG7" s="211"/>
      <c r="AH7" s="211"/>
      <c r="AI7" s="211"/>
      <c r="AJ7" s="211"/>
      <c r="AK7" s="211"/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A7" s="211"/>
      <c r="BB7" s="211"/>
      <c r="BC7" s="211"/>
      <c r="BD7" s="213"/>
    </row>
    <row r="8" spans="1:58" ht="13.5" customHeight="1">
      <c r="A8" s="945"/>
      <c r="B8" s="946"/>
      <c r="C8" s="211"/>
      <c r="D8" s="212"/>
      <c r="E8" s="212"/>
      <c r="F8" s="212"/>
      <c r="G8" s="212"/>
      <c r="H8" s="212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  <c r="AB8" s="211"/>
      <c r="AC8" s="211"/>
      <c r="AD8" s="211"/>
      <c r="AE8" s="211"/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211"/>
      <c r="AQ8" s="211"/>
      <c r="AR8" s="211"/>
      <c r="AS8" s="211"/>
      <c r="AT8" s="211"/>
      <c r="AU8" s="211"/>
      <c r="AV8" s="211"/>
      <c r="AW8" s="211"/>
      <c r="AX8" s="211"/>
      <c r="AY8" s="211"/>
      <c r="AZ8" s="211"/>
      <c r="BA8" s="211"/>
      <c r="BB8" s="211"/>
      <c r="BC8" s="211"/>
      <c r="BD8" s="213"/>
    </row>
    <row r="9" spans="1:58" ht="13.5" customHeight="1">
      <c r="A9" s="945" t="s">
        <v>20</v>
      </c>
      <c r="B9" s="946"/>
      <c r="C9" s="211"/>
      <c r="D9" s="212"/>
      <c r="E9" s="212"/>
      <c r="F9" s="212"/>
      <c r="G9" s="212"/>
      <c r="H9" s="212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1"/>
      <c r="AP9" s="211"/>
      <c r="AQ9" s="211"/>
      <c r="AR9" s="211"/>
      <c r="AS9" s="211"/>
      <c r="AT9" s="211"/>
      <c r="AU9" s="211"/>
      <c r="AV9" s="211"/>
      <c r="AW9" s="211"/>
      <c r="AX9" s="211"/>
      <c r="AY9" s="211"/>
      <c r="AZ9" s="211"/>
      <c r="BA9" s="211"/>
      <c r="BB9" s="211"/>
      <c r="BC9" s="211"/>
      <c r="BD9" s="213"/>
    </row>
    <row r="10" spans="1:58" ht="13.5" customHeight="1">
      <c r="A10" s="945"/>
      <c r="B10" s="946"/>
      <c r="C10" s="211"/>
      <c r="D10" s="212"/>
      <c r="E10" s="212"/>
      <c r="F10" s="212"/>
      <c r="G10" s="212"/>
      <c r="H10" s="212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947" t="s">
        <v>21</v>
      </c>
      <c r="AF10" s="948"/>
      <c r="AG10" s="948"/>
      <c r="AH10" s="948"/>
      <c r="AI10" s="948"/>
      <c r="AJ10" s="948"/>
      <c r="AK10" s="948"/>
      <c r="AL10" s="948"/>
      <c r="AM10" s="948"/>
      <c r="AN10" s="948"/>
      <c r="AO10" s="949"/>
      <c r="AP10" s="211"/>
      <c r="AQ10" s="211"/>
      <c r="AR10" s="211"/>
      <c r="AS10" s="211"/>
      <c r="AT10" s="211"/>
      <c r="AU10" s="211"/>
      <c r="AV10" s="211"/>
      <c r="AW10" s="211"/>
      <c r="AX10" s="211"/>
      <c r="AY10" s="211"/>
      <c r="AZ10" s="211"/>
      <c r="BA10" s="211"/>
      <c r="BB10" s="211"/>
      <c r="BC10" s="211"/>
      <c r="BD10" s="213"/>
      <c r="BF10" s="122" t="str">
        <f ca="1">"CREATE TABLE "&amp;O2&amp; " ("</f>
        <v>CREATE TABLE KY_SALARY_ARREAR_DISTRIBUTION (</v>
      </c>
    </row>
    <row r="11" spans="1:58" ht="13.5" customHeight="1">
      <c r="A11" s="953"/>
      <c r="B11" s="954"/>
      <c r="C11" s="955" t="s">
        <v>445</v>
      </c>
      <c r="D11" s="955"/>
      <c r="E11" s="955"/>
      <c r="F11" s="955"/>
      <c r="G11" s="955"/>
      <c r="H11" s="955"/>
      <c r="I11" s="955"/>
      <c r="J11" s="956" t="s">
        <v>446</v>
      </c>
      <c r="K11" s="956"/>
      <c r="L11" s="956"/>
      <c r="M11" s="956"/>
      <c r="N11" s="956"/>
      <c r="O11" s="956"/>
      <c r="P11" s="956"/>
      <c r="Q11" s="956"/>
      <c r="R11" s="260"/>
      <c r="S11" s="260"/>
      <c r="T11" s="260"/>
      <c r="U11" s="260"/>
      <c r="V11" s="260"/>
      <c r="W11" s="260"/>
      <c r="X11" s="260"/>
      <c r="Y11" s="260"/>
      <c r="Z11" s="260"/>
      <c r="AA11" s="260"/>
      <c r="AB11" s="260"/>
      <c r="AC11" s="260"/>
      <c r="AD11" s="260"/>
      <c r="AE11" s="950"/>
      <c r="AF11" s="951"/>
      <c r="AG11" s="951"/>
      <c r="AH11" s="951"/>
      <c r="AI11" s="951"/>
      <c r="AJ11" s="951"/>
      <c r="AK11" s="951"/>
      <c r="AL11" s="951"/>
      <c r="AM11" s="951"/>
      <c r="AN11" s="951"/>
      <c r="AO11" s="952"/>
      <c r="AP11" s="260"/>
      <c r="AQ11" s="260"/>
      <c r="AR11" s="260"/>
      <c r="AS11" s="260"/>
      <c r="AT11" s="260"/>
      <c r="AU11" s="260"/>
      <c r="AV11" s="260"/>
      <c r="AW11" s="260"/>
      <c r="AX11" s="260"/>
      <c r="AY11" s="260"/>
      <c r="AZ11" s="260"/>
      <c r="BA11" s="260"/>
      <c r="BB11" s="260"/>
      <c r="BC11" s="260"/>
      <c r="BD11" s="261"/>
    </row>
    <row r="12" spans="1:58" ht="13.5" customHeight="1">
      <c r="A12" s="941" t="s">
        <v>22</v>
      </c>
      <c r="B12" s="941"/>
      <c r="C12" s="942" t="s">
        <v>33</v>
      </c>
      <c r="D12" s="943"/>
      <c r="E12" s="943"/>
      <c r="F12" s="943"/>
      <c r="G12" s="943"/>
      <c r="H12" s="943"/>
      <c r="I12" s="944"/>
      <c r="J12" s="942" t="s">
        <v>32</v>
      </c>
      <c r="K12" s="943"/>
      <c r="L12" s="943"/>
      <c r="M12" s="943"/>
      <c r="N12" s="943"/>
      <c r="O12" s="943"/>
      <c r="P12" s="943"/>
      <c r="Q12" s="944"/>
      <c r="R12" s="941" t="s">
        <v>23</v>
      </c>
      <c r="S12" s="941"/>
      <c r="T12" s="941"/>
      <c r="U12" s="941"/>
      <c r="V12" s="941"/>
      <c r="W12" s="941" t="s">
        <v>24</v>
      </c>
      <c r="X12" s="941"/>
      <c r="Y12" s="941" t="s">
        <v>25</v>
      </c>
      <c r="Z12" s="941"/>
      <c r="AA12" s="941" t="s">
        <v>26</v>
      </c>
      <c r="AB12" s="941"/>
      <c r="AC12" s="941" t="s">
        <v>27</v>
      </c>
      <c r="AD12" s="941"/>
      <c r="AE12" s="217" t="s">
        <v>28</v>
      </c>
      <c r="AF12" s="218" t="s">
        <v>40</v>
      </c>
      <c r="AG12" s="218" t="s">
        <v>40</v>
      </c>
      <c r="AH12" s="218"/>
      <c r="AI12" s="218"/>
      <c r="AJ12" s="218"/>
      <c r="AK12" s="218"/>
      <c r="AL12" s="218"/>
      <c r="AM12" s="218"/>
      <c r="AN12" s="218"/>
      <c r="AO12" s="219"/>
      <c r="AP12" s="941" t="s">
        <v>29</v>
      </c>
      <c r="AQ12" s="941"/>
      <c r="AR12" s="941" t="s">
        <v>34</v>
      </c>
      <c r="AS12" s="941"/>
      <c r="AT12" s="941"/>
      <c r="AU12" s="941"/>
      <c r="AV12" s="941"/>
      <c r="AW12" s="941"/>
      <c r="AX12" s="941"/>
      <c r="AY12" s="941"/>
      <c r="AZ12" s="941"/>
      <c r="BA12" s="941"/>
      <c r="BB12" s="941"/>
      <c r="BC12" s="941"/>
      <c r="BD12" s="941"/>
    </row>
    <row r="13" spans="1:58" ht="13.5" customHeight="1">
      <c r="A13" s="728">
        <v>1</v>
      </c>
      <c r="B13" s="728"/>
      <c r="C13" s="140" t="s">
        <v>35</v>
      </c>
      <c r="D13" s="141"/>
      <c r="E13" s="141"/>
      <c r="F13" s="141"/>
      <c r="G13" s="141"/>
      <c r="H13" s="141"/>
      <c r="I13" s="142"/>
      <c r="J13" s="143" t="s">
        <v>303</v>
      </c>
      <c r="K13" s="143"/>
      <c r="L13" s="143"/>
      <c r="M13" s="143"/>
      <c r="N13" s="143"/>
      <c r="O13" s="143"/>
      <c r="P13" s="143"/>
      <c r="Q13" s="142"/>
      <c r="R13" s="143" t="s">
        <v>36</v>
      </c>
      <c r="S13" s="143"/>
      <c r="T13" s="143"/>
      <c r="U13" s="143"/>
      <c r="V13" s="142"/>
      <c r="W13" s="729"/>
      <c r="X13" s="730"/>
      <c r="Y13" s="729"/>
      <c r="Z13" s="730"/>
      <c r="AA13" s="729" t="s">
        <v>22</v>
      </c>
      <c r="AB13" s="730"/>
      <c r="AC13" s="729"/>
      <c r="AD13" s="730"/>
      <c r="AE13" s="144">
        <v>1</v>
      </c>
      <c r="AF13" s="145"/>
      <c r="AG13" s="145"/>
      <c r="AH13" s="145"/>
      <c r="AI13" s="145"/>
      <c r="AJ13" s="145"/>
      <c r="AK13" s="145"/>
      <c r="AL13" s="145"/>
      <c r="AM13" s="145"/>
      <c r="AN13" s="145"/>
      <c r="AO13" s="146"/>
      <c r="AP13" s="729"/>
      <c r="AQ13" s="731"/>
      <c r="AR13" s="143" t="s">
        <v>64</v>
      </c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2"/>
      <c r="BF13" s="122" t="str">
        <f t="shared" ref="BF13:BF35" si="0">C13&amp;" "&amp;R13&amp;IF(W13,"("&amp;W13&amp;IF(Y13,","&amp;Y13, "")&amp;")","")&amp;IF(AA13="No"," NOT NULL","")&amp;","</f>
        <v>ID NUMBER NOT NULL,</v>
      </c>
    </row>
    <row r="14" spans="1:58" ht="13.5" customHeight="1">
      <c r="A14" s="719">
        <v>2</v>
      </c>
      <c r="B14" s="719"/>
      <c r="C14" s="262" t="s">
        <v>75</v>
      </c>
      <c r="D14" s="115"/>
      <c r="E14" s="115"/>
      <c r="F14" s="115"/>
      <c r="G14" s="115"/>
      <c r="H14" s="115"/>
      <c r="I14" s="263"/>
      <c r="J14" s="117" t="s">
        <v>413</v>
      </c>
      <c r="K14" s="117"/>
      <c r="L14" s="117"/>
      <c r="M14" s="117"/>
      <c r="N14" s="117"/>
      <c r="O14" s="117"/>
      <c r="P14" s="117"/>
      <c r="Q14" s="263"/>
      <c r="R14" s="117" t="s">
        <v>82</v>
      </c>
      <c r="S14" s="117"/>
      <c r="T14" s="117"/>
      <c r="U14" s="117"/>
      <c r="V14" s="117"/>
      <c r="W14" s="720">
        <v>20</v>
      </c>
      <c r="X14" s="721"/>
      <c r="Y14" s="720"/>
      <c r="Z14" s="721"/>
      <c r="AA14" s="720" t="s">
        <v>22</v>
      </c>
      <c r="AB14" s="721"/>
      <c r="AC14" s="720"/>
      <c r="AD14" s="721"/>
      <c r="AE14" s="118"/>
      <c r="AF14" s="119">
        <v>1</v>
      </c>
      <c r="AG14" s="119"/>
      <c r="AH14" s="119"/>
      <c r="AI14" s="119"/>
      <c r="AJ14" s="119"/>
      <c r="AK14" s="119"/>
      <c r="AL14" s="119"/>
      <c r="AM14" s="119"/>
      <c r="AN14" s="119"/>
      <c r="AO14" s="120"/>
      <c r="AP14" s="720"/>
      <c r="AQ14" s="722"/>
      <c r="AR14" s="117" t="s">
        <v>359</v>
      </c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263"/>
      <c r="BF14" s="122" t="str">
        <f>C14&amp;" "&amp;R14&amp;IF(W14,"("&amp;W14&amp;IF(Y14,","&amp;Y14, "")&amp;")","")&amp;IF(AA14="No"," NOT NULL","")&amp;","</f>
        <v>EMPLOYEE_NO VARCHAR(20) NOT NULL,</v>
      </c>
    </row>
    <row r="15" spans="1:58" s="38" customFormat="1" ht="13.5" customHeight="1">
      <c r="A15" s="994">
        <v>3</v>
      </c>
      <c r="B15" s="995"/>
      <c r="C15" s="262" t="s">
        <v>125</v>
      </c>
      <c r="D15" s="115"/>
      <c r="E15" s="115"/>
      <c r="F15" s="115"/>
      <c r="G15" s="115"/>
      <c r="H15" s="115"/>
      <c r="I15" s="263"/>
      <c r="J15" s="117" t="s">
        <v>558</v>
      </c>
      <c r="K15" s="117"/>
      <c r="L15" s="117"/>
      <c r="M15" s="117"/>
      <c r="N15" s="117"/>
      <c r="O15" s="117"/>
      <c r="P15" s="117"/>
      <c r="Q15" s="263"/>
      <c r="R15" s="117" t="s">
        <v>83</v>
      </c>
      <c r="S15" s="117"/>
      <c r="T15" s="117"/>
      <c r="U15" s="117"/>
      <c r="V15" s="117"/>
      <c r="W15" s="720">
        <v>6</v>
      </c>
      <c r="X15" s="722"/>
      <c r="Y15" s="720"/>
      <c r="Z15" s="722"/>
      <c r="AA15" s="720" t="s">
        <v>22</v>
      </c>
      <c r="AB15" s="722"/>
      <c r="AC15" s="256"/>
      <c r="AD15" s="257"/>
      <c r="AE15" s="118"/>
      <c r="AF15" s="119"/>
      <c r="AG15" s="119"/>
      <c r="AH15" s="119"/>
      <c r="AI15" s="119"/>
      <c r="AJ15" s="119"/>
      <c r="AK15" s="119"/>
      <c r="AL15" s="119"/>
      <c r="AM15" s="119"/>
      <c r="AN15" s="119"/>
      <c r="AO15" s="120"/>
      <c r="AP15" s="720"/>
      <c r="AQ15" s="722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263"/>
      <c r="BE15" s="122"/>
      <c r="BF15" s="122" t="str">
        <f t="shared" ref="BF15:BF18" si="1">C15&amp;" "&amp;R15&amp;IF(W15,"("&amp;W15&amp;IF(Y15,","&amp;Y15, "")&amp;")","")&amp;IF(AA15="No"," NOT NULL","")&amp;","</f>
        <v>YEAR_MONTH NVARCHAR(6) NOT NULL,</v>
      </c>
    </row>
    <row r="16" spans="1:58" s="38" customFormat="1" ht="13.5" customHeight="1">
      <c r="A16" s="994">
        <v>4</v>
      </c>
      <c r="B16" s="995"/>
      <c r="C16" s="262" t="s">
        <v>559</v>
      </c>
      <c r="D16" s="115"/>
      <c r="E16" s="115"/>
      <c r="F16" s="115"/>
      <c r="G16" s="115"/>
      <c r="H16" s="115"/>
      <c r="I16" s="263"/>
      <c r="J16" s="117" t="s">
        <v>560</v>
      </c>
      <c r="K16" s="117"/>
      <c r="L16" s="117"/>
      <c r="M16" s="117"/>
      <c r="N16" s="117"/>
      <c r="O16" s="117"/>
      <c r="P16" s="117"/>
      <c r="Q16" s="263"/>
      <c r="R16" s="117" t="s">
        <v>36</v>
      </c>
      <c r="S16" s="117"/>
      <c r="T16" s="117"/>
      <c r="U16" s="117"/>
      <c r="V16" s="117"/>
      <c r="W16" s="720">
        <v>11</v>
      </c>
      <c r="X16" s="722"/>
      <c r="Y16" s="720">
        <v>1</v>
      </c>
      <c r="Z16" s="722"/>
      <c r="AA16" s="720" t="s">
        <v>22</v>
      </c>
      <c r="AB16" s="722"/>
      <c r="AC16" s="720"/>
      <c r="AD16" s="722"/>
      <c r="AE16" s="118"/>
      <c r="AF16" s="119"/>
      <c r="AG16" s="119"/>
      <c r="AH16" s="119"/>
      <c r="AI16" s="119"/>
      <c r="AJ16" s="119"/>
      <c r="AK16" s="119"/>
      <c r="AL16" s="119"/>
      <c r="AM16" s="119"/>
      <c r="AN16" s="119"/>
      <c r="AO16" s="120"/>
      <c r="AP16" s="720"/>
      <c r="AQ16" s="722"/>
      <c r="AR16" s="194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263"/>
      <c r="BE16" s="122"/>
      <c r="BF16" s="122" t="str">
        <f t="shared" si="1"/>
        <v>INCOME NUMBER(11,1) NOT NULL,</v>
      </c>
    </row>
    <row r="17" spans="1:58" s="38" customFormat="1" ht="13.5" customHeight="1">
      <c r="A17" s="719">
        <v>5</v>
      </c>
      <c r="B17" s="719"/>
      <c r="C17" s="262" t="s">
        <v>561</v>
      </c>
      <c r="D17" s="115"/>
      <c r="E17" s="115"/>
      <c r="F17" s="115"/>
      <c r="G17" s="115"/>
      <c r="H17" s="115"/>
      <c r="I17" s="263"/>
      <c r="J17" s="117" t="s">
        <v>562</v>
      </c>
      <c r="K17" s="117"/>
      <c r="L17" s="117"/>
      <c r="M17" s="117"/>
      <c r="N17" s="117"/>
      <c r="O17" s="117"/>
      <c r="P17" s="117"/>
      <c r="Q17" s="263"/>
      <c r="R17" s="117" t="s">
        <v>36</v>
      </c>
      <c r="S17" s="117"/>
      <c r="T17" s="117"/>
      <c r="U17" s="117"/>
      <c r="V17" s="117"/>
      <c r="W17" s="720">
        <v>11</v>
      </c>
      <c r="X17" s="721"/>
      <c r="Y17" s="720">
        <v>1</v>
      </c>
      <c r="Z17" s="721"/>
      <c r="AA17" s="720" t="s">
        <v>22</v>
      </c>
      <c r="AB17" s="721"/>
      <c r="AC17" s="256"/>
      <c r="AD17" s="257"/>
      <c r="AE17" s="118"/>
      <c r="AF17" s="119"/>
      <c r="AG17" s="119"/>
      <c r="AH17" s="119"/>
      <c r="AI17" s="119"/>
      <c r="AJ17" s="119"/>
      <c r="AK17" s="119"/>
      <c r="AL17" s="119"/>
      <c r="AM17" s="119"/>
      <c r="AN17" s="119"/>
      <c r="AO17" s="120"/>
      <c r="AP17" s="720"/>
      <c r="AQ17" s="722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263"/>
      <c r="BE17" s="122"/>
      <c r="BF17" s="122" t="str">
        <f t="shared" si="1"/>
        <v>DISTRIBUTION_AMOUNT NUMBER(11,1) NOT NULL,</v>
      </c>
    </row>
    <row r="18" spans="1:58" s="38" customFormat="1" ht="13.5" customHeight="1">
      <c r="A18" s="994">
        <v>6</v>
      </c>
      <c r="B18" s="995"/>
      <c r="C18" s="262" t="s">
        <v>563</v>
      </c>
      <c r="D18" s="115"/>
      <c r="E18" s="115"/>
      <c r="F18" s="115"/>
      <c r="G18" s="115"/>
      <c r="H18" s="115"/>
      <c r="I18" s="263"/>
      <c r="J18" s="117" t="s">
        <v>564</v>
      </c>
      <c r="K18" s="117"/>
      <c r="L18" s="117"/>
      <c r="M18" s="117"/>
      <c r="N18" s="117"/>
      <c r="O18" s="117"/>
      <c r="P18" s="117"/>
      <c r="Q18" s="263"/>
      <c r="R18" s="117" t="s">
        <v>36</v>
      </c>
      <c r="S18" s="117"/>
      <c r="T18" s="117"/>
      <c r="U18" s="117"/>
      <c r="V18" s="117"/>
      <c r="W18" s="720">
        <v>2</v>
      </c>
      <c r="X18" s="721"/>
      <c r="Y18" s="720"/>
      <c r="Z18" s="721"/>
      <c r="AA18" s="720" t="s">
        <v>22</v>
      </c>
      <c r="AB18" s="721"/>
      <c r="AC18" s="720"/>
      <c r="AD18" s="721"/>
      <c r="AE18" s="118"/>
      <c r="AF18" s="119"/>
      <c r="AG18" s="119"/>
      <c r="AH18" s="119"/>
      <c r="AI18" s="119"/>
      <c r="AJ18" s="119"/>
      <c r="AK18" s="119"/>
      <c r="AL18" s="119"/>
      <c r="AM18" s="119"/>
      <c r="AN18" s="119"/>
      <c r="AO18" s="120"/>
      <c r="AP18" s="720"/>
      <c r="AQ18" s="722"/>
      <c r="AR18" s="194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263"/>
      <c r="BE18" s="122"/>
      <c r="BF18" s="122" t="str">
        <f t="shared" si="1"/>
        <v>DISTRIBUTION_MONTH NUMBER(2) NOT NULL,</v>
      </c>
    </row>
    <row r="19" spans="1:58" s="38" customFormat="1" ht="13.5" customHeight="1">
      <c r="A19" s="719">
        <v>7</v>
      </c>
      <c r="B19" s="719"/>
      <c r="C19" s="262" t="s">
        <v>565</v>
      </c>
      <c r="D19" s="115"/>
      <c r="E19" s="115"/>
      <c r="F19" s="115"/>
      <c r="G19" s="115"/>
      <c r="H19" s="115"/>
      <c r="I19" s="263"/>
      <c r="J19" s="117" t="s">
        <v>566</v>
      </c>
      <c r="K19" s="117"/>
      <c r="L19" s="117"/>
      <c r="M19" s="117"/>
      <c r="N19" s="117"/>
      <c r="O19" s="117"/>
      <c r="P19" s="117"/>
      <c r="Q19" s="263"/>
      <c r="R19" s="117" t="s">
        <v>36</v>
      </c>
      <c r="S19" s="117"/>
      <c r="T19" s="117"/>
      <c r="U19" s="117"/>
      <c r="V19" s="117"/>
      <c r="W19" s="720">
        <v>11</v>
      </c>
      <c r="X19" s="721"/>
      <c r="Y19" s="720">
        <v>1</v>
      </c>
      <c r="Z19" s="721"/>
      <c r="AA19" s="720" t="s">
        <v>22</v>
      </c>
      <c r="AB19" s="721"/>
      <c r="AC19" s="720"/>
      <c r="AD19" s="721"/>
      <c r="AE19" s="118"/>
      <c r="AF19" s="119"/>
      <c r="AG19" s="119"/>
      <c r="AH19" s="119"/>
      <c r="AI19" s="119"/>
      <c r="AJ19" s="119"/>
      <c r="AK19" s="119"/>
      <c r="AL19" s="119"/>
      <c r="AM19" s="119"/>
      <c r="AN19" s="119"/>
      <c r="AO19" s="120"/>
      <c r="AP19" s="720"/>
      <c r="AQ19" s="722"/>
      <c r="AR19" s="194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263"/>
      <c r="BE19" s="122"/>
      <c r="BF19" s="122" t="str">
        <f>C19&amp;" "&amp;R19&amp;IF(W19,"("&amp;W19&amp;IF(Y19,","&amp;Y19, "")&amp;")","")&amp;IF(AA19="No"," NOT NULL","")&amp;","</f>
        <v>REST_AMOUNT NUMBER(11,1) NOT NULL,</v>
      </c>
    </row>
    <row r="20" spans="1:58" ht="13.5" customHeight="1">
      <c r="A20" s="994">
        <v>8</v>
      </c>
      <c r="B20" s="995"/>
      <c r="C20" s="262" t="s">
        <v>567</v>
      </c>
      <c r="D20" s="115"/>
      <c r="E20" s="115"/>
      <c r="F20" s="115"/>
      <c r="G20" s="115"/>
      <c r="H20" s="115"/>
      <c r="I20" s="263"/>
      <c r="J20" s="117" t="s">
        <v>568</v>
      </c>
      <c r="K20" s="117"/>
      <c r="L20" s="117"/>
      <c r="M20" s="117"/>
      <c r="N20" s="117"/>
      <c r="O20" s="117"/>
      <c r="P20" s="117"/>
      <c r="Q20" s="263"/>
      <c r="R20" s="117" t="s">
        <v>36</v>
      </c>
      <c r="S20" s="117"/>
      <c r="T20" s="117"/>
      <c r="U20" s="117"/>
      <c r="V20" s="117"/>
      <c r="W20" s="720">
        <v>2</v>
      </c>
      <c r="X20" s="721"/>
      <c r="Y20" s="720"/>
      <c r="Z20" s="721"/>
      <c r="AA20" s="720" t="s">
        <v>22</v>
      </c>
      <c r="AB20" s="721"/>
      <c r="AC20" s="720"/>
      <c r="AD20" s="721"/>
      <c r="AE20" s="118"/>
      <c r="AF20" s="119"/>
      <c r="AG20" s="119"/>
      <c r="AH20" s="119"/>
      <c r="AI20" s="119"/>
      <c r="AJ20" s="119"/>
      <c r="AK20" s="119"/>
      <c r="AL20" s="119"/>
      <c r="AM20" s="119"/>
      <c r="AN20" s="119"/>
      <c r="AO20" s="120"/>
      <c r="AP20" s="720"/>
      <c r="AQ20" s="722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263"/>
      <c r="BF20" s="122" t="str">
        <f t="shared" si="0"/>
        <v>NUMBER_MONTHS NUMBER(2) NOT NULL,</v>
      </c>
    </row>
    <row r="21" spans="1:58" ht="13.5" customHeight="1">
      <c r="A21" s="719">
        <v>9</v>
      </c>
      <c r="B21" s="719"/>
      <c r="C21" s="262" t="s">
        <v>49</v>
      </c>
      <c r="D21" s="115"/>
      <c r="E21" s="115"/>
      <c r="F21" s="115"/>
      <c r="G21" s="115"/>
      <c r="H21" s="115"/>
      <c r="I21" s="263"/>
      <c r="J21" s="117" t="s">
        <v>286</v>
      </c>
      <c r="K21" s="117"/>
      <c r="L21" s="117"/>
      <c r="M21" s="117"/>
      <c r="N21" s="117"/>
      <c r="O21" s="117"/>
      <c r="P21" s="117"/>
      <c r="Q21" s="263"/>
      <c r="R21" s="117" t="s">
        <v>31</v>
      </c>
      <c r="S21" s="117"/>
      <c r="T21" s="117"/>
      <c r="U21" s="117"/>
      <c r="V21" s="117"/>
      <c r="W21" s="720"/>
      <c r="X21" s="721"/>
      <c r="Y21" s="720"/>
      <c r="Z21" s="721"/>
      <c r="AA21" s="720" t="s">
        <v>30</v>
      </c>
      <c r="AB21" s="721"/>
      <c r="AC21" s="720"/>
      <c r="AD21" s="721"/>
      <c r="AE21" s="118"/>
      <c r="AF21" s="119"/>
      <c r="AG21" s="119"/>
      <c r="AH21" s="119"/>
      <c r="AI21" s="119"/>
      <c r="AJ21" s="119"/>
      <c r="AK21" s="119"/>
      <c r="AL21" s="119"/>
      <c r="AM21" s="119"/>
      <c r="AN21" s="119"/>
      <c r="AO21" s="120"/>
      <c r="AP21" s="720"/>
      <c r="AQ21" s="722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263"/>
      <c r="BF21" s="122" t="str">
        <f t="shared" si="0"/>
        <v>CREATED_DT DATETIME,</v>
      </c>
    </row>
    <row r="22" spans="1:58" ht="13.5" customHeight="1">
      <c r="A22" s="994">
        <v>10</v>
      </c>
      <c r="B22" s="995"/>
      <c r="C22" s="262" t="s">
        <v>50</v>
      </c>
      <c r="D22" s="115"/>
      <c r="E22" s="115"/>
      <c r="F22" s="115"/>
      <c r="G22" s="115"/>
      <c r="H22" s="115"/>
      <c r="I22" s="263"/>
      <c r="J22" s="117" t="s">
        <v>287</v>
      </c>
      <c r="K22" s="117"/>
      <c r="L22" s="117"/>
      <c r="M22" s="117"/>
      <c r="N22" s="117"/>
      <c r="O22" s="117"/>
      <c r="P22" s="117"/>
      <c r="Q22" s="263"/>
      <c r="R22" s="117" t="s">
        <v>82</v>
      </c>
      <c r="S22" s="117"/>
      <c r="T22" s="117"/>
      <c r="U22" s="117"/>
      <c r="V22" s="117"/>
      <c r="W22" s="720">
        <v>20</v>
      </c>
      <c r="X22" s="721"/>
      <c r="Y22" s="720"/>
      <c r="Z22" s="721"/>
      <c r="AA22" s="720" t="s">
        <v>30</v>
      </c>
      <c r="AB22" s="721"/>
      <c r="AC22" s="720"/>
      <c r="AD22" s="721"/>
      <c r="AE22" s="118"/>
      <c r="AF22" s="119"/>
      <c r="AG22" s="119"/>
      <c r="AH22" s="119"/>
      <c r="AI22" s="119"/>
      <c r="AJ22" s="119"/>
      <c r="AK22" s="119"/>
      <c r="AL22" s="119"/>
      <c r="AM22" s="119"/>
      <c r="AN22" s="119"/>
      <c r="AO22" s="120"/>
      <c r="AP22" s="720"/>
      <c r="AQ22" s="722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263"/>
      <c r="BF22" s="122" t="str">
        <f t="shared" si="0"/>
        <v>CREATED_BY VARCHAR(20),</v>
      </c>
    </row>
    <row r="23" spans="1:58" ht="13.5" customHeight="1">
      <c r="A23" s="719">
        <v>11</v>
      </c>
      <c r="B23" s="719"/>
      <c r="C23" s="262" t="s">
        <v>51</v>
      </c>
      <c r="D23" s="115"/>
      <c r="E23" s="115"/>
      <c r="F23" s="115"/>
      <c r="G23" s="115"/>
      <c r="H23" s="115"/>
      <c r="I23" s="263"/>
      <c r="J23" s="117" t="s">
        <v>288</v>
      </c>
      <c r="K23" s="117"/>
      <c r="L23" s="117"/>
      <c r="M23" s="117"/>
      <c r="N23" s="117"/>
      <c r="O23" s="117"/>
      <c r="P23" s="117"/>
      <c r="Q23" s="263"/>
      <c r="R23" s="117" t="s">
        <v>31</v>
      </c>
      <c r="S23" s="117"/>
      <c r="T23" s="117"/>
      <c r="U23" s="117"/>
      <c r="V23" s="117"/>
      <c r="W23" s="720"/>
      <c r="X23" s="721"/>
      <c r="Y23" s="720"/>
      <c r="Z23" s="721"/>
      <c r="AA23" s="720" t="s">
        <v>30</v>
      </c>
      <c r="AB23" s="721"/>
      <c r="AC23" s="720"/>
      <c r="AD23" s="721"/>
      <c r="AE23" s="118"/>
      <c r="AF23" s="119"/>
      <c r="AG23" s="119"/>
      <c r="AH23" s="119"/>
      <c r="AI23" s="119"/>
      <c r="AJ23" s="119"/>
      <c r="AK23" s="119"/>
      <c r="AL23" s="119"/>
      <c r="AM23" s="119"/>
      <c r="AN23" s="119"/>
      <c r="AO23" s="120"/>
      <c r="AP23" s="720"/>
      <c r="AQ23" s="722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263"/>
      <c r="BF23" s="122" t="str">
        <f t="shared" si="0"/>
        <v>UPDATED_DT DATETIME,</v>
      </c>
    </row>
    <row r="24" spans="1:58" ht="13.5" customHeight="1">
      <c r="A24" s="992">
        <v>12</v>
      </c>
      <c r="B24" s="993"/>
      <c r="C24" s="147" t="s">
        <v>52</v>
      </c>
      <c r="D24" s="148"/>
      <c r="E24" s="148"/>
      <c r="F24" s="148"/>
      <c r="G24" s="148"/>
      <c r="H24" s="148"/>
      <c r="I24" s="149"/>
      <c r="J24" s="150" t="s">
        <v>289</v>
      </c>
      <c r="K24" s="150"/>
      <c r="L24" s="150"/>
      <c r="M24" s="150"/>
      <c r="N24" s="150"/>
      <c r="O24" s="150"/>
      <c r="P24" s="150"/>
      <c r="Q24" s="149"/>
      <c r="R24" s="150" t="s">
        <v>82</v>
      </c>
      <c r="S24" s="150"/>
      <c r="T24" s="150"/>
      <c r="U24" s="150"/>
      <c r="V24" s="149"/>
      <c r="W24" s="724">
        <v>20</v>
      </c>
      <c r="X24" s="725"/>
      <c r="Y24" s="724"/>
      <c r="Z24" s="725"/>
      <c r="AA24" s="724" t="s">
        <v>30</v>
      </c>
      <c r="AB24" s="725"/>
      <c r="AC24" s="724"/>
      <c r="AD24" s="726"/>
      <c r="AE24" s="151"/>
      <c r="AF24" s="152"/>
      <c r="AG24" s="152"/>
      <c r="AH24" s="152"/>
      <c r="AI24" s="152"/>
      <c r="AJ24" s="152"/>
      <c r="AK24" s="152"/>
      <c r="AL24" s="152"/>
      <c r="AM24" s="152"/>
      <c r="AN24" s="152"/>
      <c r="AO24" s="153"/>
      <c r="AP24" s="724"/>
      <c r="AQ24" s="726"/>
      <c r="AR24" s="147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49"/>
      <c r="BF24" s="122" t="str">
        <f t="shared" si="0"/>
        <v>UPDATED_BY VARCHAR(20),</v>
      </c>
    </row>
    <row r="25" spans="1:58" ht="13.5" customHeight="1">
      <c r="BF25" s="122" t="str">
        <f t="shared" si="0"/>
        <v xml:space="preserve"> ,</v>
      </c>
    </row>
    <row r="26" spans="1:58" ht="13.5" customHeight="1">
      <c r="B26" t="s">
        <v>569</v>
      </c>
      <c r="C26"/>
      <c r="D26"/>
      <c r="E26"/>
      <c r="F26"/>
      <c r="G26"/>
      <c r="H26"/>
      <c r="I26"/>
      <c r="J26"/>
      <c r="K26"/>
      <c r="L26"/>
      <c r="M26"/>
      <c r="N26"/>
      <c r="O26"/>
      <c r="BF26" s="122" t="str">
        <f t="shared" si="0"/>
        <v xml:space="preserve"> ,</v>
      </c>
    </row>
    <row r="27" spans="1:58" ht="13.5" customHeight="1">
      <c r="B27"/>
      <c r="C27" t="s">
        <v>570</v>
      </c>
      <c r="D27"/>
      <c r="E27"/>
      <c r="F27"/>
      <c r="G27"/>
      <c r="H27"/>
      <c r="I27"/>
      <c r="J27"/>
      <c r="K27"/>
      <c r="L27"/>
      <c r="M27"/>
      <c r="N27"/>
      <c r="O27"/>
    </row>
    <row r="28" spans="1:58" ht="13.5" customHeight="1">
      <c r="B28" t="s">
        <v>571</v>
      </c>
      <c r="C28"/>
      <c r="D28"/>
      <c r="E28"/>
      <c r="F28"/>
      <c r="G28"/>
      <c r="H28"/>
      <c r="I28"/>
      <c r="J28"/>
      <c r="K28"/>
      <c r="L28"/>
      <c r="M28"/>
      <c r="N28"/>
      <c r="O28"/>
      <c r="BF28" s="122" t="str">
        <f t="shared" si="0"/>
        <v xml:space="preserve"> ,</v>
      </c>
    </row>
    <row r="29" spans="1:58" ht="13.5" customHeight="1">
      <c r="B29"/>
      <c r="C29" t="s">
        <v>572</v>
      </c>
      <c r="D29"/>
      <c r="E29"/>
      <c r="F29"/>
      <c r="G29"/>
      <c r="H29"/>
      <c r="I29"/>
      <c r="J29"/>
      <c r="K29"/>
      <c r="L29"/>
      <c r="M29"/>
      <c r="N29"/>
      <c r="O29"/>
    </row>
    <row r="30" spans="1:58" ht="13.5" customHeight="1">
      <c r="BF30" s="122" t="str">
        <f t="shared" si="0"/>
        <v xml:space="preserve"> ,</v>
      </c>
    </row>
    <row r="31" spans="1:58" ht="13.5" customHeight="1">
      <c r="BF31" s="122" t="str">
        <f t="shared" si="0"/>
        <v xml:space="preserve"> ,</v>
      </c>
    </row>
    <row r="32" spans="1:58" ht="13.5" customHeight="1">
      <c r="BF32" s="122" t="str">
        <f t="shared" si="0"/>
        <v xml:space="preserve"> ,</v>
      </c>
    </row>
    <row r="33" spans="58:58" ht="13.5" customHeight="1">
      <c r="BF33" s="122" t="str">
        <f t="shared" si="0"/>
        <v xml:space="preserve"> ,</v>
      </c>
    </row>
    <row r="34" spans="58:58" ht="13.5" customHeight="1">
      <c r="BF34" s="122" t="str">
        <f t="shared" si="0"/>
        <v xml:space="preserve"> ,</v>
      </c>
    </row>
    <row r="35" spans="58:58" ht="13.5" customHeight="1">
      <c r="BF35" s="122" t="str">
        <f t="shared" si="0"/>
        <v xml:space="preserve"> ,</v>
      </c>
    </row>
  </sheetData>
  <mergeCells count="108"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14:B14"/>
    <mergeCell ref="W14:X14"/>
    <mergeCell ref="Y14:Z14"/>
    <mergeCell ref="AA14:AB14"/>
    <mergeCell ref="AC14:AD14"/>
    <mergeCell ref="AP14:AQ14"/>
    <mergeCell ref="AA12:AB12"/>
    <mergeCell ref="AC12:AD12"/>
    <mergeCell ref="AP12:AQ12"/>
    <mergeCell ref="A15:B15"/>
    <mergeCell ref="W15:X15"/>
    <mergeCell ref="Y15:Z15"/>
    <mergeCell ref="AA15:AB15"/>
    <mergeCell ref="AP15:AQ15"/>
    <mergeCell ref="A16:B16"/>
    <mergeCell ref="W16:X16"/>
    <mergeCell ref="Y16:Z16"/>
    <mergeCell ref="AA16:AB16"/>
    <mergeCell ref="AC16:AD16"/>
    <mergeCell ref="A18:B18"/>
    <mergeCell ref="W18:X18"/>
    <mergeCell ref="Y18:Z18"/>
    <mergeCell ref="AA18:AB18"/>
    <mergeCell ref="AC18:AD18"/>
    <mergeCell ref="AP18:AQ18"/>
    <mergeCell ref="AP16:AQ16"/>
    <mergeCell ref="A17:B17"/>
    <mergeCell ref="W17:X17"/>
    <mergeCell ref="Y17:Z17"/>
    <mergeCell ref="AA17:AB17"/>
    <mergeCell ref="AP17:AQ17"/>
    <mergeCell ref="A20:B20"/>
    <mergeCell ref="W20:X20"/>
    <mergeCell ref="Y20:Z20"/>
    <mergeCell ref="AA20:AB20"/>
    <mergeCell ref="AC20:AD20"/>
    <mergeCell ref="AP20:AQ20"/>
    <mergeCell ref="A19:B19"/>
    <mergeCell ref="W19:X19"/>
    <mergeCell ref="Y19:Z19"/>
    <mergeCell ref="AA19:AB19"/>
    <mergeCell ref="AC19:AD19"/>
    <mergeCell ref="AP19:AQ19"/>
    <mergeCell ref="A22:B22"/>
    <mergeCell ref="W22:X22"/>
    <mergeCell ref="Y22:Z22"/>
    <mergeCell ref="AA22:AB22"/>
    <mergeCell ref="AC22:AD22"/>
    <mergeCell ref="AP22:AQ22"/>
    <mergeCell ref="A21:B21"/>
    <mergeCell ref="W21:X21"/>
    <mergeCell ref="Y21:Z21"/>
    <mergeCell ref="AA21:AB21"/>
    <mergeCell ref="AC21:AD21"/>
    <mergeCell ref="AP21:AQ21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41"/>
  <sheetViews>
    <sheetView view="pageBreakPreview" zoomScaleNormal="100" zoomScaleSheetLayoutView="100" workbookViewId="0">
      <selection activeCell="Z40" sqref="Z40"/>
    </sheetView>
  </sheetViews>
  <sheetFormatPr defaultColWidth="2.5703125" defaultRowHeight="13.5" customHeight="1"/>
  <cols>
    <col min="1" max="10" width="2.5703125" style="38"/>
    <col min="11" max="11" width="12.140625" style="38" customWidth="1"/>
    <col min="12" max="16384" width="2.5703125" style="38"/>
  </cols>
  <sheetData>
    <row r="1" spans="1:56" ht="20.25" customHeight="1">
      <c r="A1" s="601" t="s">
        <v>18</v>
      </c>
      <c r="B1" s="602"/>
      <c r="C1" s="602"/>
      <c r="D1" s="602"/>
      <c r="E1" s="602"/>
      <c r="F1" s="602"/>
      <c r="G1" s="602"/>
      <c r="H1" s="602"/>
      <c r="I1" s="602"/>
      <c r="J1" s="602"/>
      <c r="K1" s="598" t="s">
        <v>7</v>
      </c>
      <c r="L1" s="599"/>
      <c r="M1" s="599"/>
      <c r="N1" s="600"/>
      <c r="O1" s="605" t="str">
        <f>改訂履歴!O1</f>
        <v>給与システム</v>
      </c>
      <c r="P1" s="606"/>
      <c r="Q1" s="606"/>
      <c r="R1" s="606"/>
      <c r="S1" s="606"/>
      <c r="T1" s="606"/>
      <c r="U1" s="606"/>
      <c r="V1" s="606"/>
      <c r="W1" s="607"/>
      <c r="X1" s="614" t="s">
        <v>9</v>
      </c>
      <c r="Y1" s="615"/>
      <c r="Z1" s="608" t="str">
        <f>改訂履歴!Z1</f>
        <v>DBレイアウト</v>
      </c>
      <c r="AA1" s="609"/>
      <c r="AB1" s="609"/>
      <c r="AC1" s="609"/>
      <c r="AD1" s="609"/>
      <c r="AE1" s="609"/>
      <c r="AF1" s="609"/>
      <c r="AG1" s="609"/>
      <c r="AH1" s="609"/>
      <c r="AI1" s="610"/>
      <c r="AJ1" s="614" t="s">
        <v>10</v>
      </c>
      <c r="AK1" s="615"/>
      <c r="AL1" s="586" t="str">
        <f>改訂履歴!AL1</f>
        <v>Duyenctn</v>
      </c>
      <c r="AM1" s="587"/>
      <c r="AN1" s="587"/>
      <c r="AO1" s="588"/>
      <c r="AP1" s="614" t="s">
        <v>11</v>
      </c>
      <c r="AQ1" s="615"/>
      <c r="AR1" s="595" t="s">
        <v>12</v>
      </c>
      <c r="AS1" s="596"/>
      <c r="AT1" s="597"/>
      <c r="AU1" s="592">
        <f>改訂履歴!AU1</f>
        <v>42579</v>
      </c>
      <c r="AV1" s="593"/>
      <c r="AW1" s="593"/>
      <c r="AX1" s="594"/>
      <c r="AY1" s="614" t="s">
        <v>14</v>
      </c>
      <c r="AZ1" s="615"/>
      <c r="BA1" s="586" t="str">
        <f>IF(改訂履歴!BA1&lt;&gt;"",改訂履歴!BA1,"")</f>
        <v/>
      </c>
      <c r="BB1" s="587"/>
      <c r="BC1" s="587"/>
      <c r="BD1" s="588"/>
    </row>
    <row r="2" spans="1:56" ht="20.25" customHeight="1">
      <c r="A2" s="603"/>
      <c r="B2" s="604"/>
      <c r="C2" s="604"/>
      <c r="D2" s="604"/>
      <c r="E2" s="604"/>
      <c r="F2" s="604"/>
      <c r="G2" s="604"/>
      <c r="H2" s="604"/>
      <c r="I2" s="604"/>
      <c r="J2" s="604"/>
      <c r="K2" s="598" t="s">
        <v>8</v>
      </c>
      <c r="L2" s="599"/>
      <c r="M2" s="599"/>
      <c r="N2" s="600"/>
      <c r="O2" s="605" t="str">
        <f ca="1">MID(CELL("filename",$A$1),FIND("]",CELL("filename",$A$1))+1,255)</f>
        <v>テーブル一覧</v>
      </c>
      <c r="P2" s="606"/>
      <c r="Q2" s="606"/>
      <c r="R2" s="606"/>
      <c r="S2" s="606"/>
      <c r="T2" s="606"/>
      <c r="U2" s="606"/>
      <c r="V2" s="606"/>
      <c r="W2" s="607"/>
      <c r="X2" s="616"/>
      <c r="Y2" s="617"/>
      <c r="Z2" s="611"/>
      <c r="AA2" s="612"/>
      <c r="AB2" s="612"/>
      <c r="AC2" s="612"/>
      <c r="AD2" s="612"/>
      <c r="AE2" s="612"/>
      <c r="AF2" s="612"/>
      <c r="AG2" s="612"/>
      <c r="AH2" s="612"/>
      <c r="AI2" s="613"/>
      <c r="AJ2" s="616"/>
      <c r="AK2" s="617"/>
      <c r="AL2" s="589"/>
      <c r="AM2" s="590"/>
      <c r="AN2" s="590"/>
      <c r="AO2" s="591"/>
      <c r="AP2" s="616"/>
      <c r="AQ2" s="617"/>
      <c r="AR2" s="595" t="s">
        <v>13</v>
      </c>
      <c r="AS2" s="596"/>
      <c r="AT2" s="597"/>
      <c r="AU2" s="592" t="str">
        <f>IF(改訂履歴!AU2 &lt;&gt; "", 改訂履歴!AU2,"")</f>
        <v/>
      </c>
      <c r="AV2" s="593"/>
      <c r="AW2" s="593"/>
      <c r="AX2" s="594"/>
      <c r="AY2" s="616"/>
      <c r="AZ2" s="617"/>
      <c r="BA2" s="589"/>
      <c r="BB2" s="590"/>
      <c r="BC2" s="590"/>
      <c r="BD2" s="591"/>
    </row>
    <row r="3" spans="1:56" ht="13.5" customHeight="1">
      <c r="A3" s="4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40"/>
    </row>
    <row r="4" spans="1:56" ht="13.5" customHeight="1">
      <c r="A4" s="574" t="s">
        <v>22</v>
      </c>
      <c r="B4" s="575"/>
      <c r="C4" s="576"/>
      <c r="D4" s="671" t="s">
        <v>43</v>
      </c>
      <c r="E4" s="672"/>
      <c r="F4" s="672"/>
      <c r="G4" s="672"/>
      <c r="H4" s="672"/>
      <c r="I4" s="672"/>
      <c r="J4" s="672"/>
      <c r="K4" s="673"/>
      <c r="L4" s="671" t="s">
        <v>42</v>
      </c>
      <c r="M4" s="672"/>
      <c r="N4" s="672"/>
      <c r="O4" s="672"/>
      <c r="P4" s="672"/>
      <c r="Q4" s="672"/>
      <c r="R4" s="672"/>
      <c r="S4" s="672"/>
      <c r="T4" s="672"/>
      <c r="U4" s="672"/>
      <c r="V4" s="673"/>
      <c r="W4" s="50" t="s">
        <v>34</v>
      </c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1"/>
    </row>
    <row r="5" spans="1:56" ht="13.5" customHeight="1">
      <c r="A5" s="683">
        <v>1</v>
      </c>
      <c r="B5" s="684"/>
      <c r="C5" s="685"/>
      <c r="D5" s="680" t="s">
        <v>140</v>
      </c>
      <c r="E5" s="681"/>
      <c r="F5" s="681"/>
      <c r="G5" s="681"/>
      <c r="H5" s="681"/>
      <c r="I5" s="681"/>
      <c r="J5" s="681"/>
      <c r="K5" s="682"/>
      <c r="L5" s="674" t="s">
        <v>139</v>
      </c>
      <c r="M5" s="675"/>
      <c r="N5" s="675"/>
      <c r="O5" s="675"/>
      <c r="P5" s="675"/>
      <c r="Q5" s="675"/>
      <c r="R5" s="675"/>
      <c r="S5" s="675"/>
      <c r="T5" s="675"/>
      <c r="U5" s="675"/>
      <c r="V5" s="676"/>
      <c r="W5" s="247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2"/>
    </row>
    <row r="6" spans="1:56" ht="13.5" customHeight="1">
      <c r="A6" s="665">
        <v>2</v>
      </c>
      <c r="B6" s="666"/>
      <c r="C6" s="667"/>
      <c r="D6" s="659" t="s">
        <v>147</v>
      </c>
      <c r="E6" s="660"/>
      <c r="F6" s="660"/>
      <c r="G6" s="660"/>
      <c r="H6" s="660"/>
      <c r="I6" s="660"/>
      <c r="J6" s="660"/>
      <c r="K6" s="661"/>
      <c r="L6" s="662" t="s">
        <v>145</v>
      </c>
      <c r="M6" s="663"/>
      <c r="N6" s="663"/>
      <c r="O6" s="663"/>
      <c r="P6" s="663"/>
      <c r="Q6" s="663"/>
      <c r="R6" s="663"/>
      <c r="S6" s="663"/>
      <c r="T6" s="663"/>
      <c r="U6" s="663"/>
      <c r="V6" s="664"/>
      <c r="W6" s="246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6"/>
    </row>
    <row r="7" spans="1:56" ht="13.5" customHeight="1">
      <c r="A7" s="665">
        <v>3</v>
      </c>
      <c r="B7" s="666"/>
      <c r="C7" s="667"/>
      <c r="D7" s="659" t="s">
        <v>517</v>
      </c>
      <c r="E7" s="660"/>
      <c r="F7" s="660"/>
      <c r="G7" s="660"/>
      <c r="H7" s="660"/>
      <c r="I7" s="660"/>
      <c r="J7" s="660"/>
      <c r="K7" s="661"/>
      <c r="L7" s="662" t="s">
        <v>518</v>
      </c>
      <c r="M7" s="663"/>
      <c r="N7" s="663"/>
      <c r="O7" s="663"/>
      <c r="P7" s="663"/>
      <c r="Q7" s="663"/>
      <c r="R7" s="663"/>
      <c r="S7" s="663"/>
      <c r="T7" s="663"/>
      <c r="U7" s="663"/>
      <c r="V7" s="664"/>
      <c r="W7" s="246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3"/>
    </row>
    <row r="8" spans="1:56" ht="13.5" customHeight="1">
      <c r="A8" s="665">
        <v>4</v>
      </c>
      <c r="B8" s="666"/>
      <c r="C8" s="667"/>
      <c r="D8" s="659" t="s">
        <v>519</v>
      </c>
      <c r="E8" s="660"/>
      <c r="F8" s="660"/>
      <c r="G8" s="660"/>
      <c r="H8" s="660"/>
      <c r="I8" s="660"/>
      <c r="J8" s="660"/>
      <c r="K8" s="661"/>
      <c r="L8" s="662"/>
      <c r="M8" s="663"/>
      <c r="N8" s="663"/>
      <c r="O8" s="663"/>
      <c r="P8" s="663"/>
      <c r="Q8" s="663"/>
      <c r="R8" s="663"/>
      <c r="S8" s="663"/>
      <c r="T8" s="663"/>
      <c r="U8" s="663"/>
      <c r="V8" s="664"/>
      <c r="W8" s="246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6"/>
    </row>
    <row r="9" spans="1:56" ht="13.5" customHeight="1">
      <c r="A9" s="665">
        <v>5</v>
      </c>
      <c r="B9" s="666"/>
      <c r="C9" s="667"/>
      <c r="D9" s="659" t="s">
        <v>270</v>
      </c>
      <c r="E9" s="660"/>
      <c r="F9" s="660"/>
      <c r="G9" s="660"/>
      <c r="H9" s="660"/>
      <c r="I9" s="660"/>
      <c r="J9" s="660"/>
      <c r="K9" s="661"/>
      <c r="L9" s="662" t="s">
        <v>269</v>
      </c>
      <c r="M9" s="663"/>
      <c r="N9" s="663"/>
      <c r="O9" s="663"/>
      <c r="P9" s="663"/>
      <c r="Q9" s="663"/>
      <c r="R9" s="663"/>
      <c r="S9" s="663"/>
      <c r="T9" s="663"/>
      <c r="U9" s="663"/>
      <c r="V9" s="664"/>
      <c r="W9" s="246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3"/>
    </row>
    <row r="10" spans="1:56" ht="13.5" customHeight="1">
      <c r="A10" s="665">
        <v>6</v>
      </c>
      <c r="B10" s="666"/>
      <c r="C10" s="667"/>
      <c r="D10" s="659" t="s">
        <v>143</v>
      </c>
      <c r="E10" s="660"/>
      <c r="F10" s="660"/>
      <c r="G10" s="660"/>
      <c r="H10" s="660"/>
      <c r="I10" s="660"/>
      <c r="J10" s="660"/>
      <c r="K10" s="661"/>
      <c r="L10" s="662" t="s">
        <v>123</v>
      </c>
      <c r="M10" s="663"/>
      <c r="N10" s="663"/>
      <c r="O10" s="663"/>
      <c r="P10" s="663"/>
      <c r="Q10" s="663"/>
      <c r="R10" s="663"/>
      <c r="S10" s="663"/>
      <c r="T10" s="663"/>
      <c r="U10" s="663"/>
      <c r="V10" s="664"/>
      <c r="W10" s="246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3"/>
    </row>
    <row r="11" spans="1:56" ht="13.5" customHeight="1">
      <c r="A11" s="665">
        <v>7</v>
      </c>
      <c r="B11" s="666"/>
      <c r="C11" s="667"/>
      <c r="D11" s="659" t="s">
        <v>144</v>
      </c>
      <c r="E11" s="660"/>
      <c r="F11" s="660"/>
      <c r="G11" s="660"/>
      <c r="H11" s="660"/>
      <c r="I11" s="660"/>
      <c r="J11" s="660"/>
      <c r="K11" s="661"/>
      <c r="L11" s="662" t="s">
        <v>126</v>
      </c>
      <c r="M11" s="663"/>
      <c r="N11" s="663"/>
      <c r="O11" s="663"/>
      <c r="P11" s="663"/>
      <c r="Q11" s="663"/>
      <c r="R11" s="663"/>
      <c r="S11" s="663"/>
      <c r="T11" s="663"/>
      <c r="U11" s="663"/>
      <c r="V11" s="664"/>
      <c r="W11" s="246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3"/>
    </row>
    <row r="12" spans="1:56" ht="13.5" customHeight="1">
      <c r="A12" s="665">
        <v>8</v>
      </c>
      <c r="B12" s="666"/>
      <c r="C12" s="667"/>
      <c r="D12" s="659" t="s">
        <v>198</v>
      </c>
      <c r="E12" s="660"/>
      <c r="F12" s="660"/>
      <c r="G12" s="660"/>
      <c r="H12" s="660"/>
      <c r="I12" s="660"/>
      <c r="J12" s="660"/>
      <c r="K12" s="661"/>
      <c r="L12" s="662" t="s">
        <v>123</v>
      </c>
      <c r="M12" s="663"/>
      <c r="N12" s="663"/>
      <c r="O12" s="663"/>
      <c r="P12" s="663"/>
      <c r="Q12" s="663"/>
      <c r="R12" s="663"/>
      <c r="S12" s="663"/>
      <c r="T12" s="663"/>
      <c r="U12" s="663"/>
      <c r="V12" s="664"/>
      <c r="W12" s="246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9"/>
    </row>
    <row r="13" spans="1:56" ht="13.5" customHeight="1">
      <c r="A13" s="665">
        <v>9</v>
      </c>
      <c r="B13" s="666"/>
      <c r="C13" s="667"/>
      <c r="D13" s="659" t="s">
        <v>271</v>
      </c>
      <c r="E13" s="660"/>
      <c r="F13" s="660"/>
      <c r="G13" s="660"/>
      <c r="H13" s="660"/>
      <c r="I13" s="660"/>
      <c r="J13" s="660"/>
      <c r="K13" s="661"/>
      <c r="L13" s="662" t="s">
        <v>194</v>
      </c>
      <c r="M13" s="663"/>
      <c r="N13" s="663"/>
      <c r="O13" s="663"/>
      <c r="P13" s="663"/>
      <c r="Q13" s="663"/>
      <c r="R13" s="663"/>
      <c r="S13" s="663"/>
      <c r="T13" s="663"/>
      <c r="U13" s="663"/>
      <c r="V13" s="664"/>
      <c r="W13" s="246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6"/>
    </row>
    <row r="14" spans="1:56" ht="13.5" customHeight="1">
      <c r="A14" s="665">
        <v>10</v>
      </c>
      <c r="B14" s="666"/>
      <c r="C14" s="667"/>
      <c r="D14" s="659" t="s">
        <v>141</v>
      </c>
      <c r="E14" s="660"/>
      <c r="F14" s="660"/>
      <c r="G14" s="660"/>
      <c r="H14" s="660"/>
      <c r="I14" s="660"/>
      <c r="J14" s="660"/>
      <c r="K14" s="661"/>
      <c r="L14" s="662" t="s">
        <v>99</v>
      </c>
      <c r="M14" s="663"/>
      <c r="N14" s="663"/>
      <c r="O14" s="663"/>
      <c r="P14" s="663"/>
      <c r="Q14" s="663"/>
      <c r="R14" s="663"/>
      <c r="S14" s="663"/>
      <c r="T14" s="663"/>
      <c r="U14" s="663"/>
      <c r="V14" s="664"/>
      <c r="W14" s="246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3"/>
    </row>
    <row r="15" spans="1:56" ht="13.5" customHeight="1">
      <c r="A15" s="665">
        <v>11</v>
      </c>
      <c r="B15" s="666"/>
      <c r="C15" s="667"/>
      <c r="D15" s="659" t="s">
        <v>474</v>
      </c>
      <c r="E15" s="660"/>
      <c r="F15" s="660"/>
      <c r="G15" s="660"/>
      <c r="H15" s="660"/>
      <c r="I15" s="660"/>
      <c r="J15" s="660"/>
      <c r="K15" s="661"/>
      <c r="L15" s="662" t="s">
        <v>132</v>
      </c>
      <c r="M15" s="663"/>
      <c r="N15" s="663"/>
      <c r="O15" s="663"/>
      <c r="P15" s="663"/>
      <c r="Q15" s="663"/>
      <c r="R15" s="663"/>
      <c r="S15" s="663"/>
      <c r="T15" s="663"/>
      <c r="U15" s="663"/>
      <c r="V15" s="664"/>
      <c r="W15" s="246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6"/>
    </row>
    <row r="16" spans="1:56" ht="13.5" customHeight="1">
      <c r="A16" s="665">
        <v>12</v>
      </c>
      <c r="B16" s="666"/>
      <c r="C16" s="667"/>
      <c r="D16" s="659" t="s">
        <v>272</v>
      </c>
      <c r="E16" s="660"/>
      <c r="F16" s="660"/>
      <c r="G16" s="660"/>
      <c r="H16" s="660"/>
      <c r="I16" s="660"/>
      <c r="J16" s="660"/>
      <c r="K16" s="661"/>
      <c r="L16" s="662" t="s">
        <v>520</v>
      </c>
      <c r="M16" s="663"/>
      <c r="N16" s="663"/>
      <c r="O16" s="663"/>
      <c r="P16" s="663"/>
      <c r="Q16" s="663"/>
      <c r="R16" s="663"/>
      <c r="S16" s="663"/>
      <c r="T16" s="663"/>
      <c r="U16" s="663"/>
      <c r="V16" s="664"/>
      <c r="W16" s="246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3"/>
    </row>
    <row r="17" spans="1:56" ht="13.5" customHeight="1">
      <c r="A17" s="665">
        <v>13</v>
      </c>
      <c r="B17" s="666"/>
      <c r="C17" s="667"/>
      <c r="D17" s="659" t="s">
        <v>521</v>
      </c>
      <c r="E17" s="660"/>
      <c r="F17" s="660"/>
      <c r="G17" s="660"/>
      <c r="H17" s="660"/>
      <c r="I17" s="660"/>
      <c r="J17" s="660"/>
      <c r="K17" s="661"/>
      <c r="L17" s="662" t="s">
        <v>522</v>
      </c>
      <c r="M17" s="663"/>
      <c r="N17" s="663"/>
      <c r="O17" s="663"/>
      <c r="P17" s="663"/>
      <c r="Q17" s="663"/>
      <c r="R17" s="663"/>
      <c r="S17" s="663"/>
      <c r="T17" s="663"/>
      <c r="U17" s="663"/>
      <c r="V17" s="664"/>
      <c r="W17" s="246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3"/>
    </row>
    <row r="18" spans="1:56" ht="13.5" customHeight="1">
      <c r="A18" s="665">
        <v>14</v>
      </c>
      <c r="B18" s="666"/>
      <c r="C18" s="667"/>
      <c r="D18" s="659" t="s">
        <v>440</v>
      </c>
      <c r="E18" s="660"/>
      <c r="F18" s="660"/>
      <c r="G18" s="660"/>
      <c r="H18" s="660"/>
      <c r="I18" s="660"/>
      <c r="J18" s="660"/>
      <c r="K18" s="661"/>
      <c r="L18" s="662" t="s">
        <v>127</v>
      </c>
      <c r="M18" s="663"/>
      <c r="N18" s="663"/>
      <c r="O18" s="663"/>
      <c r="P18" s="663"/>
      <c r="Q18" s="663"/>
      <c r="R18" s="663"/>
      <c r="S18" s="663"/>
      <c r="T18" s="663"/>
      <c r="U18" s="663"/>
      <c r="V18" s="664"/>
      <c r="W18" s="246" t="s">
        <v>441</v>
      </c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6"/>
    </row>
    <row r="19" spans="1:56" ht="13.5" customHeight="1">
      <c r="A19" s="665">
        <v>15</v>
      </c>
      <c r="B19" s="666"/>
      <c r="C19" s="667"/>
      <c r="D19" s="659" t="s">
        <v>355</v>
      </c>
      <c r="E19" s="660"/>
      <c r="F19" s="660"/>
      <c r="G19" s="660"/>
      <c r="H19" s="660"/>
      <c r="I19" s="660"/>
      <c r="J19" s="660"/>
      <c r="K19" s="661"/>
      <c r="L19" s="662" t="s">
        <v>356</v>
      </c>
      <c r="M19" s="663"/>
      <c r="N19" s="663"/>
      <c r="O19" s="663"/>
      <c r="P19" s="663"/>
      <c r="Q19" s="663"/>
      <c r="R19" s="663"/>
      <c r="S19" s="663"/>
      <c r="T19" s="663"/>
      <c r="U19" s="663"/>
      <c r="V19" s="664"/>
      <c r="W19" s="246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6"/>
    </row>
    <row r="20" spans="1:56" ht="13.5" customHeight="1">
      <c r="A20" s="665">
        <v>16</v>
      </c>
      <c r="B20" s="666"/>
      <c r="C20" s="667"/>
      <c r="D20" s="659" t="s">
        <v>373</v>
      </c>
      <c r="E20" s="660"/>
      <c r="F20" s="660"/>
      <c r="G20" s="660"/>
      <c r="H20" s="660"/>
      <c r="I20" s="660"/>
      <c r="J20" s="660"/>
      <c r="K20" s="661"/>
      <c r="L20" s="662" t="s">
        <v>375</v>
      </c>
      <c r="M20" s="663"/>
      <c r="N20" s="663"/>
      <c r="O20" s="663"/>
      <c r="P20" s="663"/>
      <c r="Q20" s="663"/>
      <c r="R20" s="663"/>
      <c r="S20" s="663"/>
      <c r="T20" s="663"/>
      <c r="U20" s="663"/>
      <c r="V20" s="664"/>
      <c r="W20" s="246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6"/>
    </row>
    <row r="21" spans="1:56" ht="13.5" customHeight="1">
      <c r="A21" s="665">
        <v>17</v>
      </c>
      <c r="B21" s="666"/>
      <c r="C21" s="667"/>
      <c r="D21" s="659" t="s">
        <v>374</v>
      </c>
      <c r="E21" s="660"/>
      <c r="F21" s="660"/>
      <c r="G21" s="660"/>
      <c r="H21" s="660"/>
      <c r="I21" s="660"/>
      <c r="J21" s="660"/>
      <c r="K21" s="661"/>
      <c r="L21" s="662" t="s">
        <v>376</v>
      </c>
      <c r="M21" s="663"/>
      <c r="N21" s="663"/>
      <c r="O21" s="663"/>
      <c r="P21" s="663"/>
      <c r="Q21" s="663"/>
      <c r="R21" s="663"/>
      <c r="S21" s="663"/>
      <c r="T21" s="663"/>
      <c r="U21" s="663"/>
      <c r="V21" s="664"/>
      <c r="W21" s="24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7"/>
    </row>
    <row r="22" spans="1:56" ht="13.5" customHeight="1">
      <c r="A22" s="665">
        <v>18</v>
      </c>
      <c r="B22" s="666"/>
      <c r="C22" s="667"/>
      <c r="D22" s="659" t="s">
        <v>354</v>
      </c>
      <c r="E22" s="660"/>
      <c r="F22" s="660"/>
      <c r="G22" s="660"/>
      <c r="H22" s="660"/>
      <c r="I22" s="660"/>
      <c r="J22" s="660"/>
      <c r="K22" s="661"/>
      <c r="L22" s="662" t="s">
        <v>274</v>
      </c>
      <c r="M22" s="663"/>
      <c r="N22" s="663"/>
      <c r="O22" s="663"/>
      <c r="P22" s="663"/>
      <c r="Q22" s="663"/>
      <c r="R22" s="663"/>
      <c r="S22" s="663"/>
      <c r="T22" s="663"/>
      <c r="U22" s="663"/>
      <c r="V22" s="664"/>
      <c r="W22" s="246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6"/>
    </row>
    <row r="23" spans="1:56" ht="13.5" customHeight="1">
      <c r="A23" s="665">
        <v>19</v>
      </c>
      <c r="B23" s="666"/>
      <c r="C23" s="667"/>
      <c r="D23" s="659" t="s">
        <v>523</v>
      </c>
      <c r="E23" s="660"/>
      <c r="F23" s="660"/>
      <c r="G23" s="660"/>
      <c r="H23" s="660"/>
      <c r="I23" s="660"/>
      <c r="J23" s="660"/>
      <c r="K23" s="661"/>
      <c r="L23" s="662"/>
      <c r="M23" s="663"/>
      <c r="N23" s="663"/>
      <c r="O23" s="663"/>
      <c r="P23" s="663"/>
      <c r="Q23" s="663"/>
      <c r="R23" s="663"/>
      <c r="S23" s="663"/>
      <c r="T23" s="663"/>
      <c r="U23" s="663"/>
      <c r="V23" s="664"/>
      <c r="W23" s="248" t="s">
        <v>524</v>
      </c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5"/>
    </row>
    <row r="24" spans="1:56" ht="13.5" customHeight="1">
      <c r="A24" s="665">
        <v>20</v>
      </c>
      <c r="B24" s="666"/>
      <c r="C24" s="667"/>
      <c r="D24" s="659" t="s">
        <v>352</v>
      </c>
      <c r="E24" s="660"/>
      <c r="F24" s="660"/>
      <c r="G24" s="660"/>
      <c r="H24" s="660"/>
      <c r="I24" s="660"/>
      <c r="J24" s="660"/>
      <c r="K24" s="661"/>
      <c r="L24" s="662" t="s">
        <v>353</v>
      </c>
      <c r="M24" s="663"/>
      <c r="N24" s="663"/>
      <c r="O24" s="663"/>
      <c r="P24" s="663"/>
      <c r="Q24" s="663"/>
      <c r="R24" s="663"/>
      <c r="S24" s="663"/>
      <c r="T24" s="663"/>
      <c r="U24" s="663"/>
      <c r="V24" s="664"/>
      <c r="W24" s="246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6"/>
    </row>
    <row r="25" spans="1:56" ht="13.5" customHeight="1">
      <c r="A25" s="665">
        <v>21</v>
      </c>
      <c r="B25" s="666"/>
      <c r="C25" s="667"/>
      <c r="D25" s="659" t="s">
        <v>525</v>
      </c>
      <c r="E25" s="660"/>
      <c r="F25" s="660"/>
      <c r="G25" s="660"/>
      <c r="H25" s="660"/>
      <c r="I25" s="660"/>
      <c r="J25" s="660"/>
      <c r="K25" s="661"/>
      <c r="L25" s="662" t="s">
        <v>526</v>
      </c>
      <c r="M25" s="663"/>
      <c r="N25" s="663"/>
      <c r="O25" s="663"/>
      <c r="P25" s="663"/>
      <c r="Q25" s="663"/>
      <c r="R25" s="663"/>
      <c r="S25" s="663"/>
      <c r="T25" s="663"/>
      <c r="U25" s="663"/>
      <c r="V25" s="664"/>
      <c r="W25" s="246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5"/>
    </row>
    <row r="26" spans="1:56" ht="13.5" customHeight="1">
      <c r="A26" s="665">
        <v>22</v>
      </c>
      <c r="B26" s="666"/>
      <c r="C26" s="667"/>
      <c r="D26" s="659" t="s">
        <v>527</v>
      </c>
      <c r="E26" s="660"/>
      <c r="F26" s="660"/>
      <c r="G26" s="660"/>
      <c r="H26" s="660"/>
      <c r="I26" s="660"/>
      <c r="J26" s="660"/>
      <c r="K26" s="661"/>
      <c r="L26" s="662" t="s">
        <v>528</v>
      </c>
      <c r="M26" s="663"/>
      <c r="N26" s="663"/>
      <c r="O26" s="663"/>
      <c r="P26" s="663"/>
      <c r="Q26" s="663"/>
      <c r="R26" s="663"/>
      <c r="S26" s="663"/>
      <c r="T26" s="663"/>
      <c r="U26" s="663"/>
      <c r="V26" s="664"/>
      <c r="W26" s="246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5"/>
    </row>
    <row r="27" spans="1:56" ht="13.5" customHeight="1">
      <c r="A27" s="665">
        <v>23</v>
      </c>
      <c r="B27" s="666"/>
      <c r="C27" s="667"/>
      <c r="D27" s="659" t="s">
        <v>601</v>
      </c>
      <c r="E27" s="660"/>
      <c r="F27" s="660"/>
      <c r="G27" s="660"/>
      <c r="H27" s="660"/>
      <c r="I27" s="660"/>
      <c r="J27" s="660"/>
      <c r="K27" s="661"/>
      <c r="L27" s="662"/>
      <c r="M27" s="663"/>
      <c r="N27" s="663"/>
      <c r="O27" s="663"/>
      <c r="P27" s="663"/>
      <c r="Q27" s="663"/>
      <c r="R27" s="663"/>
      <c r="S27" s="663"/>
      <c r="T27" s="663"/>
      <c r="U27" s="663"/>
      <c r="V27" s="664"/>
      <c r="W27" s="37" t="s">
        <v>602</v>
      </c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6"/>
    </row>
    <row r="28" spans="1:56" ht="13.5" customHeight="1">
      <c r="A28" s="665">
        <v>24</v>
      </c>
      <c r="B28" s="666"/>
      <c r="C28" s="667"/>
      <c r="D28" s="659" t="s">
        <v>603</v>
      </c>
      <c r="E28" s="660"/>
      <c r="F28" s="660"/>
      <c r="G28" s="660"/>
      <c r="H28" s="660"/>
      <c r="I28" s="660"/>
      <c r="J28" s="660"/>
      <c r="K28" s="661"/>
      <c r="L28" s="662" t="s">
        <v>610</v>
      </c>
      <c r="M28" s="663"/>
      <c r="N28" s="663"/>
      <c r="O28" s="663"/>
      <c r="P28" s="663"/>
      <c r="Q28" s="663"/>
      <c r="R28" s="663"/>
      <c r="S28" s="663"/>
      <c r="T28" s="663"/>
      <c r="U28" s="663"/>
      <c r="V28" s="664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6"/>
    </row>
    <row r="29" spans="1:56" ht="13.5" customHeight="1">
      <c r="A29" s="665">
        <v>25</v>
      </c>
      <c r="B29" s="666"/>
      <c r="C29" s="667"/>
      <c r="D29" s="659" t="s">
        <v>624</v>
      </c>
      <c r="E29" s="660"/>
      <c r="F29" s="660"/>
      <c r="G29" s="660"/>
      <c r="H29" s="660"/>
      <c r="I29" s="660"/>
      <c r="J29" s="660"/>
      <c r="K29" s="661"/>
      <c r="L29" s="662" t="s">
        <v>625</v>
      </c>
      <c r="M29" s="663"/>
      <c r="N29" s="663"/>
      <c r="O29" s="663"/>
      <c r="P29" s="663"/>
      <c r="Q29" s="663"/>
      <c r="R29" s="663"/>
      <c r="S29" s="663"/>
      <c r="T29" s="663"/>
      <c r="U29" s="663"/>
      <c r="V29" s="664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6"/>
    </row>
    <row r="30" spans="1:56" ht="13.5" customHeight="1">
      <c r="A30" s="665"/>
      <c r="B30" s="666"/>
      <c r="C30" s="667"/>
      <c r="D30" s="659"/>
      <c r="E30" s="660"/>
      <c r="F30" s="660"/>
      <c r="G30" s="660"/>
      <c r="H30" s="660"/>
      <c r="I30" s="660"/>
      <c r="J30" s="660"/>
      <c r="K30" s="661"/>
      <c r="L30" s="662"/>
      <c r="M30" s="663"/>
      <c r="N30" s="663"/>
      <c r="O30" s="663"/>
      <c r="P30" s="663"/>
      <c r="Q30" s="663"/>
      <c r="R30" s="663"/>
      <c r="S30" s="663"/>
      <c r="T30" s="663"/>
      <c r="U30" s="663"/>
      <c r="V30" s="664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6"/>
    </row>
    <row r="31" spans="1:56" ht="13.5" customHeight="1">
      <c r="A31" s="665"/>
      <c r="B31" s="666"/>
      <c r="C31" s="667"/>
      <c r="D31" s="659"/>
      <c r="E31" s="660"/>
      <c r="F31" s="660"/>
      <c r="G31" s="660"/>
      <c r="H31" s="660"/>
      <c r="I31" s="660"/>
      <c r="J31" s="660"/>
      <c r="K31" s="661"/>
      <c r="L31" s="662"/>
      <c r="M31" s="663"/>
      <c r="N31" s="663"/>
      <c r="O31" s="663"/>
      <c r="P31" s="663"/>
      <c r="Q31" s="663"/>
      <c r="R31" s="663"/>
      <c r="S31" s="663"/>
      <c r="T31" s="663"/>
      <c r="U31" s="663"/>
      <c r="V31" s="664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6"/>
    </row>
    <row r="32" spans="1:56" ht="13.5" customHeight="1">
      <c r="A32" s="665"/>
      <c r="B32" s="666"/>
      <c r="C32" s="667"/>
      <c r="D32" s="659"/>
      <c r="E32" s="660"/>
      <c r="F32" s="660"/>
      <c r="G32" s="660"/>
      <c r="H32" s="660"/>
      <c r="I32" s="660"/>
      <c r="J32" s="660"/>
      <c r="K32" s="661"/>
      <c r="L32" s="662"/>
      <c r="M32" s="663"/>
      <c r="N32" s="663"/>
      <c r="O32" s="663"/>
      <c r="P32" s="663"/>
      <c r="Q32" s="663"/>
      <c r="R32" s="663"/>
      <c r="S32" s="663"/>
      <c r="T32" s="663"/>
      <c r="U32" s="663"/>
      <c r="V32" s="664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6"/>
    </row>
    <row r="33" spans="1:56" ht="13.5" customHeight="1">
      <c r="A33" s="665"/>
      <c r="B33" s="666"/>
      <c r="C33" s="667"/>
      <c r="D33" s="659"/>
      <c r="E33" s="660"/>
      <c r="F33" s="660"/>
      <c r="G33" s="660"/>
      <c r="H33" s="660"/>
      <c r="I33" s="660"/>
      <c r="J33" s="660"/>
      <c r="K33" s="661"/>
      <c r="L33" s="662"/>
      <c r="M33" s="663"/>
      <c r="N33" s="663"/>
      <c r="O33" s="663"/>
      <c r="P33" s="663"/>
      <c r="Q33" s="663"/>
      <c r="R33" s="663"/>
      <c r="S33" s="663"/>
      <c r="T33" s="663"/>
      <c r="U33" s="663"/>
      <c r="V33" s="664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6"/>
    </row>
    <row r="34" spans="1:56" ht="13.5" customHeight="1">
      <c r="A34" s="665"/>
      <c r="B34" s="666"/>
      <c r="C34" s="667"/>
      <c r="D34" s="659"/>
      <c r="E34" s="660"/>
      <c r="F34" s="660"/>
      <c r="G34" s="660"/>
      <c r="H34" s="660"/>
      <c r="I34" s="660"/>
      <c r="J34" s="660"/>
      <c r="K34" s="661"/>
      <c r="L34" s="662"/>
      <c r="M34" s="663"/>
      <c r="N34" s="663"/>
      <c r="O34" s="663"/>
      <c r="P34" s="663"/>
      <c r="Q34" s="663"/>
      <c r="R34" s="663"/>
      <c r="S34" s="663"/>
      <c r="T34" s="663"/>
      <c r="U34" s="663"/>
      <c r="V34" s="664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6"/>
    </row>
    <row r="35" spans="1:56" ht="13.5" customHeight="1">
      <c r="A35" s="665"/>
      <c r="B35" s="666"/>
      <c r="C35" s="667"/>
      <c r="D35" s="659"/>
      <c r="E35" s="660"/>
      <c r="F35" s="660"/>
      <c r="G35" s="660"/>
      <c r="H35" s="660"/>
      <c r="I35" s="660"/>
      <c r="J35" s="660"/>
      <c r="K35" s="661"/>
      <c r="L35" s="662"/>
      <c r="M35" s="663"/>
      <c r="N35" s="663"/>
      <c r="O35" s="663"/>
      <c r="P35" s="663"/>
      <c r="Q35" s="663"/>
      <c r="R35" s="663"/>
      <c r="S35" s="663"/>
      <c r="T35" s="663"/>
      <c r="U35" s="663"/>
      <c r="V35" s="664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6"/>
    </row>
    <row r="36" spans="1:56" ht="13.5" customHeight="1">
      <c r="A36" s="665"/>
      <c r="B36" s="666"/>
      <c r="C36" s="667"/>
      <c r="D36" s="659"/>
      <c r="E36" s="660"/>
      <c r="F36" s="660"/>
      <c r="G36" s="660"/>
      <c r="H36" s="660"/>
      <c r="I36" s="660"/>
      <c r="J36" s="660"/>
      <c r="K36" s="661"/>
      <c r="L36" s="662"/>
      <c r="M36" s="663"/>
      <c r="N36" s="663"/>
      <c r="O36" s="663"/>
      <c r="P36" s="663"/>
      <c r="Q36" s="663"/>
      <c r="R36" s="663"/>
      <c r="S36" s="663"/>
      <c r="T36" s="663"/>
      <c r="U36" s="663"/>
      <c r="V36" s="664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6"/>
    </row>
    <row r="37" spans="1:56" ht="13.5" customHeight="1">
      <c r="A37" s="665"/>
      <c r="B37" s="666"/>
      <c r="C37" s="667"/>
      <c r="D37" s="659"/>
      <c r="E37" s="660"/>
      <c r="F37" s="660"/>
      <c r="G37" s="660"/>
      <c r="H37" s="660"/>
      <c r="I37" s="660"/>
      <c r="J37" s="660"/>
      <c r="K37" s="661"/>
      <c r="L37" s="662"/>
      <c r="M37" s="663"/>
      <c r="N37" s="663"/>
      <c r="O37" s="663"/>
      <c r="P37" s="663"/>
      <c r="Q37" s="663"/>
      <c r="R37" s="663"/>
      <c r="S37" s="663"/>
      <c r="T37" s="663"/>
      <c r="U37" s="663"/>
      <c r="V37" s="664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6"/>
    </row>
    <row r="38" spans="1:56" ht="13.5" customHeight="1">
      <c r="A38" s="665"/>
      <c r="B38" s="666"/>
      <c r="C38" s="667"/>
      <c r="D38" s="659"/>
      <c r="E38" s="660"/>
      <c r="F38" s="660"/>
      <c r="G38" s="660"/>
      <c r="H38" s="660"/>
      <c r="I38" s="660"/>
      <c r="J38" s="660"/>
      <c r="K38" s="661"/>
      <c r="L38" s="662"/>
      <c r="M38" s="663"/>
      <c r="N38" s="663"/>
      <c r="O38" s="663"/>
      <c r="P38" s="663"/>
      <c r="Q38" s="663"/>
      <c r="R38" s="663"/>
      <c r="S38" s="663"/>
      <c r="T38" s="663"/>
      <c r="U38" s="663"/>
      <c r="V38" s="664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6"/>
    </row>
    <row r="39" spans="1:56" ht="13.5" customHeight="1">
      <c r="A39" s="665"/>
      <c r="B39" s="666"/>
      <c r="C39" s="667"/>
      <c r="D39" s="659"/>
      <c r="E39" s="660"/>
      <c r="F39" s="660"/>
      <c r="G39" s="660"/>
      <c r="H39" s="660"/>
      <c r="I39" s="660"/>
      <c r="J39" s="660"/>
      <c r="K39" s="661"/>
      <c r="L39" s="662"/>
      <c r="M39" s="663"/>
      <c r="N39" s="663"/>
      <c r="O39" s="663"/>
      <c r="P39" s="663"/>
      <c r="Q39" s="663"/>
      <c r="R39" s="663"/>
      <c r="S39" s="663"/>
      <c r="T39" s="663"/>
      <c r="U39" s="663"/>
      <c r="V39" s="664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6"/>
    </row>
    <row r="40" spans="1:56" ht="13.5" customHeight="1">
      <c r="A40" s="665"/>
      <c r="B40" s="666"/>
      <c r="C40" s="667"/>
      <c r="D40" s="659"/>
      <c r="E40" s="660"/>
      <c r="F40" s="660"/>
      <c r="G40" s="660"/>
      <c r="H40" s="660"/>
      <c r="I40" s="660"/>
      <c r="J40" s="660"/>
      <c r="K40" s="661"/>
      <c r="L40" s="662"/>
      <c r="M40" s="663"/>
      <c r="N40" s="663"/>
      <c r="O40" s="663"/>
      <c r="P40" s="663"/>
      <c r="Q40" s="663"/>
      <c r="R40" s="663"/>
      <c r="S40" s="663"/>
      <c r="T40" s="663"/>
      <c r="U40" s="663"/>
      <c r="V40" s="664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6"/>
    </row>
    <row r="41" spans="1:56" ht="13.5" customHeight="1">
      <c r="A41" s="677"/>
      <c r="B41" s="678"/>
      <c r="C41" s="679"/>
      <c r="D41" s="668"/>
      <c r="E41" s="669"/>
      <c r="F41" s="669"/>
      <c r="G41" s="669"/>
      <c r="H41" s="669"/>
      <c r="I41" s="669"/>
      <c r="J41" s="669"/>
      <c r="K41" s="670"/>
      <c r="L41" s="624"/>
      <c r="M41" s="625"/>
      <c r="N41" s="625"/>
      <c r="O41" s="625"/>
      <c r="P41" s="625"/>
      <c r="Q41" s="625"/>
      <c r="R41" s="625"/>
      <c r="S41" s="625"/>
      <c r="T41" s="625"/>
      <c r="U41" s="625"/>
      <c r="V41" s="62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5"/>
    </row>
  </sheetData>
  <mergeCells count="130">
    <mergeCell ref="D23:K23"/>
    <mergeCell ref="L23:V23"/>
    <mergeCell ref="A25:C25"/>
    <mergeCell ref="D25:K25"/>
    <mergeCell ref="L25:V25"/>
    <mergeCell ref="A26:C26"/>
    <mergeCell ref="D26:K26"/>
    <mergeCell ref="L26:V26"/>
    <mergeCell ref="A6:C6"/>
    <mergeCell ref="A8:C8"/>
    <mergeCell ref="A24:C24"/>
    <mergeCell ref="D9:K9"/>
    <mergeCell ref="L9:V9"/>
    <mergeCell ref="D21:K21"/>
    <mergeCell ref="L21:V21"/>
    <mergeCell ref="A12:C12"/>
    <mergeCell ref="D12:K12"/>
    <mergeCell ref="L12:V12"/>
    <mergeCell ref="A10:C10"/>
    <mergeCell ref="D10:K10"/>
    <mergeCell ref="L10:V10"/>
    <mergeCell ref="A11:C11"/>
    <mergeCell ref="D11:K11"/>
    <mergeCell ref="L11:V11"/>
    <mergeCell ref="A4:C4"/>
    <mergeCell ref="A5:C5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L1:AO2"/>
    <mergeCell ref="AP1:AQ2"/>
    <mergeCell ref="AR1:AT1"/>
    <mergeCell ref="AU1:AX1"/>
    <mergeCell ref="AY1:AZ2"/>
    <mergeCell ref="A27:C27"/>
    <mergeCell ref="A20:C20"/>
    <mergeCell ref="A22:C22"/>
    <mergeCell ref="A18:C18"/>
    <mergeCell ref="A19:C19"/>
    <mergeCell ref="A13:C13"/>
    <mergeCell ref="A16:C16"/>
    <mergeCell ref="A15:C15"/>
    <mergeCell ref="A23:C23"/>
    <mergeCell ref="A21:C21"/>
    <mergeCell ref="A17:C17"/>
    <mergeCell ref="A29:C29"/>
    <mergeCell ref="A30:C30"/>
    <mergeCell ref="D29:K29"/>
    <mergeCell ref="D30:K30"/>
    <mergeCell ref="L29:V29"/>
    <mergeCell ref="L30:V30"/>
    <mergeCell ref="A28:C28"/>
    <mergeCell ref="D28:K28"/>
    <mergeCell ref="L28:V28"/>
    <mergeCell ref="A34:C34"/>
    <mergeCell ref="D33:K33"/>
    <mergeCell ref="D34:K34"/>
    <mergeCell ref="L33:V33"/>
    <mergeCell ref="L34:V34"/>
    <mergeCell ref="A31:C31"/>
    <mergeCell ref="A32:C32"/>
    <mergeCell ref="D31:K31"/>
    <mergeCell ref="D32:K32"/>
    <mergeCell ref="L31:V31"/>
    <mergeCell ref="L32:V32"/>
    <mergeCell ref="A41:C41"/>
    <mergeCell ref="D5:K5"/>
    <mergeCell ref="D6:K6"/>
    <mergeCell ref="D8:K8"/>
    <mergeCell ref="D16:K16"/>
    <mergeCell ref="D15:K15"/>
    <mergeCell ref="D13:K13"/>
    <mergeCell ref="D18:K18"/>
    <mergeCell ref="D19:K19"/>
    <mergeCell ref="D20:K20"/>
    <mergeCell ref="D22:K22"/>
    <mergeCell ref="D24:K24"/>
    <mergeCell ref="D27:K27"/>
    <mergeCell ref="A39:C39"/>
    <mergeCell ref="A40:C40"/>
    <mergeCell ref="D39:K39"/>
    <mergeCell ref="D40:K40"/>
    <mergeCell ref="A37:C37"/>
    <mergeCell ref="A38:C38"/>
    <mergeCell ref="D37:K37"/>
    <mergeCell ref="D38:K38"/>
    <mergeCell ref="A35:C35"/>
    <mergeCell ref="A36:C36"/>
    <mergeCell ref="A33:C33"/>
    <mergeCell ref="L41:V41"/>
    <mergeCell ref="D41:K41"/>
    <mergeCell ref="D4:K4"/>
    <mergeCell ref="L4:V4"/>
    <mergeCell ref="L5:V5"/>
    <mergeCell ref="L6:V6"/>
    <mergeCell ref="L8:V8"/>
    <mergeCell ref="L16:V16"/>
    <mergeCell ref="L15:V15"/>
    <mergeCell ref="L13:V13"/>
    <mergeCell ref="L18:V18"/>
    <mergeCell ref="L19:V19"/>
    <mergeCell ref="L20:V20"/>
    <mergeCell ref="L22:V22"/>
    <mergeCell ref="L24:V24"/>
    <mergeCell ref="L27:V27"/>
    <mergeCell ref="L39:V39"/>
    <mergeCell ref="L40:V40"/>
    <mergeCell ref="L37:V37"/>
    <mergeCell ref="L38:V38"/>
    <mergeCell ref="D35:K35"/>
    <mergeCell ref="D36:K36"/>
    <mergeCell ref="L35:V35"/>
    <mergeCell ref="L36:V36"/>
    <mergeCell ref="D17:K17"/>
    <mergeCell ref="L17:V17"/>
    <mergeCell ref="A14:C14"/>
    <mergeCell ref="D14:K14"/>
    <mergeCell ref="L14:V14"/>
    <mergeCell ref="A7:C7"/>
    <mergeCell ref="D7:K7"/>
    <mergeCell ref="L7:V7"/>
    <mergeCell ref="A9:C9"/>
  </mergeCells>
  <phoneticPr fontId="11"/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G55"/>
  <sheetViews>
    <sheetView view="pageBreakPreview" topLeftCell="A4" zoomScaleNormal="100" zoomScaleSheetLayoutView="100" workbookViewId="0">
      <selection activeCell="Z40" sqref="Z40"/>
    </sheetView>
  </sheetViews>
  <sheetFormatPr defaultColWidth="2.5703125" defaultRowHeight="13.5" customHeight="1"/>
  <cols>
    <col min="1" max="8" width="2.5703125" style="4"/>
    <col min="9" max="9" width="14" style="4" customWidth="1"/>
    <col min="10" max="16384" width="2.5703125" style="4"/>
  </cols>
  <sheetData>
    <row r="1" spans="1:59" ht="20.25" customHeight="1">
      <c r="A1" s="639" t="s">
        <v>18</v>
      </c>
      <c r="B1" s="640"/>
      <c r="C1" s="640"/>
      <c r="D1" s="640"/>
      <c r="E1" s="640"/>
      <c r="F1" s="640"/>
      <c r="G1" s="640"/>
      <c r="H1" s="640"/>
      <c r="I1" s="640"/>
      <c r="J1" s="640"/>
      <c r="K1" s="643"/>
      <c r="L1" s="644"/>
      <c r="M1" s="644"/>
      <c r="N1" s="645"/>
      <c r="O1" s="646" t="str">
        <f>改訂履歴!O1</f>
        <v>給与システム</v>
      </c>
      <c r="P1" s="647"/>
      <c r="Q1" s="647"/>
      <c r="R1" s="647"/>
      <c r="S1" s="647"/>
      <c r="T1" s="647"/>
      <c r="U1" s="647"/>
      <c r="V1" s="647"/>
      <c r="W1" s="648"/>
      <c r="X1" s="649" t="s">
        <v>9</v>
      </c>
      <c r="Y1" s="650"/>
      <c r="Z1" s="653" t="str">
        <f>改訂履歴!Z1</f>
        <v>DBレイアウト</v>
      </c>
      <c r="AA1" s="654"/>
      <c r="AB1" s="654"/>
      <c r="AC1" s="654"/>
      <c r="AD1" s="654"/>
      <c r="AE1" s="654"/>
      <c r="AF1" s="654"/>
      <c r="AG1" s="654"/>
      <c r="AH1" s="654"/>
      <c r="AI1" s="655"/>
      <c r="AJ1" s="649" t="s">
        <v>10</v>
      </c>
      <c r="AK1" s="650"/>
      <c r="AL1" s="627" t="str">
        <f>改訂履歴!AL1</f>
        <v>Duyenctn</v>
      </c>
      <c r="AM1" s="628"/>
      <c r="AN1" s="628"/>
      <c r="AO1" s="629"/>
      <c r="AP1" s="649" t="s">
        <v>11</v>
      </c>
      <c r="AQ1" s="650"/>
      <c r="AR1" s="633" t="s">
        <v>12</v>
      </c>
      <c r="AS1" s="634"/>
      <c r="AT1" s="635"/>
      <c r="AU1" s="636">
        <f>改訂履歴!AU1</f>
        <v>42579</v>
      </c>
      <c r="AV1" s="637"/>
      <c r="AW1" s="637"/>
      <c r="AX1" s="638"/>
      <c r="AY1" s="649" t="s">
        <v>14</v>
      </c>
      <c r="AZ1" s="650"/>
      <c r="BA1" s="627" t="s">
        <v>433</v>
      </c>
      <c r="BB1" s="628"/>
      <c r="BC1" s="628"/>
      <c r="BD1" s="629"/>
    </row>
    <row r="2" spans="1:59" ht="20.25" customHeight="1">
      <c r="A2" s="641"/>
      <c r="B2" s="642"/>
      <c r="C2" s="642"/>
      <c r="D2" s="642"/>
      <c r="E2" s="642"/>
      <c r="F2" s="642"/>
      <c r="G2" s="642"/>
      <c r="H2" s="642"/>
      <c r="I2" s="642"/>
      <c r="J2" s="642"/>
      <c r="K2" s="643" t="s">
        <v>8</v>
      </c>
      <c r="L2" s="644"/>
      <c r="M2" s="644"/>
      <c r="N2" s="645"/>
      <c r="O2" s="646" t="str">
        <f ca="1">MID(CELL("filename",$A$1),FIND("]",CELL("filename",$A$1))+1,255)</f>
        <v>TB_M_SYSTEM</v>
      </c>
      <c r="P2" s="647"/>
      <c r="Q2" s="647"/>
      <c r="R2" s="647"/>
      <c r="S2" s="647"/>
      <c r="T2" s="647"/>
      <c r="U2" s="647"/>
      <c r="V2" s="647"/>
      <c r="W2" s="648"/>
      <c r="X2" s="651"/>
      <c r="Y2" s="652"/>
      <c r="Z2" s="656"/>
      <c r="AA2" s="657"/>
      <c r="AB2" s="657"/>
      <c r="AC2" s="657"/>
      <c r="AD2" s="657"/>
      <c r="AE2" s="657"/>
      <c r="AF2" s="657"/>
      <c r="AG2" s="657"/>
      <c r="AH2" s="657"/>
      <c r="AI2" s="658"/>
      <c r="AJ2" s="651"/>
      <c r="AK2" s="652"/>
      <c r="AL2" s="630"/>
      <c r="AM2" s="631"/>
      <c r="AN2" s="631"/>
      <c r="AO2" s="632"/>
      <c r="AP2" s="651"/>
      <c r="AQ2" s="652"/>
      <c r="AR2" s="633" t="s">
        <v>13</v>
      </c>
      <c r="AS2" s="634"/>
      <c r="AT2" s="635"/>
      <c r="AU2" s="636" t="s">
        <v>433</v>
      </c>
      <c r="AV2" s="637"/>
      <c r="AW2" s="637"/>
      <c r="AX2" s="638"/>
      <c r="AY2" s="651"/>
      <c r="AZ2" s="652"/>
      <c r="BA2" s="630"/>
      <c r="BB2" s="631"/>
      <c r="BC2" s="631"/>
      <c r="BD2" s="632"/>
    </row>
    <row r="3" spans="1:59" ht="13.5" customHeight="1">
      <c r="A3" s="717"/>
      <c r="B3" s="718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  <c r="AM3" s="129"/>
      <c r="AN3" s="129"/>
      <c r="AO3" s="129"/>
      <c r="AP3" s="129"/>
      <c r="AQ3" s="129"/>
      <c r="AR3" s="129"/>
      <c r="AS3" s="129"/>
      <c r="AT3" s="129"/>
      <c r="AU3" s="129"/>
      <c r="AV3" s="129"/>
      <c r="AW3" s="129"/>
      <c r="AX3" s="129"/>
      <c r="AY3" s="129"/>
      <c r="AZ3" s="129"/>
      <c r="BA3" s="129"/>
      <c r="BB3" s="129"/>
      <c r="BC3" s="129"/>
      <c r="BD3" s="130"/>
    </row>
    <row r="4" spans="1:59" ht="13.5" customHeight="1">
      <c r="A4" s="705"/>
      <c r="B4" s="706"/>
      <c r="C4" s="6"/>
      <c r="D4" s="12"/>
      <c r="E4" s="12"/>
      <c r="F4" s="12"/>
      <c r="G4" s="12"/>
      <c r="H4" s="1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9" ht="13.5" customHeight="1">
      <c r="A5" s="705"/>
      <c r="B5" s="706"/>
      <c r="C5" s="6"/>
      <c r="D5" s="12"/>
      <c r="E5" s="12"/>
      <c r="F5" s="12"/>
      <c r="G5" s="12"/>
      <c r="H5" s="12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9" ht="13.5" customHeight="1">
      <c r="A6" s="705" t="s">
        <v>19</v>
      </c>
      <c r="B6" s="706"/>
      <c r="C6" s="6"/>
      <c r="D6" s="12" t="s">
        <v>100</v>
      </c>
      <c r="E6" s="12"/>
      <c r="F6" s="12"/>
      <c r="G6" s="12"/>
      <c r="H6" s="12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9" ht="13.5" customHeight="1">
      <c r="A7" s="705"/>
      <c r="B7" s="706"/>
      <c r="C7" s="6"/>
      <c r="D7" s="12"/>
      <c r="E7" s="12"/>
      <c r="F7" s="12"/>
      <c r="G7" s="12"/>
      <c r="H7" s="12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9" ht="13.5" customHeight="1">
      <c r="A8" s="705"/>
      <c r="B8" s="706"/>
      <c r="C8" s="6"/>
      <c r="D8" s="12"/>
      <c r="E8" s="12"/>
      <c r="F8" s="12"/>
      <c r="G8" s="12"/>
      <c r="H8" s="1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9" ht="13.5" customHeight="1">
      <c r="A9" s="705" t="s">
        <v>20</v>
      </c>
      <c r="B9" s="706"/>
      <c r="C9" s="6"/>
      <c r="D9" s="12"/>
      <c r="E9" s="12"/>
      <c r="F9" s="12"/>
      <c r="G9" s="12"/>
      <c r="H9" s="1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9" ht="13.5" customHeight="1">
      <c r="A10" s="705"/>
      <c r="B10" s="706"/>
      <c r="C10" s="6"/>
      <c r="D10" s="12"/>
      <c r="E10" s="12"/>
      <c r="F10" s="12"/>
      <c r="G10" s="12"/>
      <c r="H10" s="1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07" t="s">
        <v>21</v>
      </c>
      <c r="AF10" s="708"/>
      <c r="AG10" s="708"/>
      <c r="AH10" s="708"/>
      <c r="AI10" s="708"/>
      <c r="AJ10" s="708"/>
      <c r="AK10" s="708"/>
      <c r="AL10" s="708"/>
      <c r="AM10" s="708"/>
      <c r="AN10" s="708"/>
      <c r="AO10" s="709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  <c r="BF10" s="4" t="str">
        <f ca="1">"CREATE TABLE "&amp;O2&amp; " ("</f>
        <v>CREATE TABLE TB_M_SYSTEM (</v>
      </c>
    </row>
    <row r="11" spans="1:59" ht="13.5" customHeight="1">
      <c r="A11" s="713"/>
      <c r="B11" s="714"/>
      <c r="C11" s="715" t="s">
        <v>138</v>
      </c>
      <c r="D11" s="715"/>
      <c r="E11" s="715"/>
      <c r="F11" s="715"/>
      <c r="G11" s="715"/>
      <c r="H11" s="715"/>
      <c r="I11" s="715"/>
      <c r="J11" s="716" t="s">
        <v>139</v>
      </c>
      <c r="K11" s="716"/>
      <c r="L11" s="716"/>
      <c r="M11" s="716"/>
      <c r="N11" s="716"/>
      <c r="O11" s="716"/>
      <c r="P11" s="716"/>
      <c r="Q11" s="716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710"/>
      <c r="AF11" s="711"/>
      <c r="AG11" s="711"/>
      <c r="AH11" s="711"/>
      <c r="AI11" s="711"/>
      <c r="AJ11" s="711"/>
      <c r="AK11" s="711"/>
      <c r="AL11" s="711"/>
      <c r="AM11" s="711"/>
      <c r="AN11" s="711"/>
      <c r="AO11" s="712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  <c r="BD11" s="132"/>
    </row>
    <row r="12" spans="1:59" ht="13.5" customHeight="1">
      <c r="A12" s="697" t="s">
        <v>22</v>
      </c>
      <c r="B12" s="697"/>
      <c r="C12" s="702" t="s">
        <v>33</v>
      </c>
      <c r="D12" s="703"/>
      <c r="E12" s="703"/>
      <c r="F12" s="703"/>
      <c r="G12" s="703"/>
      <c r="H12" s="703"/>
      <c r="I12" s="704"/>
      <c r="J12" s="702" t="s">
        <v>32</v>
      </c>
      <c r="K12" s="703"/>
      <c r="L12" s="703"/>
      <c r="M12" s="703"/>
      <c r="N12" s="703"/>
      <c r="O12" s="703"/>
      <c r="P12" s="703"/>
      <c r="Q12" s="704"/>
      <c r="R12" s="697" t="s">
        <v>23</v>
      </c>
      <c r="S12" s="697"/>
      <c r="T12" s="697"/>
      <c r="U12" s="697"/>
      <c r="V12" s="697"/>
      <c r="W12" s="697" t="s">
        <v>24</v>
      </c>
      <c r="X12" s="697"/>
      <c r="Y12" s="697" t="s">
        <v>25</v>
      </c>
      <c r="Z12" s="697"/>
      <c r="AA12" s="697" t="s">
        <v>26</v>
      </c>
      <c r="AB12" s="697"/>
      <c r="AC12" s="697" t="s">
        <v>27</v>
      </c>
      <c r="AD12" s="697"/>
      <c r="AE12" s="29" t="s">
        <v>28</v>
      </c>
      <c r="AF12" s="30" t="s">
        <v>40</v>
      </c>
      <c r="AG12" s="30" t="s">
        <v>62</v>
      </c>
      <c r="AH12" s="30"/>
      <c r="AI12" s="30"/>
      <c r="AJ12" s="30"/>
      <c r="AK12" s="30"/>
      <c r="AL12" s="30"/>
      <c r="AM12" s="30"/>
      <c r="AN12" s="30"/>
      <c r="AO12" s="31"/>
      <c r="AP12" s="697" t="s">
        <v>29</v>
      </c>
      <c r="AQ12" s="697"/>
      <c r="AR12" s="697" t="s">
        <v>34</v>
      </c>
      <c r="AS12" s="697"/>
      <c r="AT12" s="697"/>
      <c r="AU12" s="697"/>
      <c r="AV12" s="697"/>
      <c r="AW12" s="697"/>
      <c r="AX12" s="697"/>
      <c r="AY12" s="697"/>
      <c r="AZ12" s="697"/>
      <c r="BA12" s="697"/>
      <c r="BB12" s="697"/>
      <c r="BC12" s="697"/>
      <c r="BD12" s="697"/>
    </row>
    <row r="13" spans="1:59" ht="13.5" customHeight="1">
      <c r="A13" s="698">
        <v>1</v>
      </c>
      <c r="B13" s="698"/>
      <c r="C13" s="94" t="s">
        <v>35</v>
      </c>
      <c r="D13" s="95"/>
      <c r="E13" s="95"/>
      <c r="F13" s="95"/>
      <c r="G13" s="95"/>
      <c r="H13" s="95"/>
      <c r="I13" s="96"/>
      <c r="J13" s="97" t="s">
        <v>303</v>
      </c>
      <c r="K13" s="97"/>
      <c r="L13" s="97"/>
      <c r="M13" s="97"/>
      <c r="N13" s="97"/>
      <c r="O13" s="97"/>
      <c r="P13" s="97"/>
      <c r="Q13" s="96"/>
      <c r="R13" s="97" t="s">
        <v>36</v>
      </c>
      <c r="S13" s="97"/>
      <c r="T13" s="97"/>
      <c r="U13" s="97"/>
      <c r="V13" s="96"/>
      <c r="W13" s="699"/>
      <c r="X13" s="700"/>
      <c r="Y13" s="699"/>
      <c r="Z13" s="700"/>
      <c r="AA13" s="699" t="s">
        <v>22</v>
      </c>
      <c r="AB13" s="700"/>
      <c r="AC13" s="699"/>
      <c r="AD13" s="700"/>
      <c r="AE13" s="98">
        <v>1</v>
      </c>
      <c r="AF13" s="99"/>
      <c r="AG13" s="99"/>
      <c r="AH13" s="99"/>
      <c r="AI13" s="99"/>
      <c r="AJ13" s="99"/>
      <c r="AK13" s="99"/>
      <c r="AL13" s="99"/>
      <c r="AM13" s="99"/>
      <c r="AN13" s="99"/>
      <c r="AO13" s="100"/>
      <c r="AP13" s="699"/>
      <c r="AQ13" s="701"/>
      <c r="AR13" s="97" t="s">
        <v>64</v>
      </c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6"/>
      <c r="BF13" s="4" t="str">
        <f t="shared" ref="BF13:BF27" si="0">C13&amp;" "&amp;R13&amp;IF(W13,"("&amp;W13&amp;IF(Y13,","&amp;Y13, "")&amp;")","")&amp;IF(AA13="No"," NOT NULL","")&amp;","</f>
        <v>ID NUMBER NOT NULL,</v>
      </c>
    </row>
    <row r="14" spans="1:59" ht="13.5" customHeight="1">
      <c r="A14" s="690">
        <v>2</v>
      </c>
      <c r="B14" s="690"/>
      <c r="C14" s="101" t="s">
        <v>76</v>
      </c>
      <c r="D14" s="102"/>
      <c r="E14" s="102"/>
      <c r="F14" s="102"/>
      <c r="G14" s="102"/>
      <c r="H14" s="102"/>
      <c r="I14" s="103"/>
      <c r="J14" s="84" t="s">
        <v>301</v>
      </c>
      <c r="K14" s="84"/>
      <c r="L14" s="84"/>
      <c r="M14" s="84"/>
      <c r="N14" s="84"/>
      <c r="O14" s="84"/>
      <c r="P14" s="84"/>
      <c r="Q14" s="103"/>
      <c r="R14" s="84" t="s">
        <v>82</v>
      </c>
      <c r="S14" s="84"/>
      <c r="T14" s="84"/>
      <c r="U14" s="84"/>
      <c r="V14" s="84"/>
      <c r="W14" s="691">
        <v>20</v>
      </c>
      <c r="X14" s="692"/>
      <c r="Y14" s="691"/>
      <c r="Z14" s="692"/>
      <c r="AA14" s="691" t="s">
        <v>22</v>
      </c>
      <c r="AB14" s="692"/>
      <c r="AC14" s="691"/>
      <c r="AD14" s="692"/>
      <c r="AE14" s="104"/>
      <c r="AF14" s="105">
        <v>1</v>
      </c>
      <c r="AG14" s="105"/>
      <c r="AH14" s="105"/>
      <c r="AI14" s="105"/>
      <c r="AJ14" s="105"/>
      <c r="AK14" s="105"/>
      <c r="AL14" s="105"/>
      <c r="AM14" s="105"/>
      <c r="AN14" s="105"/>
      <c r="AO14" s="106"/>
      <c r="AP14" s="691"/>
      <c r="AQ14" s="693"/>
      <c r="AR14" s="84" t="s">
        <v>358</v>
      </c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103"/>
      <c r="BF14" s="4" t="str">
        <f t="shared" si="0"/>
        <v>COMPANY_CD VARCHAR(20) NOT NULL,</v>
      </c>
    </row>
    <row r="15" spans="1:59" ht="13.5" customHeight="1">
      <c r="A15" s="690">
        <v>3</v>
      </c>
      <c r="B15" s="690"/>
      <c r="C15" s="101" t="s">
        <v>101</v>
      </c>
      <c r="D15" s="102"/>
      <c r="E15" s="102"/>
      <c r="F15" s="102"/>
      <c r="G15" s="102"/>
      <c r="H15" s="102"/>
      <c r="I15" s="103"/>
      <c r="J15" s="84" t="s">
        <v>102</v>
      </c>
      <c r="K15" s="123"/>
      <c r="L15" s="123"/>
      <c r="M15" s="123"/>
      <c r="N15" s="123"/>
      <c r="O15" s="123"/>
      <c r="P15" s="123"/>
      <c r="Q15" s="103"/>
      <c r="R15" s="84" t="s">
        <v>82</v>
      </c>
      <c r="S15" s="84"/>
      <c r="T15" s="84"/>
      <c r="U15" s="84"/>
      <c r="V15" s="84"/>
      <c r="W15" s="691">
        <v>50</v>
      </c>
      <c r="X15" s="693"/>
      <c r="Y15" s="691"/>
      <c r="Z15" s="692"/>
      <c r="AA15" s="691" t="s">
        <v>22</v>
      </c>
      <c r="AB15" s="692"/>
      <c r="AC15" s="691"/>
      <c r="AD15" s="692"/>
      <c r="AE15" s="104"/>
      <c r="AF15" s="123">
        <v>2</v>
      </c>
      <c r="AG15" s="105"/>
      <c r="AH15" s="105"/>
      <c r="AI15" s="105"/>
      <c r="AJ15" s="105"/>
      <c r="AK15" s="105"/>
      <c r="AL15" s="105"/>
      <c r="AM15" s="105"/>
      <c r="AN15" s="105"/>
      <c r="AO15" s="106"/>
      <c r="AP15" s="691"/>
      <c r="AQ15" s="693"/>
      <c r="AR15" s="123"/>
      <c r="AS15" s="123"/>
      <c r="AT15" s="123"/>
      <c r="AU15" s="123"/>
      <c r="AV15" s="123"/>
      <c r="AW15" s="123"/>
      <c r="AX15" s="123"/>
      <c r="AY15" s="123"/>
      <c r="AZ15" s="123"/>
      <c r="BA15" s="123"/>
      <c r="BB15" s="123"/>
      <c r="BC15" s="123"/>
      <c r="BD15" s="195"/>
      <c r="BF15" s="4" t="str">
        <f t="shared" si="0"/>
        <v>CATEGORY VARCHAR(50) NOT NULL,</v>
      </c>
    </row>
    <row r="16" spans="1:59" s="6" customFormat="1" ht="13.5" customHeight="1">
      <c r="A16" s="690">
        <v>4</v>
      </c>
      <c r="B16" s="690"/>
      <c r="C16" s="101" t="s">
        <v>103</v>
      </c>
      <c r="D16" s="102"/>
      <c r="E16" s="102"/>
      <c r="F16" s="102"/>
      <c r="G16" s="102"/>
      <c r="H16" s="102"/>
      <c r="I16" s="103"/>
      <c r="J16" s="84" t="s">
        <v>104</v>
      </c>
      <c r="K16" s="123"/>
      <c r="L16" s="123"/>
      <c r="M16" s="123"/>
      <c r="N16" s="123"/>
      <c r="O16" s="123"/>
      <c r="P16" s="123"/>
      <c r="Q16" s="103"/>
      <c r="R16" s="123" t="s">
        <v>82</v>
      </c>
      <c r="S16" s="123"/>
      <c r="T16" s="123"/>
      <c r="U16" s="123"/>
      <c r="V16" s="123"/>
      <c r="W16" s="694">
        <v>50</v>
      </c>
      <c r="X16" s="696"/>
      <c r="Y16" s="691"/>
      <c r="Z16" s="692"/>
      <c r="AA16" s="694" t="s">
        <v>22</v>
      </c>
      <c r="AB16" s="695"/>
      <c r="AC16" s="691"/>
      <c r="AD16" s="692"/>
      <c r="AE16" s="104"/>
      <c r="AF16" s="123">
        <v>3</v>
      </c>
      <c r="AG16" s="105"/>
      <c r="AH16" s="105"/>
      <c r="AI16" s="105"/>
      <c r="AJ16" s="105"/>
      <c r="AK16" s="105"/>
      <c r="AL16" s="105"/>
      <c r="AM16" s="105"/>
      <c r="AN16" s="105"/>
      <c r="AO16" s="106"/>
      <c r="AP16" s="691"/>
      <c r="AQ16" s="693"/>
      <c r="AR16" s="123"/>
      <c r="AS16" s="123"/>
      <c r="AT16" s="123"/>
      <c r="AU16" s="123"/>
      <c r="AV16" s="123"/>
      <c r="AW16" s="123"/>
      <c r="AX16" s="123"/>
      <c r="AY16" s="123"/>
      <c r="AZ16" s="123"/>
      <c r="BA16" s="123"/>
      <c r="BB16" s="123"/>
      <c r="BC16" s="123"/>
      <c r="BD16" s="195"/>
      <c r="BF16" s="4" t="str">
        <f t="shared" si="0"/>
        <v>CD VARCHAR(50) NOT NULL,</v>
      </c>
      <c r="BG16" s="4"/>
    </row>
    <row r="17" spans="1:58" ht="13.5" customHeight="1">
      <c r="A17" s="690">
        <v>5</v>
      </c>
      <c r="B17" s="690"/>
      <c r="C17" s="101" t="s">
        <v>105</v>
      </c>
      <c r="D17" s="102"/>
      <c r="E17" s="102"/>
      <c r="F17" s="102"/>
      <c r="G17" s="102"/>
      <c r="H17" s="102"/>
      <c r="I17" s="103"/>
      <c r="J17" s="84" t="s">
        <v>106</v>
      </c>
      <c r="K17" s="84"/>
      <c r="L17" s="84"/>
      <c r="M17" s="84"/>
      <c r="N17" s="84"/>
      <c r="O17" s="84"/>
      <c r="P17" s="84"/>
      <c r="Q17" s="103"/>
      <c r="R17" s="84" t="s">
        <v>82</v>
      </c>
      <c r="S17" s="84"/>
      <c r="T17" s="84"/>
      <c r="U17" s="84"/>
      <c r="V17" s="84"/>
      <c r="W17" s="691">
        <v>100</v>
      </c>
      <c r="X17" s="693"/>
      <c r="Y17" s="691"/>
      <c r="Z17" s="692"/>
      <c r="AA17" s="694" t="s">
        <v>30</v>
      </c>
      <c r="AB17" s="695"/>
      <c r="AC17" s="691"/>
      <c r="AD17" s="692"/>
      <c r="AE17" s="104"/>
      <c r="AF17" s="105"/>
      <c r="AG17" s="105"/>
      <c r="AH17" s="105"/>
      <c r="AI17" s="105"/>
      <c r="AJ17" s="105"/>
      <c r="AK17" s="105"/>
      <c r="AL17" s="105"/>
      <c r="AM17" s="105"/>
      <c r="AN17" s="105"/>
      <c r="AO17" s="106"/>
      <c r="AP17" s="691"/>
      <c r="AQ17" s="693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103"/>
      <c r="BF17" s="4" t="str">
        <f t="shared" si="0"/>
        <v>VALUE VARCHAR(100),</v>
      </c>
    </row>
    <row r="18" spans="1:58" ht="13.5" customHeight="1">
      <c r="A18" s="690">
        <v>6</v>
      </c>
      <c r="B18" s="690"/>
      <c r="C18" s="101" t="s">
        <v>107</v>
      </c>
      <c r="D18" s="102"/>
      <c r="E18" s="102"/>
      <c r="F18" s="102"/>
      <c r="G18" s="102"/>
      <c r="H18" s="102"/>
      <c r="I18" s="103"/>
      <c r="J18" s="84" t="s">
        <v>108</v>
      </c>
      <c r="K18" s="84"/>
      <c r="L18" s="84"/>
      <c r="M18" s="84"/>
      <c r="N18" s="84"/>
      <c r="O18" s="84"/>
      <c r="P18" s="84"/>
      <c r="Q18" s="103"/>
      <c r="R18" s="84" t="s">
        <v>82</v>
      </c>
      <c r="S18" s="84"/>
      <c r="T18" s="84"/>
      <c r="U18" s="84"/>
      <c r="V18" s="84"/>
      <c r="W18" s="691">
        <v>100</v>
      </c>
      <c r="X18" s="693"/>
      <c r="Y18" s="691"/>
      <c r="Z18" s="692"/>
      <c r="AA18" s="694" t="s">
        <v>30</v>
      </c>
      <c r="AB18" s="695"/>
      <c r="AC18" s="691"/>
      <c r="AD18" s="692"/>
      <c r="AE18" s="104"/>
      <c r="AF18" s="105"/>
      <c r="AG18" s="105"/>
      <c r="AH18" s="105"/>
      <c r="AI18" s="105"/>
      <c r="AJ18" s="105"/>
      <c r="AK18" s="105"/>
      <c r="AL18" s="105"/>
      <c r="AM18" s="105"/>
      <c r="AN18" s="105"/>
      <c r="AO18" s="106"/>
      <c r="AP18" s="691"/>
      <c r="AQ18" s="693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103"/>
      <c r="BF18" s="4" t="str">
        <f t="shared" si="0"/>
        <v>CHAR_VALUE_1 VARCHAR(100),</v>
      </c>
    </row>
    <row r="19" spans="1:58" ht="13.5" customHeight="1">
      <c r="A19" s="690">
        <v>7</v>
      </c>
      <c r="B19" s="690"/>
      <c r="C19" s="101" t="s">
        <v>109</v>
      </c>
      <c r="D19" s="102"/>
      <c r="E19" s="102"/>
      <c r="F19" s="102"/>
      <c r="G19" s="102"/>
      <c r="H19" s="102"/>
      <c r="I19" s="103"/>
      <c r="J19" s="84" t="s">
        <v>110</v>
      </c>
      <c r="K19" s="84"/>
      <c r="L19" s="84"/>
      <c r="M19" s="84"/>
      <c r="N19" s="84"/>
      <c r="O19" s="84"/>
      <c r="P19" s="84"/>
      <c r="Q19" s="103"/>
      <c r="R19" s="84" t="s">
        <v>82</v>
      </c>
      <c r="S19" s="84"/>
      <c r="T19" s="84"/>
      <c r="U19" s="84"/>
      <c r="V19" s="84"/>
      <c r="W19" s="691">
        <v>100</v>
      </c>
      <c r="X19" s="693"/>
      <c r="Y19" s="691"/>
      <c r="Z19" s="692"/>
      <c r="AA19" s="694" t="s">
        <v>30</v>
      </c>
      <c r="AB19" s="695"/>
      <c r="AC19" s="691"/>
      <c r="AD19" s="692"/>
      <c r="AE19" s="104"/>
      <c r="AF19" s="105"/>
      <c r="AG19" s="105"/>
      <c r="AH19" s="105"/>
      <c r="AI19" s="105"/>
      <c r="AJ19" s="105"/>
      <c r="AK19" s="105"/>
      <c r="AL19" s="105"/>
      <c r="AM19" s="105"/>
      <c r="AN19" s="105"/>
      <c r="AO19" s="106"/>
      <c r="AP19" s="691"/>
      <c r="AQ19" s="693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103"/>
      <c r="BF19" s="4" t="str">
        <f t="shared" si="0"/>
        <v>CHAR_VALUE_2 VARCHAR(100),</v>
      </c>
    </row>
    <row r="20" spans="1:58" ht="13.5" customHeight="1">
      <c r="A20" s="690">
        <v>8</v>
      </c>
      <c r="B20" s="690"/>
      <c r="C20" s="101" t="s">
        <v>111</v>
      </c>
      <c r="D20" s="102"/>
      <c r="E20" s="102"/>
      <c r="F20" s="102"/>
      <c r="G20" s="102"/>
      <c r="H20" s="102"/>
      <c r="I20" s="103"/>
      <c r="J20" s="84" t="s">
        <v>112</v>
      </c>
      <c r="K20" s="84"/>
      <c r="L20" s="84"/>
      <c r="M20" s="84"/>
      <c r="N20" s="84"/>
      <c r="O20" s="84"/>
      <c r="P20" s="84"/>
      <c r="Q20" s="103"/>
      <c r="R20" s="84" t="s">
        <v>82</v>
      </c>
      <c r="S20" s="84"/>
      <c r="T20" s="84"/>
      <c r="U20" s="84"/>
      <c r="V20" s="84"/>
      <c r="W20" s="691">
        <v>100</v>
      </c>
      <c r="X20" s="693"/>
      <c r="Y20" s="691"/>
      <c r="Z20" s="692"/>
      <c r="AA20" s="694" t="s">
        <v>30</v>
      </c>
      <c r="AB20" s="695"/>
      <c r="AC20" s="691"/>
      <c r="AD20" s="692"/>
      <c r="AE20" s="104"/>
      <c r="AF20" s="105"/>
      <c r="AG20" s="105"/>
      <c r="AH20" s="105"/>
      <c r="AI20" s="105"/>
      <c r="AJ20" s="105"/>
      <c r="AK20" s="105"/>
      <c r="AL20" s="105"/>
      <c r="AM20" s="105"/>
      <c r="AN20" s="105"/>
      <c r="AO20" s="106"/>
      <c r="AP20" s="691"/>
      <c r="AQ20" s="693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103"/>
      <c r="BF20" s="4" t="str">
        <f t="shared" si="0"/>
        <v>CHAR_VALUE_3 VARCHAR(100),</v>
      </c>
    </row>
    <row r="21" spans="1:58" ht="13.5" customHeight="1">
      <c r="A21" s="690">
        <v>9</v>
      </c>
      <c r="B21" s="690"/>
      <c r="C21" s="101" t="s">
        <v>113</v>
      </c>
      <c r="D21" s="102"/>
      <c r="E21" s="102"/>
      <c r="F21" s="102"/>
      <c r="G21" s="102"/>
      <c r="H21" s="102"/>
      <c r="I21" s="103"/>
      <c r="J21" s="84" t="s">
        <v>114</v>
      </c>
      <c r="K21" s="84"/>
      <c r="L21" s="84"/>
      <c r="M21" s="84"/>
      <c r="N21" s="84"/>
      <c r="O21" s="84"/>
      <c r="P21" s="84"/>
      <c r="Q21" s="103"/>
      <c r="R21" s="84" t="s">
        <v>36</v>
      </c>
      <c r="S21" s="84"/>
      <c r="T21" s="84"/>
      <c r="U21" s="84"/>
      <c r="V21" s="84"/>
      <c r="W21" s="691">
        <v>10</v>
      </c>
      <c r="X21" s="693"/>
      <c r="Y21" s="691">
        <v>2</v>
      </c>
      <c r="Z21" s="692"/>
      <c r="AA21" s="694" t="s">
        <v>30</v>
      </c>
      <c r="AB21" s="695"/>
      <c r="AC21" s="691"/>
      <c r="AD21" s="692"/>
      <c r="AE21" s="104"/>
      <c r="AF21" s="105"/>
      <c r="AG21" s="105"/>
      <c r="AH21" s="105"/>
      <c r="AI21" s="105"/>
      <c r="AJ21" s="105"/>
      <c r="AK21" s="105"/>
      <c r="AL21" s="105"/>
      <c r="AM21" s="105"/>
      <c r="AN21" s="105"/>
      <c r="AO21" s="106"/>
      <c r="AP21" s="691"/>
      <c r="AQ21" s="693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103"/>
      <c r="BF21" s="4" t="str">
        <f t="shared" si="0"/>
        <v>NUM_VALUE_1 NUMBER(10,2),</v>
      </c>
    </row>
    <row r="22" spans="1:58" ht="13.5" customHeight="1">
      <c r="A22" s="690">
        <v>10</v>
      </c>
      <c r="B22" s="690"/>
      <c r="C22" s="101" t="s">
        <v>115</v>
      </c>
      <c r="D22" s="102"/>
      <c r="E22" s="102"/>
      <c r="F22" s="102"/>
      <c r="G22" s="102"/>
      <c r="H22" s="102"/>
      <c r="I22" s="103"/>
      <c r="J22" s="84" t="s">
        <v>116</v>
      </c>
      <c r="K22" s="84"/>
      <c r="L22" s="84"/>
      <c r="M22" s="84"/>
      <c r="N22" s="84"/>
      <c r="O22" s="84"/>
      <c r="P22" s="84"/>
      <c r="Q22" s="103"/>
      <c r="R22" s="84" t="s">
        <v>36</v>
      </c>
      <c r="S22" s="84"/>
      <c r="T22" s="84"/>
      <c r="U22" s="84"/>
      <c r="V22" s="84"/>
      <c r="W22" s="691">
        <v>10</v>
      </c>
      <c r="X22" s="693"/>
      <c r="Y22" s="691">
        <v>2</v>
      </c>
      <c r="Z22" s="692"/>
      <c r="AA22" s="694" t="s">
        <v>30</v>
      </c>
      <c r="AB22" s="695"/>
      <c r="AC22" s="691"/>
      <c r="AD22" s="692"/>
      <c r="AE22" s="104"/>
      <c r="AF22" s="105"/>
      <c r="AG22" s="105"/>
      <c r="AH22" s="105"/>
      <c r="AI22" s="105"/>
      <c r="AJ22" s="105"/>
      <c r="AK22" s="105"/>
      <c r="AL22" s="105"/>
      <c r="AM22" s="105"/>
      <c r="AN22" s="105"/>
      <c r="AO22" s="106"/>
      <c r="AP22" s="691"/>
      <c r="AQ22" s="693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103"/>
      <c r="BF22" s="4" t="str">
        <f t="shared" si="0"/>
        <v>NUM_VALUE_2 NUMBER(10,2),</v>
      </c>
    </row>
    <row r="23" spans="1:58" ht="13.5" customHeight="1">
      <c r="A23" s="690">
        <v>11</v>
      </c>
      <c r="B23" s="690"/>
      <c r="C23" s="101" t="s">
        <v>117</v>
      </c>
      <c r="D23" s="102"/>
      <c r="E23" s="102"/>
      <c r="F23" s="102"/>
      <c r="G23" s="102"/>
      <c r="H23" s="102"/>
      <c r="I23" s="103"/>
      <c r="J23" s="84" t="s">
        <v>118</v>
      </c>
      <c r="K23" s="84"/>
      <c r="L23" s="84"/>
      <c r="M23" s="84"/>
      <c r="N23" s="84"/>
      <c r="O23" s="84"/>
      <c r="P23" s="84"/>
      <c r="Q23" s="103"/>
      <c r="R23" s="84" t="s">
        <v>36</v>
      </c>
      <c r="S23" s="84"/>
      <c r="T23" s="84"/>
      <c r="U23" s="84"/>
      <c r="V23" s="84"/>
      <c r="W23" s="691">
        <v>10</v>
      </c>
      <c r="X23" s="693"/>
      <c r="Y23" s="691">
        <v>2</v>
      </c>
      <c r="Z23" s="692"/>
      <c r="AA23" s="694" t="s">
        <v>30</v>
      </c>
      <c r="AB23" s="695"/>
      <c r="AC23" s="691"/>
      <c r="AD23" s="692"/>
      <c r="AE23" s="104"/>
      <c r="AF23" s="105"/>
      <c r="AG23" s="105"/>
      <c r="AH23" s="105"/>
      <c r="AI23" s="105"/>
      <c r="AJ23" s="105"/>
      <c r="AK23" s="105"/>
      <c r="AL23" s="105"/>
      <c r="AM23" s="105"/>
      <c r="AN23" s="105"/>
      <c r="AO23" s="106"/>
      <c r="AP23" s="691"/>
      <c r="AQ23" s="693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103"/>
      <c r="BF23" s="4" t="str">
        <f t="shared" si="0"/>
        <v>NUM_VALUE_3 NUMBER(10,2),</v>
      </c>
    </row>
    <row r="24" spans="1:58" ht="13.5" customHeight="1">
      <c r="A24" s="690">
        <v>12</v>
      </c>
      <c r="B24" s="690"/>
      <c r="C24" s="101" t="s">
        <v>119</v>
      </c>
      <c r="D24" s="102"/>
      <c r="E24" s="102"/>
      <c r="F24" s="102"/>
      <c r="G24" s="102"/>
      <c r="H24" s="102"/>
      <c r="I24" s="103"/>
      <c r="J24" s="84" t="s">
        <v>330</v>
      </c>
      <c r="K24" s="84"/>
      <c r="L24" s="84"/>
      <c r="M24" s="84"/>
      <c r="N24" s="84"/>
      <c r="O24" s="84"/>
      <c r="P24" s="84"/>
      <c r="Q24" s="103"/>
      <c r="R24" s="84" t="s">
        <v>82</v>
      </c>
      <c r="S24" s="84"/>
      <c r="T24" s="84"/>
      <c r="U24" s="84"/>
      <c r="V24" s="84"/>
      <c r="W24" s="691">
        <v>200</v>
      </c>
      <c r="X24" s="692"/>
      <c r="Y24" s="691"/>
      <c r="Z24" s="692"/>
      <c r="AA24" s="694" t="s">
        <v>30</v>
      </c>
      <c r="AB24" s="695"/>
      <c r="AC24" s="691"/>
      <c r="AD24" s="692"/>
      <c r="AE24" s="104"/>
      <c r="AF24" s="105"/>
      <c r="AG24" s="105"/>
      <c r="AH24" s="105"/>
      <c r="AI24" s="105"/>
      <c r="AJ24" s="105"/>
      <c r="AK24" s="105"/>
      <c r="AL24" s="105"/>
      <c r="AM24" s="105"/>
      <c r="AN24" s="105"/>
      <c r="AO24" s="106"/>
      <c r="AP24" s="691"/>
      <c r="AQ24" s="693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103"/>
      <c r="BF24" s="4" t="str">
        <f t="shared" si="0"/>
        <v>REMARK VARCHAR(200),</v>
      </c>
    </row>
    <row r="25" spans="1:58" ht="13.5" customHeight="1">
      <c r="A25" s="690">
        <v>13</v>
      </c>
      <c r="B25" s="690"/>
      <c r="C25" s="101" t="s">
        <v>120</v>
      </c>
      <c r="D25" s="102"/>
      <c r="E25" s="102"/>
      <c r="F25" s="102"/>
      <c r="G25" s="102"/>
      <c r="H25" s="102"/>
      <c r="I25" s="103"/>
      <c r="J25" s="84" t="s">
        <v>329</v>
      </c>
      <c r="K25" s="84"/>
      <c r="L25" s="84"/>
      <c r="M25" s="84"/>
      <c r="N25" s="84"/>
      <c r="O25" s="84"/>
      <c r="P25" s="84"/>
      <c r="Q25" s="103"/>
      <c r="R25" s="84" t="s">
        <v>36</v>
      </c>
      <c r="S25" s="84"/>
      <c r="T25" s="84"/>
      <c r="U25" s="84"/>
      <c r="V25" s="84"/>
      <c r="W25" s="691">
        <v>2</v>
      </c>
      <c r="X25" s="692"/>
      <c r="Y25" s="691"/>
      <c r="Z25" s="692"/>
      <c r="AA25" s="691" t="s">
        <v>30</v>
      </c>
      <c r="AB25" s="692"/>
      <c r="AC25" s="691"/>
      <c r="AD25" s="692"/>
      <c r="AE25" s="104"/>
      <c r="AF25" s="105"/>
      <c r="AG25" s="105"/>
      <c r="AH25" s="105"/>
      <c r="AI25" s="105"/>
      <c r="AJ25" s="105"/>
      <c r="AK25" s="105"/>
      <c r="AL25" s="105"/>
      <c r="AM25" s="105"/>
      <c r="AN25" s="105"/>
      <c r="AO25" s="106"/>
      <c r="AP25" s="691"/>
      <c r="AQ25" s="693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103"/>
      <c r="BF25" s="4" t="str">
        <f t="shared" si="0"/>
        <v>LIST_ORDER NUMBER(2),</v>
      </c>
    </row>
    <row r="26" spans="1:58" ht="13.5" customHeight="1">
      <c r="A26" s="690">
        <v>14</v>
      </c>
      <c r="B26" s="690"/>
      <c r="C26" s="101" t="s">
        <v>73</v>
      </c>
      <c r="D26" s="102"/>
      <c r="E26" s="102"/>
      <c r="F26" s="102"/>
      <c r="G26" s="102"/>
      <c r="H26" s="102"/>
      <c r="I26" s="103"/>
      <c r="J26" s="84" t="s">
        <v>328</v>
      </c>
      <c r="K26" s="84"/>
      <c r="L26" s="84"/>
      <c r="M26" s="84"/>
      <c r="N26" s="84"/>
      <c r="O26" s="84"/>
      <c r="P26" s="84"/>
      <c r="Q26" s="103"/>
      <c r="R26" s="84" t="s">
        <v>37</v>
      </c>
      <c r="S26" s="84"/>
      <c r="T26" s="84"/>
      <c r="U26" s="84"/>
      <c r="V26" s="84"/>
      <c r="W26" s="691">
        <v>1</v>
      </c>
      <c r="X26" s="692"/>
      <c r="Y26" s="691"/>
      <c r="Z26" s="692"/>
      <c r="AA26" s="691" t="s">
        <v>22</v>
      </c>
      <c r="AB26" s="692"/>
      <c r="AC26" s="691"/>
      <c r="AD26" s="692"/>
      <c r="AE26" s="104"/>
      <c r="AF26" s="105"/>
      <c r="AG26" s="105"/>
      <c r="AH26" s="105"/>
      <c r="AI26" s="105"/>
      <c r="AJ26" s="105"/>
      <c r="AK26" s="105"/>
      <c r="AL26" s="105"/>
      <c r="AM26" s="105"/>
      <c r="AN26" s="105"/>
      <c r="AO26" s="106"/>
      <c r="AP26" s="691"/>
      <c r="AQ26" s="693"/>
      <c r="AR26" s="84" t="s">
        <v>121</v>
      </c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103"/>
      <c r="BF26" s="4" t="str">
        <f t="shared" si="0"/>
        <v>ACTIVE_FLAG CHAR(1) NOT NULL,</v>
      </c>
    </row>
    <row r="27" spans="1:58" ht="13.5" customHeight="1">
      <c r="A27" s="690">
        <v>15</v>
      </c>
      <c r="B27" s="690"/>
      <c r="C27" s="101" t="s">
        <v>49</v>
      </c>
      <c r="D27" s="102"/>
      <c r="E27" s="102"/>
      <c r="F27" s="102"/>
      <c r="G27" s="102"/>
      <c r="H27" s="102"/>
      <c r="I27" s="103"/>
      <c r="J27" s="84" t="s">
        <v>286</v>
      </c>
      <c r="K27" s="84"/>
      <c r="L27" s="84"/>
      <c r="M27" s="84"/>
      <c r="N27" s="84"/>
      <c r="O27" s="84"/>
      <c r="P27" s="84"/>
      <c r="Q27" s="103"/>
      <c r="R27" s="84" t="s">
        <v>31</v>
      </c>
      <c r="S27" s="84"/>
      <c r="T27" s="84"/>
      <c r="U27" s="84"/>
      <c r="V27" s="84"/>
      <c r="W27" s="691"/>
      <c r="X27" s="692"/>
      <c r="Y27" s="691"/>
      <c r="Z27" s="692"/>
      <c r="AA27" s="691" t="s">
        <v>22</v>
      </c>
      <c r="AB27" s="692"/>
      <c r="AC27" s="691"/>
      <c r="AD27" s="692"/>
      <c r="AE27" s="104"/>
      <c r="AF27" s="105"/>
      <c r="AG27" s="105"/>
      <c r="AH27" s="105"/>
      <c r="AI27" s="105"/>
      <c r="AJ27" s="105"/>
      <c r="AK27" s="105"/>
      <c r="AL27" s="105"/>
      <c r="AM27" s="105"/>
      <c r="AN27" s="105"/>
      <c r="AO27" s="106"/>
      <c r="AP27" s="691"/>
      <c r="AQ27" s="693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103"/>
      <c r="BF27" s="4" t="str">
        <f t="shared" si="0"/>
        <v>CREATED_DT DATETIME NOT NULL,</v>
      </c>
    </row>
    <row r="28" spans="1:58" ht="13.5" customHeight="1">
      <c r="A28" s="690">
        <v>16</v>
      </c>
      <c r="B28" s="690"/>
      <c r="C28" s="101" t="s">
        <v>50</v>
      </c>
      <c r="D28" s="102"/>
      <c r="E28" s="102"/>
      <c r="F28" s="102"/>
      <c r="G28" s="102"/>
      <c r="H28" s="102"/>
      <c r="I28" s="103"/>
      <c r="J28" s="84" t="s">
        <v>287</v>
      </c>
      <c r="K28" s="84"/>
      <c r="L28" s="84"/>
      <c r="M28" s="84"/>
      <c r="N28" s="84"/>
      <c r="O28" s="84"/>
      <c r="P28" s="84"/>
      <c r="Q28" s="103"/>
      <c r="R28" s="84" t="s">
        <v>82</v>
      </c>
      <c r="S28" s="84"/>
      <c r="T28" s="84"/>
      <c r="U28" s="84"/>
      <c r="V28" s="84"/>
      <c r="W28" s="691">
        <v>20</v>
      </c>
      <c r="X28" s="692"/>
      <c r="Y28" s="691"/>
      <c r="Z28" s="692"/>
      <c r="AA28" s="691" t="s">
        <v>22</v>
      </c>
      <c r="AB28" s="692"/>
      <c r="AC28" s="691"/>
      <c r="AD28" s="692"/>
      <c r="AE28" s="104"/>
      <c r="AF28" s="105"/>
      <c r="AG28" s="105"/>
      <c r="AH28" s="105"/>
      <c r="AI28" s="105"/>
      <c r="AJ28" s="105"/>
      <c r="AK28" s="105"/>
      <c r="AL28" s="105"/>
      <c r="AM28" s="105"/>
      <c r="AN28" s="105"/>
      <c r="AO28" s="106"/>
      <c r="AP28" s="691"/>
      <c r="AQ28" s="693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103"/>
      <c r="BF28" s="4" t="str">
        <f>C28&amp;" "&amp;R28&amp;IF(W28,"("&amp;W28&amp;IF(Y28,","&amp;Y28, "")&amp;")","")&amp;IF(AA28="No"," NOT NULL","")&amp;","</f>
        <v>CREATED_BY VARCHAR(20) NOT NULL,</v>
      </c>
    </row>
    <row r="29" spans="1:58" ht="13.5" customHeight="1">
      <c r="A29" s="690">
        <v>17</v>
      </c>
      <c r="B29" s="690"/>
      <c r="C29" s="101" t="s">
        <v>51</v>
      </c>
      <c r="D29" s="102"/>
      <c r="E29" s="102"/>
      <c r="F29" s="102"/>
      <c r="G29" s="102"/>
      <c r="H29" s="102"/>
      <c r="I29" s="103"/>
      <c r="J29" s="84" t="s">
        <v>288</v>
      </c>
      <c r="K29" s="84"/>
      <c r="L29" s="84"/>
      <c r="M29" s="84"/>
      <c r="N29" s="84"/>
      <c r="O29" s="84"/>
      <c r="P29" s="84"/>
      <c r="Q29" s="103"/>
      <c r="R29" s="84" t="s">
        <v>31</v>
      </c>
      <c r="S29" s="84"/>
      <c r="T29" s="84"/>
      <c r="U29" s="84"/>
      <c r="V29" s="84"/>
      <c r="W29" s="691"/>
      <c r="X29" s="692"/>
      <c r="Y29" s="691"/>
      <c r="Z29" s="692"/>
      <c r="AA29" s="691" t="s">
        <v>30</v>
      </c>
      <c r="AB29" s="692"/>
      <c r="AC29" s="691"/>
      <c r="AD29" s="692"/>
      <c r="AE29" s="104"/>
      <c r="AF29" s="105"/>
      <c r="AG29" s="105"/>
      <c r="AH29" s="105"/>
      <c r="AI29" s="105"/>
      <c r="AJ29" s="105"/>
      <c r="AK29" s="105"/>
      <c r="AL29" s="105"/>
      <c r="AM29" s="105"/>
      <c r="AN29" s="105"/>
      <c r="AO29" s="106"/>
      <c r="AP29" s="691"/>
      <c r="AQ29" s="693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103"/>
      <c r="BF29" s="4" t="str">
        <f t="shared" ref="BF29:BF55" si="1">C29&amp;" "&amp;R29&amp;IF(W29,"("&amp;W29&amp;IF(Y29,","&amp;Y29, "")&amp;")","")&amp;IF(AA29="No"," NOT NULL","")&amp;","</f>
        <v>UPDATED_DT DATETIME,</v>
      </c>
    </row>
    <row r="30" spans="1:58" ht="13.5" customHeight="1">
      <c r="A30" s="690">
        <v>18</v>
      </c>
      <c r="B30" s="690"/>
      <c r="C30" s="101" t="s">
        <v>52</v>
      </c>
      <c r="D30" s="102"/>
      <c r="E30" s="102"/>
      <c r="F30" s="102"/>
      <c r="G30" s="102"/>
      <c r="H30" s="102"/>
      <c r="I30" s="103"/>
      <c r="J30" s="84" t="s">
        <v>289</v>
      </c>
      <c r="K30" s="84"/>
      <c r="L30" s="84"/>
      <c r="M30" s="84"/>
      <c r="N30" s="84"/>
      <c r="O30" s="84"/>
      <c r="P30" s="84"/>
      <c r="Q30" s="103"/>
      <c r="R30" s="84" t="s">
        <v>82</v>
      </c>
      <c r="S30" s="84"/>
      <c r="T30" s="84"/>
      <c r="U30" s="84"/>
      <c r="V30" s="84"/>
      <c r="W30" s="691">
        <v>20</v>
      </c>
      <c r="X30" s="692"/>
      <c r="Y30" s="691"/>
      <c r="Z30" s="692"/>
      <c r="AA30" s="691" t="s">
        <v>30</v>
      </c>
      <c r="AB30" s="692"/>
      <c r="AC30" s="691"/>
      <c r="AD30" s="692"/>
      <c r="AE30" s="104"/>
      <c r="AF30" s="105"/>
      <c r="AG30" s="105"/>
      <c r="AH30" s="105"/>
      <c r="AI30" s="105"/>
      <c r="AJ30" s="105"/>
      <c r="AK30" s="105"/>
      <c r="AL30" s="105"/>
      <c r="AM30" s="105"/>
      <c r="AN30" s="105"/>
      <c r="AO30" s="106"/>
      <c r="AP30" s="691"/>
      <c r="AQ30" s="693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103"/>
      <c r="BF30" s="4" t="str">
        <f t="shared" si="1"/>
        <v>UPDATED_BY VARCHAR(20),</v>
      </c>
    </row>
    <row r="31" spans="1:58" ht="13.5" customHeight="1">
      <c r="A31" s="690"/>
      <c r="B31" s="690"/>
      <c r="C31" s="101"/>
      <c r="D31" s="102"/>
      <c r="E31" s="102"/>
      <c r="F31" s="102"/>
      <c r="G31" s="102"/>
      <c r="H31" s="102"/>
      <c r="I31" s="103"/>
      <c r="J31" s="84"/>
      <c r="K31" s="84"/>
      <c r="L31" s="84"/>
      <c r="M31" s="84"/>
      <c r="N31" s="84"/>
      <c r="O31" s="84"/>
      <c r="P31" s="84"/>
      <c r="Q31" s="103"/>
      <c r="R31" s="84"/>
      <c r="S31" s="84"/>
      <c r="T31" s="84"/>
      <c r="U31" s="84"/>
      <c r="V31" s="84"/>
      <c r="W31" s="691"/>
      <c r="X31" s="692"/>
      <c r="Y31" s="691"/>
      <c r="Z31" s="692"/>
      <c r="AA31" s="691"/>
      <c r="AB31" s="692"/>
      <c r="AC31" s="691"/>
      <c r="AD31" s="692"/>
      <c r="AE31" s="104"/>
      <c r="AF31" s="105"/>
      <c r="AG31" s="105"/>
      <c r="AH31" s="105"/>
      <c r="AI31" s="105"/>
      <c r="AJ31" s="105"/>
      <c r="AK31" s="105"/>
      <c r="AL31" s="105"/>
      <c r="AM31" s="105"/>
      <c r="AN31" s="105"/>
      <c r="AO31" s="106"/>
      <c r="AP31" s="691"/>
      <c r="AQ31" s="693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103"/>
      <c r="BF31" s="4" t="str">
        <f t="shared" si="1"/>
        <v xml:space="preserve"> ,</v>
      </c>
    </row>
    <row r="32" spans="1:58" ht="13.5" customHeight="1">
      <c r="A32" s="690"/>
      <c r="B32" s="690"/>
      <c r="C32" s="101"/>
      <c r="D32" s="102"/>
      <c r="E32" s="102"/>
      <c r="F32" s="102"/>
      <c r="G32" s="102"/>
      <c r="H32" s="102"/>
      <c r="I32" s="103"/>
      <c r="J32" s="84"/>
      <c r="K32" s="84"/>
      <c r="L32" s="84"/>
      <c r="M32" s="84"/>
      <c r="N32" s="84"/>
      <c r="O32" s="84"/>
      <c r="P32" s="84"/>
      <c r="Q32" s="103"/>
      <c r="R32" s="84"/>
      <c r="S32" s="84"/>
      <c r="T32" s="84"/>
      <c r="U32" s="84"/>
      <c r="V32" s="84"/>
      <c r="W32" s="691"/>
      <c r="X32" s="692"/>
      <c r="Y32" s="691"/>
      <c r="Z32" s="692"/>
      <c r="AA32" s="691"/>
      <c r="AB32" s="692"/>
      <c r="AC32" s="691"/>
      <c r="AD32" s="692"/>
      <c r="AE32" s="104"/>
      <c r="AF32" s="105"/>
      <c r="AG32" s="105"/>
      <c r="AH32" s="105"/>
      <c r="AI32" s="105"/>
      <c r="AJ32" s="105"/>
      <c r="AK32" s="105"/>
      <c r="AL32" s="105"/>
      <c r="AM32" s="105"/>
      <c r="AN32" s="105"/>
      <c r="AO32" s="106"/>
      <c r="AP32" s="691"/>
      <c r="AQ32" s="693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103"/>
      <c r="BF32" s="4" t="str">
        <f t="shared" si="1"/>
        <v xml:space="preserve"> ,</v>
      </c>
    </row>
    <row r="33" spans="1:58" ht="13.5" customHeight="1">
      <c r="A33" s="690"/>
      <c r="B33" s="690"/>
      <c r="C33" s="101"/>
      <c r="D33" s="102"/>
      <c r="E33" s="102"/>
      <c r="F33" s="102"/>
      <c r="G33" s="102"/>
      <c r="H33" s="102"/>
      <c r="I33" s="103"/>
      <c r="J33" s="84"/>
      <c r="K33" s="84"/>
      <c r="L33" s="84"/>
      <c r="M33" s="84"/>
      <c r="N33" s="84"/>
      <c r="O33" s="84"/>
      <c r="P33" s="84"/>
      <c r="Q33" s="103"/>
      <c r="R33" s="84"/>
      <c r="S33" s="84"/>
      <c r="T33" s="84"/>
      <c r="U33" s="84"/>
      <c r="V33" s="84"/>
      <c r="W33" s="691"/>
      <c r="X33" s="692"/>
      <c r="Y33" s="691"/>
      <c r="Z33" s="692"/>
      <c r="AA33" s="691"/>
      <c r="AB33" s="692"/>
      <c r="AC33" s="691"/>
      <c r="AD33" s="692"/>
      <c r="AE33" s="104"/>
      <c r="AF33" s="105"/>
      <c r="AG33" s="105"/>
      <c r="AH33" s="105"/>
      <c r="AI33" s="105"/>
      <c r="AJ33" s="105"/>
      <c r="AK33" s="105"/>
      <c r="AL33" s="105"/>
      <c r="AM33" s="105"/>
      <c r="AN33" s="105"/>
      <c r="AO33" s="106"/>
      <c r="AP33" s="691"/>
      <c r="AQ33" s="693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103"/>
      <c r="BF33" s="4" t="str">
        <f t="shared" si="1"/>
        <v xml:space="preserve"> ,</v>
      </c>
    </row>
    <row r="34" spans="1:58" ht="13.5" customHeight="1">
      <c r="A34" s="690"/>
      <c r="B34" s="690"/>
      <c r="C34" s="101"/>
      <c r="D34" s="102"/>
      <c r="E34" s="102"/>
      <c r="F34" s="102"/>
      <c r="G34" s="102"/>
      <c r="H34" s="102"/>
      <c r="I34" s="103"/>
      <c r="J34" s="84"/>
      <c r="K34" s="84"/>
      <c r="L34" s="84"/>
      <c r="M34" s="84"/>
      <c r="N34" s="84"/>
      <c r="O34" s="84"/>
      <c r="P34" s="84"/>
      <c r="Q34" s="103"/>
      <c r="R34" s="84"/>
      <c r="S34" s="84"/>
      <c r="T34" s="84"/>
      <c r="U34" s="84"/>
      <c r="V34" s="84"/>
      <c r="W34" s="691"/>
      <c r="X34" s="692"/>
      <c r="Y34" s="691"/>
      <c r="Z34" s="692"/>
      <c r="AA34" s="691"/>
      <c r="AB34" s="692"/>
      <c r="AC34" s="691"/>
      <c r="AD34" s="692"/>
      <c r="AE34" s="104"/>
      <c r="AF34" s="105"/>
      <c r="AG34" s="105"/>
      <c r="AH34" s="105"/>
      <c r="AI34" s="105"/>
      <c r="AJ34" s="105"/>
      <c r="AK34" s="105"/>
      <c r="AL34" s="105"/>
      <c r="AM34" s="105"/>
      <c r="AN34" s="105"/>
      <c r="AO34" s="106"/>
      <c r="AP34" s="691"/>
      <c r="AQ34" s="693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103"/>
      <c r="BF34" s="4" t="str">
        <f t="shared" si="1"/>
        <v xml:space="preserve"> ,</v>
      </c>
    </row>
    <row r="35" spans="1:58" ht="13.5" customHeight="1">
      <c r="A35" s="690"/>
      <c r="B35" s="690"/>
      <c r="C35" s="101"/>
      <c r="D35" s="102"/>
      <c r="E35" s="102"/>
      <c r="F35" s="102"/>
      <c r="G35" s="102"/>
      <c r="H35" s="102"/>
      <c r="I35" s="103"/>
      <c r="J35" s="84"/>
      <c r="K35" s="84"/>
      <c r="L35" s="84"/>
      <c r="M35" s="84"/>
      <c r="N35" s="84"/>
      <c r="O35" s="84"/>
      <c r="P35" s="84"/>
      <c r="Q35" s="103"/>
      <c r="R35" s="84"/>
      <c r="S35" s="84"/>
      <c r="T35" s="84"/>
      <c r="U35" s="84"/>
      <c r="V35" s="84"/>
      <c r="W35" s="691"/>
      <c r="X35" s="692"/>
      <c r="Y35" s="691"/>
      <c r="Z35" s="692"/>
      <c r="AA35" s="691"/>
      <c r="AB35" s="692"/>
      <c r="AC35" s="691"/>
      <c r="AD35" s="692"/>
      <c r="AE35" s="104"/>
      <c r="AF35" s="105"/>
      <c r="AG35" s="105"/>
      <c r="AH35" s="105"/>
      <c r="AI35" s="105"/>
      <c r="AJ35" s="105"/>
      <c r="AK35" s="105"/>
      <c r="AL35" s="105"/>
      <c r="AM35" s="105"/>
      <c r="AN35" s="105"/>
      <c r="AO35" s="106"/>
      <c r="AP35" s="691"/>
      <c r="AQ35" s="693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103"/>
      <c r="BF35" s="4" t="str">
        <f t="shared" si="1"/>
        <v xml:space="preserve"> ,</v>
      </c>
    </row>
    <row r="36" spans="1:58" ht="13.5" customHeight="1">
      <c r="A36" s="690"/>
      <c r="B36" s="690"/>
      <c r="C36" s="101"/>
      <c r="D36" s="102"/>
      <c r="E36" s="102"/>
      <c r="F36" s="102"/>
      <c r="G36" s="102"/>
      <c r="H36" s="102"/>
      <c r="I36" s="103"/>
      <c r="J36" s="84"/>
      <c r="K36" s="84"/>
      <c r="L36" s="84"/>
      <c r="M36" s="84"/>
      <c r="N36" s="84"/>
      <c r="O36" s="84"/>
      <c r="P36" s="84"/>
      <c r="Q36" s="103"/>
      <c r="R36" s="84"/>
      <c r="S36" s="84"/>
      <c r="T36" s="84"/>
      <c r="U36" s="84"/>
      <c r="V36" s="84"/>
      <c r="W36" s="691"/>
      <c r="X36" s="692"/>
      <c r="Y36" s="691"/>
      <c r="Z36" s="692"/>
      <c r="AA36" s="691"/>
      <c r="AB36" s="692"/>
      <c r="AC36" s="691"/>
      <c r="AD36" s="692"/>
      <c r="AE36" s="104"/>
      <c r="AF36" s="105"/>
      <c r="AG36" s="105"/>
      <c r="AH36" s="105"/>
      <c r="AI36" s="105"/>
      <c r="AJ36" s="105"/>
      <c r="AK36" s="105"/>
      <c r="AL36" s="105"/>
      <c r="AM36" s="105"/>
      <c r="AN36" s="105"/>
      <c r="AO36" s="106"/>
      <c r="AP36" s="691"/>
      <c r="AQ36" s="693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103"/>
      <c r="BF36" s="4" t="str">
        <f t="shared" si="1"/>
        <v xml:space="preserve"> ,</v>
      </c>
    </row>
    <row r="37" spans="1:58" ht="13.5" customHeight="1">
      <c r="A37" s="690"/>
      <c r="B37" s="690"/>
      <c r="C37" s="101"/>
      <c r="D37" s="102"/>
      <c r="E37" s="102"/>
      <c r="F37" s="102"/>
      <c r="G37" s="102"/>
      <c r="H37" s="102"/>
      <c r="I37" s="103"/>
      <c r="J37" s="84"/>
      <c r="K37" s="84"/>
      <c r="L37" s="84"/>
      <c r="M37" s="84"/>
      <c r="N37" s="84"/>
      <c r="O37" s="84"/>
      <c r="P37" s="84"/>
      <c r="Q37" s="103"/>
      <c r="R37" s="84"/>
      <c r="S37" s="84"/>
      <c r="T37" s="84"/>
      <c r="U37" s="84"/>
      <c r="V37" s="84"/>
      <c r="W37" s="691"/>
      <c r="X37" s="692"/>
      <c r="Y37" s="691"/>
      <c r="Z37" s="692"/>
      <c r="AA37" s="691"/>
      <c r="AB37" s="692"/>
      <c r="AC37" s="691"/>
      <c r="AD37" s="692"/>
      <c r="AE37" s="104"/>
      <c r="AF37" s="105"/>
      <c r="AG37" s="105"/>
      <c r="AH37" s="105"/>
      <c r="AI37" s="105"/>
      <c r="AJ37" s="105"/>
      <c r="AK37" s="105"/>
      <c r="AL37" s="105"/>
      <c r="AM37" s="105"/>
      <c r="AN37" s="105"/>
      <c r="AO37" s="106"/>
      <c r="AP37" s="691"/>
      <c r="AQ37" s="693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103"/>
      <c r="BF37" s="4" t="str">
        <f t="shared" si="1"/>
        <v xml:space="preserve"> ,</v>
      </c>
    </row>
    <row r="38" spans="1:58" ht="13.5" customHeight="1">
      <c r="A38" s="686"/>
      <c r="B38" s="686"/>
      <c r="C38" s="107"/>
      <c r="D38" s="108"/>
      <c r="E38" s="108"/>
      <c r="F38" s="108"/>
      <c r="G38" s="108"/>
      <c r="H38" s="108"/>
      <c r="I38" s="109"/>
      <c r="J38" s="110"/>
      <c r="K38" s="110"/>
      <c r="L38" s="110"/>
      <c r="M38" s="110"/>
      <c r="N38" s="110"/>
      <c r="O38" s="110"/>
      <c r="P38" s="110"/>
      <c r="Q38" s="109"/>
      <c r="R38" s="110"/>
      <c r="S38" s="110"/>
      <c r="T38" s="110"/>
      <c r="U38" s="110"/>
      <c r="V38" s="110"/>
      <c r="W38" s="687"/>
      <c r="X38" s="688"/>
      <c r="Y38" s="687"/>
      <c r="Z38" s="688"/>
      <c r="AA38" s="687"/>
      <c r="AB38" s="688"/>
      <c r="AC38" s="687"/>
      <c r="AD38" s="688"/>
      <c r="AE38" s="111"/>
      <c r="AF38" s="112"/>
      <c r="AG38" s="112"/>
      <c r="AH38" s="112"/>
      <c r="AI38" s="112"/>
      <c r="AJ38" s="112"/>
      <c r="AK38" s="112"/>
      <c r="AL38" s="112"/>
      <c r="AM38" s="112"/>
      <c r="AN38" s="112"/>
      <c r="AO38" s="113"/>
      <c r="AP38" s="687"/>
      <c r="AQ38" s="689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09"/>
      <c r="BF38" s="4" t="str">
        <f t="shared" si="1"/>
        <v xml:space="preserve"> ,</v>
      </c>
    </row>
    <row r="39" spans="1:58" ht="13.5" customHeight="1">
      <c r="BF39" s="4" t="str">
        <f t="shared" si="1"/>
        <v xml:space="preserve"> ,</v>
      </c>
    </row>
    <row r="40" spans="1:58" ht="13.5" customHeight="1">
      <c r="BF40" s="4" t="str">
        <f t="shared" si="1"/>
        <v xml:space="preserve"> ,</v>
      </c>
    </row>
    <row r="41" spans="1:58" ht="13.5" customHeight="1">
      <c r="BF41" s="4" t="str">
        <f t="shared" si="1"/>
        <v xml:space="preserve"> ,</v>
      </c>
    </row>
    <row r="42" spans="1:58" ht="13.5" customHeight="1">
      <c r="BF42" s="4" t="str">
        <f t="shared" si="1"/>
        <v xml:space="preserve"> ,</v>
      </c>
    </row>
    <row r="43" spans="1:58" ht="13.5" customHeight="1">
      <c r="BF43" s="4" t="str">
        <f t="shared" si="1"/>
        <v xml:space="preserve"> ,</v>
      </c>
    </row>
    <row r="44" spans="1:58" ht="13.5" customHeight="1">
      <c r="BF44" s="4" t="str">
        <f t="shared" si="1"/>
        <v xml:space="preserve"> ,</v>
      </c>
    </row>
    <row r="45" spans="1:58" ht="13.5" customHeight="1">
      <c r="BF45" s="4" t="str">
        <f t="shared" si="1"/>
        <v xml:space="preserve"> ,</v>
      </c>
    </row>
    <row r="46" spans="1:58" ht="13.5" customHeight="1">
      <c r="BF46" s="4" t="str">
        <f t="shared" si="1"/>
        <v xml:space="preserve"> ,</v>
      </c>
    </row>
    <row r="47" spans="1:58" ht="13.5" customHeight="1">
      <c r="BF47" s="4" t="str">
        <f t="shared" si="1"/>
        <v xml:space="preserve"> ,</v>
      </c>
    </row>
    <row r="48" spans="1:58" ht="13.5" customHeight="1">
      <c r="BF48" s="4" t="str">
        <f t="shared" si="1"/>
        <v xml:space="preserve"> ,</v>
      </c>
    </row>
    <row r="49" spans="58:58" ht="13.5" customHeight="1">
      <c r="BF49" s="4" t="str">
        <f t="shared" si="1"/>
        <v xml:space="preserve"> ,</v>
      </c>
    </row>
    <row r="50" spans="58:58" ht="13.5" customHeight="1">
      <c r="BF50" s="4" t="str">
        <f t="shared" si="1"/>
        <v xml:space="preserve"> ,</v>
      </c>
    </row>
    <row r="51" spans="58:58" ht="13.5" customHeight="1">
      <c r="BF51" s="4" t="str">
        <f t="shared" si="1"/>
        <v xml:space="preserve"> ,</v>
      </c>
    </row>
    <row r="52" spans="58:58" ht="13.5" customHeight="1">
      <c r="BF52" s="4" t="str">
        <f t="shared" si="1"/>
        <v xml:space="preserve"> ,</v>
      </c>
    </row>
    <row r="53" spans="58:58" ht="13.5" customHeight="1">
      <c r="BF53" s="4" t="str">
        <f t="shared" si="1"/>
        <v xml:space="preserve"> ,</v>
      </c>
    </row>
    <row r="54" spans="58:58" ht="13.5" customHeight="1">
      <c r="BF54" s="4" t="str">
        <f t="shared" si="1"/>
        <v xml:space="preserve"> ,</v>
      </c>
    </row>
    <row r="55" spans="58:58" ht="13.5" customHeight="1">
      <c r="BF55" s="4" t="str">
        <f t="shared" si="1"/>
        <v xml:space="preserve"> ,</v>
      </c>
    </row>
  </sheetData>
  <mergeCells count="194"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14:B14"/>
    <mergeCell ref="W14:X14"/>
    <mergeCell ref="Y14:Z14"/>
    <mergeCell ref="AA14:AB14"/>
    <mergeCell ref="AC14:AD14"/>
    <mergeCell ref="AP14:AQ14"/>
    <mergeCell ref="AA12:AB12"/>
    <mergeCell ref="AC12:AD12"/>
    <mergeCell ref="AP12:AQ12"/>
    <mergeCell ref="A16:B16"/>
    <mergeCell ref="W16:X16"/>
    <mergeCell ref="Y16:Z16"/>
    <mergeCell ref="AA16:AB16"/>
    <mergeCell ref="AC16:AD16"/>
    <mergeCell ref="AP16:AQ16"/>
    <mergeCell ref="A15:B15"/>
    <mergeCell ref="W15:X15"/>
    <mergeCell ref="Y15:Z15"/>
    <mergeCell ref="AA15:AB15"/>
    <mergeCell ref="AC15:AD15"/>
    <mergeCell ref="AP15:AQ15"/>
    <mergeCell ref="A18:B18"/>
    <mergeCell ref="W18:X18"/>
    <mergeCell ref="Y18:Z18"/>
    <mergeCell ref="AA18:AB18"/>
    <mergeCell ref="AC18:AD18"/>
    <mergeCell ref="AP18:AQ18"/>
    <mergeCell ref="A17:B17"/>
    <mergeCell ref="W17:X17"/>
    <mergeCell ref="Y17:Z17"/>
    <mergeCell ref="AA17:AB17"/>
    <mergeCell ref="AC17:AD17"/>
    <mergeCell ref="AP17:AQ17"/>
    <mergeCell ref="A20:B20"/>
    <mergeCell ref="W20:X20"/>
    <mergeCell ref="Y20:Z20"/>
    <mergeCell ref="AA20:AB20"/>
    <mergeCell ref="AC20:AD20"/>
    <mergeCell ref="AP20:AQ20"/>
    <mergeCell ref="A19:B19"/>
    <mergeCell ref="W19:X19"/>
    <mergeCell ref="Y19:Z19"/>
    <mergeCell ref="AA19:AB19"/>
    <mergeCell ref="AC19:AD19"/>
    <mergeCell ref="AP19:AQ19"/>
    <mergeCell ref="A22:B22"/>
    <mergeCell ref="W22:X22"/>
    <mergeCell ref="Y22:Z22"/>
    <mergeCell ref="AA22:AB22"/>
    <mergeCell ref="AC22:AD22"/>
    <mergeCell ref="AP22:AQ22"/>
    <mergeCell ref="A21:B21"/>
    <mergeCell ref="W21:X21"/>
    <mergeCell ref="Y21:Z21"/>
    <mergeCell ref="AA21:AB21"/>
    <mergeCell ref="AC21:AD21"/>
    <mergeCell ref="AP21:AQ21"/>
    <mergeCell ref="A24:B24"/>
    <mergeCell ref="W24:X24"/>
    <mergeCell ref="Y24:Z24"/>
    <mergeCell ref="AA24:AB24"/>
    <mergeCell ref="AC24:AD24"/>
    <mergeCell ref="AP24:AQ24"/>
    <mergeCell ref="A23:B23"/>
    <mergeCell ref="W23:X23"/>
    <mergeCell ref="Y23:Z23"/>
    <mergeCell ref="AA23:AB23"/>
    <mergeCell ref="AC23:AD23"/>
    <mergeCell ref="AP23:AQ23"/>
    <mergeCell ref="A26:B26"/>
    <mergeCell ref="W26:X26"/>
    <mergeCell ref="Y26:Z26"/>
    <mergeCell ref="AA26:AB26"/>
    <mergeCell ref="AC26:AD26"/>
    <mergeCell ref="AP26:AQ26"/>
    <mergeCell ref="A25:B25"/>
    <mergeCell ref="W25:X25"/>
    <mergeCell ref="Y25:Z25"/>
    <mergeCell ref="AA25:AB25"/>
    <mergeCell ref="AC25:AD25"/>
    <mergeCell ref="AP25:AQ25"/>
    <mergeCell ref="A28:B28"/>
    <mergeCell ref="W28:X28"/>
    <mergeCell ref="Y28:Z28"/>
    <mergeCell ref="AA28:AB28"/>
    <mergeCell ref="AC28:AD28"/>
    <mergeCell ref="AP28:AQ28"/>
    <mergeCell ref="A27:B27"/>
    <mergeCell ref="W27:X27"/>
    <mergeCell ref="Y27:Z27"/>
    <mergeCell ref="AA27:AB27"/>
    <mergeCell ref="AC27:AD27"/>
    <mergeCell ref="AP27:AQ27"/>
    <mergeCell ref="A30:B30"/>
    <mergeCell ref="W30:X30"/>
    <mergeCell ref="Y30:Z30"/>
    <mergeCell ref="AA30:AB30"/>
    <mergeCell ref="AC30:AD30"/>
    <mergeCell ref="AP30:AQ30"/>
    <mergeCell ref="A29:B29"/>
    <mergeCell ref="W29:X29"/>
    <mergeCell ref="Y29:Z29"/>
    <mergeCell ref="AA29:AB29"/>
    <mergeCell ref="AC29:AD29"/>
    <mergeCell ref="AP29:AQ29"/>
    <mergeCell ref="A32:B32"/>
    <mergeCell ref="W32:X32"/>
    <mergeCell ref="Y32:Z32"/>
    <mergeCell ref="AA32:AB32"/>
    <mergeCell ref="AC32:AD32"/>
    <mergeCell ref="AP32:AQ32"/>
    <mergeCell ref="A31:B31"/>
    <mergeCell ref="W31:X31"/>
    <mergeCell ref="Y31:Z31"/>
    <mergeCell ref="AA31:AB31"/>
    <mergeCell ref="AC31:AD31"/>
    <mergeCell ref="AP31:AQ31"/>
    <mergeCell ref="A34:B34"/>
    <mergeCell ref="W34:X34"/>
    <mergeCell ref="Y34:Z34"/>
    <mergeCell ref="AA34:AB34"/>
    <mergeCell ref="AC34:AD34"/>
    <mergeCell ref="AP34:AQ34"/>
    <mergeCell ref="A33:B33"/>
    <mergeCell ref="W33:X33"/>
    <mergeCell ref="Y33:Z33"/>
    <mergeCell ref="AA33:AB33"/>
    <mergeCell ref="AC33:AD33"/>
    <mergeCell ref="AP33:AQ33"/>
    <mergeCell ref="A36:B36"/>
    <mergeCell ref="W36:X36"/>
    <mergeCell ref="Y36:Z36"/>
    <mergeCell ref="AA36:AB36"/>
    <mergeCell ref="AC36:AD36"/>
    <mergeCell ref="AP36:AQ36"/>
    <mergeCell ref="A35:B35"/>
    <mergeCell ref="W35:X35"/>
    <mergeCell ref="Y35:Z35"/>
    <mergeCell ref="AA35:AB35"/>
    <mergeCell ref="AC35:AD35"/>
    <mergeCell ref="AP35:AQ35"/>
    <mergeCell ref="A38:B38"/>
    <mergeCell ref="W38:X38"/>
    <mergeCell ref="Y38:Z38"/>
    <mergeCell ref="AA38:AB38"/>
    <mergeCell ref="AC38:AD38"/>
    <mergeCell ref="AP38:AQ38"/>
    <mergeCell ref="A37:B37"/>
    <mergeCell ref="W37:X37"/>
    <mergeCell ref="Y37:Z37"/>
    <mergeCell ref="AA37:AB37"/>
    <mergeCell ref="AC37:AD37"/>
    <mergeCell ref="AP37:AQ37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FF"/>
  </sheetPr>
  <dimension ref="A1:BF247"/>
  <sheetViews>
    <sheetView view="pageBreakPreview" zoomScaleNormal="100" zoomScaleSheetLayoutView="100" workbookViewId="0">
      <selection activeCell="T33" sqref="T33"/>
    </sheetView>
  </sheetViews>
  <sheetFormatPr defaultColWidth="2.5703125" defaultRowHeight="13.5" customHeight="1"/>
  <cols>
    <col min="1" max="8" width="2.5703125" style="38"/>
    <col min="9" max="9" width="14" style="38" customWidth="1"/>
    <col min="10" max="16384" width="2.5703125" style="38"/>
  </cols>
  <sheetData>
    <row r="1" spans="1:58" ht="20.25" customHeight="1">
      <c r="A1" s="601" t="s">
        <v>18</v>
      </c>
      <c r="B1" s="602"/>
      <c r="C1" s="602"/>
      <c r="D1" s="602"/>
      <c r="E1" s="602"/>
      <c r="F1" s="602"/>
      <c r="G1" s="602"/>
      <c r="H1" s="602"/>
      <c r="I1" s="602"/>
      <c r="J1" s="602"/>
      <c r="K1" s="598" t="s">
        <v>7</v>
      </c>
      <c r="L1" s="599"/>
      <c r="M1" s="599"/>
      <c r="N1" s="600"/>
      <c r="O1" s="605" t="str">
        <f>改訂履歴!O1</f>
        <v>給与システム</v>
      </c>
      <c r="P1" s="606"/>
      <c r="Q1" s="606"/>
      <c r="R1" s="606"/>
      <c r="S1" s="606"/>
      <c r="T1" s="606"/>
      <c r="U1" s="606"/>
      <c r="V1" s="606"/>
      <c r="W1" s="607"/>
      <c r="X1" s="614" t="s">
        <v>9</v>
      </c>
      <c r="Y1" s="615"/>
      <c r="Z1" s="608" t="str">
        <f>改訂履歴!Z1</f>
        <v>DBレイアウト</v>
      </c>
      <c r="AA1" s="609"/>
      <c r="AB1" s="609"/>
      <c r="AC1" s="609"/>
      <c r="AD1" s="609"/>
      <c r="AE1" s="609"/>
      <c r="AF1" s="609"/>
      <c r="AG1" s="609"/>
      <c r="AH1" s="609"/>
      <c r="AI1" s="610"/>
      <c r="AJ1" s="614" t="s">
        <v>10</v>
      </c>
      <c r="AK1" s="615"/>
      <c r="AL1" s="586" t="str">
        <f>改訂履歴!AL1</f>
        <v>Duyenctn</v>
      </c>
      <c r="AM1" s="587"/>
      <c r="AN1" s="587"/>
      <c r="AO1" s="588"/>
      <c r="AP1" s="614" t="s">
        <v>11</v>
      </c>
      <c r="AQ1" s="615"/>
      <c r="AR1" s="595" t="s">
        <v>12</v>
      </c>
      <c r="AS1" s="596"/>
      <c r="AT1" s="597"/>
      <c r="AU1" s="592">
        <f>改訂履歴!AU1</f>
        <v>42579</v>
      </c>
      <c r="AV1" s="593"/>
      <c r="AW1" s="593"/>
      <c r="AX1" s="594"/>
      <c r="AY1" s="614" t="s">
        <v>14</v>
      </c>
      <c r="AZ1" s="615"/>
      <c r="BA1" s="586" t="str">
        <f>IF(改訂履歴!BA1&lt;&gt;"",改訂履歴!BA1,"")</f>
        <v/>
      </c>
      <c r="BB1" s="587"/>
      <c r="BC1" s="587"/>
      <c r="BD1" s="588"/>
    </row>
    <row r="2" spans="1:58" ht="20.25" customHeight="1">
      <c r="A2" s="603"/>
      <c r="B2" s="604"/>
      <c r="C2" s="604"/>
      <c r="D2" s="604"/>
      <c r="E2" s="604"/>
      <c r="F2" s="604"/>
      <c r="G2" s="604"/>
      <c r="H2" s="604"/>
      <c r="I2" s="604"/>
      <c r="J2" s="604"/>
      <c r="K2" s="598" t="s">
        <v>8</v>
      </c>
      <c r="L2" s="599"/>
      <c r="M2" s="599"/>
      <c r="N2" s="600"/>
      <c r="O2" s="605" t="str">
        <f ca="1">MID(CELL("filename",$A$1),FIND("]",CELL("filename",$A$1))+1,255)</f>
        <v>TB_M_COMPANY</v>
      </c>
      <c r="P2" s="606"/>
      <c r="Q2" s="606"/>
      <c r="R2" s="606"/>
      <c r="S2" s="606"/>
      <c r="T2" s="606"/>
      <c r="U2" s="606"/>
      <c r="V2" s="606"/>
      <c r="W2" s="607"/>
      <c r="X2" s="616"/>
      <c r="Y2" s="617"/>
      <c r="Z2" s="611"/>
      <c r="AA2" s="612"/>
      <c r="AB2" s="612"/>
      <c r="AC2" s="612"/>
      <c r="AD2" s="612"/>
      <c r="AE2" s="612"/>
      <c r="AF2" s="612"/>
      <c r="AG2" s="612"/>
      <c r="AH2" s="612"/>
      <c r="AI2" s="613"/>
      <c r="AJ2" s="616"/>
      <c r="AK2" s="617"/>
      <c r="AL2" s="589"/>
      <c r="AM2" s="590"/>
      <c r="AN2" s="590"/>
      <c r="AO2" s="591"/>
      <c r="AP2" s="616"/>
      <c r="AQ2" s="617"/>
      <c r="AR2" s="595" t="s">
        <v>13</v>
      </c>
      <c r="AS2" s="596"/>
      <c r="AT2" s="597"/>
      <c r="AU2" s="592" t="str">
        <f>IF(改訂履歴!AU2 &lt;&gt; "", 改訂履歴!AU2,"")</f>
        <v/>
      </c>
      <c r="AV2" s="593"/>
      <c r="AW2" s="593"/>
      <c r="AX2" s="594"/>
      <c r="AY2" s="616"/>
      <c r="AZ2" s="617"/>
      <c r="BA2" s="589"/>
      <c r="BB2" s="590"/>
      <c r="BC2" s="590"/>
      <c r="BD2" s="591"/>
    </row>
    <row r="3" spans="1:58" ht="13.5" customHeight="1">
      <c r="A3" s="747"/>
      <c r="B3" s="748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6"/>
    </row>
    <row r="4" spans="1:58" ht="13.5" customHeight="1">
      <c r="A4" s="735"/>
      <c r="B4" s="736"/>
      <c r="C4" s="39"/>
      <c r="D4" s="135"/>
      <c r="E4" s="135"/>
      <c r="F4" s="135"/>
      <c r="G4" s="135"/>
      <c r="H4" s="135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0"/>
    </row>
    <row r="5" spans="1:58" ht="13.5" customHeight="1">
      <c r="A5" s="735"/>
      <c r="B5" s="736"/>
      <c r="C5" s="39"/>
      <c r="D5" s="135"/>
      <c r="E5" s="135"/>
      <c r="F5" s="135"/>
      <c r="G5" s="135"/>
      <c r="H5" s="135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40"/>
    </row>
    <row r="6" spans="1:58" ht="13.5" customHeight="1">
      <c r="A6" s="735" t="s">
        <v>19</v>
      </c>
      <c r="B6" s="736"/>
      <c r="C6" s="39"/>
      <c r="D6" s="135"/>
      <c r="E6" s="135"/>
      <c r="F6" s="135"/>
      <c r="G6" s="135"/>
      <c r="H6" s="135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40"/>
    </row>
    <row r="7" spans="1:58" ht="13.5" customHeight="1">
      <c r="A7" s="735"/>
      <c r="B7" s="736"/>
      <c r="C7" s="39"/>
      <c r="D7" s="135"/>
      <c r="E7" s="135"/>
      <c r="F7" s="135"/>
      <c r="G7" s="135"/>
      <c r="H7" s="135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40"/>
    </row>
    <row r="8" spans="1:58" ht="13.5" customHeight="1">
      <c r="A8" s="735"/>
      <c r="B8" s="736"/>
      <c r="C8" s="39"/>
      <c r="D8" s="135"/>
      <c r="E8" s="135"/>
      <c r="F8" s="135"/>
      <c r="G8" s="135"/>
      <c r="H8" s="135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40"/>
    </row>
    <row r="9" spans="1:58" ht="13.5" customHeight="1">
      <c r="A9" s="735" t="s">
        <v>20</v>
      </c>
      <c r="B9" s="736"/>
      <c r="C9" s="39"/>
      <c r="D9" s="135"/>
      <c r="E9" s="135"/>
      <c r="F9" s="135"/>
      <c r="G9" s="135"/>
      <c r="H9" s="135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0"/>
    </row>
    <row r="10" spans="1:58" ht="13.5" customHeight="1">
      <c r="A10" s="735"/>
      <c r="B10" s="736"/>
      <c r="C10" s="39"/>
      <c r="D10" s="135"/>
      <c r="E10" s="135"/>
      <c r="F10" s="135"/>
      <c r="G10" s="135"/>
      <c r="H10" s="135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737" t="s">
        <v>21</v>
      </c>
      <c r="AF10" s="738"/>
      <c r="AG10" s="738"/>
      <c r="AH10" s="738"/>
      <c r="AI10" s="738"/>
      <c r="AJ10" s="738"/>
      <c r="AK10" s="738"/>
      <c r="AL10" s="738"/>
      <c r="AM10" s="738"/>
      <c r="AN10" s="738"/>
      <c r="AO10" s="7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0"/>
      <c r="BF10" s="38" t="str">
        <f ca="1">"CREATE TABLE "&amp;O2&amp; " ("</f>
        <v>CREATE TABLE TB_M_COMPANY (</v>
      </c>
    </row>
    <row r="11" spans="1:58" ht="13.5" customHeight="1">
      <c r="A11" s="743"/>
      <c r="B11" s="744"/>
      <c r="C11" s="745" t="s">
        <v>146</v>
      </c>
      <c r="D11" s="745"/>
      <c r="E11" s="745"/>
      <c r="F11" s="745"/>
      <c r="G11" s="745"/>
      <c r="H11" s="745"/>
      <c r="I11" s="745"/>
      <c r="J11" s="746" t="s">
        <v>145</v>
      </c>
      <c r="K11" s="746"/>
      <c r="L11" s="746"/>
      <c r="M11" s="746"/>
      <c r="N11" s="746"/>
      <c r="O11" s="746"/>
      <c r="P11" s="746"/>
      <c r="Q11" s="746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740"/>
      <c r="AF11" s="741"/>
      <c r="AG11" s="741"/>
      <c r="AH11" s="741"/>
      <c r="AI11" s="741"/>
      <c r="AJ11" s="741"/>
      <c r="AK11" s="741"/>
      <c r="AL11" s="741"/>
      <c r="AM11" s="741"/>
      <c r="AN11" s="741"/>
      <c r="AO11" s="742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8"/>
    </row>
    <row r="12" spans="1:58" ht="13.5" customHeight="1">
      <c r="A12" s="727" t="s">
        <v>22</v>
      </c>
      <c r="B12" s="727"/>
      <c r="C12" s="732" t="s">
        <v>33</v>
      </c>
      <c r="D12" s="733"/>
      <c r="E12" s="733"/>
      <c r="F12" s="733"/>
      <c r="G12" s="733"/>
      <c r="H12" s="733"/>
      <c r="I12" s="734"/>
      <c r="J12" s="732" t="s">
        <v>32</v>
      </c>
      <c r="K12" s="733"/>
      <c r="L12" s="733"/>
      <c r="M12" s="733"/>
      <c r="N12" s="733"/>
      <c r="O12" s="733"/>
      <c r="P12" s="733"/>
      <c r="Q12" s="734"/>
      <c r="R12" s="727" t="s">
        <v>23</v>
      </c>
      <c r="S12" s="727"/>
      <c r="T12" s="727"/>
      <c r="U12" s="727"/>
      <c r="V12" s="727"/>
      <c r="W12" s="727" t="s">
        <v>24</v>
      </c>
      <c r="X12" s="727"/>
      <c r="Y12" s="727" t="s">
        <v>25</v>
      </c>
      <c r="Z12" s="727"/>
      <c r="AA12" s="727" t="s">
        <v>26</v>
      </c>
      <c r="AB12" s="727"/>
      <c r="AC12" s="727" t="s">
        <v>27</v>
      </c>
      <c r="AD12" s="727"/>
      <c r="AE12" s="137" t="s">
        <v>28</v>
      </c>
      <c r="AF12" s="138" t="s">
        <v>40</v>
      </c>
      <c r="AG12" s="138" t="s">
        <v>62</v>
      </c>
      <c r="AH12" s="138"/>
      <c r="AI12" s="138"/>
      <c r="AJ12" s="138"/>
      <c r="AK12" s="138"/>
      <c r="AL12" s="138"/>
      <c r="AM12" s="138"/>
      <c r="AN12" s="138"/>
      <c r="AO12" s="139"/>
      <c r="AP12" s="727" t="s">
        <v>29</v>
      </c>
      <c r="AQ12" s="727"/>
      <c r="AR12" s="727" t="s">
        <v>34</v>
      </c>
      <c r="AS12" s="727"/>
      <c r="AT12" s="727"/>
      <c r="AU12" s="727"/>
      <c r="AV12" s="727"/>
      <c r="AW12" s="727"/>
      <c r="AX12" s="727"/>
      <c r="AY12" s="727"/>
      <c r="AZ12" s="727"/>
      <c r="BA12" s="727"/>
      <c r="BB12" s="727"/>
      <c r="BC12" s="727"/>
      <c r="BD12" s="727"/>
    </row>
    <row r="13" spans="1:58" ht="13.5" customHeight="1">
      <c r="A13" s="728">
        <v>1</v>
      </c>
      <c r="B13" s="728"/>
      <c r="C13" s="140" t="s">
        <v>35</v>
      </c>
      <c r="D13" s="141"/>
      <c r="E13" s="141"/>
      <c r="F13" s="141"/>
      <c r="G13" s="141"/>
      <c r="H13" s="141"/>
      <c r="I13" s="142"/>
      <c r="J13" s="143" t="s">
        <v>303</v>
      </c>
      <c r="K13" s="143"/>
      <c r="L13" s="143"/>
      <c r="M13" s="143"/>
      <c r="N13" s="143"/>
      <c r="O13" s="143"/>
      <c r="P13" s="143"/>
      <c r="Q13" s="142"/>
      <c r="R13" s="143" t="s">
        <v>36</v>
      </c>
      <c r="S13" s="143"/>
      <c r="T13" s="143"/>
      <c r="U13" s="143"/>
      <c r="V13" s="142"/>
      <c r="W13" s="729"/>
      <c r="X13" s="730"/>
      <c r="Y13" s="729"/>
      <c r="Z13" s="730"/>
      <c r="AA13" s="729" t="s">
        <v>22</v>
      </c>
      <c r="AB13" s="730"/>
      <c r="AC13" s="729"/>
      <c r="AD13" s="730"/>
      <c r="AE13" s="144">
        <v>1</v>
      </c>
      <c r="AF13" s="145"/>
      <c r="AG13" s="145"/>
      <c r="AH13" s="145"/>
      <c r="AI13" s="145"/>
      <c r="AJ13" s="145"/>
      <c r="AK13" s="145"/>
      <c r="AL13" s="145"/>
      <c r="AM13" s="145"/>
      <c r="AN13" s="145"/>
      <c r="AO13" s="146"/>
      <c r="AP13" s="729"/>
      <c r="AQ13" s="731"/>
      <c r="AR13" s="143" t="s">
        <v>64</v>
      </c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2"/>
      <c r="BF13" s="38" t="str">
        <f t="shared" ref="BF13:BF26" si="0">C13&amp;" "&amp;R13&amp;IF(W13,"("&amp;W13&amp;IF(Y13,","&amp;Y13, "")&amp;")","")&amp;IF(AA13="No"," NOT NULL","")&amp;","</f>
        <v>ID NUMBER NOT NULL,</v>
      </c>
    </row>
    <row r="14" spans="1:58" ht="13.5" customHeight="1">
      <c r="A14" s="719">
        <v>2</v>
      </c>
      <c r="B14" s="719"/>
      <c r="C14" s="114" t="s">
        <v>76</v>
      </c>
      <c r="D14" s="115"/>
      <c r="E14" s="115"/>
      <c r="F14" s="115"/>
      <c r="G14" s="115"/>
      <c r="H14" s="115"/>
      <c r="I14" s="116"/>
      <c r="J14" s="117" t="s">
        <v>301</v>
      </c>
      <c r="K14" s="117"/>
      <c r="L14" s="117"/>
      <c r="M14" s="117"/>
      <c r="N14" s="117"/>
      <c r="O14" s="117"/>
      <c r="P14" s="117"/>
      <c r="Q14" s="116"/>
      <c r="R14" s="117" t="s">
        <v>82</v>
      </c>
      <c r="S14" s="117"/>
      <c r="T14" s="117"/>
      <c r="U14" s="117"/>
      <c r="V14" s="117"/>
      <c r="W14" s="720">
        <v>20</v>
      </c>
      <c r="X14" s="721"/>
      <c r="Y14" s="720"/>
      <c r="Z14" s="721"/>
      <c r="AA14" s="720" t="s">
        <v>22</v>
      </c>
      <c r="AB14" s="721"/>
      <c r="AC14" s="720"/>
      <c r="AD14" s="721"/>
      <c r="AE14" s="118"/>
      <c r="AF14" s="119">
        <v>1</v>
      </c>
      <c r="AG14" s="119"/>
      <c r="AH14" s="119"/>
      <c r="AI14" s="119"/>
      <c r="AJ14" s="119"/>
      <c r="AK14" s="119"/>
      <c r="AL14" s="119"/>
      <c r="AM14" s="119"/>
      <c r="AN14" s="119"/>
      <c r="AO14" s="120"/>
      <c r="AP14" s="720"/>
      <c r="AQ14" s="722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6"/>
      <c r="BF14" s="38" t="str">
        <f t="shared" si="0"/>
        <v>COMPANY_CD VARCHAR(20) NOT NULL,</v>
      </c>
    </row>
    <row r="15" spans="1:58" ht="13.5" customHeight="1">
      <c r="A15" s="719">
        <v>3</v>
      </c>
      <c r="B15" s="719"/>
      <c r="C15" s="114" t="s">
        <v>81</v>
      </c>
      <c r="D15" s="115"/>
      <c r="E15" s="115"/>
      <c r="F15" s="115"/>
      <c r="G15" s="115"/>
      <c r="H15" s="115"/>
      <c r="I15" s="116"/>
      <c r="J15" s="117" t="s">
        <v>326</v>
      </c>
      <c r="K15" s="117"/>
      <c r="L15" s="117"/>
      <c r="M15" s="117"/>
      <c r="N15" s="117"/>
      <c r="O15" s="117"/>
      <c r="P15" s="117"/>
      <c r="Q15" s="116"/>
      <c r="R15" s="117" t="s">
        <v>83</v>
      </c>
      <c r="S15" s="117"/>
      <c r="T15" s="117"/>
      <c r="U15" s="117"/>
      <c r="V15" s="117"/>
      <c r="W15" s="720">
        <v>100</v>
      </c>
      <c r="X15" s="721"/>
      <c r="Y15" s="720"/>
      <c r="Z15" s="721"/>
      <c r="AA15" s="720" t="s">
        <v>22</v>
      </c>
      <c r="AB15" s="721"/>
      <c r="AC15" s="720"/>
      <c r="AD15" s="721"/>
      <c r="AE15" s="118"/>
      <c r="AF15" s="119"/>
      <c r="AG15" s="119"/>
      <c r="AH15" s="119"/>
      <c r="AI15" s="119"/>
      <c r="AJ15" s="119"/>
      <c r="AK15" s="119"/>
      <c r="AL15" s="119"/>
      <c r="AM15" s="119"/>
      <c r="AN15" s="119"/>
      <c r="AO15" s="120"/>
      <c r="AP15" s="720"/>
      <c r="AQ15" s="722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6"/>
      <c r="BF15" s="38" t="str">
        <f t="shared" si="0"/>
        <v>COMPANY_NAME NVARCHAR(100) NOT NULL,</v>
      </c>
    </row>
    <row r="16" spans="1:58" ht="13.5" customHeight="1">
      <c r="A16" s="719">
        <v>4</v>
      </c>
      <c r="B16" s="719"/>
      <c r="C16" s="114" t="s">
        <v>45</v>
      </c>
      <c r="D16" s="115"/>
      <c r="E16" s="115"/>
      <c r="F16" s="115"/>
      <c r="G16" s="115"/>
      <c r="H16" s="115"/>
      <c r="I16" s="116"/>
      <c r="J16" s="117" t="s">
        <v>327</v>
      </c>
      <c r="K16" s="117"/>
      <c r="L16" s="117"/>
      <c r="M16" s="117"/>
      <c r="N16" s="117"/>
      <c r="O16" s="117"/>
      <c r="P16" s="117"/>
      <c r="Q16" s="116"/>
      <c r="R16" s="117" t="s">
        <v>83</v>
      </c>
      <c r="S16" s="117"/>
      <c r="T16" s="117"/>
      <c r="U16" s="117"/>
      <c r="V16" s="117"/>
      <c r="W16" s="720">
        <v>200</v>
      </c>
      <c r="X16" s="721"/>
      <c r="Y16" s="133"/>
      <c r="Z16" s="134"/>
      <c r="AA16" s="720" t="s">
        <v>30</v>
      </c>
      <c r="AB16" s="721"/>
      <c r="AC16" s="133"/>
      <c r="AD16" s="134"/>
      <c r="AE16" s="118"/>
      <c r="AF16" s="119"/>
      <c r="AG16" s="119"/>
      <c r="AH16" s="119"/>
      <c r="AI16" s="119"/>
      <c r="AJ16" s="119"/>
      <c r="AK16" s="119"/>
      <c r="AL16" s="119"/>
      <c r="AM16" s="119"/>
      <c r="AN16" s="119"/>
      <c r="AO16" s="120"/>
      <c r="AP16" s="720"/>
      <c r="AQ16" s="722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6"/>
      <c r="BF16" s="38" t="str">
        <f t="shared" si="0"/>
        <v>ADDRESS NVARCHAR(200),</v>
      </c>
    </row>
    <row r="17" spans="1:58" ht="13.5" customHeight="1">
      <c r="A17" s="719">
        <v>5</v>
      </c>
      <c r="B17" s="719"/>
      <c r="C17" s="114" t="s">
        <v>134</v>
      </c>
      <c r="D17" s="115"/>
      <c r="E17" s="115"/>
      <c r="F17" s="115"/>
      <c r="G17" s="115"/>
      <c r="H17" s="115"/>
      <c r="I17" s="116"/>
      <c r="J17" s="117" t="s">
        <v>135</v>
      </c>
      <c r="K17" s="117"/>
      <c r="L17" s="117"/>
      <c r="M17" s="117"/>
      <c r="N17" s="117"/>
      <c r="O17" s="117"/>
      <c r="P17" s="117"/>
      <c r="Q17" s="116"/>
      <c r="R17" s="117" t="s">
        <v>82</v>
      </c>
      <c r="S17" s="117"/>
      <c r="T17" s="117"/>
      <c r="U17" s="117"/>
      <c r="V17" s="117"/>
      <c r="W17" s="720">
        <v>20</v>
      </c>
      <c r="X17" s="721"/>
      <c r="Y17" s="133"/>
      <c r="Z17" s="134"/>
      <c r="AA17" s="720" t="s">
        <v>30</v>
      </c>
      <c r="AB17" s="721"/>
      <c r="AC17" s="133"/>
      <c r="AD17" s="134"/>
      <c r="AE17" s="118"/>
      <c r="AF17" s="119"/>
      <c r="AG17" s="119"/>
      <c r="AH17" s="119"/>
      <c r="AI17" s="119"/>
      <c r="AJ17" s="119"/>
      <c r="AK17" s="119"/>
      <c r="AL17" s="119"/>
      <c r="AM17" s="119"/>
      <c r="AN17" s="119"/>
      <c r="AO17" s="120"/>
      <c r="AP17" s="720"/>
      <c r="AQ17" s="722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6"/>
      <c r="BF17" s="38" t="str">
        <f t="shared" si="0"/>
        <v>COMPANY_TAX_CODE VARCHAR(20),</v>
      </c>
    </row>
    <row r="18" spans="1:58" ht="13.5" customHeight="1">
      <c r="A18" s="719">
        <v>6</v>
      </c>
      <c r="B18" s="719"/>
      <c r="C18" s="114" t="s">
        <v>73</v>
      </c>
      <c r="D18" s="115"/>
      <c r="E18" s="115"/>
      <c r="F18" s="115"/>
      <c r="G18" s="115"/>
      <c r="H18" s="115"/>
      <c r="I18" s="116"/>
      <c r="J18" s="117" t="s">
        <v>328</v>
      </c>
      <c r="K18" s="117"/>
      <c r="L18" s="117"/>
      <c r="M18" s="117"/>
      <c r="N18" s="117"/>
      <c r="O18" s="117"/>
      <c r="P18" s="117"/>
      <c r="Q18" s="116"/>
      <c r="R18" s="117" t="s">
        <v>37</v>
      </c>
      <c r="S18" s="117"/>
      <c r="T18" s="117"/>
      <c r="U18" s="117"/>
      <c r="V18" s="117"/>
      <c r="W18" s="720">
        <v>1</v>
      </c>
      <c r="X18" s="721"/>
      <c r="Y18" s="133"/>
      <c r="Z18" s="134"/>
      <c r="AA18" s="720" t="s">
        <v>22</v>
      </c>
      <c r="AB18" s="721"/>
      <c r="AC18" s="133"/>
      <c r="AD18" s="134"/>
      <c r="AE18" s="118"/>
      <c r="AF18" s="119"/>
      <c r="AG18" s="119"/>
      <c r="AH18" s="119"/>
      <c r="AI18" s="119"/>
      <c r="AJ18" s="119"/>
      <c r="AK18" s="119"/>
      <c r="AL18" s="119"/>
      <c r="AM18" s="119"/>
      <c r="AN18" s="119"/>
      <c r="AO18" s="120"/>
      <c r="AP18" s="720"/>
      <c r="AQ18" s="722"/>
      <c r="AR18" s="117" t="s">
        <v>514</v>
      </c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6"/>
      <c r="BF18" s="38" t="str">
        <f t="shared" si="0"/>
        <v>ACTIVE_FLAG CHAR(1) NOT NULL,</v>
      </c>
    </row>
    <row r="19" spans="1:58" ht="13.5" customHeight="1">
      <c r="A19" s="719">
        <v>7</v>
      </c>
      <c r="B19" s="719"/>
      <c r="C19" s="114" t="s">
        <v>390</v>
      </c>
      <c r="D19" s="115"/>
      <c r="E19" s="115"/>
      <c r="F19" s="115"/>
      <c r="G19" s="115"/>
      <c r="H19" s="115"/>
      <c r="I19" s="116"/>
      <c r="J19" s="117" t="s">
        <v>391</v>
      </c>
      <c r="K19" s="117"/>
      <c r="L19" s="117"/>
      <c r="M19" s="117"/>
      <c r="N19" s="117"/>
      <c r="O19" s="117"/>
      <c r="P19" s="117"/>
      <c r="Q19" s="116"/>
      <c r="R19" s="117" t="s">
        <v>37</v>
      </c>
      <c r="S19" s="117"/>
      <c r="T19" s="117"/>
      <c r="U19" s="117"/>
      <c r="V19" s="117"/>
      <c r="W19" s="720">
        <v>1</v>
      </c>
      <c r="X19" s="721"/>
      <c r="Y19" s="133"/>
      <c r="Z19" s="134"/>
      <c r="AA19" s="720" t="s">
        <v>22</v>
      </c>
      <c r="AB19" s="721"/>
      <c r="AC19" s="133"/>
      <c r="AD19" s="134"/>
      <c r="AE19" s="118"/>
      <c r="AF19" s="119"/>
      <c r="AG19" s="119"/>
      <c r="AH19" s="119"/>
      <c r="AI19" s="119"/>
      <c r="AJ19" s="119"/>
      <c r="AK19" s="119"/>
      <c r="AL19" s="119"/>
      <c r="AM19" s="119"/>
      <c r="AN19" s="119"/>
      <c r="AO19" s="120"/>
      <c r="AP19" s="720"/>
      <c r="AQ19" s="722"/>
      <c r="AR19" s="117" t="s">
        <v>402</v>
      </c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6"/>
      <c r="BF19" s="38" t="str">
        <f t="shared" ref="BF19:BF20" si="1">C19&amp;" "&amp;R19&amp;IF(W19,"("&amp;W19&amp;IF(Y19,","&amp;Y19, "")&amp;")","")&amp;IF(AA19="No"," NOT NULL","")&amp;","</f>
        <v>PAYROLL_STATUS CHAR(1) NOT NULL,</v>
      </c>
    </row>
    <row r="20" spans="1:58" s="539" customFormat="1" ht="13.5" customHeight="1">
      <c r="A20" s="749">
        <v>8</v>
      </c>
      <c r="B20" s="749"/>
      <c r="C20" s="342" t="s">
        <v>498</v>
      </c>
      <c r="D20" s="343"/>
      <c r="E20" s="343"/>
      <c r="F20" s="343"/>
      <c r="G20" s="343"/>
      <c r="H20" s="343"/>
      <c r="I20" s="344"/>
      <c r="J20" s="345" t="s">
        <v>499</v>
      </c>
      <c r="K20" s="345"/>
      <c r="L20" s="345"/>
      <c r="M20" s="345"/>
      <c r="N20" s="345"/>
      <c r="O20" s="345"/>
      <c r="P20" s="345"/>
      <c r="Q20" s="344"/>
      <c r="R20" s="345" t="s">
        <v>36</v>
      </c>
      <c r="S20" s="345"/>
      <c r="T20" s="345"/>
      <c r="U20" s="345"/>
      <c r="V20" s="345"/>
      <c r="W20" s="750">
        <v>2</v>
      </c>
      <c r="X20" s="751"/>
      <c r="Y20" s="537"/>
      <c r="Z20" s="538"/>
      <c r="AA20" s="750" t="s">
        <v>22</v>
      </c>
      <c r="AB20" s="751"/>
      <c r="AC20" s="537"/>
      <c r="AD20" s="538"/>
      <c r="AE20" s="346"/>
      <c r="AF20" s="347"/>
      <c r="AG20" s="347"/>
      <c r="AH20" s="347"/>
      <c r="AI20" s="347"/>
      <c r="AJ20" s="347"/>
      <c r="AK20" s="347"/>
      <c r="AL20" s="347"/>
      <c r="AM20" s="347"/>
      <c r="AN20" s="347"/>
      <c r="AO20" s="348"/>
      <c r="AP20" s="750"/>
      <c r="AQ20" s="752"/>
      <c r="AR20" s="345"/>
      <c r="AS20" s="345"/>
      <c r="AT20" s="345"/>
      <c r="AU20" s="345"/>
      <c r="AV20" s="345"/>
      <c r="AW20" s="345"/>
      <c r="AX20" s="345"/>
      <c r="AY20" s="345"/>
      <c r="AZ20" s="345"/>
      <c r="BA20" s="345"/>
      <c r="BB20" s="345"/>
      <c r="BC20" s="345"/>
      <c r="BD20" s="344"/>
      <c r="BF20" s="539" t="str">
        <f t="shared" si="1"/>
        <v>STANDAR_WORKING_DAYS NUMBER(2) NOT NULL,</v>
      </c>
    </row>
    <row r="21" spans="1:58" ht="13.5" customHeight="1">
      <c r="A21" s="719">
        <v>9</v>
      </c>
      <c r="B21" s="719"/>
      <c r="C21" s="207" t="s">
        <v>500</v>
      </c>
      <c r="D21" s="115"/>
      <c r="E21" s="115"/>
      <c r="F21" s="115"/>
      <c r="G21" s="115"/>
      <c r="H21" s="115"/>
      <c r="I21" s="208"/>
      <c r="J21" s="117" t="s">
        <v>501</v>
      </c>
      <c r="K21" s="117"/>
      <c r="L21" s="117"/>
      <c r="M21" s="117"/>
      <c r="N21" s="117"/>
      <c r="O21" s="117"/>
      <c r="P21" s="117"/>
      <c r="Q21" s="208"/>
      <c r="R21" s="117" t="s">
        <v>36</v>
      </c>
      <c r="S21" s="117"/>
      <c r="T21" s="117"/>
      <c r="U21" s="117"/>
      <c r="V21" s="117"/>
      <c r="W21" s="720">
        <v>2</v>
      </c>
      <c r="X21" s="721"/>
      <c r="Y21" s="223"/>
      <c r="Z21" s="224"/>
      <c r="AA21" s="720" t="s">
        <v>22</v>
      </c>
      <c r="AB21" s="721"/>
      <c r="AC21" s="223"/>
      <c r="AD21" s="224"/>
      <c r="AE21" s="118"/>
      <c r="AF21" s="119"/>
      <c r="AG21" s="119"/>
      <c r="AH21" s="119"/>
      <c r="AI21" s="119"/>
      <c r="AJ21" s="119"/>
      <c r="AK21" s="119"/>
      <c r="AL21" s="119"/>
      <c r="AM21" s="119"/>
      <c r="AN21" s="119"/>
      <c r="AO21" s="120"/>
      <c r="AP21" s="720"/>
      <c r="AQ21" s="722"/>
      <c r="AR21" s="117"/>
      <c r="AS21" s="117"/>
      <c r="AT21" s="117"/>
      <c r="AU21" s="117"/>
      <c r="AV21" s="117"/>
      <c r="AW21" s="117"/>
      <c r="AX21" s="117"/>
      <c r="AY21" s="117"/>
      <c r="AZ21" s="117"/>
      <c r="BA21" s="117"/>
      <c r="BB21" s="117"/>
      <c r="BC21" s="117"/>
      <c r="BD21" s="208"/>
      <c r="BF21" s="38" t="str">
        <f t="shared" ref="BF21:BF22" si="2">C21&amp;" "&amp;R21&amp;IF(W21,"("&amp;W21&amp;IF(Y21,","&amp;Y21, "")&amp;")","")&amp;IF(AA21="No"," NOT NULL","")&amp;","</f>
        <v>COMPANY_AREA NUMBER(2) NOT NULL,</v>
      </c>
    </row>
    <row r="22" spans="1:58" ht="13.5" customHeight="1">
      <c r="A22" s="719">
        <v>10</v>
      </c>
      <c r="B22" s="719"/>
      <c r="C22" s="269" t="s">
        <v>616</v>
      </c>
      <c r="D22" s="115"/>
      <c r="E22" s="115"/>
      <c r="F22" s="115"/>
      <c r="G22" s="115"/>
      <c r="H22" s="115"/>
      <c r="I22" s="270"/>
      <c r="J22" s="117" t="s">
        <v>617</v>
      </c>
      <c r="K22" s="117"/>
      <c r="L22" s="117"/>
      <c r="M22" s="117"/>
      <c r="N22" s="117"/>
      <c r="O22" s="117"/>
      <c r="P22" s="117"/>
      <c r="Q22" s="270"/>
      <c r="R22" s="117" t="s">
        <v>37</v>
      </c>
      <c r="S22" s="117"/>
      <c r="T22" s="117"/>
      <c r="U22" s="117"/>
      <c r="V22" s="117"/>
      <c r="W22" s="720">
        <v>1</v>
      </c>
      <c r="X22" s="721"/>
      <c r="Y22" s="267"/>
      <c r="Z22" s="268"/>
      <c r="AA22" s="720" t="s">
        <v>22</v>
      </c>
      <c r="AB22" s="721"/>
      <c r="AC22" s="267"/>
      <c r="AD22" s="268"/>
      <c r="AE22" s="118"/>
      <c r="AF22" s="119"/>
      <c r="AG22" s="119"/>
      <c r="AH22" s="119"/>
      <c r="AI22" s="119"/>
      <c r="AJ22" s="119"/>
      <c r="AK22" s="119"/>
      <c r="AL22" s="119"/>
      <c r="AM22" s="119"/>
      <c r="AN22" s="119"/>
      <c r="AO22" s="120"/>
      <c r="AP22" s="720"/>
      <c r="AQ22" s="722"/>
      <c r="AR22" s="117" t="s">
        <v>618</v>
      </c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270"/>
      <c r="BF22" s="38" t="str">
        <f t="shared" si="2"/>
        <v>COMPANY_TYPE CHAR(1) NOT NULL,</v>
      </c>
    </row>
    <row r="23" spans="1:58" ht="13.5" customHeight="1">
      <c r="A23" s="719">
        <v>11</v>
      </c>
      <c r="B23" s="719"/>
      <c r="C23" s="114" t="s">
        <v>49</v>
      </c>
      <c r="D23" s="115"/>
      <c r="E23" s="115"/>
      <c r="F23" s="115"/>
      <c r="G23" s="115"/>
      <c r="H23" s="115"/>
      <c r="I23" s="116"/>
      <c r="J23" s="117" t="s">
        <v>286</v>
      </c>
      <c r="K23" s="117"/>
      <c r="L23" s="117"/>
      <c r="M23" s="117"/>
      <c r="N23" s="117"/>
      <c r="O23" s="117"/>
      <c r="P23" s="117"/>
      <c r="Q23" s="116"/>
      <c r="R23" s="117" t="s">
        <v>36</v>
      </c>
      <c r="S23" s="117"/>
      <c r="T23" s="117"/>
      <c r="U23" s="117"/>
      <c r="V23" s="117"/>
      <c r="W23" s="720">
        <v>1</v>
      </c>
      <c r="X23" s="721"/>
      <c r="Y23" s="720"/>
      <c r="Z23" s="721"/>
      <c r="AA23" s="720" t="s">
        <v>22</v>
      </c>
      <c r="AB23" s="721"/>
      <c r="AC23" s="720"/>
      <c r="AD23" s="721"/>
      <c r="AE23" s="118"/>
      <c r="AF23" s="119"/>
      <c r="AG23" s="119"/>
      <c r="AH23" s="119"/>
      <c r="AI23" s="119"/>
      <c r="AJ23" s="119"/>
      <c r="AK23" s="119"/>
      <c r="AL23" s="119"/>
      <c r="AM23" s="119"/>
      <c r="AN23" s="119"/>
      <c r="AO23" s="120"/>
      <c r="AP23" s="720"/>
      <c r="AQ23" s="722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6"/>
      <c r="BF23" s="38" t="str">
        <f t="shared" si="0"/>
        <v>CREATED_DT NUMBER(1) NOT NULL,</v>
      </c>
    </row>
    <row r="24" spans="1:58" ht="13.5" customHeight="1">
      <c r="A24" s="719">
        <v>12</v>
      </c>
      <c r="B24" s="719"/>
      <c r="C24" s="114" t="s">
        <v>50</v>
      </c>
      <c r="D24" s="115"/>
      <c r="E24" s="115"/>
      <c r="F24" s="115"/>
      <c r="G24" s="115"/>
      <c r="H24" s="115"/>
      <c r="I24" s="116"/>
      <c r="J24" s="117" t="s">
        <v>287</v>
      </c>
      <c r="K24" s="117"/>
      <c r="L24" s="117"/>
      <c r="M24" s="117"/>
      <c r="N24" s="117"/>
      <c r="O24" s="117"/>
      <c r="P24" s="117"/>
      <c r="Q24" s="116"/>
      <c r="R24" s="117" t="s">
        <v>82</v>
      </c>
      <c r="S24" s="117"/>
      <c r="T24" s="117"/>
      <c r="U24" s="117"/>
      <c r="V24" s="117"/>
      <c r="W24" s="720">
        <v>20</v>
      </c>
      <c r="X24" s="721"/>
      <c r="Y24" s="720"/>
      <c r="Z24" s="721"/>
      <c r="AA24" s="720" t="s">
        <v>30</v>
      </c>
      <c r="AB24" s="721"/>
      <c r="AC24" s="720"/>
      <c r="AD24" s="721"/>
      <c r="AE24" s="118"/>
      <c r="AF24" s="119"/>
      <c r="AG24" s="119"/>
      <c r="AH24" s="119"/>
      <c r="AI24" s="119"/>
      <c r="AJ24" s="119"/>
      <c r="AK24" s="119"/>
      <c r="AL24" s="119"/>
      <c r="AM24" s="119"/>
      <c r="AN24" s="119"/>
      <c r="AO24" s="120"/>
      <c r="AP24" s="720"/>
      <c r="AQ24" s="722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6"/>
      <c r="BF24" s="38" t="str">
        <f t="shared" si="0"/>
        <v>CREATED_BY VARCHAR(20),</v>
      </c>
    </row>
    <row r="25" spans="1:58" ht="13.5" customHeight="1">
      <c r="A25" s="719">
        <v>13</v>
      </c>
      <c r="B25" s="719"/>
      <c r="C25" s="114" t="s">
        <v>51</v>
      </c>
      <c r="D25" s="115"/>
      <c r="E25" s="115"/>
      <c r="F25" s="115"/>
      <c r="G25" s="115"/>
      <c r="H25" s="115"/>
      <c r="I25" s="116"/>
      <c r="J25" s="117" t="s">
        <v>288</v>
      </c>
      <c r="K25" s="117"/>
      <c r="L25" s="117"/>
      <c r="M25" s="117"/>
      <c r="N25" s="117"/>
      <c r="O25" s="117"/>
      <c r="P25" s="117"/>
      <c r="Q25" s="116"/>
      <c r="R25" s="117" t="s">
        <v>31</v>
      </c>
      <c r="S25" s="117"/>
      <c r="T25" s="117"/>
      <c r="U25" s="117"/>
      <c r="V25" s="117"/>
      <c r="W25" s="720"/>
      <c r="X25" s="721"/>
      <c r="Y25" s="720"/>
      <c r="Z25" s="721"/>
      <c r="AA25" s="720" t="s">
        <v>30</v>
      </c>
      <c r="AB25" s="721"/>
      <c r="AC25" s="720"/>
      <c r="AD25" s="721"/>
      <c r="AE25" s="118"/>
      <c r="AF25" s="119"/>
      <c r="AG25" s="119"/>
      <c r="AH25" s="119"/>
      <c r="AI25" s="119"/>
      <c r="AJ25" s="119"/>
      <c r="AK25" s="119"/>
      <c r="AL25" s="119"/>
      <c r="AM25" s="119"/>
      <c r="AN25" s="119"/>
      <c r="AO25" s="120"/>
      <c r="AP25" s="720"/>
      <c r="AQ25" s="722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6"/>
      <c r="BF25" s="38" t="str">
        <f t="shared" si="0"/>
        <v>UPDATED_DT DATETIME,</v>
      </c>
    </row>
    <row r="26" spans="1:58" ht="13.5" customHeight="1">
      <c r="A26" s="719">
        <v>14</v>
      </c>
      <c r="B26" s="719"/>
      <c r="C26" s="114" t="s">
        <v>52</v>
      </c>
      <c r="D26" s="115"/>
      <c r="E26" s="115"/>
      <c r="F26" s="115"/>
      <c r="G26" s="115"/>
      <c r="H26" s="115"/>
      <c r="I26" s="116"/>
      <c r="J26" s="117" t="s">
        <v>289</v>
      </c>
      <c r="K26" s="117"/>
      <c r="L26" s="117"/>
      <c r="M26" s="117"/>
      <c r="N26" s="117"/>
      <c r="O26" s="117"/>
      <c r="P26" s="117"/>
      <c r="Q26" s="116"/>
      <c r="R26" s="117" t="s">
        <v>82</v>
      </c>
      <c r="S26" s="117"/>
      <c r="T26" s="117"/>
      <c r="U26" s="117"/>
      <c r="V26" s="117"/>
      <c r="W26" s="720">
        <v>20</v>
      </c>
      <c r="X26" s="721"/>
      <c r="Y26" s="720"/>
      <c r="Z26" s="721"/>
      <c r="AA26" s="720" t="s">
        <v>30</v>
      </c>
      <c r="AB26" s="721"/>
      <c r="AC26" s="720"/>
      <c r="AD26" s="721"/>
      <c r="AE26" s="118"/>
      <c r="AF26" s="119"/>
      <c r="AG26" s="119"/>
      <c r="AH26" s="119"/>
      <c r="AI26" s="119"/>
      <c r="AJ26" s="119"/>
      <c r="AK26" s="119"/>
      <c r="AL26" s="119"/>
      <c r="AM26" s="119"/>
      <c r="AN26" s="119"/>
      <c r="AO26" s="120"/>
      <c r="AP26" s="720"/>
      <c r="AQ26" s="722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6"/>
      <c r="BF26" s="38" t="str">
        <f t="shared" si="0"/>
        <v>UPDATED_BY VARCHAR(20),</v>
      </c>
    </row>
    <row r="27" spans="1:58" ht="13.5" customHeight="1">
      <c r="A27" s="719"/>
      <c r="B27" s="719"/>
      <c r="C27" s="114"/>
      <c r="D27" s="115"/>
      <c r="E27" s="115"/>
      <c r="F27" s="115"/>
      <c r="G27" s="115"/>
      <c r="H27" s="115"/>
      <c r="I27" s="116"/>
      <c r="J27" s="117"/>
      <c r="K27" s="117"/>
      <c r="L27" s="117"/>
      <c r="M27" s="117"/>
      <c r="N27" s="117"/>
      <c r="O27" s="117"/>
      <c r="P27" s="117"/>
      <c r="Q27" s="116"/>
      <c r="R27" s="117"/>
      <c r="S27" s="117"/>
      <c r="T27" s="117"/>
      <c r="U27" s="117"/>
      <c r="V27" s="117"/>
      <c r="W27" s="720"/>
      <c r="X27" s="721"/>
      <c r="Y27" s="720"/>
      <c r="Z27" s="721"/>
      <c r="AA27" s="720"/>
      <c r="AB27" s="721"/>
      <c r="AC27" s="720"/>
      <c r="AD27" s="721"/>
      <c r="AE27" s="118"/>
      <c r="AF27" s="119"/>
      <c r="AG27" s="119"/>
      <c r="AH27" s="119"/>
      <c r="AI27" s="119"/>
      <c r="AJ27" s="119"/>
      <c r="AK27" s="119"/>
      <c r="AL27" s="119"/>
      <c r="AM27" s="119"/>
      <c r="AN27" s="119"/>
      <c r="AO27" s="120"/>
      <c r="AP27" s="720"/>
      <c r="AQ27" s="722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6"/>
      <c r="BF27" s="38" t="str">
        <f>C27&amp;" "&amp;R27&amp;IF(W27,"("&amp;W27&amp;IF(Y27,","&amp;Y27, "")&amp;")","")&amp;IF(AA27="No"," NOT NULL","")&amp;","</f>
        <v xml:space="preserve"> ,</v>
      </c>
    </row>
    <row r="28" spans="1:58" ht="13.5" customHeight="1">
      <c r="A28" s="719"/>
      <c r="B28" s="719"/>
      <c r="C28" s="114"/>
      <c r="D28" s="115"/>
      <c r="E28" s="115"/>
      <c r="F28" s="115"/>
      <c r="G28" s="115"/>
      <c r="H28" s="115"/>
      <c r="I28" s="116"/>
      <c r="J28" s="117"/>
      <c r="K28" s="117"/>
      <c r="L28" s="117"/>
      <c r="M28" s="117"/>
      <c r="N28" s="117"/>
      <c r="O28" s="117"/>
      <c r="P28" s="117"/>
      <c r="Q28" s="116"/>
      <c r="R28" s="117"/>
      <c r="S28" s="117"/>
      <c r="T28" s="117"/>
      <c r="U28" s="117"/>
      <c r="V28" s="117"/>
      <c r="W28" s="720"/>
      <c r="X28" s="721"/>
      <c r="Y28" s="720"/>
      <c r="Z28" s="721"/>
      <c r="AA28" s="720"/>
      <c r="AB28" s="721"/>
      <c r="AC28" s="720"/>
      <c r="AD28" s="721"/>
      <c r="AE28" s="118"/>
      <c r="AF28" s="119"/>
      <c r="AG28" s="119"/>
      <c r="AH28" s="119"/>
      <c r="AI28" s="119"/>
      <c r="AJ28" s="119"/>
      <c r="AK28" s="119"/>
      <c r="AL28" s="119"/>
      <c r="AM28" s="119"/>
      <c r="AN28" s="119"/>
      <c r="AO28" s="120"/>
      <c r="AP28" s="720"/>
      <c r="AQ28" s="722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6"/>
      <c r="BF28" s="38" t="str">
        <f t="shared" ref="BF28:BF54" si="3">C28&amp;" "&amp;R28&amp;IF(W28,"("&amp;W28&amp;IF(Y28,","&amp;Y28, "")&amp;")","")&amp;IF(AA28="No"," NOT NULL","")&amp;","</f>
        <v xml:space="preserve"> ,</v>
      </c>
    </row>
    <row r="29" spans="1:58" ht="13.5" customHeight="1">
      <c r="A29" s="719"/>
      <c r="B29" s="719"/>
      <c r="C29" s="114"/>
      <c r="D29" s="115"/>
      <c r="E29" s="115"/>
      <c r="F29" s="115"/>
      <c r="G29" s="115"/>
      <c r="H29" s="115"/>
      <c r="I29" s="116"/>
      <c r="J29" s="117"/>
      <c r="K29" s="117"/>
      <c r="L29" s="117"/>
      <c r="M29" s="117"/>
      <c r="N29" s="117"/>
      <c r="O29" s="117"/>
      <c r="P29" s="117"/>
      <c r="Q29" s="116"/>
      <c r="R29" s="117"/>
      <c r="S29" s="117"/>
      <c r="T29" s="117"/>
      <c r="U29" s="117"/>
      <c r="V29" s="117"/>
      <c r="W29" s="720"/>
      <c r="X29" s="721"/>
      <c r="Y29" s="720"/>
      <c r="Z29" s="721"/>
      <c r="AA29" s="720"/>
      <c r="AB29" s="721"/>
      <c r="AC29" s="720"/>
      <c r="AD29" s="721"/>
      <c r="AE29" s="118"/>
      <c r="AF29" s="119"/>
      <c r="AG29" s="119"/>
      <c r="AH29" s="119"/>
      <c r="AI29" s="119"/>
      <c r="AJ29" s="119"/>
      <c r="AK29" s="119"/>
      <c r="AL29" s="119"/>
      <c r="AM29" s="119"/>
      <c r="AN29" s="119"/>
      <c r="AO29" s="120"/>
      <c r="AP29" s="720"/>
      <c r="AQ29" s="722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6"/>
      <c r="BF29" s="38" t="str">
        <f t="shared" si="3"/>
        <v xml:space="preserve"> ,</v>
      </c>
    </row>
    <row r="30" spans="1:58" ht="13.5" customHeight="1">
      <c r="A30" s="719"/>
      <c r="B30" s="719"/>
      <c r="C30" s="114"/>
      <c r="D30" s="115"/>
      <c r="E30" s="115"/>
      <c r="F30" s="115"/>
      <c r="G30" s="115"/>
      <c r="H30" s="115"/>
      <c r="I30" s="116"/>
      <c r="J30" s="117"/>
      <c r="K30" s="117"/>
      <c r="L30" s="117"/>
      <c r="M30" s="117"/>
      <c r="N30" s="117"/>
      <c r="O30" s="117"/>
      <c r="P30" s="117"/>
      <c r="Q30" s="116"/>
      <c r="R30" s="117"/>
      <c r="S30" s="117"/>
      <c r="T30" s="117"/>
      <c r="U30" s="117"/>
      <c r="V30" s="117"/>
      <c r="W30" s="720"/>
      <c r="X30" s="721"/>
      <c r="Y30" s="720"/>
      <c r="Z30" s="721"/>
      <c r="AA30" s="720"/>
      <c r="AB30" s="721"/>
      <c r="AC30" s="720"/>
      <c r="AD30" s="721"/>
      <c r="AE30" s="118"/>
      <c r="AF30" s="119"/>
      <c r="AG30" s="119"/>
      <c r="AH30" s="119"/>
      <c r="AI30" s="119"/>
      <c r="AJ30" s="119"/>
      <c r="AK30" s="119"/>
      <c r="AL30" s="119"/>
      <c r="AM30" s="119"/>
      <c r="AN30" s="119"/>
      <c r="AO30" s="120"/>
      <c r="AP30" s="720"/>
      <c r="AQ30" s="722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6"/>
      <c r="BF30" s="38" t="str">
        <f t="shared" si="3"/>
        <v xml:space="preserve"> ,</v>
      </c>
    </row>
    <row r="31" spans="1:58" ht="13.5" customHeight="1">
      <c r="A31" s="719"/>
      <c r="B31" s="719"/>
      <c r="C31" s="114"/>
      <c r="D31" s="115"/>
      <c r="E31" s="115"/>
      <c r="F31" s="115"/>
      <c r="G31" s="115"/>
      <c r="H31" s="115"/>
      <c r="I31" s="116"/>
      <c r="J31" s="117"/>
      <c r="K31" s="117"/>
      <c r="L31" s="117"/>
      <c r="M31" s="117"/>
      <c r="N31" s="117"/>
      <c r="O31" s="117"/>
      <c r="P31" s="117"/>
      <c r="Q31" s="116"/>
      <c r="R31" s="117"/>
      <c r="S31" s="117"/>
      <c r="T31" s="117"/>
      <c r="U31" s="117"/>
      <c r="V31" s="117"/>
      <c r="W31" s="720"/>
      <c r="X31" s="721"/>
      <c r="Y31" s="720"/>
      <c r="Z31" s="721"/>
      <c r="AA31" s="720"/>
      <c r="AB31" s="721"/>
      <c r="AC31" s="720"/>
      <c r="AD31" s="721"/>
      <c r="AE31" s="118"/>
      <c r="AF31" s="119"/>
      <c r="AG31" s="119"/>
      <c r="AH31" s="119"/>
      <c r="AI31" s="119"/>
      <c r="AJ31" s="119"/>
      <c r="AK31" s="119"/>
      <c r="AL31" s="119"/>
      <c r="AM31" s="119"/>
      <c r="AN31" s="119"/>
      <c r="AO31" s="120"/>
      <c r="AP31" s="720"/>
      <c r="AQ31" s="722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6"/>
      <c r="BF31" s="38" t="str">
        <f t="shared" si="3"/>
        <v xml:space="preserve"> ,</v>
      </c>
    </row>
    <row r="32" spans="1:58" ht="13.5" customHeight="1">
      <c r="A32" s="719"/>
      <c r="B32" s="719"/>
      <c r="C32" s="114"/>
      <c r="D32" s="115"/>
      <c r="E32" s="115"/>
      <c r="F32" s="115"/>
      <c r="G32" s="115"/>
      <c r="H32" s="115"/>
      <c r="I32" s="116"/>
      <c r="J32" s="117"/>
      <c r="K32" s="117"/>
      <c r="L32" s="117"/>
      <c r="M32" s="117"/>
      <c r="N32" s="117"/>
      <c r="O32" s="117"/>
      <c r="P32" s="117"/>
      <c r="Q32" s="116"/>
      <c r="R32" s="117"/>
      <c r="S32" s="117"/>
      <c r="T32" s="117"/>
      <c r="U32" s="117"/>
      <c r="V32" s="117"/>
      <c r="W32" s="720"/>
      <c r="X32" s="721"/>
      <c r="Y32" s="720"/>
      <c r="Z32" s="721"/>
      <c r="AA32" s="720"/>
      <c r="AB32" s="721"/>
      <c r="AC32" s="720"/>
      <c r="AD32" s="721"/>
      <c r="AE32" s="118"/>
      <c r="AF32" s="119"/>
      <c r="AG32" s="119"/>
      <c r="AH32" s="119"/>
      <c r="AI32" s="119"/>
      <c r="AJ32" s="119"/>
      <c r="AK32" s="119"/>
      <c r="AL32" s="119"/>
      <c r="AM32" s="119"/>
      <c r="AN32" s="119"/>
      <c r="AO32" s="120"/>
      <c r="AP32" s="720"/>
      <c r="AQ32" s="722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6"/>
      <c r="BF32" s="38" t="str">
        <f t="shared" si="3"/>
        <v xml:space="preserve"> ,</v>
      </c>
    </row>
    <row r="33" spans="1:58" ht="13.5" customHeight="1">
      <c r="A33" s="719"/>
      <c r="B33" s="719"/>
      <c r="C33" s="114"/>
      <c r="D33" s="115"/>
      <c r="E33" s="115"/>
      <c r="F33" s="115"/>
      <c r="G33" s="115"/>
      <c r="H33" s="115"/>
      <c r="I33" s="116"/>
      <c r="J33" s="117"/>
      <c r="K33" s="117"/>
      <c r="L33" s="117"/>
      <c r="M33" s="117"/>
      <c r="N33" s="117"/>
      <c r="O33" s="117"/>
      <c r="P33" s="117"/>
      <c r="Q33" s="116"/>
      <c r="R33" s="117"/>
      <c r="S33" s="117"/>
      <c r="T33" s="117"/>
      <c r="U33" s="117"/>
      <c r="V33" s="117"/>
      <c r="W33" s="720"/>
      <c r="X33" s="721"/>
      <c r="Y33" s="720"/>
      <c r="Z33" s="721"/>
      <c r="AA33" s="720"/>
      <c r="AB33" s="721"/>
      <c r="AC33" s="720"/>
      <c r="AD33" s="721"/>
      <c r="AE33" s="118"/>
      <c r="AF33" s="119"/>
      <c r="AG33" s="119"/>
      <c r="AH33" s="119"/>
      <c r="AI33" s="119"/>
      <c r="AJ33" s="119"/>
      <c r="AK33" s="119"/>
      <c r="AL33" s="119"/>
      <c r="AM33" s="119"/>
      <c r="AN33" s="119"/>
      <c r="AO33" s="120"/>
      <c r="AP33" s="720"/>
      <c r="AQ33" s="722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6"/>
      <c r="BF33" s="38" t="str">
        <f t="shared" si="3"/>
        <v xml:space="preserve"> ,</v>
      </c>
    </row>
    <row r="34" spans="1:58" ht="13.5" customHeight="1">
      <c r="A34" s="723"/>
      <c r="B34" s="723"/>
      <c r="C34" s="147"/>
      <c r="D34" s="148"/>
      <c r="E34" s="148"/>
      <c r="F34" s="148"/>
      <c r="G34" s="148"/>
      <c r="H34" s="148"/>
      <c r="I34" s="149"/>
      <c r="J34" s="150"/>
      <c r="K34" s="150"/>
      <c r="L34" s="150"/>
      <c r="M34" s="150"/>
      <c r="N34" s="150"/>
      <c r="O34" s="150"/>
      <c r="P34" s="150"/>
      <c r="Q34" s="149"/>
      <c r="R34" s="150"/>
      <c r="S34" s="150"/>
      <c r="T34" s="150"/>
      <c r="U34" s="150"/>
      <c r="V34" s="150"/>
      <c r="W34" s="724"/>
      <c r="X34" s="725"/>
      <c r="Y34" s="724"/>
      <c r="Z34" s="725"/>
      <c r="AA34" s="724"/>
      <c r="AB34" s="725"/>
      <c r="AC34" s="724"/>
      <c r="AD34" s="725"/>
      <c r="AE34" s="151"/>
      <c r="AF34" s="152"/>
      <c r="AG34" s="152"/>
      <c r="AH34" s="152"/>
      <c r="AI34" s="152"/>
      <c r="AJ34" s="152"/>
      <c r="AK34" s="152"/>
      <c r="AL34" s="152"/>
      <c r="AM34" s="152"/>
      <c r="AN34" s="152"/>
      <c r="AO34" s="153"/>
      <c r="AP34" s="724"/>
      <c r="AQ34" s="726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49"/>
      <c r="BF34" s="38" t="str">
        <f t="shared" si="3"/>
        <v xml:space="preserve"> ,</v>
      </c>
    </row>
    <row r="35" spans="1:58" ht="13.5" customHeight="1">
      <c r="BF35" s="38" t="str">
        <f t="shared" si="3"/>
        <v xml:space="preserve"> ,</v>
      </c>
    </row>
    <row r="36" spans="1:58" ht="13.5" customHeight="1">
      <c r="B36" s="122" t="s">
        <v>393</v>
      </c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  <c r="BD36" s="122"/>
      <c r="BF36" s="38" t="str">
        <f t="shared" si="3"/>
        <v xml:space="preserve"> ,</v>
      </c>
    </row>
    <row r="37" spans="1:58" ht="13.5" customHeight="1">
      <c r="B37" s="122"/>
      <c r="C37" s="122"/>
      <c r="D37" s="122" t="s">
        <v>392</v>
      </c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F37" s="38" t="str">
        <f t="shared" si="3"/>
        <v xml:space="preserve"> ,</v>
      </c>
    </row>
    <row r="38" spans="1:58" ht="13.5" customHeight="1">
      <c r="BF38" s="38" t="str">
        <f t="shared" si="3"/>
        <v xml:space="preserve"> ,</v>
      </c>
    </row>
    <row r="39" spans="1:58" ht="13.5" customHeight="1">
      <c r="BF39" s="38" t="str">
        <f t="shared" si="3"/>
        <v xml:space="preserve"> ,</v>
      </c>
    </row>
    <row r="40" spans="1:58" ht="13.5" customHeight="1">
      <c r="BF40" s="38" t="str">
        <f t="shared" si="3"/>
        <v xml:space="preserve"> ,</v>
      </c>
    </row>
    <row r="41" spans="1:58" ht="13.5" customHeight="1">
      <c r="R41" s="38" t="s">
        <v>389</v>
      </c>
      <c r="BF41" s="38" t="str">
        <f t="shared" si="3"/>
        <v xml:space="preserve">  ,</v>
      </c>
    </row>
    <row r="42" spans="1:58" ht="13.5" customHeight="1">
      <c r="BF42" s="38" t="str">
        <f t="shared" si="3"/>
        <v xml:space="preserve"> ,</v>
      </c>
    </row>
    <row r="43" spans="1:58" ht="13.5" customHeight="1">
      <c r="BF43" s="38" t="str">
        <f t="shared" si="3"/>
        <v xml:space="preserve"> ,</v>
      </c>
    </row>
    <row r="44" spans="1:58" ht="13.5" customHeight="1">
      <c r="BF44" s="38" t="str">
        <f t="shared" si="3"/>
        <v xml:space="preserve"> ,</v>
      </c>
    </row>
    <row r="45" spans="1:58" ht="13.5" customHeight="1">
      <c r="BF45" s="38" t="str">
        <f t="shared" si="3"/>
        <v xml:space="preserve"> ,</v>
      </c>
    </row>
    <row r="46" spans="1:58" ht="13.5" customHeight="1">
      <c r="BF46" s="38" t="str">
        <f t="shared" si="3"/>
        <v xml:space="preserve"> ,</v>
      </c>
    </row>
    <row r="47" spans="1:58" ht="13.5" customHeight="1">
      <c r="BF47" s="38" t="str">
        <f t="shared" si="3"/>
        <v xml:space="preserve"> ,</v>
      </c>
    </row>
    <row r="48" spans="1:58" ht="13.5" customHeight="1">
      <c r="BF48" s="38" t="str">
        <f t="shared" si="3"/>
        <v xml:space="preserve"> ,</v>
      </c>
    </row>
    <row r="49" spans="58:58" ht="13.5" customHeight="1">
      <c r="BF49" s="38" t="str">
        <f t="shared" si="3"/>
        <v xml:space="preserve"> ,</v>
      </c>
    </row>
    <row r="50" spans="58:58" ht="13.5" customHeight="1">
      <c r="BF50" s="38" t="str">
        <f t="shared" si="3"/>
        <v xml:space="preserve"> ,</v>
      </c>
    </row>
    <row r="51" spans="58:58" ht="13.5" customHeight="1">
      <c r="BF51" s="38" t="str">
        <f t="shared" si="3"/>
        <v xml:space="preserve"> ,</v>
      </c>
    </row>
    <row r="52" spans="58:58" ht="13.5" customHeight="1">
      <c r="BF52" s="38" t="str">
        <f t="shared" si="3"/>
        <v xml:space="preserve"> ,</v>
      </c>
    </row>
    <row r="53" spans="58:58" ht="13.5" customHeight="1">
      <c r="BF53" s="38" t="str">
        <f t="shared" si="3"/>
        <v xml:space="preserve"> ,</v>
      </c>
    </row>
    <row r="54" spans="58:58" ht="13.5" customHeight="1">
      <c r="BF54" s="38" t="str">
        <f t="shared" si="3"/>
        <v xml:space="preserve"> ,</v>
      </c>
    </row>
    <row r="247" spans="6:6" ht="13.5" customHeight="1">
      <c r="F247" s="271" t="s">
        <v>619</v>
      </c>
    </row>
  </sheetData>
  <mergeCells count="156">
    <mergeCell ref="A22:B22"/>
    <mergeCell ref="W22:X22"/>
    <mergeCell ref="AA22:AB22"/>
    <mergeCell ref="AP22:AQ22"/>
    <mergeCell ref="A20:B20"/>
    <mergeCell ref="W20:X20"/>
    <mergeCell ref="AA20:AB20"/>
    <mergeCell ref="AP16:AQ16"/>
    <mergeCell ref="AP17:AQ17"/>
    <mergeCell ref="AP18:AQ18"/>
    <mergeCell ref="AP19:AQ19"/>
    <mergeCell ref="AP20:AQ20"/>
    <mergeCell ref="A21:B21"/>
    <mergeCell ref="W21:X21"/>
    <mergeCell ref="AA21:AB21"/>
    <mergeCell ref="AP21:AQ21"/>
    <mergeCell ref="AA17:AB17"/>
    <mergeCell ref="A19:B19"/>
    <mergeCell ref="W19:X19"/>
    <mergeCell ref="AA19:AB19"/>
    <mergeCell ref="A16:B16"/>
    <mergeCell ref="A18:B18"/>
    <mergeCell ref="W16:X16"/>
    <mergeCell ref="AA16:AB16"/>
    <mergeCell ref="AA18:AB18"/>
    <mergeCell ref="W18:X18"/>
    <mergeCell ref="A17:B17"/>
    <mergeCell ref="W17:X17"/>
    <mergeCell ref="AL1:AO2"/>
    <mergeCell ref="AP1:AQ2"/>
    <mergeCell ref="AR1:AT1"/>
    <mergeCell ref="AU1:AX1"/>
    <mergeCell ref="AY1:AZ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A12:AB12"/>
    <mergeCell ref="AC12:AD12"/>
    <mergeCell ref="AP12:AQ1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15:B15"/>
    <mergeCell ref="W15:X15"/>
    <mergeCell ref="Y15:Z15"/>
    <mergeCell ref="AA15:AB15"/>
    <mergeCell ref="AC15:AD15"/>
    <mergeCell ref="AP15:AQ15"/>
    <mergeCell ref="A14:B14"/>
    <mergeCell ref="W14:X14"/>
    <mergeCell ref="Y14:Z14"/>
    <mergeCell ref="AA14:AB14"/>
    <mergeCell ref="AC14:AD14"/>
    <mergeCell ref="AP14:AQ14"/>
    <mergeCell ref="A23:B23"/>
    <mergeCell ref="W23:X23"/>
    <mergeCell ref="Y23:Z23"/>
    <mergeCell ref="AA23:AB23"/>
    <mergeCell ref="AC23:AD23"/>
    <mergeCell ref="AP23:AQ23"/>
    <mergeCell ref="A25:B25"/>
    <mergeCell ref="W25:X25"/>
    <mergeCell ref="Y25:Z25"/>
    <mergeCell ref="AA25:AB25"/>
    <mergeCell ref="A26:B26"/>
    <mergeCell ref="W26:X26"/>
    <mergeCell ref="Y26:Z26"/>
    <mergeCell ref="AA26:AB26"/>
    <mergeCell ref="AC26:AD26"/>
    <mergeCell ref="AP26:AQ26"/>
    <mergeCell ref="AC25:AD25"/>
    <mergeCell ref="AP25:AQ25"/>
    <mergeCell ref="A24:B24"/>
    <mergeCell ref="W24:X24"/>
    <mergeCell ref="Y24:Z24"/>
    <mergeCell ref="AA24:AB24"/>
    <mergeCell ref="AC24:AD24"/>
    <mergeCell ref="AP24:AQ24"/>
    <mergeCell ref="AC29:AD29"/>
    <mergeCell ref="AP29:AQ29"/>
    <mergeCell ref="AC28:AD28"/>
    <mergeCell ref="AP28:AQ28"/>
    <mergeCell ref="A27:B27"/>
    <mergeCell ref="W27:X27"/>
    <mergeCell ref="Y27:Z27"/>
    <mergeCell ref="AA27:AB27"/>
    <mergeCell ref="AC27:AD27"/>
    <mergeCell ref="AP27:AQ27"/>
    <mergeCell ref="AC31:AD31"/>
    <mergeCell ref="AP31:AQ31"/>
    <mergeCell ref="A30:B30"/>
    <mergeCell ref="W30:X30"/>
    <mergeCell ref="A34:B34"/>
    <mergeCell ref="W34:X34"/>
    <mergeCell ref="Y34:Z34"/>
    <mergeCell ref="AA34:AB34"/>
    <mergeCell ref="AC30:AD30"/>
    <mergeCell ref="AP30:AQ30"/>
    <mergeCell ref="AC34:AD34"/>
    <mergeCell ref="AP34:AQ34"/>
    <mergeCell ref="A33:B33"/>
    <mergeCell ref="W33:X33"/>
    <mergeCell ref="Y33:Z33"/>
    <mergeCell ref="AA33:AB33"/>
    <mergeCell ref="AC33:AD33"/>
    <mergeCell ref="AP33:AQ33"/>
    <mergeCell ref="A32:B32"/>
    <mergeCell ref="W32:X32"/>
    <mergeCell ref="Y32:Z32"/>
    <mergeCell ref="AA32:AB32"/>
    <mergeCell ref="AC32:AD32"/>
    <mergeCell ref="AP32:AQ32"/>
    <mergeCell ref="A31:B31"/>
    <mergeCell ref="W31:X31"/>
    <mergeCell ref="Y31:Z31"/>
    <mergeCell ref="AA31:AB31"/>
    <mergeCell ref="A28:B28"/>
    <mergeCell ref="W28:X28"/>
    <mergeCell ref="Y28:Z28"/>
    <mergeCell ref="AA28:AB28"/>
    <mergeCell ref="Y30:Z30"/>
    <mergeCell ref="AA30:AB30"/>
    <mergeCell ref="A29:B29"/>
    <mergeCell ref="W29:X29"/>
    <mergeCell ref="Y29:Z29"/>
    <mergeCell ref="AA29:AB29"/>
  </mergeCells>
  <phoneticPr fontId="11"/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F49"/>
  <sheetViews>
    <sheetView view="pageBreakPreview" zoomScaleNormal="100" zoomScaleSheetLayoutView="100" workbookViewId="0">
      <selection activeCell="O26" sqref="O26"/>
    </sheetView>
  </sheetViews>
  <sheetFormatPr defaultColWidth="2.5703125" defaultRowHeight="13.5" customHeight="1"/>
  <cols>
    <col min="1" max="16384" width="2.5703125" style="4"/>
  </cols>
  <sheetData>
    <row r="1" spans="1:58" ht="20.25" customHeight="1">
      <c r="A1" s="639" t="s">
        <v>18</v>
      </c>
      <c r="B1" s="640"/>
      <c r="C1" s="640"/>
      <c r="D1" s="640"/>
      <c r="E1" s="640"/>
      <c r="F1" s="640"/>
      <c r="G1" s="640"/>
      <c r="H1" s="640"/>
      <c r="I1" s="640"/>
      <c r="J1" s="640"/>
      <c r="K1" s="643" t="s">
        <v>7</v>
      </c>
      <c r="L1" s="644"/>
      <c r="M1" s="644"/>
      <c r="N1" s="645"/>
      <c r="O1" s="646" t="str">
        <f>改訂履歴!O1</f>
        <v>給与システム</v>
      </c>
      <c r="P1" s="647"/>
      <c r="Q1" s="647"/>
      <c r="R1" s="647"/>
      <c r="S1" s="647"/>
      <c r="T1" s="647"/>
      <c r="U1" s="647"/>
      <c r="V1" s="647"/>
      <c r="W1" s="648"/>
      <c r="X1" s="649" t="s">
        <v>9</v>
      </c>
      <c r="Y1" s="650"/>
      <c r="Z1" s="653" t="str">
        <f>改訂履歴!Z1</f>
        <v>DBレイアウト</v>
      </c>
      <c r="AA1" s="654"/>
      <c r="AB1" s="654"/>
      <c r="AC1" s="654"/>
      <c r="AD1" s="654"/>
      <c r="AE1" s="654"/>
      <c r="AF1" s="654"/>
      <c r="AG1" s="654"/>
      <c r="AH1" s="654"/>
      <c r="AI1" s="655"/>
      <c r="AJ1" s="649" t="s">
        <v>10</v>
      </c>
      <c r="AK1" s="650"/>
      <c r="AL1" s="627" t="str">
        <f>改訂履歴!AL1</f>
        <v>Duyenctn</v>
      </c>
      <c r="AM1" s="628"/>
      <c r="AN1" s="628"/>
      <c r="AO1" s="629"/>
      <c r="AP1" s="649" t="s">
        <v>11</v>
      </c>
      <c r="AQ1" s="650"/>
      <c r="AR1" s="633" t="s">
        <v>12</v>
      </c>
      <c r="AS1" s="634"/>
      <c r="AT1" s="635"/>
      <c r="AU1" s="636">
        <f>改訂履歴!AU1</f>
        <v>42579</v>
      </c>
      <c r="AV1" s="637"/>
      <c r="AW1" s="637"/>
      <c r="AX1" s="638"/>
      <c r="AY1" s="649" t="s">
        <v>14</v>
      </c>
      <c r="AZ1" s="650"/>
      <c r="BA1" s="627" t="str">
        <f>IF(改訂履歴!BA1&lt;&gt;"",改訂履歴!BA1,"")</f>
        <v/>
      </c>
      <c r="BB1" s="628"/>
      <c r="BC1" s="628"/>
      <c r="BD1" s="629"/>
    </row>
    <row r="2" spans="1:58" ht="20.25" customHeight="1">
      <c r="A2" s="641"/>
      <c r="B2" s="642"/>
      <c r="C2" s="642"/>
      <c r="D2" s="642"/>
      <c r="E2" s="642"/>
      <c r="F2" s="642"/>
      <c r="G2" s="642"/>
      <c r="H2" s="642"/>
      <c r="I2" s="642"/>
      <c r="J2" s="642"/>
      <c r="K2" s="643" t="s">
        <v>8</v>
      </c>
      <c r="L2" s="644"/>
      <c r="M2" s="644"/>
      <c r="N2" s="645"/>
      <c r="O2" s="646" t="str">
        <f ca="1">MID(CELL("filename",$A$1),FIND("]",CELL("filename",$A$1))+1,255)</f>
        <v>TB_M_DEPARTMENT</v>
      </c>
      <c r="P2" s="647"/>
      <c r="Q2" s="647"/>
      <c r="R2" s="647"/>
      <c r="S2" s="647"/>
      <c r="T2" s="647"/>
      <c r="U2" s="647"/>
      <c r="V2" s="647"/>
      <c r="W2" s="648"/>
      <c r="X2" s="651"/>
      <c r="Y2" s="652"/>
      <c r="Z2" s="656"/>
      <c r="AA2" s="657"/>
      <c r="AB2" s="657"/>
      <c r="AC2" s="657"/>
      <c r="AD2" s="657"/>
      <c r="AE2" s="657"/>
      <c r="AF2" s="657"/>
      <c r="AG2" s="657"/>
      <c r="AH2" s="657"/>
      <c r="AI2" s="658"/>
      <c r="AJ2" s="651"/>
      <c r="AK2" s="652"/>
      <c r="AL2" s="630"/>
      <c r="AM2" s="631"/>
      <c r="AN2" s="631"/>
      <c r="AO2" s="632"/>
      <c r="AP2" s="651"/>
      <c r="AQ2" s="652"/>
      <c r="AR2" s="633" t="s">
        <v>13</v>
      </c>
      <c r="AS2" s="634"/>
      <c r="AT2" s="635"/>
      <c r="AU2" s="636" t="str">
        <f>IF(改訂履歴!AU2 &lt;&gt; "", 改訂履歴!AU2,"")</f>
        <v/>
      </c>
      <c r="AV2" s="637"/>
      <c r="AW2" s="637"/>
      <c r="AX2" s="638"/>
      <c r="AY2" s="651"/>
      <c r="AZ2" s="652"/>
      <c r="BA2" s="630"/>
      <c r="BB2" s="631"/>
      <c r="BC2" s="631"/>
      <c r="BD2" s="632"/>
    </row>
    <row r="3" spans="1:58" ht="13.5" customHeight="1">
      <c r="A3" s="717"/>
      <c r="B3" s="71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9"/>
    </row>
    <row r="4" spans="1:58" ht="13.5" customHeight="1">
      <c r="A4" s="705"/>
      <c r="B4" s="706"/>
      <c r="C4" s="6"/>
      <c r="D4" s="12"/>
      <c r="E4" s="12"/>
      <c r="F4" s="12"/>
      <c r="G4" s="12"/>
      <c r="H4" s="1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8" ht="13.5" customHeight="1">
      <c r="A5" s="705"/>
      <c r="B5" s="706"/>
      <c r="C5" s="6"/>
      <c r="D5" s="12"/>
      <c r="E5" s="12"/>
      <c r="F5" s="12"/>
      <c r="G5" s="12"/>
      <c r="H5" s="12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8" ht="13.5" customHeight="1">
      <c r="A6" s="705" t="s">
        <v>19</v>
      </c>
      <c r="B6" s="706"/>
      <c r="C6" s="6"/>
      <c r="D6" s="12"/>
      <c r="E6" s="12"/>
      <c r="F6" s="12"/>
      <c r="G6" s="12"/>
      <c r="H6" s="12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8" ht="13.5" customHeight="1">
      <c r="A7" s="705"/>
      <c r="B7" s="706"/>
      <c r="C7" s="6"/>
      <c r="D7" s="12"/>
      <c r="E7" s="12"/>
      <c r="F7" s="12"/>
      <c r="G7" s="12"/>
      <c r="H7" s="12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8" ht="13.5" customHeight="1">
      <c r="A8" s="705"/>
      <c r="B8" s="706"/>
      <c r="C8" s="6"/>
      <c r="D8" s="12"/>
      <c r="E8" s="12"/>
      <c r="F8" s="12"/>
      <c r="G8" s="12"/>
      <c r="H8" s="1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8" ht="13.5" customHeight="1">
      <c r="A9" s="705" t="s">
        <v>20</v>
      </c>
      <c r="B9" s="706"/>
      <c r="C9" s="6"/>
      <c r="D9" s="12"/>
      <c r="E9" s="12"/>
      <c r="F9" s="12"/>
      <c r="G9" s="12"/>
      <c r="H9" s="1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8" ht="13.5" customHeight="1">
      <c r="A10" s="705"/>
      <c r="B10" s="706"/>
      <c r="C10" s="6"/>
      <c r="D10" s="12"/>
      <c r="E10" s="12"/>
      <c r="F10" s="12"/>
      <c r="G10" s="12"/>
      <c r="H10" s="1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07" t="s">
        <v>21</v>
      </c>
      <c r="AF10" s="708"/>
      <c r="AG10" s="708"/>
      <c r="AH10" s="708"/>
      <c r="AI10" s="708"/>
      <c r="AJ10" s="708"/>
      <c r="AK10" s="708"/>
      <c r="AL10" s="708"/>
      <c r="AM10" s="708"/>
      <c r="AN10" s="708"/>
      <c r="AO10" s="709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  <c r="BF10" s="4" t="str">
        <f ca="1">"CREATE TABLE "&amp;O2&amp; " ("</f>
        <v>CREATE TABLE TB_M_DEPARTMENT (</v>
      </c>
    </row>
    <row r="11" spans="1:58" ht="13.5" customHeight="1">
      <c r="A11" s="713"/>
      <c r="B11" s="714"/>
      <c r="C11" s="715" t="s">
        <v>38</v>
      </c>
      <c r="D11" s="715"/>
      <c r="E11" s="715"/>
      <c r="F11" s="715"/>
      <c r="G11" s="715"/>
      <c r="H11" s="715"/>
      <c r="I11" s="715"/>
      <c r="J11" s="716" t="s">
        <v>39</v>
      </c>
      <c r="K11" s="716"/>
      <c r="L11" s="716"/>
      <c r="M11" s="716"/>
      <c r="N11" s="716"/>
      <c r="O11" s="716"/>
      <c r="P11" s="716"/>
      <c r="Q11" s="716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710"/>
      <c r="AF11" s="711"/>
      <c r="AG11" s="711"/>
      <c r="AH11" s="711"/>
      <c r="AI11" s="711"/>
      <c r="AJ11" s="711"/>
      <c r="AK11" s="711"/>
      <c r="AL11" s="711"/>
      <c r="AM11" s="711"/>
      <c r="AN11" s="711"/>
      <c r="AO11" s="712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1"/>
    </row>
    <row r="12" spans="1:58" ht="13.5" customHeight="1">
      <c r="A12" s="697" t="s">
        <v>22</v>
      </c>
      <c r="B12" s="697"/>
      <c r="C12" s="702" t="s">
        <v>33</v>
      </c>
      <c r="D12" s="703"/>
      <c r="E12" s="703"/>
      <c r="F12" s="703"/>
      <c r="G12" s="703"/>
      <c r="H12" s="703"/>
      <c r="I12" s="704"/>
      <c r="J12" s="702" t="s">
        <v>32</v>
      </c>
      <c r="K12" s="703"/>
      <c r="L12" s="703"/>
      <c r="M12" s="703"/>
      <c r="N12" s="703"/>
      <c r="O12" s="703"/>
      <c r="P12" s="703"/>
      <c r="Q12" s="704"/>
      <c r="R12" s="697" t="s">
        <v>23</v>
      </c>
      <c r="S12" s="697"/>
      <c r="T12" s="697"/>
      <c r="U12" s="697"/>
      <c r="V12" s="697"/>
      <c r="W12" s="697" t="s">
        <v>24</v>
      </c>
      <c r="X12" s="697"/>
      <c r="Y12" s="697" t="s">
        <v>25</v>
      </c>
      <c r="Z12" s="697"/>
      <c r="AA12" s="697" t="s">
        <v>26</v>
      </c>
      <c r="AB12" s="697"/>
      <c r="AC12" s="697" t="s">
        <v>27</v>
      </c>
      <c r="AD12" s="697"/>
      <c r="AE12" s="29" t="s">
        <v>28</v>
      </c>
      <c r="AF12" s="30" t="s">
        <v>40</v>
      </c>
      <c r="AG12" s="30" t="s">
        <v>62</v>
      </c>
      <c r="AH12" s="30"/>
      <c r="AI12" s="30"/>
      <c r="AJ12" s="30"/>
      <c r="AK12" s="30"/>
      <c r="AL12" s="30"/>
      <c r="AM12" s="30"/>
      <c r="AN12" s="30"/>
      <c r="AO12" s="31"/>
      <c r="AP12" s="697" t="s">
        <v>29</v>
      </c>
      <c r="AQ12" s="697"/>
      <c r="AR12" s="697" t="s">
        <v>34</v>
      </c>
      <c r="AS12" s="697"/>
      <c r="AT12" s="697"/>
      <c r="AU12" s="697"/>
      <c r="AV12" s="697"/>
      <c r="AW12" s="697"/>
      <c r="AX12" s="697"/>
      <c r="AY12" s="697"/>
      <c r="AZ12" s="697"/>
      <c r="BA12" s="697"/>
      <c r="BB12" s="697"/>
      <c r="BC12" s="697"/>
      <c r="BD12" s="697"/>
    </row>
    <row r="13" spans="1:58" ht="13.5" customHeight="1">
      <c r="A13" s="761">
        <v>1</v>
      </c>
      <c r="B13" s="761"/>
      <c r="C13" s="32" t="s">
        <v>35</v>
      </c>
      <c r="D13" s="17"/>
      <c r="E13" s="17"/>
      <c r="F13" s="17"/>
      <c r="G13" s="17"/>
      <c r="H13" s="17"/>
      <c r="I13" s="34"/>
      <c r="J13" s="33" t="s">
        <v>63</v>
      </c>
      <c r="K13" s="33"/>
      <c r="L13" s="33"/>
      <c r="M13" s="33"/>
      <c r="N13" s="33"/>
      <c r="O13" s="33"/>
      <c r="P13" s="33"/>
      <c r="Q13" s="34"/>
      <c r="R13" s="33" t="s">
        <v>36</v>
      </c>
      <c r="S13" s="33"/>
      <c r="T13" s="33"/>
      <c r="U13" s="33"/>
      <c r="V13" s="34"/>
      <c r="W13" s="762"/>
      <c r="X13" s="763"/>
      <c r="Y13" s="762"/>
      <c r="Z13" s="763"/>
      <c r="AA13" s="762" t="s">
        <v>22</v>
      </c>
      <c r="AB13" s="763"/>
      <c r="AC13" s="762"/>
      <c r="AD13" s="763"/>
      <c r="AE13" s="20">
        <v>1</v>
      </c>
      <c r="AF13" s="21"/>
      <c r="AG13" s="21"/>
      <c r="AH13" s="21"/>
      <c r="AI13" s="21"/>
      <c r="AJ13" s="21"/>
      <c r="AK13" s="21"/>
      <c r="AL13" s="21"/>
      <c r="AM13" s="21"/>
      <c r="AN13" s="21"/>
      <c r="AO13" s="22"/>
      <c r="AP13" s="762"/>
      <c r="AQ13" s="764"/>
      <c r="AR13" s="33" t="s">
        <v>64</v>
      </c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4"/>
      <c r="BF13" s="4" t="str">
        <f t="shared" ref="BF13:BF21" si="0">C13&amp;" "&amp;R13&amp;IF(W13,"("&amp;W13&amp;IF(Y13,","&amp;Y13, "")&amp;")","")&amp;IF(AA13="No"," NOT NULL","")&amp;","</f>
        <v>ID NUMBER NOT NULL,</v>
      </c>
    </row>
    <row r="14" spans="1:58" ht="13.5" customHeight="1">
      <c r="A14" s="757">
        <v>2</v>
      </c>
      <c r="B14" s="757"/>
      <c r="C14" s="62" t="s">
        <v>78</v>
      </c>
      <c r="D14" s="18"/>
      <c r="E14" s="18"/>
      <c r="F14" s="18"/>
      <c r="G14" s="18"/>
      <c r="H14" s="18"/>
      <c r="I14" s="63"/>
      <c r="J14" s="47" t="s">
        <v>54</v>
      </c>
      <c r="K14" s="47"/>
      <c r="L14" s="47"/>
      <c r="M14" s="47"/>
      <c r="N14" s="47"/>
      <c r="O14" s="47"/>
      <c r="P14" s="47"/>
      <c r="Q14" s="63"/>
      <c r="R14" s="47" t="s">
        <v>82</v>
      </c>
      <c r="S14" s="47"/>
      <c r="T14" s="47"/>
      <c r="U14" s="47"/>
      <c r="V14" s="47"/>
      <c r="W14" s="758">
        <v>20</v>
      </c>
      <c r="X14" s="759"/>
      <c r="Y14" s="758"/>
      <c r="Z14" s="759"/>
      <c r="AA14" s="758" t="s">
        <v>22</v>
      </c>
      <c r="AB14" s="759"/>
      <c r="AC14" s="758"/>
      <c r="AD14" s="759"/>
      <c r="AE14" s="23"/>
      <c r="AF14" s="24">
        <v>1</v>
      </c>
      <c r="AG14" s="24"/>
      <c r="AH14" s="24"/>
      <c r="AI14" s="24"/>
      <c r="AJ14" s="24"/>
      <c r="AK14" s="24"/>
      <c r="AL14" s="24"/>
      <c r="AM14" s="24"/>
      <c r="AN14" s="24"/>
      <c r="AO14" s="25"/>
      <c r="AP14" s="758"/>
      <c r="AQ14" s="760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63"/>
      <c r="BF14" s="4" t="str">
        <f t="shared" si="0"/>
        <v>DEPT_CD VARCHAR(20) NOT NULL,</v>
      </c>
    </row>
    <row r="15" spans="1:58" ht="13.5" customHeight="1">
      <c r="A15" s="757">
        <v>3</v>
      </c>
      <c r="B15" s="757"/>
      <c r="C15" s="62" t="s">
        <v>65</v>
      </c>
      <c r="D15" s="18"/>
      <c r="E15" s="18"/>
      <c r="F15" s="18"/>
      <c r="G15" s="18"/>
      <c r="H15" s="18"/>
      <c r="I15" s="63"/>
      <c r="J15" s="47" t="s">
        <v>66</v>
      </c>
      <c r="K15" s="47"/>
      <c r="L15" s="47"/>
      <c r="M15" s="47"/>
      <c r="N15" s="47"/>
      <c r="O15" s="47"/>
      <c r="P15" s="47"/>
      <c r="Q15" s="63"/>
      <c r="R15" s="47" t="s">
        <v>83</v>
      </c>
      <c r="S15" s="47"/>
      <c r="T15" s="47"/>
      <c r="U15" s="47"/>
      <c r="V15" s="47"/>
      <c r="W15" s="758">
        <v>100</v>
      </c>
      <c r="X15" s="759"/>
      <c r="Y15" s="758"/>
      <c r="Z15" s="759"/>
      <c r="AA15" s="758" t="s">
        <v>22</v>
      </c>
      <c r="AB15" s="759"/>
      <c r="AC15" s="758"/>
      <c r="AD15" s="759"/>
      <c r="AE15" s="23"/>
      <c r="AF15" s="24"/>
      <c r="AG15" s="24"/>
      <c r="AH15" s="24"/>
      <c r="AI15" s="24"/>
      <c r="AJ15" s="24"/>
      <c r="AK15" s="24"/>
      <c r="AL15" s="24"/>
      <c r="AM15" s="24"/>
      <c r="AN15" s="24"/>
      <c r="AO15" s="25"/>
      <c r="AP15" s="758"/>
      <c r="AQ15" s="760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63"/>
      <c r="BF15" s="4" t="str">
        <f t="shared" si="0"/>
        <v>DEPT_NAME NVARCHAR(100) NOT NULL,</v>
      </c>
    </row>
    <row r="16" spans="1:58" ht="13.5" customHeight="1">
      <c r="A16" s="757">
        <v>4</v>
      </c>
      <c r="B16" s="757"/>
      <c r="C16" s="74" t="s">
        <v>76</v>
      </c>
      <c r="D16" s="18"/>
      <c r="E16" s="18"/>
      <c r="F16" s="18"/>
      <c r="G16" s="18"/>
      <c r="H16" s="18"/>
      <c r="I16" s="75"/>
      <c r="J16" s="47" t="s">
        <v>77</v>
      </c>
      <c r="K16" s="47"/>
      <c r="L16" s="47"/>
      <c r="M16" s="47"/>
      <c r="N16" s="47"/>
      <c r="O16" s="47"/>
      <c r="P16" s="47"/>
      <c r="Q16" s="75"/>
      <c r="R16" s="47" t="s">
        <v>82</v>
      </c>
      <c r="S16" s="47"/>
      <c r="T16" s="47"/>
      <c r="U16" s="47"/>
      <c r="V16" s="47"/>
      <c r="W16" s="758">
        <v>20</v>
      </c>
      <c r="X16" s="759"/>
      <c r="Y16" s="758"/>
      <c r="Z16" s="759"/>
      <c r="AA16" s="758" t="s">
        <v>22</v>
      </c>
      <c r="AB16" s="759"/>
      <c r="AC16" s="758"/>
      <c r="AD16" s="759"/>
      <c r="AE16" s="23"/>
      <c r="AF16" s="24">
        <v>2</v>
      </c>
      <c r="AG16" s="24"/>
      <c r="AH16" s="24"/>
      <c r="AI16" s="24"/>
      <c r="AJ16" s="24"/>
      <c r="AK16" s="24"/>
      <c r="AL16" s="24"/>
      <c r="AM16" s="24"/>
      <c r="AN16" s="24"/>
      <c r="AO16" s="25"/>
      <c r="AP16" s="758"/>
      <c r="AQ16" s="760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75"/>
      <c r="BF16" s="4" t="str">
        <f t="shared" ref="BF16" si="1">C16&amp;" "&amp;R16&amp;IF(W16,"("&amp;W16&amp;IF(Y16,","&amp;Y16, "")&amp;")","")&amp;IF(AA16="No"," NOT NULL","")&amp;","</f>
        <v>COMPANY_CD VARCHAR(20) NOT NULL,</v>
      </c>
    </row>
    <row r="17" spans="1:58" ht="13.5" customHeight="1">
      <c r="A17" s="757">
        <v>6</v>
      </c>
      <c r="B17" s="757"/>
      <c r="C17" s="62" t="s">
        <v>73</v>
      </c>
      <c r="D17" s="18"/>
      <c r="E17" s="18"/>
      <c r="F17" s="18"/>
      <c r="G17" s="18"/>
      <c r="H17" s="18"/>
      <c r="I17" s="63"/>
      <c r="J17" s="47" t="s">
        <v>80</v>
      </c>
      <c r="K17" s="47"/>
      <c r="L17" s="47"/>
      <c r="M17" s="47"/>
      <c r="N17" s="47"/>
      <c r="O17" s="47"/>
      <c r="P17" s="47"/>
      <c r="Q17" s="63"/>
      <c r="R17" s="47" t="s">
        <v>37</v>
      </c>
      <c r="S17" s="47"/>
      <c r="T17" s="47"/>
      <c r="U17" s="47"/>
      <c r="V17" s="47"/>
      <c r="W17" s="758">
        <v>1</v>
      </c>
      <c r="X17" s="759"/>
      <c r="Y17" s="758"/>
      <c r="Z17" s="759"/>
      <c r="AA17" s="758" t="s">
        <v>22</v>
      </c>
      <c r="AB17" s="759"/>
      <c r="AC17" s="758"/>
      <c r="AD17" s="759"/>
      <c r="AE17" s="23"/>
      <c r="AF17" s="24">
        <v>3</v>
      </c>
      <c r="AG17" s="24"/>
      <c r="AH17" s="24"/>
      <c r="AI17" s="24"/>
      <c r="AJ17" s="24"/>
      <c r="AK17" s="24"/>
      <c r="AL17" s="24"/>
      <c r="AM17" s="24"/>
      <c r="AN17" s="24"/>
      <c r="AO17" s="25"/>
      <c r="AP17" s="758"/>
      <c r="AQ17" s="760"/>
      <c r="AR17" s="47" t="s">
        <v>513</v>
      </c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63"/>
      <c r="BF17" s="4" t="str">
        <f t="shared" si="0"/>
        <v>ACTIVE_FLAG CHAR(1) NOT NULL,</v>
      </c>
    </row>
    <row r="18" spans="1:58" ht="13.5" customHeight="1">
      <c r="A18" s="757">
        <v>7</v>
      </c>
      <c r="B18" s="757"/>
      <c r="C18" s="62" t="s">
        <v>49</v>
      </c>
      <c r="D18" s="18"/>
      <c r="E18" s="18"/>
      <c r="F18" s="18"/>
      <c r="G18" s="18"/>
      <c r="H18" s="18"/>
      <c r="I18" s="63"/>
      <c r="J18" s="47" t="s">
        <v>58</v>
      </c>
      <c r="K18" s="47"/>
      <c r="L18" s="47"/>
      <c r="M18" s="47"/>
      <c r="N18" s="47"/>
      <c r="O18" s="47"/>
      <c r="P18" s="47"/>
      <c r="Q18" s="63"/>
      <c r="R18" s="47" t="s">
        <v>31</v>
      </c>
      <c r="S18" s="47"/>
      <c r="T18" s="47"/>
      <c r="U18" s="47"/>
      <c r="V18" s="47"/>
      <c r="W18" s="758"/>
      <c r="X18" s="759"/>
      <c r="Y18" s="758"/>
      <c r="Z18" s="759"/>
      <c r="AA18" s="758" t="s">
        <v>30</v>
      </c>
      <c r="AB18" s="759"/>
      <c r="AC18" s="758"/>
      <c r="AD18" s="759"/>
      <c r="AE18" s="23"/>
      <c r="AF18" s="24"/>
      <c r="AG18" s="24"/>
      <c r="AH18" s="24"/>
      <c r="AI18" s="24"/>
      <c r="AJ18" s="24"/>
      <c r="AK18" s="24"/>
      <c r="AL18" s="24"/>
      <c r="AM18" s="24"/>
      <c r="AN18" s="24"/>
      <c r="AO18" s="25"/>
      <c r="AP18" s="758"/>
      <c r="AQ18" s="760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63"/>
      <c r="BF18" s="4" t="str">
        <f t="shared" si="0"/>
        <v>CREATED_DT DATETIME,</v>
      </c>
    </row>
    <row r="19" spans="1:58" ht="13.5" customHeight="1">
      <c r="A19" s="757">
        <v>8</v>
      </c>
      <c r="B19" s="757"/>
      <c r="C19" s="62" t="s">
        <v>50</v>
      </c>
      <c r="D19" s="18"/>
      <c r="E19" s="18"/>
      <c r="F19" s="18"/>
      <c r="G19" s="18"/>
      <c r="H19" s="18"/>
      <c r="I19" s="63"/>
      <c r="J19" s="47" t="s">
        <v>59</v>
      </c>
      <c r="K19" s="47"/>
      <c r="L19" s="47"/>
      <c r="M19" s="47"/>
      <c r="N19" s="47"/>
      <c r="O19" s="47"/>
      <c r="P19" s="47"/>
      <c r="Q19" s="63"/>
      <c r="R19" s="47" t="s">
        <v>82</v>
      </c>
      <c r="S19" s="47"/>
      <c r="T19" s="47"/>
      <c r="U19" s="47"/>
      <c r="V19" s="47"/>
      <c r="W19" s="758">
        <v>20</v>
      </c>
      <c r="X19" s="759"/>
      <c r="Y19" s="758"/>
      <c r="Z19" s="759"/>
      <c r="AA19" s="758" t="s">
        <v>30</v>
      </c>
      <c r="AB19" s="759"/>
      <c r="AC19" s="758"/>
      <c r="AD19" s="759"/>
      <c r="AE19" s="23"/>
      <c r="AF19" s="24"/>
      <c r="AG19" s="24"/>
      <c r="AH19" s="24"/>
      <c r="AI19" s="24"/>
      <c r="AJ19" s="24"/>
      <c r="AK19" s="24"/>
      <c r="AL19" s="24"/>
      <c r="AM19" s="24"/>
      <c r="AN19" s="24"/>
      <c r="AO19" s="25"/>
      <c r="AP19" s="758"/>
      <c r="AQ19" s="760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63"/>
      <c r="BF19" s="4" t="str">
        <f t="shared" si="0"/>
        <v>CREATED_BY VARCHAR(20),</v>
      </c>
    </row>
    <row r="20" spans="1:58" ht="13.5" customHeight="1">
      <c r="A20" s="757">
        <v>9</v>
      </c>
      <c r="B20" s="757"/>
      <c r="C20" s="62" t="s">
        <v>51</v>
      </c>
      <c r="D20" s="18"/>
      <c r="E20" s="18"/>
      <c r="F20" s="18"/>
      <c r="G20" s="18"/>
      <c r="H20" s="18"/>
      <c r="I20" s="63"/>
      <c r="J20" s="47" t="s">
        <v>60</v>
      </c>
      <c r="K20" s="47"/>
      <c r="L20" s="47"/>
      <c r="M20" s="47"/>
      <c r="N20" s="47"/>
      <c r="O20" s="47"/>
      <c r="P20" s="47"/>
      <c r="Q20" s="63"/>
      <c r="R20" s="47" t="s">
        <v>31</v>
      </c>
      <c r="S20" s="47"/>
      <c r="T20" s="47"/>
      <c r="U20" s="47"/>
      <c r="V20" s="47"/>
      <c r="W20" s="758"/>
      <c r="X20" s="759"/>
      <c r="Y20" s="758"/>
      <c r="Z20" s="759"/>
      <c r="AA20" s="758" t="s">
        <v>30</v>
      </c>
      <c r="AB20" s="759"/>
      <c r="AC20" s="758"/>
      <c r="AD20" s="759"/>
      <c r="AE20" s="23"/>
      <c r="AF20" s="24"/>
      <c r="AG20" s="24"/>
      <c r="AH20" s="24"/>
      <c r="AI20" s="24"/>
      <c r="AJ20" s="24"/>
      <c r="AK20" s="24"/>
      <c r="AL20" s="24"/>
      <c r="AM20" s="24"/>
      <c r="AN20" s="24"/>
      <c r="AO20" s="25"/>
      <c r="AP20" s="758"/>
      <c r="AQ20" s="760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63"/>
      <c r="BF20" s="4" t="str">
        <f t="shared" si="0"/>
        <v>UPDATED_DT DATETIME,</v>
      </c>
    </row>
    <row r="21" spans="1:58" ht="13.5" customHeight="1">
      <c r="A21" s="757">
        <v>10</v>
      </c>
      <c r="B21" s="757"/>
      <c r="C21" s="62" t="s">
        <v>52</v>
      </c>
      <c r="D21" s="18"/>
      <c r="E21" s="18"/>
      <c r="F21" s="18"/>
      <c r="G21" s="18"/>
      <c r="H21" s="18"/>
      <c r="I21" s="63"/>
      <c r="J21" s="47" t="s">
        <v>61</v>
      </c>
      <c r="K21" s="47"/>
      <c r="L21" s="47"/>
      <c r="M21" s="47"/>
      <c r="N21" s="47"/>
      <c r="O21" s="47"/>
      <c r="P21" s="47"/>
      <c r="Q21" s="63"/>
      <c r="R21" s="47" t="s">
        <v>82</v>
      </c>
      <c r="S21" s="47"/>
      <c r="T21" s="47"/>
      <c r="U21" s="47"/>
      <c r="V21" s="47"/>
      <c r="W21" s="758">
        <v>20</v>
      </c>
      <c r="X21" s="759"/>
      <c r="Y21" s="758"/>
      <c r="Z21" s="759"/>
      <c r="AA21" s="758" t="s">
        <v>30</v>
      </c>
      <c r="AB21" s="759"/>
      <c r="AC21" s="758"/>
      <c r="AD21" s="759"/>
      <c r="AE21" s="23"/>
      <c r="AF21" s="24"/>
      <c r="AG21" s="24"/>
      <c r="AH21" s="24"/>
      <c r="AI21" s="24"/>
      <c r="AJ21" s="24"/>
      <c r="AK21" s="24"/>
      <c r="AL21" s="24"/>
      <c r="AM21" s="24"/>
      <c r="AN21" s="24"/>
      <c r="AO21" s="25"/>
      <c r="AP21" s="758"/>
      <c r="AQ21" s="760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63"/>
      <c r="BF21" s="4" t="str">
        <f t="shared" si="0"/>
        <v>UPDATED_BY VARCHAR(20),</v>
      </c>
    </row>
    <row r="22" spans="1:58" ht="13.5" customHeight="1">
      <c r="A22" s="757"/>
      <c r="B22" s="757"/>
      <c r="C22" s="62"/>
      <c r="D22" s="18"/>
      <c r="E22" s="18"/>
      <c r="F22" s="18"/>
      <c r="G22" s="18"/>
      <c r="H22" s="18"/>
      <c r="I22" s="63"/>
      <c r="J22" s="47"/>
      <c r="K22" s="47"/>
      <c r="L22" s="47"/>
      <c r="M22" s="47"/>
      <c r="N22" s="47"/>
      <c r="O22" s="47"/>
      <c r="P22" s="47"/>
      <c r="Q22" s="63"/>
      <c r="R22" s="47"/>
      <c r="S22" s="47"/>
      <c r="T22" s="47"/>
      <c r="U22" s="47"/>
      <c r="V22" s="47"/>
      <c r="W22" s="758"/>
      <c r="X22" s="759"/>
      <c r="Y22" s="758"/>
      <c r="Z22" s="759"/>
      <c r="AA22" s="758"/>
      <c r="AB22" s="759"/>
      <c r="AC22" s="758"/>
      <c r="AD22" s="759"/>
      <c r="AE22" s="23"/>
      <c r="AF22" s="24"/>
      <c r="AG22" s="24"/>
      <c r="AH22" s="24"/>
      <c r="AI22" s="24"/>
      <c r="AJ22" s="24"/>
      <c r="AK22" s="24"/>
      <c r="AL22" s="24"/>
      <c r="AM22" s="24"/>
      <c r="AN22" s="24"/>
      <c r="AO22" s="25"/>
      <c r="AP22" s="758"/>
      <c r="AQ22" s="760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63"/>
      <c r="BF22" s="4" t="str">
        <f>C22&amp;" "&amp;R22&amp;IF(W22,"("&amp;W22&amp;IF(Y22,","&amp;Y22, "")&amp;")","")&amp;IF(AA22="No"," NOT NULL","")&amp;","</f>
        <v xml:space="preserve"> ,</v>
      </c>
    </row>
    <row r="23" spans="1:58" ht="13.5" customHeight="1">
      <c r="A23" s="757"/>
      <c r="B23" s="757"/>
      <c r="C23" s="62"/>
      <c r="D23" s="18"/>
      <c r="E23" s="18"/>
      <c r="F23" s="18"/>
      <c r="G23" s="18"/>
      <c r="H23" s="18"/>
      <c r="I23" s="63"/>
      <c r="J23" s="47"/>
      <c r="K23" s="47"/>
      <c r="L23" s="47"/>
      <c r="M23" s="47"/>
      <c r="N23" s="47"/>
      <c r="O23" s="47"/>
      <c r="P23" s="47"/>
      <c r="Q23" s="63"/>
      <c r="R23" s="47"/>
      <c r="S23" s="47"/>
      <c r="T23" s="47"/>
      <c r="U23" s="47"/>
      <c r="V23" s="47"/>
      <c r="W23" s="758"/>
      <c r="X23" s="759"/>
      <c r="Y23" s="758"/>
      <c r="Z23" s="759"/>
      <c r="AA23" s="758"/>
      <c r="AB23" s="759"/>
      <c r="AC23" s="758"/>
      <c r="AD23" s="759"/>
      <c r="AE23" s="23"/>
      <c r="AF23" s="24"/>
      <c r="AG23" s="24"/>
      <c r="AH23" s="24"/>
      <c r="AI23" s="24"/>
      <c r="AJ23" s="24"/>
      <c r="AK23" s="24"/>
      <c r="AL23" s="24"/>
      <c r="AM23" s="24"/>
      <c r="AN23" s="24"/>
      <c r="AO23" s="25"/>
      <c r="AP23" s="758"/>
      <c r="AQ23" s="760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63"/>
      <c r="BF23" s="4" t="str">
        <f t="shared" ref="BF23:BF49" si="2">C23&amp;" "&amp;R23&amp;IF(W23,"("&amp;W23&amp;IF(Y23,","&amp;Y23, "")&amp;")","")&amp;IF(AA23="No"," NOT NULL","")&amp;","</f>
        <v xml:space="preserve"> ,</v>
      </c>
    </row>
    <row r="24" spans="1:58" ht="13.5" customHeight="1">
      <c r="A24" s="757"/>
      <c r="B24" s="757"/>
      <c r="C24" s="62"/>
      <c r="D24" s="18"/>
      <c r="E24" s="18"/>
      <c r="F24" s="18"/>
      <c r="G24" s="18"/>
      <c r="H24" s="18"/>
      <c r="I24" s="63"/>
      <c r="J24" s="47"/>
      <c r="K24" s="47"/>
      <c r="L24" s="47"/>
      <c r="M24" s="47"/>
      <c r="N24" s="47"/>
      <c r="O24" s="47"/>
      <c r="P24" s="47"/>
      <c r="Q24" s="63"/>
      <c r="R24" s="47"/>
      <c r="S24" s="47"/>
      <c r="T24" s="47"/>
      <c r="U24" s="47"/>
      <c r="V24" s="47"/>
      <c r="W24" s="758"/>
      <c r="X24" s="759"/>
      <c r="Y24" s="758"/>
      <c r="Z24" s="759"/>
      <c r="AA24" s="758"/>
      <c r="AB24" s="759"/>
      <c r="AC24" s="758"/>
      <c r="AD24" s="759"/>
      <c r="AE24" s="23"/>
      <c r="AF24" s="24"/>
      <c r="AG24" s="24"/>
      <c r="AH24" s="24"/>
      <c r="AI24" s="24"/>
      <c r="AJ24" s="24"/>
      <c r="AK24" s="24"/>
      <c r="AL24" s="24"/>
      <c r="AM24" s="24"/>
      <c r="AN24" s="24"/>
      <c r="AO24" s="25"/>
      <c r="AP24" s="758"/>
      <c r="AQ24" s="760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63"/>
      <c r="BF24" s="4" t="str">
        <f t="shared" si="2"/>
        <v xml:space="preserve"> ,</v>
      </c>
    </row>
    <row r="25" spans="1:58" ht="13.5" customHeight="1">
      <c r="A25" s="757"/>
      <c r="B25" s="757"/>
      <c r="C25" s="62"/>
      <c r="D25" s="18"/>
      <c r="E25" s="18"/>
      <c r="F25" s="18"/>
      <c r="G25" s="18"/>
      <c r="H25" s="18"/>
      <c r="I25" s="63"/>
      <c r="J25" s="47"/>
      <c r="K25" s="47"/>
      <c r="L25" s="47"/>
      <c r="M25" s="47"/>
      <c r="N25" s="47"/>
      <c r="O25" s="47"/>
      <c r="P25" s="47"/>
      <c r="Q25" s="63"/>
      <c r="R25" s="47"/>
      <c r="S25" s="47"/>
      <c r="T25" s="47"/>
      <c r="U25" s="248"/>
      <c r="V25" s="47"/>
      <c r="W25" s="758"/>
      <c r="X25" s="759"/>
      <c r="Y25" s="758"/>
      <c r="Z25" s="759"/>
      <c r="AA25" s="758"/>
      <c r="AB25" s="759"/>
      <c r="AC25" s="758"/>
      <c r="AD25" s="759"/>
      <c r="AE25" s="23"/>
      <c r="AF25" s="24"/>
      <c r="AG25" s="24"/>
      <c r="AH25" s="24"/>
      <c r="AI25" s="24"/>
      <c r="AJ25" s="24"/>
      <c r="AK25" s="24"/>
      <c r="AL25" s="24"/>
      <c r="AM25" s="24"/>
      <c r="AN25" s="24"/>
      <c r="AO25" s="25"/>
      <c r="AP25" s="758"/>
      <c r="AQ25" s="760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63"/>
      <c r="BF25" s="4" t="str">
        <f t="shared" si="2"/>
        <v xml:space="preserve"> ,</v>
      </c>
    </row>
    <row r="26" spans="1:58" ht="13.5" customHeight="1">
      <c r="A26" s="757"/>
      <c r="B26" s="757"/>
      <c r="C26" s="62"/>
      <c r="D26" s="18"/>
      <c r="E26" s="18"/>
      <c r="F26" s="18"/>
      <c r="G26" s="18"/>
      <c r="H26" s="18"/>
      <c r="I26" s="63"/>
      <c r="J26" s="47"/>
      <c r="K26" s="47"/>
      <c r="L26" s="47"/>
      <c r="M26" s="47"/>
      <c r="N26" s="47"/>
      <c r="O26" s="47"/>
      <c r="P26" s="47"/>
      <c r="Q26" s="63"/>
      <c r="R26" s="47"/>
      <c r="S26" s="47"/>
      <c r="T26" s="47"/>
      <c r="U26" s="47"/>
      <c r="V26" s="47"/>
      <c r="W26" s="758"/>
      <c r="X26" s="759"/>
      <c r="Y26" s="758"/>
      <c r="Z26" s="759"/>
      <c r="AA26" s="758"/>
      <c r="AB26" s="759"/>
      <c r="AC26" s="758"/>
      <c r="AD26" s="759"/>
      <c r="AE26" s="23"/>
      <c r="AF26" s="24"/>
      <c r="AG26" s="24"/>
      <c r="AH26" s="24"/>
      <c r="AI26" s="24"/>
      <c r="AJ26" s="24"/>
      <c r="AK26" s="24"/>
      <c r="AL26" s="24"/>
      <c r="AM26" s="24"/>
      <c r="AN26" s="24"/>
      <c r="AO26" s="25"/>
      <c r="AP26" s="758"/>
      <c r="AQ26" s="760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63"/>
      <c r="BF26" s="4" t="str">
        <f t="shared" si="2"/>
        <v xml:space="preserve"> ,</v>
      </c>
    </row>
    <row r="27" spans="1:58" ht="13.5" customHeight="1">
      <c r="A27" s="757"/>
      <c r="B27" s="757"/>
      <c r="C27" s="62"/>
      <c r="D27" s="18"/>
      <c r="E27" s="18"/>
      <c r="F27" s="18"/>
      <c r="G27" s="18"/>
      <c r="H27" s="18"/>
      <c r="I27" s="63"/>
      <c r="J27" s="47"/>
      <c r="K27" s="47"/>
      <c r="L27" s="47"/>
      <c r="M27" s="47"/>
      <c r="N27" s="47"/>
      <c r="O27" s="47"/>
      <c r="P27" s="47"/>
      <c r="Q27" s="63"/>
      <c r="R27" s="47"/>
      <c r="S27" s="47"/>
      <c r="T27" s="47"/>
      <c r="U27" s="47"/>
      <c r="V27" s="47"/>
      <c r="W27" s="758"/>
      <c r="X27" s="759"/>
      <c r="Y27" s="758"/>
      <c r="Z27" s="759"/>
      <c r="AA27" s="758"/>
      <c r="AB27" s="759"/>
      <c r="AC27" s="758"/>
      <c r="AD27" s="759"/>
      <c r="AE27" s="23"/>
      <c r="AF27" s="24"/>
      <c r="AG27" s="24"/>
      <c r="AH27" s="24"/>
      <c r="AI27" s="24"/>
      <c r="AJ27" s="24"/>
      <c r="AK27" s="24"/>
      <c r="AL27" s="24"/>
      <c r="AM27" s="24"/>
      <c r="AN27" s="24"/>
      <c r="AO27" s="25"/>
      <c r="AP27" s="758"/>
      <c r="AQ27" s="760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63"/>
      <c r="BF27" s="4" t="str">
        <f t="shared" si="2"/>
        <v xml:space="preserve"> ,</v>
      </c>
    </row>
    <row r="28" spans="1:58" ht="13.5" customHeight="1">
      <c r="A28" s="757"/>
      <c r="B28" s="757"/>
      <c r="C28" s="62"/>
      <c r="D28" s="18"/>
      <c r="E28" s="18"/>
      <c r="F28" s="18"/>
      <c r="G28" s="18"/>
      <c r="H28" s="18"/>
      <c r="I28" s="63"/>
      <c r="J28" s="47"/>
      <c r="K28" s="47"/>
      <c r="L28" s="47"/>
      <c r="M28" s="47"/>
      <c r="N28" s="47"/>
      <c r="O28" s="47"/>
      <c r="P28" s="47"/>
      <c r="Q28" s="63"/>
      <c r="R28" s="47"/>
      <c r="S28" s="47"/>
      <c r="T28" s="47"/>
      <c r="U28" s="47"/>
      <c r="V28" s="47"/>
      <c r="W28" s="758"/>
      <c r="X28" s="759"/>
      <c r="Y28" s="758"/>
      <c r="Z28" s="759"/>
      <c r="AA28" s="758"/>
      <c r="AB28" s="759"/>
      <c r="AC28" s="758"/>
      <c r="AD28" s="759"/>
      <c r="AE28" s="23"/>
      <c r="AF28" s="24"/>
      <c r="AG28" s="24"/>
      <c r="AH28" s="24"/>
      <c r="AI28" s="24"/>
      <c r="AJ28" s="24"/>
      <c r="AK28" s="24"/>
      <c r="AL28" s="24"/>
      <c r="AM28" s="24"/>
      <c r="AN28" s="24"/>
      <c r="AO28" s="25"/>
      <c r="AP28" s="758"/>
      <c r="AQ28" s="760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63"/>
      <c r="BF28" s="4" t="str">
        <f t="shared" si="2"/>
        <v xml:space="preserve"> ,</v>
      </c>
    </row>
    <row r="29" spans="1:58" ht="13.5" customHeight="1">
      <c r="A29" s="753"/>
      <c r="B29" s="753"/>
      <c r="C29" s="64"/>
      <c r="D29" s="19"/>
      <c r="E29" s="19"/>
      <c r="F29" s="19"/>
      <c r="G29" s="19"/>
      <c r="H29" s="19"/>
      <c r="I29" s="65"/>
      <c r="J29" s="10"/>
      <c r="K29" s="10"/>
      <c r="L29" s="10"/>
      <c r="M29" s="10"/>
      <c r="N29" s="10"/>
      <c r="O29" s="10"/>
      <c r="P29" s="10"/>
      <c r="Q29" s="65"/>
      <c r="R29" s="10"/>
      <c r="S29" s="10"/>
      <c r="T29" s="10"/>
      <c r="U29" s="10"/>
      <c r="V29" s="10"/>
      <c r="W29" s="754"/>
      <c r="X29" s="755"/>
      <c r="Y29" s="754"/>
      <c r="Z29" s="755"/>
      <c r="AA29" s="754"/>
      <c r="AB29" s="755"/>
      <c r="AC29" s="754"/>
      <c r="AD29" s="755"/>
      <c r="AE29" s="26"/>
      <c r="AF29" s="27"/>
      <c r="AG29" s="27"/>
      <c r="AH29" s="27"/>
      <c r="AI29" s="27"/>
      <c r="AJ29" s="27"/>
      <c r="AK29" s="27"/>
      <c r="AL29" s="27"/>
      <c r="AM29" s="27"/>
      <c r="AN29" s="27"/>
      <c r="AO29" s="28"/>
      <c r="AP29" s="754"/>
      <c r="AQ29" s="756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65"/>
      <c r="BF29" s="4" t="str">
        <f t="shared" si="2"/>
        <v xml:space="preserve"> ,</v>
      </c>
    </row>
    <row r="30" spans="1:58" ht="13.5" customHeight="1">
      <c r="BF30" s="4" t="str">
        <f t="shared" si="2"/>
        <v xml:space="preserve"> ,</v>
      </c>
    </row>
    <row r="31" spans="1:58" ht="13.5" customHeight="1">
      <c r="BF31" s="4" t="str">
        <f t="shared" si="2"/>
        <v xml:space="preserve"> ,</v>
      </c>
    </row>
    <row r="32" spans="1:58" ht="13.5" customHeight="1">
      <c r="BF32" s="4" t="str">
        <f t="shared" si="2"/>
        <v xml:space="preserve"> ,</v>
      </c>
    </row>
    <row r="33" spans="40:58" ht="13.5" customHeight="1">
      <c r="BF33" s="4" t="str">
        <f t="shared" si="2"/>
        <v xml:space="preserve"> ,</v>
      </c>
    </row>
    <row r="34" spans="40:58" ht="13.5" customHeight="1">
      <c r="BF34" s="4" t="str">
        <f t="shared" si="2"/>
        <v xml:space="preserve"> ,</v>
      </c>
    </row>
    <row r="35" spans="40:58" ht="13.5" customHeight="1">
      <c r="BF35" s="4" t="str">
        <f t="shared" si="2"/>
        <v xml:space="preserve"> ,</v>
      </c>
    </row>
    <row r="36" spans="40:58" ht="13.5" customHeight="1">
      <c r="AN36" s="220"/>
      <c r="BF36" s="4" t="str">
        <f t="shared" si="2"/>
        <v xml:space="preserve"> ,</v>
      </c>
    </row>
    <row r="37" spans="40:58" ht="13.5" customHeight="1">
      <c r="BF37" s="4" t="str">
        <f t="shared" si="2"/>
        <v xml:space="preserve"> ,</v>
      </c>
    </row>
    <row r="38" spans="40:58" ht="13.5" customHeight="1">
      <c r="BF38" s="4" t="str">
        <f t="shared" si="2"/>
        <v xml:space="preserve"> ,</v>
      </c>
    </row>
    <row r="39" spans="40:58" ht="13.5" customHeight="1">
      <c r="BF39" s="4" t="str">
        <f t="shared" si="2"/>
        <v xml:space="preserve"> ,</v>
      </c>
    </row>
    <row r="40" spans="40:58" ht="13.5" customHeight="1">
      <c r="BF40" s="4" t="str">
        <f t="shared" si="2"/>
        <v xml:space="preserve"> ,</v>
      </c>
    </row>
    <row r="41" spans="40:58" ht="13.5" customHeight="1">
      <c r="BF41" s="4" t="str">
        <f t="shared" si="2"/>
        <v xml:space="preserve"> ,</v>
      </c>
    </row>
    <row r="42" spans="40:58" ht="13.5" customHeight="1">
      <c r="BF42" s="4" t="str">
        <f t="shared" si="2"/>
        <v xml:space="preserve"> ,</v>
      </c>
    </row>
    <row r="43" spans="40:58" ht="13.5" customHeight="1">
      <c r="BF43" s="4" t="str">
        <f t="shared" si="2"/>
        <v xml:space="preserve"> ,</v>
      </c>
    </row>
    <row r="44" spans="40:58" ht="13.5" customHeight="1">
      <c r="BF44" s="4" t="str">
        <f t="shared" si="2"/>
        <v xml:space="preserve"> ,</v>
      </c>
    </row>
    <row r="45" spans="40:58" ht="13.5" customHeight="1">
      <c r="BF45" s="4" t="str">
        <f t="shared" si="2"/>
        <v xml:space="preserve"> ,</v>
      </c>
    </row>
    <row r="46" spans="40:58" ht="13.5" customHeight="1">
      <c r="BF46" s="4" t="str">
        <f t="shared" si="2"/>
        <v xml:space="preserve"> ,</v>
      </c>
    </row>
    <row r="47" spans="40:58" ht="13.5" customHeight="1">
      <c r="BF47" s="4" t="str">
        <f t="shared" si="2"/>
        <v xml:space="preserve"> ,</v>
      </c>
    </row>
    <row r="48" spans="40:58" ht="13.5" customHeight="1">
      <c r="BF48" s="4" t="str">
        <f t="shared" si="2"/>
        <v xml:space="preserve"> ,</v>
      </c>
    </row>
    <row r="49" spans="58:58" ht="13.5" customHeight="1">
      <c r="BF49" s="4" t="str">
        <f t="shared" si="2"/>
        <v xml:space="preserve"> ,</v>
      </c>
    </row>
  </sheetData>
  <mergeCells count="140">
    <mergeCell ref="AL1:AO2"/>
    <mergeCell ref="AP1:AQ2"/>
    <mergeCell ref="AR1:AT1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14:B14"/>
    <mergeCell ref="W14:X14"/>
    <mergeCell ref="Y14:Z14"/>
    <mergeCell ref="AA14:AB14"/>
    <mergeCell ref="AC14:AD14"/>
    <mergeCell ref="AP14:AQ14"/>
    <mergeCell ref="AA12:AB12"/>
    <mergeCell ref="AC12:AD12"/>
    <mergeCell ref="AP12:AQ12"/>
    <mergeCell ref="A17:B17"/>
    <mergeCell ref="W17:X17"/>
    <mergeCell ref="Y17:Z17"/>
    <mergeCell ref="AA17:AB17"/>
    <mergeCell ref="AC17:AD17"/>
    <mergeCell ref="AP17:AQ17"/>
    <mergeCell ref="A15:B15"/>
    <mergeCell ref="W15:X15"/>
    <mergeCell ref="Y15:Z15"/>
    <mergeCell ref="AA15:AB15"/>
    <mergeCell ref="AC15:AD15"/>
    <mergeCell ref="AP15:AQ15"/>
    <mergeCell ref="A16:B16"/>
    <mergeCell ref="W16:X16"/>
    <mergeCell ref="Y16:Z16"/>
    <mergeCell ref="AA16:AB16"/>
    <mergeCell ref="AC16:AD16"/>
    <mergeCell ref="AP16:AQ16"/>
    <mergeCell ref="A19:B19"/>
    <mergeCell ref="W19:X19"/>
    <mergeCell ref="Y19:Z19"/>
    <mergeCell ref="AA19:AB19"/>
    <mergeCell ref="AC19:AD19"/>
    <mergeCell ref="AP19:AQ19"/>
    <mergeCell ref="A18:B18"/>
    <mergeCell ref="W18:X18"/>
    <mergeCell ref="Y18:Z18"/>
    <mergeCell ref="AA18:AB18"/>
    <mergeCell ref="AC18:AD18"/>
    <mergeCell ref="AP18:AQ18"/>
    <mergeCell ref="A21:B21"/>
    <mergeCell ref="W21:X21"/>
    <mergeCell ref="Y21:Z21"/>
    <mergeCell ref="AA21:AB21"/>
    <mergeCell ref="AC21:AD21"/>
    <mergeCell ref="AP21:AQ21"/>
    <mergeCell ref="A20:B20"/>
    <mergeCell ref="W20:X20"/>
    <mergeCell ref="Y20:Z20"/>
    <mergeCell ref="AA20:AB20"/>
    <mergeCell ref="AC20:AD20"/>
    <mergeCell ref="AP20:AQ20"/>
    <mergeCell ref="A23:B23"/>
    <mergeCell ref="W23:X23"/>
    <mergeCell ref="Y23:Z23"/>
    <mergeCell ref="AA23:AB23"/>
    <mergeCell ref="AC23:AD23"/>
    <mergeCell ref="AP23:AQ23"/>
    <mergeCell ref="A22:B22"/>
    <mergeCell ref="W22:X22"/>
    <mergeCell ref="Y22:Z22"/>
    <mergeCell ref="AA22:AB22"/>
    <mergeCell ref="AC22:AD22"/>
    <mergeCell ref="AP22:AQ22"/>
    <mergeCell ref="A25:B25"/>
    <mergeCell ref="W25:X25"/>
    <mergeCell ref="Y25:Z25"/>
    <mergeCell ref="AA25:AB25"/>
    <mergeCell ref="AC25:AD25"/>
    <mergeCell ref="AP25:AQ25"/>
    <mergeCell ref="A24:B24"/>
    <mergeCell ref="W24:X24"/>
    <mergeCell ref="Y24:Z24"/>
    <mergeCell ref="AA24:AB24"/>
    <mergeCell ref="AC24:AD24"/>
    <mergeCell ref="AP24:AQ24"/>
    <mergeCell ref="A27:B27"/>
    <mergeCell ref="W27:X27"/>
    <mergeCell ref="Y27:Z27"/>
    <mergeCell ref="AA27:AB27"/>
    <mergeCell ref="AC27:AD27"/>
    <mergeCell ref="AP27:AQ27"/>
    <mergeCell ref="A26:B26"/>
    <mergeCell ref="W26:X26"/>
    <mergeCell ref="Y26:Z26"/>
    <mergeCell ref="AA26:AB26"/>
    <mergeCell ref="AC26:AD26"/>
    <mergeCell ref="AP26:AQ26"/>
    <mergeCell ref="A29:B29"/>
    <mergeCell ref="W29:X29"/>
    <mergeCell ref="Y29:Z29"/>
    <mergeCell ref="AA29:AB29"/>
    <mergeCell ref="AC29:AD29"/>
    <mergeCell ref="AP29:AQ29"/>
    <mergeCell ref="A28:B28"/>
    <mergeCell ref="W28:X28"/>
    <mergeCell ref="Y28:Z28"/>
    <mergeCell ref="AA28:AB28"/>
    <mergeCell ref="AC28:AD28"/>
    <mergeCell ref="AP28:AQ28"/>
  </mergeCells>
  <phoneticPr fontId="11"/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6600"/>
  </sheetPr>
  <dimension ref="A1:BF49"/>
  <sheetViews>
    <sheetView view="pageBreakPreview" zoomScaleNormal="100" zoomScaleSheetLayoutView="100" workbookViewId="0">
      <selection activeCell="A16" sqref="A16:XFD16"/>
    </sheetView>
  </sheetViews>
  <sheetFormatPr defaultColWidth="2.5703125" defaultRowHeight="13.5" customHeight="1"/>
  <cols>
    <col min="1" max="16384" width="2.5703125" style="4"/>
  </cols>
  <sheetData>
    <row r="1" spans="1:58" ht="20.25" customHeight="1">
      <c r="A1" s="639" t="s">
        <v>18</v>
      </c>
      <c r="B1" s="640"/>
      <c r="C1" s="640"/>
      <c r="D1" s="640"/>
      <c r="E1" s="640"/>
      <c r="F1" s="640"/>
      <c r="G1" s="640"/>
      <c r="H1" s="640"/>
      <c r="I1" s="640"/>
      <c r="J1" s="640"/>
      <c r="K1" s="643" t="s">
        <v>7</v>
      </c>
      <c r="L1" s="644"/>
      <c r="M1" s="644"/>
      <c r="N1" s="645"/>
      <c r="O1" s="646" t="str">
        <f>改訂履歴!O1</f>
        <v>給与システム</v>
      </c>
      <c r="P1" s="647"/>
      <c r="Q1" s="647"/>
      <c r="R1" s="647"/>
      <c r="S1" s="647"/>
      <c r="T1" s="647"/>
      <c r="U1" s="647"/>
      <c r="V1" s="647"/>
      <c r="W1" s="648"/>
      <c r="X1" s="649" t="s">
        <v>9</v>
      </c>
      <c r="Y1" s="650"/>
      <c r="Z1" s="653" t="str">
        <f>改訂履歴!Z1</f>
        <v>DBレイアウト</v>
      </c>
      <c r="AA1" s="654"/>
      <c r="AB1" s="654"/>
      <c r="AC1" s="654"/>
      <c r="AD1" s="654"/>
      <c r="AE1" s="654"/>
      <c r="AF1" s="654"/>
      <c r="AG1" s="654"/>
      <c r="AH1" s="654"/>
      <c r="AI1" s="655"/>
      <c r="AJ1" s="649" t="s">
        <v>10</v>
      </c>
      <c r="AK1" s="650"/>
      <c r="AL1" s="627" t="str">
        <f>改訂履歴!AL1</f>
        <v>Duyenctn</v>
      </c>
      <c r="AM1" s="628"/>
      <c r="AN1" s="628"/>
      <c r="AO1" s="629"/>
      <c r="AP1" s="649" t="s">
        <v>11</v>
      </c>
      <c r="AQ1" s="650"/>
      <c r="AR1" s="633" t="s">
        <v>12</v>
      </c>
      <c r="AS1" s="634"/>
      <c r="AT1" s="635"/>
      <c r="AU1" s="636">
        <f>改訂履歴!AU1</f>
        <v>42579</v>
      </c>
      <c r="AV1" s="637"/>
      <c r="AW1" s="637"/>
      <c r="AX1" s="638"/>
      <c r="AY1" s="649" t="s">
        <v>14</v>
      </c>
      <c r="AZ1" s="650"/>
      <c r="BA1" s="627" t="str">
        <f>IF(改訂履歴!BA1&lt;&gt;"",改訂履歴!BA1,"")</f>
        <v/>
      </c>
      <c r="BB1" s="628"/>
      <c r="BC1" s="628"/>
      <c r="BD1" s="629"/>
    </row>
    <row r="2" spans="1:58" ht="20.25" customHeight="1">
      <c r="A2" s="641"/>
      <c r="B2" s="642"/>
      <c r="C2" s="642"/>
      <c r="D2" s="642"/>
      <c r="E2" s="642"/>
      <c r="F2" s="642"/>
      <c r="G2" s="642"/>
      <c r="H2" s="642"/>
      <c r="I2" s="642"/>
      <c r="J2" s="642"/>
      <c r="K2" s="643" t="s">
        <v>8</v>
      </c>
      <c r="L2" s="644"/>
      <c r="M2" s="644"/>
      <c r="N2" s="645"/>
      <c r="O2" s="646" t="str">
        <f ca="1">MID(CELL("filename",$A$1),FIND("]",CELL("filename",$A$1))+1,255)</f>
        <v>TB_M_EMP_DEPT</v>
      </c>
      <c r="P2" s="647"/>
      <c r="Q2" s="647"/>
      <c r="R2" s="647"/>
      <c r="S2" s="647"/>
      <c r="T2" s="647"/>
      <c r="U2" s="647"/>
      <c r="V2" s="647"/>
      <c r="W2" s="648"/>
      <c r="X2" s="651"/>
      <c r="Y2" s="652"/>
      <c r="Z2" s="656"/>
      <c r="AA2" s="657"/>
      <c r="AB2" s="657"/>
      <c r="AC2" s="657"/>
      <c r="AD2" s="657"/>
      <c r="AE2" s="657"/>
      <c r="AF2" s="657"/>
      <c r="AG2" s="657"/>
      <c r="AH2" s="657"/>
      <c r="AI2" s="658"/>
      <c r="AJ2" s="651"/>
      <c r="AK2" s="652"/>
      <c r="AL2" s="630"/>
      <c r="AM2" s="631"/>
      <c r="AN2" s="631"/>
      <c r="AO2" s="632"/>
      <c r="AP2" s="651"/>
      <c r="AQ2" s="652"/>
      <c r="AR2" s="633" t="s">
        <v>13</v>
      </c>
      <c r="AS2" s="634"/>
      <c r="AT2" s="635"/>
      <c r="AU2" s="636" t="str">
        <f>IF(改訂履歴!AU2 &lt;&gt; "", 改訂履歴!AU2,"")</f>
        <v/>
      </c>
      <c r="AV2" s="637"/>
      <c r="AW2" s="637"/>
      <c r="AX2" s="638"/>
      <c r="AY2" s="651"/>
      <c r="AZ2" s="652"/>
      <c r="BA2" s="630"/>
      <c r="BB2" s="631"/>
      <c r="BC2" s="631"/>
      <c r="BD2" s="632"/>
    </row>
    <row r="3" spans="1:58" ht="13.5" customHeight="1">
      <c r="A3" s="717"/>
      <c r="B3" s="718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1"/>
    </row>
    <row r="4" spans="1:58" ht="13.5" customHeight="1">
      <c r="A4" s="705"/>
      <c r="B4" s="706"/>
      <c r="C4" s="6"/>
      <c r="D4" s="12"/>
      <c r="E4" s="12"/>
      <c r="F4" s="12"/>
      <c r="G4" s="12"/>
      <c r="H4" s="1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7"/>
    </row>
    <row r="5" spans="1:58" ht="13.5" customHeight="1">
      <c r="A5" s="705"/>
      <c r="B5" s="706"/>
      <c r="C5" s="6"/>
      <c r="D5" s="12"/>
      <c r="E5" s="12"/>
      <c r="F5" s="12"/>
      <c r="G5" s="12"/>
      <c r="H5" s="12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7"/>
    </row>
    <row r="6" spans="1:58" ht="13.5" customHeight="1">
      <c r="A6" s="705" t="s">
        <v>19</v>
      </c>
      <c r="B6" s="706"/>
      <c r="C6" s="6"/>
      <c r="D6" s="12"/>
      <c r="E6" s="12"/>
      <c r="F6" s="12"/>
      <c r="G6" s="12"/>
      <c r="H6" s="12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7"/>
    </row>
    <row r="7" spans="1:58" ht="13.5" customHeight="1">
      <c r="A7" s="705"/>
      <c r="B7" s="706"/>
      <c r="C7" s="6"/>
      <c r="D7" s="12"/>
      <c r="E7" s="12"/>
      <c r="F7" s="12"/>
      <c r="G7" s="12"/>
      <c r="H7" s="12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7"/>
    </row>
    <row r="8" spans="1:58" ht="13.5" customHeight="1">
      <c r="A8" s="705"/>
      <c r="B8" s="706"/>
      <c r="C8" s="6"/>
      <c r="D8" s="12"/>
      <c r="E8" s="12"/>
      <c r="F8" s="12"/>
      <c r="G8" s="12"/>
      <c r="H8" s="12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7"/>
    </row>
    <row r="9" spans="1:58" ht="13.5" customHeight="1">
      <c r="A9" s="705" t="s">
        <v>20</v>
      </c>
      <c r="B9" s="706"/>
      <c r="C9" s="6"/>
      <c r="D9" s="12"/>
      <c r="E9" s="12"/>
      <c r="F9" s="12"/>
      <c r="G9" s="12"/>
      <c r="H9" s="12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8" ht="13.5" customHeight="1">
      <c r="A10" s="705"/>
      <c r="B10" s="706"/>
      <c r="C10" s="6"/>
      <c r="D10" s="12"/>
      <c r="E10" s="12"/>
      <c r="F10" s="12"/>
      <c r="G10" s="12"/>
      <c r="H10" s="12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07" t="s">
        <v>21</v>
      </c>
      <c r="AF10" s="708"/>
      <c r="AG10" s="708"/>
      <c r="AH10" s="708"/>
      <c r="AI10" s="708"/>
      <c r="AJ10" s="708"/>
      <c r="AK10" s="708"/>
      <c r="AL10" s="708"/>
      <c r="AM10" s="708"/>
      <c r="AN10" s="708"/>
      <c r="AO10" s="709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7"/>
      <c r="BF10" s="4" t="str">
        <f ca="1">"CREATE TABLE "&amp;O2&amp; " ("</f>
        <v>CREATE TABLE TB_M_EMP_DEPT (</v>
      </c>
    </row>
    <row r="11" spans="1:58" ht="13.5" customHeight="1">
      <c r="A11" s="713"/>
      <c r="B11" s="714"/>
      <c r="C11" s="715" t="s">
        <v>38</v>
      </c>
      <c r="D11" s="715"/>
      <c r="E11" s="715"/>
      <c r="F11" s="715"/>
      <c r="G11" s="715"/>
      <c r="H11" s="715"/>
      <c r="I11" s="715"/>
      <c r="J11" s="716" t="s">
        <v>39</v>
      </c>
      <c r="K11" s="716"/>
      <c r="L11" s="716"/>
      <c r="M11" s="716"/>
      <c r="N11" s="716"/>
      <c r="O11" s="716"/>
      <c r="P11" s="716"/>
      <c r="Q11" s="716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10"/>
      <c r="AF11" s="711"/>
      <c r="AG11" s="711"/>
      <c r="AH11" s="711"/>
      <c r="AI11" s="711"/>
      <c r="AJ11" s="711"/>
      <c r="AK11" s="711"/>
      <c r="AL11" s="711"/>
      <c r="AM11" s="711"/>
      <c r="AN11" s="711"/>
      <c r="AO11" s="71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3"/>
    </row>
    <row r="12" spans="1:58" ht="13.5" customHeight="1">
      <c r="A12" s="697" t="s">
        <v>22</v>
      </c>
      <c r="B12" s="697"/>
      <c r="C12" s="702" t="s">
        <v>33</v>
      </c>
      <c r="D12" s="703"/>
      <c r="E12" s="703"/>
      <c r="F12" s="703"/>
      <c r="G12" s="703"/>
      <c r="H12" s="703"/>
      <c r="I12" s="704"/>
      <c r="J12" s="702" t="s">
        <v>32</v>
      </c>
      <c r="K12" s="703"/>
      <c r="L12" s="703"/>
      <c r="M12" s="703"/>
      <c r="N12" s="703"/>
      <c r="O12" s="703"/>
      <c r="P12" s="703"/>
      <c r="Q12" s="704"/>
      <c r="R12" s="697" t="s">
        <v>23</v>
      </c>
      <c r="S12" s="697"/>
      <c r="T12" s="697"/>
      <c r="U12" s="697"/>
      <c r="V12" s="697"/>
      <c r="W12" s="697" t="s">
        <v>24</v>
      </c>
      <c r="X12" s="697"/>
      <c r="Y12" s="697" t="s">
        <v>25</v>
      </c>
      <c r="Z12" s="697"/>
      <c r="AA12" s="697" t="s">
        <v>26</v>
      </c>
      <c r="AB12" s="697"/>
      <c r="AC12" s="697" t="s">
        <v>27</v>
      </c>
      <c r="AD12" s="697"/>
      <c r="AE12" s="29" t="s">
        <v>28</v>
      </c>
      <c r="AF12" s="30" t="s">
        <v>40</v>
      </c>
      <c r="AG12" s="30" t="s">
        <v>62</v>
      </c>
      <c r="AH12" s="30"/>
      <c r="AI12" s="30"/>
      <c r="AJ12" s="30"/>
      <c r="AK12" s="30"/>
      <c r="AL12" s="30"/>
      <c r="AM12" s="30"/>
      <c r="AN12" s="30"/>
      <c r="AO12" s="31"/>
      <c r="AP12" s="697" t="s">
        <v>29</v>
      </c>
      <c r="AQ12" s="697"/>
      <c r="AR12" s="697" t="s">
        <v>34</v>
      </c>
      <c r="AS12" s="697"/>
      <c r="AT12" s="697"/>
      <c r="AU12" s="697"/>
      <c r="AV12" s="697"/>
      <c r="AW12" s="697"/>
      <c r="AX12" s="697"/>
      <c r="AY12" s="697"/>
      <c r="AZ12" s="697"/>
      <c r="BA12" s="697"/>
      <c r="BB12" s="697"/>
      <c r="BC12" s="697"/>
      <c r="BD12" s="697"/>
    </row>
    <row r="13" spans="1:58" ht="13.5" customHeight="1">
      <c r="A13" s="761">
        <v>1</v>
      </c>
      <c r="B13" s="761"/>
      <c r="C13" s="32" t="s">
        <v>35</v>
      </c>
      <c r="D13" s="17"/>
      <c r="E13" s="17"/>
      <c r="F13" s="17"/>
      <c r="G13" s="17"/>
      <c r="H13" s="17"/>
      <c r="I13" s="34"/>
      <c r="J13" s="33" t="s">
        <v>63</v>
      </c>
      <c r="K13" s="33"/>
      <c r="L13" s="33"/>
      <c r="M13" s="33"/>
      <c r="N13" s="33"/>
      <c r="O13" s="33"/>
      <c r="P13" s="33"/>
      <c r="Q13" s="34"/>
      <c r="R13" s="33" t="s">
        <v>36</v>
      </c>
      <c r="S13" s="33"/>
      <c r="T13" s="33"/>
      <c r="U13" s="33"/>
      <c r="V13" s="34"/>
      <c r="W13" s="762"/>
      <c r="X13" s="763"/>
      <c r="Y13" s="762"/>
      <c r="Z13" s="763"/>
      <c r="AA13" s="762" t="s">
        <v>22</v>
      </c>
      <c r="AB13" s="763"/>
      <c r="AC13" s="762"/>
      <c r="AD13" s="763"/>
      <c r="AE13" s="20">
        <v>1</v>
      </c>
      <c r="AF13" s="21"/>
      <c r="AG13" s="21"/>
      <c r="AH13" s="21"/>
      <c r="AI13" s="21"/>
      <c r="AJ13" s="21"/>
      <c r="AK13" s="21"/>
      <c r="AL13" s="21"/>
      <c r="AM13" s="21"/>
      <c r="AN13" s="21"/>
      <c r="AO13" s="22"/>
      <c r="AP13" s="762"/>
      <c r="AQ13" s="764"/>
      <c r="AR13" s="33" t="s">
        <v>64</v>
      </c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4"/>
      <c r="BF13" s="4" t="str">
        <f>C13&amp;" "&amp;R13&amp;IF(W13,"("&amp;W13&amp;IF(Y13,","&amp;Y13, "")&amp;")","")&amp;IF(AA13="No"," NOT NULL","")&amp;","</f>
        <v>ID NUMBER NOT NULL,</v>
      </c>
    </row>
    <row r="14" spans="1:58" ht="13.5" customHeight="1">
      <c r="A14" s="757">
        <v>2</v>
      </c>
      <c r="B14" s="757"/>
      <c r="C14" s="76" t="s">
        <v>76</v>
      </c>
      <c r="D14" s="18"/>
      <c r="E14" s="18"/>
      <c r="F14" s="18"/>
      <c r="G14" s="18"/>
      <c r="H14" s="18"/>
      <c r="I14" s="67"/>
      <c r="J14" s="47" t="s">
        <v>77</v>
      </c>
      <c r="K14" s="47"/>
      <c r="L14" s="47"/>
      <c r="M14" s="47"/>
      <c r="N14" s="47"/>
      <c r="O14" s="47"/>
      <c r="P14" s="47"/>
      <c r="Q14" s="67"/>
      <c r="R14" s="47" t="s">
        <v>82</v>
      </c>
      <c r="S14" s="47"/>
      <c r="T14" s="47"/>
      <c r="U14" s="47"/>
      <c r="V14" s="47"/>
      <c r="W14" s="758">
        <v>20</v>
      </c>
      <c r="X14" s="759"/>
      <c r="Y14" s="758"/>
      <c r="Z14" s="759"/>
      <c r="AA14" s="758" t="s">
        <v>22</v>
      </c>
      <c r="AB14" s="759"/>
      <c r="AC14" s="758"/>
      <c r="AD14" s="759"/>
      <c r="AE14" s="23"/>
      <c r="AF14" s="24">
        <v>1</v>
      </c>
      <c r="AG14" s="24"/>
      <c r="AH14" s="24"/>
      <c r="AI14" s="24"/>
      <c r="AJ14" s="24"/>
      <c r="AK14" s="24"/>
      <c r="AL14" s="24"/>
      <c r="AM14" s="24"/>
      <c r="AN14" s="24"/>
      <c r="AO14" s="25"/>
      <c r="AP14" s="758"/>
      <c r="AQ14" s="760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67"/>
      <c r="BF14" s="4" t="str">
        <f t="shared" ref="BF14:BF23" si="0">C14&amp;" "&amp;R14&amp;IF(W14,"("&amp;W14&amp;IF(Y14,","&amp;Y14, "")&amp;")","")&amp;IF(AA14="No"," NOT NULL","")&amp;","</f>
        <v>COMPANY_CD VARCHAR(20) NOT NULL,</v>
      </c>
    </row>
    <row r="15" spans="1:58" ht="13.5" customHeight="1">
      <c r="A15" s="757">
        <v>3</v>
      </c>
      <c r="B15" s="757"/>
      <c r="C15" s="74" t="s">
        <v>78</v>
      </c>
      <c r="D15" s="18"/>
      <c r="E15" s="18"/>
      <c r="F15" s="18"/>
      <c r="G15" s="18"/>
      <c r="H15" s="18"/>
      <c r="I15" s="75"/>
      <c r="J15" s="47" t="s">
        <v>54</v>
      </c>
      <c r="K15" s="47"/>
      <c r="L15" s="47"/>
      <c r="M15" s="47"/>
      <c r="N15" s="47"/>
      <c r="O15" s="47"/>
      <c r="P15" s="47"/>
      <c r="Q15" s="75"/>
      <c r="R15" s="47" t="s">
        <v>82</v>
      </c>
      <c r="S15" s="47"/>
      <c r="T15" s="47"/>
      <c r="U15" s="47"/>
      <c r="V15" s="47"/>
      <c r="W15" s="758">
        <v>20</v>
      </c>
      <c r="X15" s="759"/>
      <c r="Y15" s="758"/>
      <c r="Z15" s="759"/>
      <c r="AA15" s="758" t="s">
        <v>22</v>
      </c>
      <c r="AB15" s="759"/>
      <c r="AC15" s="758"/>
      <c r="AD15" s="759"/>
      <c r="AE15" s="23"/>
      <c r="AF15" s="24">
        <v>2</v>
      </c>
      <c r="AG15" s="24"/>
      <c r="AH15" s="24"/>
      <c r="AI15" s="24"/>
      <c r="AJ15" s="24"/>
      <c r="AK15" s="24"/>
      <c r="AL15" s="24"/>
      <c r="AM15" s="24"/>
      <c r="AN15" s="24"/>
      <c r="AO15" s="25"/>
      <c r="AP15" s="758"/>
      <c r="AQ15" s="760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75"/>
      <c r="BF15" s="4" t="str">
        <f t="shared" ref="BF15" si="1">C15&amp;" "&amp;R15&amp;IF(W15,"("&amp;W15&amp;IF(Y15,","&amp;Y15, "")&amp;")","")&amp;IF(AA15="No"," NOT NULL","")&amp;","</f>
        <v>DEPT_CD VARCHAR(20) NOT NULL,</v>
      </c>
    </row>
    <row r="16" spans="1:58" s="384" customFormat="1" ht="13.5" customHeight="1">
      <c r="A16" s="765">
        <v>4</v>
      </c>
      <c r="B16" s="765"/>
      <c r="C16" s="377" t="s">
        <v>777</v>
      </c>
      <c r="D16" s="378"/>
      <c r="E16" s="378"/>
      <c r="F16" s="378"/>
      <c r="G16" s="378"/>
      <c r="H16" s="378"/>
      <c r="I16" s="379"/>
      <c r="J16" s="380" t="s">
        <v>778</v>
      </c>
      <c r="K16" s="380"/>
      <c r="L16" s="380"/>
      <c r="M16" s="380"/>
      <c r="N16" s="380"/>
      <c r="O16" s="380"/>
      <c r="P16" s="380"/>
      <c r="Q16" s="379"/>
      <c r="R16" s="380" t="s">
        <v>36</v>
      </c>
      <c r="S16" s="380"/>
      <c r="T16" s="380"/>
      <c r="U16" s="380"/>
      <c r="V16" s="380"/>
      <c r="W16" s="766"/>
      <c r="X16" s="767"/>
      <c r="Y16" s="766"/>
      <c r="Z16" s="767"/>
      <c r="AA16" s="766" t="s">
        <v>22</v>
      </c>
      <c r="AB16" s="767"/>
      <c r="AC16" s="766"/>
      <c r="AD16" s="767"/>
      <c r="AE16" s="381"/>
      <c r="AF16" s="382"/>
      <c r="AG16" s="382"/>
      <c r="AH16" s="382"/>
      <c r="AI16" s="382"/>
      <c r="AJ16" s="382"/>
      <c r="AK16" s="382"/>
      <c r="AL16" s="382"/>
      <c r="AM16" s="382"/>
      <c r="AN16" s="382"/>
      <c r="AO16" s="383"/>
      <c r="AP16" s="766"/>
      <c r="AQ16" s="768"/>
      <c r="AR16" s="380"/>
      <c r="AS16" s="380"/>
      <c r="AT16" s="380"/>
      <c r="AU16" s="380"/>
      <c r="AV16" s="380"/>
      <c r="AW16" s="380"/>
      <c r="AX16" s="380"/>
      <c r="AY16" s="380"/>
      <c r="AZ16" s="380"/>
      <c r="BA16" s="380"/>
      <c r="BB16" s="380"/>
      <c r="BC16" s="380"/>
      <c r="BD16" s="379"/>
    </row>
    <row r="17" spans="1:58" ht="13.5" customHeight="1">
      <c r="A17" s="757">
        <v>5</v>
      </c>
      <c r="B17" s="757"/>
      <c r="C17" s="66" t="s">
        <v>75</v>
      </c>
      <c r="D17" s="18"/>
      <c r="E17" s="18"/>
      <c r="F17" s="18"/>
      <c r="G17" s="18"/>
      <c r="H17" s="18"/>
      <c r="I17" s="67"/>
      <c r="J17" s="47" t="s">
        <v>84</v>
      </c>
      <c r="K17" s="47"/>
      <c r="L17" s="47"/>
      <c r="M17" s="47"/>
      <c r="N17" s="47"/>
      <c r="O17" s="47"/>
      <c r="P17" s="47"/>
      <c r="Q17" s="67"/>
      <c r="R17" s="47" t="s">
        <v>83</v>
      </c>
      <c r="S17" s="47"/>
      <c r="T17" s="47"/>
      <c r="U17" s="47"/>
      <c r="V17" s="47"/>
      <c r="W17" s="758">
        <v>20</v>
      </c>
      <c r="X17" s="759"/>
      <c r="Y17" s="758"/>
      <c r="Z17" s="759"/>
      <c r="AA17" s="758" t="s">
        <v>22</v>
      </c>
      <c r="AB17" s="759"/>
      <c r="AC17" s="758"/>
      <c r="AD17" s="759"/>
      <c r="AE17" s="23"/>
      <c r="AF17" s="24">
        <v>3</v>
      </c>
      <c r="AG17" s="24"/>
      <c r="AH17" s="24"/>
      <c r="AI17" s="24"/>
      <c r="AJ17" s="24"/>
      <c r="AK17" s="24"/>
      <c r="AL17" s="24"/>
      <c r="AM17" s="24"/>
      <c r="AN17" s="24"/>
      <c r="AO17" s="25"/>
      <c r="AP17" s="758"/>
      <c r="AQ17" s="760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67"/>
      <c r="BF17" s="4" t="str">
        <f t="shared" si="0"/>
        <v>EMPLOYEE_NO NVARCHAR(20) NOT NULL,</v>
      </c>
    </row>
    <row r="18" spans="1:58" ht="13.5" customHeight="1">
      <c r="A18" s="757">
        <v>6</v>
      </c>
      <c r="B18" s="757"/>
      <c r="C18" s="76" t="s">
        <v>69</v>
      </c>
      <c r="D18" s="18"/>
      <c r="E18" s="18"/>
      <c r="F18" s="18"/>
      <c r="G18" s="18"/>
      <c r="H18" s="18"/>
      <c r="I18" s="77"/>
      <c r="J18" s="47" t="s">
        <v>70</v>
      </c>
      <c r="K18" s="47"/>
      <c r="L18" s="47"/>
      <c r="M18" s="47"/>
      <c r="N18" s="47"/>
      <c r="O18" s="47"/>
      <c r="P18" s="47"/>
      <c r="Q18" s="77"/>
      <c r="R18" s="47" t="s">
        <v>83</v>
      </c>
      <c r="S18" s="47"/>
      <c r="T18" s="47"/>
      <c r="U18" s="47"/>
      <c r="V18" s="47"/>
      <c r="W18" s="758">
        <v>100</v>
      </c>
      <c r="X18" s="759"/>
      <c r="Y18" s="758"/>
      <c r="Z18" s="759"/>
      <c r="AA18" s="758" t="s">
        <v>30</v>
      </c>
      <c r="AB18" s="759"/>
      <c r="AC18" s="758"/>
      <c r="AD18" s="759"/>
      <c r="AE18" s="23"/>
      <c r="AF18" s="24">
        <v>4</v>
      </c>
      <c r="AG18" s="24"/>
      <c r="AH18" s="24"/>
      <c r="AI18" s="24"/>
      <c r="AJ18" s="24"/>
      <c r="AK18" s="24"/>
      <c r="AL18" s="24"/>
      <c r="AM18" s="24"/>
      <c r="AN18" s="24"/>
      <c r="AO18" s="25"/>
      <c r="AP18" s="758"/>
      <c r="AQ18" s="760"/>
      <c r="AR18" s="47" t="s">
        <v>71</v>
      </c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77"/>
      <c r="BF18" s="4" t="str">
        <f t="shared" si="0"/>
        <v>TITLE NVARCHAR(100),</v>
      </c>
    </row>
    <row r="19" spans="1:58" ht="13.5" customHeight="1">
      <c r="A19" s="757">
        <v>7</v>
      </c>
      <c r="B19" s="757"/>
      <c r="C19" s="76" t="s">
        <v>67</v>
      </c>
      <c r="D19" s="18"/>
      <c r="E19" s="18"/>
      <c r="F19" s="18"/>
      <c r="G19" s="18"/>
      <c r="H19" s="18"/>
      <c r="I19" s="77"/>
      <c r="J19" s="47" t="s">
        <v>68</v>
      </c>
      <c r="K19" s="47"/>
      <c r="L19" s="47"/>
      <c r="M19" s="47"/>
      <c r="N19" s="47"/>
      <c r="O19" s="47"/>
      <c r="P19" s="47"/>
      <c r="Q19" s="77"/>
      <c r="R19" s="47" t="s">
        <v>41</v>
      </c>
      <c r="S19" s="47"/>
      <c r="T19" s="47"/>
      <c r="U19" s="47"/>
      <c r="V19" s="47"/>
      <c r="W19" s="758"/>
      <c r="X19" s="759"/>
      <c r="Y19" s="758"/>
      <c r="Z19" s="759"/>
      <c r="AA19" s="758" t="s">
        <v>22</v>
      </c>
      <c r="AB19" s="759"/>
      <c r="AC19" s="758"/>
      <c r="AD19" s="759"/>
      <c r="AE19" s="23"/>
      <c r="AF19" s="24">
        <v>5</v>
      </c>
      <c r="AG19" s="24"/>
      <c r="AH19" s="24"/>
      <c r="AI19" s="24"/>
      <c r="AJ19" s="24"/>
      <c r="AK19" s="24"/>
      <c r="AL19" s="24"/>
      <c r="AM19" s="24"/>
      <c r="AN19" s="24"/>
      <c r="AO19" s="25"/>
      <c r="AP19" s="758"/>
      <c r="AQ19" s="760"/>
      <c r="AR19" s="47" t="s">
        <v>72</v>
      </c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77"/>
      <c r="BF19" s="4" t="str">
        <f t="shared" si="0"/>
        <v>START_DT DATE NOT NULL,</v>
      </c>
    </row>
    <row r="20" spans="1:58" ht="13.5" customHeight="1">
      <c r="A20" s="757">
        <v>8</v>
      </c>
      <c r="B20" s="757"/>
      <c r="C20" s="76" t="s">
        <v>85</v>
      </c>
      <c r="D20" s="18"/>
      <c r="E20" s="18"/>
      <c r="F20" s="18"/>
      <c r="G20" s="18"/>
      <c r="H20" s="18"/>
      <c r="I20" s="77"/>
      <c r="J20" s="47" t="s">
        <v>86</v>
      </c>
      <c r="K20" s="47"/>
      <c r="L20" s="47"/>
      <c r="M20" s="47"/>
      <c r="N20" s="47"/>
      <c r="O20" s="47"/>
      <c r="P20" s="47"/>
      <c r="Q20" s="77"/>
      <c r="R20" s="47" t="s">
        <v>37</v>
      </c>
      <c r="S20" s="47"/>
      <c r="T20" s="47"/>
      <c r="U20" s="47"/>
      <c r="V20" s="47"/>
      <c r="W20" s="758">
        <v>1</v>
      </c>
      <c r="X20" s="759"/>
      <c r="Y20" s="758"/>
      <c r="Z20" s="759"/>
      <c r="AA20" s="758" t="s">
        <v>22</v>
      </c>
      <c r="AB20" s="759"/>
      <c r="AC20" s="758"/>
      <c r="AD20" s="759"/>
      <c r="AE20" s="23"/>
      <c r="AF20" s="24"/>
      <c r="AG20" s="24"/>
      <c r="AH20" s="24"/>
      <c r="AI20" s="24"/>
      <c r="AJ20" s="24"/>
      <c r="AK20" s="24"/>
      <c r="AL20" s="24"/>
      <c r="AM20" s="24"/>
      <c r="AN20" s="24"/>
      <c r="AO20" s="25"/>
      <c r="AP20" s="758"/>
      <c r="AQ20" s="760"/>
      <c r="AR20" s="47" t="s">
        <v>515</v>
      </c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77"/>
      <c r="BF20" s="4" t="str">
        <f t="shared" ref="BF20:BF22" si="2">C20&amp;" "&amp;R20&amp;IF(W20,"("&amp;W20&amp;IF(Y20,","&amp;Y20, "")&amp;")","")&amp;IF(AA20="No"," NOT NULL","")&amp;","</f>
        <v>MAIN_FLAG CHAR(1) NOT NULL,</v>
      </c>
    </row>
    <row r="21" spans="1:58" ht="13.5" customHeight="1">
      <c r="A21" s="757">
        <v>9</v>
      </c>
      <c r="B21" s="757"/>
      <c r="C21" s="76" t="s">
        <v>465</v>
      </c>
      <c r="D21" s="18"/>
      <c r="E21" s="18"/>
      <c r="F21" s="18"/>
      <c r="G21" s="18"/>
      <c r="H21" s="18"/>
      <c r="I21" s="77"/>
      <c r="J21" s="47" t="s">
        <v>464</v>
      </c>
      <c r="K21" s="47"/>
      <c r="L21" s="47"/>
      <c r="M21" s="47"/>
      <c r="N21" s="47"/>
      <c r="O21" s="47"/>
      <c r="P21" s="47"/>
      <c r="Q21" s="77"/>
      <c r="R21" s="47" t="s">
        <v>37</v>
      </c>
      <c r="S21" s="47"/>
      <c r="T21" s="47"/>
      <c r="U21" s="47"/>
      <c r="V21" s="47"/>
      <c r="W21" s="758">
        <v>1</v>
      </c>
      <c r="X21" s="759"/>
      <c r="Y21" s="758"/>
      <c r="Z21" s="759"/>
      <c r="AA21" s="758" t="s">
        <v>30</v>
      </c>
      <c r="AB21" s="759"/>
      <c r="AC21" s="758"/>
      <c r="AD21" s="759"/>
      <c r="AE21" s="23"/>
      <c r="AF21" s="24"/>
      <c r="AG21" s="24"/>
      <c r="AH21" s="24"/>
      <c r="AI21" s="24"/>
      <c r="AJ21" s="24"/>
      <c r="AK21" s="24"/>
      <c r="AL21" s="24"/>
      <c r="AM21" s="24"/>
      <c r="AN21" s="24"/>
      <c r="AO21" s="25"/>
      <c r="AP21" s="758"/>
      <c r="AQ21" s="760"/>
      <c r="AR21" s="47" t="s">
        <v>466</v>
      </c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77"/>
      <c r="BF21" s="4" t="str">
        <f t="shared" si="2"/>
        <v>DELETE_FLAG CHAR(1),</v>
      </c>
    </row>
    <row r="22" spans="1:58" ht="13.5" customHeight="1">
      <c r="A22" s="757">
        <v>10</v>
      </c>
      <c r="B22" s="757"/>
      <c r="C22" s="76" t="s">
        <v>90</v>
      </c>
      <c r="D22" s="18"/>
      <c r="E22" s="18"/>
      <c r="F22" s="18"/>
      <c r="G22" s="18"/>
      <c r="H22" s="18"/>
      <c r="I22" s="77"/>
      <c r="J22" s="47" t="s">
        <v>91</v>
      </c>
      <c r="K22" s="47"/>
      <c r="L22" s="47"/>
      <c r="M22" s="47"/>
      <c r="N22" s="47"/>
      <c r="O22" s="47"/>
      <c r="P22" s="47"/>
      <c r="Q22" s="77"/>
      <c r="R22" s="47" t="s">
        <v>41</v>
      </c>
      <c r="S22" s="47"/>
      <c r="T22" s="47"/>
      <c r="U22" s="47"/>
      <c r="V22" s="47"/>
      <c r="W22" s="758"/>
      <c r="X22" s="759"/>
      <c r="Y22" s="758"/>
      <c r="Z22" s="759"/>
      <c r="AA22" s="758"/>
      <c r="AB22" s="759"/>
      <c r="AC22" s="758"/>
      <c r="AD22" s="759"/>
      <c r="AE22" s="23"/>
      <c r="AF22" s="24"/>
      <c r="AG22" s="24"/>
      <c r="AH22" s="24"/>
      <c r="AI22" s="24"/>
      <c r="AJ22" s="24"/>
      <c r="AK22" s="24"/>
      <c r="AL22" s="24"/>
      <c r="AM22" s="24"/>
      <c r="AN22" s="24"/>
      <c r="AO22" s="25"/>
      <c r="AP22" s="758"/>
      <c r="AQ22" s="760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77"/>
      <c r="BF22" s="4" t="str">
        <f t="shared" si="2"/>
        <v>INACTIVE_DT DATE,</v>
      </c>
    </row>
    <row r="23" spans="1:58" ht="13.5" customHeight="1">
      <c r="A23" s="757">
        <v>11</v>
      </c>
      <c r="B23" s="757"/>
      <c r="C23" s="76" t="s">
        <v>49</v>
      </c>
      <c r="D23" s="18"/>
      <c r="E23" s="18"/>
      <c r="F23" s="18"/>
      <c r="G23" s="18"/>
      <c r="H23" s="18"/>
      <c r="I23" s="77"/>
      <c r="J23" s="47" t="s">
        <v>58</v>
      </c>
      <c r="K23" s="47"/>
      <c r="L23" s="47"/>
      <c r="M23" s="47"/>
      <c r="N23" s="47"/>
      <c r="O23" s="47"/>
      <c r="P23" s="47"/>
      <c r="Q23" s="77"/>
      <c r="R23" s="47" t="s">
        <v>31</v>
      </c>
      <c r="S23" s="47"/>
      <c r="T23" s="47"/>
      <c r="U23" s="47"/>
      <c r="V23" s="47"/>
      <c r="W23" s="758"/>
      <c r="X23" s="759"/>
      <c r="Y23" s="758"/>
      <c r="Z23" s="759"/>
      <c r="AA23" s="758" t="s">
        <v>30</v>
      </c>
      <c r="AB23" s="759"/>
      <c r="AC23" s="758"/>
      <c r="AD23" s="759"/>
      <c r="AE23" s="23"/>
      <c r="AF23" s="24"/>
      <c r="AG23" s="24"/>
      <c r="AH23" s="24"/>
      <c r="AI23" s="24"/>
      <c r="AJ23" s="24"/>
      <c r="AK23" s="24"/>
      <c r="AL23" s="24"/>
      <c r="AM23" s="24"/>
      <c r="AN23" s="24"/>
      <c r="AO23" s="25"/>
      <c r="AP23" s="758"/>
      <c r="AQ23" s="760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77"/>
      <c r="BF23" s="4" t="str">
        <f t="shared" si="0"/>
        <v>CREATED_DT DATETIME,</v>
      </c>
    </row>
    <row r="24" spans="1:58" ht="13.5" customHeight="1">
      <c r="A24" s="757">
        <v>12</v>
      </c>
      <c r="B24" s="757"/>
      <c r="C24" s="76" t="s">
        <v>50</v>
      </c>
      <c r="D24" s="18"/>
      <c r="E24" s="18"/>
      <c r="F24" s="18"/>
      <c r="G24" s="18"/>
      <c r="H24" s="18"/>
      <c r="I24" s="77"/>
      <c r="J24" s="47" t="s">
        <v>59</v>
      </c>
      <c r="K24" s="47"/>
      <c r="L24" s="47"/>
      <c r="M24" s="47"/>
      <c r="N24" s="47"/>
      <c r="O24" s="47"/>
      <c r="P24" s="47"/>
      <c r="Q24" s="77"/>
      <c r="R24" s="47" t="s">
        <v>82</v>
      </c>
      <c r="S24" s="47"/>
      <c r="T24" s="47"/>
      <c r="U24" s="47"/>
      <c r="V24" s="47"/>
      <c r="W24" s="758">
        <v>20</v>
      </c>
      <c r="X24" s="759"/>
      <c r="Y24" s="758"/>
      <c r="Z24" s="759"/>
      <c r="AA24" s="758" t="s">
        <v>30</v>
      </c>
      <c r="AB24" s="759"/>
      <c r="AC24" s="758"/>
      <c r="AD24" s="759"/>
      <c r="AE24" s="23"/>
      <c r="AF24" s="24"/>
      <c r="AG24" s="24"/>
      <c r="AH24" s="24"/>
      <c r="AI24" s="24"/>
      <c r="AJ24" s="24"/>
      <c r="AK24" s="24"/>
      <c r="AL24" s="24"/>
      <c r="AM24" s="24"/>
      <c r="AN24" s="24"/>
      <c r="AO24" s="25"/>
      <c r="AP24" s="758"/>
      <c r="AQ24" s="760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77"/>
      <c r="BF24" s="4" t="str">
        <f>C24&amp;" "&amp;R24&amp;IF(W24,"("&amp;W24&amp;IF(Y24,","&amp;Y24, "")&amp;")","")&amp;IF(AA24="No"," NOT NULL","")&amp;","</f>
        <v>CREATED_BY VARCHAR(20),</v>
      </c>
    </row>
    <row r="25" spans="1:58" ht="13.5" customHeight="1">
      <c r="A25" s="757">
        <v>13</v>
      </c>
      <c r="B25" s="757"/>
      <c r="C25" s="76" t="s">
        <v>51</v>
      </c>
      <c r="D25" s="18"/>
      <c r="E25" s="18"/>
      <c r="F25" s="18"/>
      <c r="G25" s="18"/>
      <c r="H25" s="18"/>
      <c r="I25" s="77"/>
      <c r="J25" s="47" t="s">
        <v>60</v>
      </c>
      <c r="K25" s="47"/>
      <c r="L25" s="47"/>
      <c r="M25" s="47"/>
      <c r="N25" s="47"/>
      <c r="O25" s="47"/>
      <c r="P25" s="47"/>
      <c r="Q25" s="77"/>
      <c r="R25" s="47" t="s">
        <v>31</v>
      </c>
      <c r="S25" s="47"/>
      <c r="T25" s="47"/>
      <c r="U25" s="47"/>
      <c r="V25" s="47"/>
      <c r="W25" s="758"/>
      <c r="X25" s="759"/>
      <c r="Y25" s="758"/>
      <c r="Z25" s="759"/>
      <c r="AA25" s="758" t="s">
        <v>30</v>
      </c>
      <c r="AB25" s="759"/>
      <c r="AC25" s="758"/>
      <c r="AD25" s="759"/>
      <c r="AE25" s="23"/>
      <c r="AF25" s="24"/>
      <c r="AG25" s="24"/>
      <c r="AH25" s="24"/>
      <c r="AI25" s="24"/>
      <c r="AJ25" s="24"/>
      <c r="AK25" s="24"/>
      <c r="AL25" s="24"/>
      <c r="AM25" s="24"/>
      <c r="AN25" s="24"/>
      <c r="AO25" s="25"/>
      <c r="AP25" s="758"/>
      <c r="AQ25" s="760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77"/>
      <c r="BF25" s="4" t="str">
        <f t="shared" ref="BF25:BF26" si="3">C25&amp;" "&amp;R25&amp;IF(W25,"("&amp;W25&amp;IF(Y25,","&amp;Y25, "")&amp;")","")&amp;IF(AA25="No"," NOT NULL","")&amp;","</f>
        <v>UPDATED_DT DATETIME,</v>
      </c>
    </row>
    <row r="26" spans="1:58" ht="13.5" customHeight="1">
      <c r="A26" s="757">
        <v>14</v>
      </c>
      <c r="B26" s="757"/>
      <c r="C26" s="76" t="s">
        <v>52</v>
      </c>
      <c r="D26" s="18"/>
      <c r="E26" s="18"/>
      <c r="F26" s="18"/>
      <c r="G26" s="18"/>
      <c r="H26" s="18"/>
      <c r="I26" s="77"/>
      <c r="J26" s="47" t="s">
        <v>61</v>
      </c>
      <c r="K26" s="47"/>
      <c r="L26" s="47"/>
      <c r="M26" s="47"/>
      <c r="N26" s="47"/>
      <c r="O26" s="47"/>
      <c r="P26" s="47"/>
      <c r="Q26" s="77"/>
      <c r="R26" s="47" t="s">
        <v>82</v>
      </c>
      <c r="S26" s="47"/>
      <c r="T26" s="47"/>
      <c r="U26" s="47"/>
      <c r="V26" s="47"/>
      <c r="W26" s="758">
        <v>20</v>
      </c>
      <c r="X26" s="759"/>
      <c r="Y26" s="758"/>
      <c r="Z26" s="759"/>
      <c r="AA26" s="758" t="s">
        <v>30</v>
      </c>
      <c r="AB26" s="759"/>
      <c r="AC26" s="758"/>
      <c r="AD26" s="759"/>
      <c r="AE26" s="23"/>
      <c r="AF26" s="24"/>
      <c r="AG26" s="24"/>
      <c r="AH26" s="24"/>
      <c r="AI26" s="24"/>
      <c r="AJ26" s="24"/>
      <c r="AK26" s="24"/>
      <c r="AL26" s="24"/>
      <c r="AM26" s="24"/>
      <c r="AN26" s="24"/>
      <c r="AO26" s="25"/>
      <c r="AP26" s="758"/>
      <c r="AQ26" s="760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77"/>
      <c r="BF26" s="4" t="str">
        <f t="shared" si="3"/>
        <v>UPDATED_BY VARCHAR(20),</v>
      </c>
    </row>
    <row r="27" spans="1:58" ht="13.5" customHeight="1">
      <c r="A27" s="757"/>
      <c r="B27" s="757"/>
      <c r="C27" s="66"/>
      <c r="D27" s="18"/>
      <c r="E27" s="18"/>
      <c r="F27" s="18"/>
      <c r="G27" s="18"/>
      <c r="H27" s="18"/>
      <c r="I27" s="67"/>
      <c r="J27" s="47"/>
      <c r="K27" s="47"/>
      <c r="L27" s="47"/>
      <c r="M27" s="47"/>
      <c r="N27" s="47"/>
      <c r="O27" s="47"/>
      <c r="P27" s="47"/>
      <c r="Q27" s="67"/>
      <c r="R27" s="47"/>
      <c r="S27" s="47"/>
      <c r="T27" s="47"/>
      <c r="U27" s="47"/>
      <c r="V27" s="47"/>
      <c r="W27" s="758"/>
      <c r="X27" s="759"/>
      <c r="Y27" s="758"/>
      <c r="Z27" s="759"/>
      <c r="AA27" s="758"/>
      <c r="AB27" s="759"/>
      <c r="AC27" s="758"/>
      <c r="AD27" s="759"/>
      <c r="AE27" s="23"/>
      <c r="AF27" s="24"/>
      <c r="AG27" s="24"/>
      <c r="AH27" s="24"/>
      <c r="AI27" s="24"/>
      <c r="AJ27" s="24"/>
      <c r="AK27" s="24"/>
      <c r="AL27" s="24"/>
      <c r="AM27" s="24"/>
      <c r="AN27" s="24"/>
      <c r="AO27" s="25"/>
      <c r="AP27" s="758"/>
      <c r="AQ27" s="760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67"/>
      <c r="BF27" s="4" t="str">
        <f t="shared" ref="BF27:BF49" si="4">C27&amp;" "&amp;R27&amp;IF(W27,"("&amp;W27&amp;IF(Y27,","&amp;Y27, "")&amp;")","")&amp;IF(AA27="No"," NOT NULL","")&amp;","</f>
        <v xml:space="preserve"> ,</v>
      </c>
    </row>
    <row r="28" spans="1:58" ht="13.5" customHeight="1">
      <c r="A28" s="757"/>
      <c r="B28" s="757"/>
      <c r="C28" s="66"/>
      <c r="D28" s="18"/>
      <c r="E28" s="18"/>
      <c r="F28" s="18"/>
      <c r="G28" s="18"/>
      <c r="H28" s="18"/>
      <c r="I28" s="67"/>
      <c r="J28" s="47"/>
      <c r="K28" s="47"/>
      <c r="L28" s="47"/>
      <c r="M28" s="47"/>
      <c r="N28" s="47"/>
      <c r="O28" s="47"/>
      <c r="P28" s="47"/>
      <c r="Q28" s="67"/>
      <c r="R28" s="47"/>
      <c r="S28" s="47"/>
      <c r="T28" s="47"/>
      <c r="U28" s="47"/>
      <c r="V28" s="47"/>
      <c r="W28" s="758"/>
      <c r="X28" s="759"/>
      <c r="Y28" s="758"/>
      <c r="Z28" s="759"/>
      <c r="AA28" s="758"/>
      <c r="AB28" s="759"/>
      <c r="AC28" s="758"/>
      <c r="AD28" s="759"/>
      <c r="AE28" s="23"/>
      <c r="AF28" s="24"/>
      <c r="AG28" s="24"/>
      <c r="AH28" s="24"/>
      <c r="AI28" s="24"/>
      <c r="AJ28" s="24"/>
      <c r="AK28" s="24"/>
      <c r="AL28" s="24"/>
      <c r="AM28" s="24"/>
      <c r="AN28" s="24"/>
      <c r="AO28" s="25"/>
      <c r="AP28" s="758"/>
      <c r="AQ28" s="760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67"/>
      <c r="BF28" s="4" t="str">
        <f t="shared" si="4"/>
        <v xml:space="preserve"> ,</v>
      </c>
    </row>
    <row r="29" spans="1:58" ht="13.5" customHeight="1">
      <c r="A29" s="757"/>
      <c r="B29" s="757"/>
      <c r="C29" s="66"/>
      <c r="D29" s="18"/>
      <c r="E29" s="18"/>
      <c r="F29" s="18"/>
      <c r="G29" s="18"/>
      <c r="H29" s="18"/>
      <c r="I29" s="67"/>
      <c r="J29" s="47"/>
      <c r="K29" s="47"/>
      <c r="L29" s="47"/>
      <c r="M29" s="47"/>
      <c r="N29" s="47"/>
      <c r="O29" s="47"/>
      <c r="P29" s="47"/>
      <c r="Q29" s="67"/>
      <c r="R29" s="47"/>
      <c r="S29" s="47"/>
      <c r="T29" s="47"/>
      <c r="U29" s="47"/>
      <c r="V29" s="47"/>
      <c r="W29" s="758"/>
      <c r="X29" s="759"/>
      <c r="Y29" s="758"/>
      <c r="Z29" s="759"/>
      <c r="AA29" s="758"/>
      <c r="AB29" s="759"/>
      <c r="AC29" s="758"/>
      <c r="AD29" s="759"/>
      <c r="AE29" s="23"/>
      <c r="AF29" s="24"/>
      <c r="AG29" s="24"/>
      <c r="AH29" s="24"/>
      <c r="AI29" s="24"/>
      <c r="AJ29" s="24"/>
      <c r="AK29" s="24"/>
      <c r="AL29" s="24"/>
      <c r="AM29" s="24"/>
      <c r="AN29" s="24"/>
      <c r="AO29" s="25"/>
      <c r="AP29" s="758"/>
      <c r="AQ29" s="760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67"/>
      <c r="BF29" s="4" t="str">
        <f t="shared" si="4"/>
        <v xml:space="preserve"> ,</v>
      </c>
    </row>
    <row r="30" spans="1:58" ht="13.5" customHeight="1">
      <c r="A30" s="757"/>
      <c r="B30" s="757"/>
      <c r="C30" s="66"/>
      <c r="D30" s="18"/>
      <c r="E30" s="18"/>
      <c r="F30" s="18"/>
      <c r="G30" s="18"/>
      <c r="H30" s="18"/>
      <c r="I30" s="67"/>
      <c r="J30" s="47"/>
      <c r="K30" s="47"/>
      <c r="L30" s="47"/>
      <c r="M30" s="47"/>
      <c r="N30" s="47"/>
      <c r="O30" s="47"/>
      <c r="P30" s="47"/>
      <c r="Q30" s="67"/>
      <c r="R30" s="47"/>
      <c r="S30" s="47"/>
      <c r="T30" s="47"/>
      <c r="U30" s="47"/>
      <c r="V30" s="47"/>
      <c r="W30" s="758"/>
      <c r="X30" s="759"/>
      <c r="Y30" s="758"/>
      <c r="Z30" s="759"/>
      <c r="AA30" s="758"/>
      <c r="AB30" s="759"/>
      <c r="AC30" s="758"/>
      <c r="AD30" s="759"/>
      <c r="AE30" s="23"/>
      <c r="AF30" s="24"/>
      <c r="AG30" s="24"/>
      <c r="AH30" s="24"/>
      <c r="AI30" s="24"/>
      <c r="AJ30" s="24"/>
      <c r="AK30" s="24"/>
      <c r="AL30" s="24"/>
      <c r="AM30" s="24"/>
      <c r="AN30" s="24"/>
      <c r="AO30" s="25"/>
      <c r="AP30" s="758"/>
      <c r="AQ30" s="760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67"/>
      <c r="BF30" s="4" t="str">
        <f t="shared" si="4"/>
        <v xml:space="preserve"> ,</v>
      </c>
    </row>
    <row r="31" spans="1:58" ht="13.5" customHeight="1">
      <c r="A31" s="757"/>
      <c r="B31" s="757"/>
      <c r="C31" s="66"/>
      <c r="D31" s="18"/>
      <c r="E31" s="18"/>
      <c r="F31" s="18"/>
      <c r="G31" s="18"/>
      <c r="H31" s="18"/>
      <c r="I31" s="67"/>
      <c r="J31" s="47"/>
      <c r="K31" s="47"/>
      <c r="L31" s="47"/>
      <c r="M31" s="47"/>
      <c r="N31" s="47"/>
      <c r="O31" s="47"/>
      <c r="P31" s="47"/>
      <c r="Q31" s="67"/>
      <c r="R31" s="47"/>
      <c r="S31" s="47"/>
      <c r="T31" s="47"/>
      <c r="U31" s="47"/>
      <c r="V31" s="47"/>
      <c r="W31" s="758"/>
      <c r="X31" s="759"/>
      <c r="Y31" s="758"/>
      <c r="Z31" s="759"/>
      <c r="AA31" s="758"/>
      <c r="AB31" s="759"/>
      <c r="AC31" s="758"/>
      <c r="AD31" s="759"/>
      <c r="AE31" s="23"/>
      <c r="AF31" s="24"/>
      <c r="AG31" s="24"/>
      <c r="AH31" s="24"/>
      <c r="AI31" s="24"/>
      <c r="AJ31" s="24"/>
      <c r="AK31" s="24"/>
      <c r="AL31" s="24"/>
      <c r="AM31" s="24"/>
      <c r="AN31" s="24"/>
      <c r="AO31" s="25"/>
      <c r="AP31" s="758"/>
      <c r="AQ31" s="760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67"/>
      <c r="BF31" s="4" t="str">
        <f t="shared" si="4"/>
        <v xml:space="preserve"> ,</v>
      </c>
    </row>
    <row r="32" spans="1:58" ht="13.5" customHeight="1">
      <c r="A32" s="753"/>
      <c r="B32" s="753"/>
      <c r="C32" s="68"/>
      <c r="D32" s="19"/>
      <c r="E32" s="19"/>
      <c r="F32" s="19"/>
      <c r="G32" s="19"/>
      <c r="H32" s="19"/>
      <c r="I32" s="69"/>
      <c r="J32" s="10"/>
      <c r="K32" s="10"/>
      <c r="L32" s="10"/>
      <c r="M32" s="10"/>
      <c r="N32" s="10"/>
      <c r="O32" s="10"/>
      <c r="P32" s="10"/>
      <c r="Q32" s="69"/>
      <c r="R32" s="10"/>
      <c r="S32" s="10"/>
      <c r="T32" s="10"/>
      <c r="U32" s="10"/>
      <c r="V32" s="10"/>
      <c r="W32" s="754"/>
      <c r="X32" s="755"/>
      <c r="Y32" s="754"/>
      <c r="Z32" s="755"/>
      <c r="AA32" s="754"/>
      <c r="AB32" s="755"/>
      <c r="AC32" s="754"/>
      <c r="AD32" s="755"/>
      <c r="AE32" s="26"/>
      <c r="AF32" s="27"/>
      <c r="AG32" s="27"/>
      <c r="AH32" s="27"/>
      <c r="AI32" s="27"/>
      <c r="AJ32" s="27"/>
      <c r="AK32" s="27"/>
      <c r="AL32" s="27"/>
      <c r="AM32" s="27"/>
      <c r="AN32" s="27"/>
      <c r="AO32" s="28"/>
      <c r="AP32" s="754"/>
      <c r="AQ32" s="756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69"/>
      <c r="BF32" s="4" t="str">
        <f t="shared" si="4"/>
        <v xml:space="preserve"> ,</v>
      </c>
    </row>
    <row r="33" spans="58:58" ht="13.5" customHeight="1">
      <c r="BF33" s="4" t="str">
        <f t="shared" si="4"/>
        <v xml:space="preserve"> ,</v>
      </c>
    </row>
    <row r="34" spans="58:58" ht="13.5" customHeight="1">
      <c r="BF34" s="4" t="str">
        <f t="shared" si="4"/>
        <v xml:space="preserve"> ,</v>
      </c>
    </row>
    <row r="35" spans="58:58" ht="13.5" customHeight="1">
      <c r="BF35" s="4" t="str">
        <f t="shared" si="4"/>
        <v xml:space="preserve"> ,</v>
      </c>
    </row>
    <row r="36" spans="58:58" ht="13.5" customHeight="1">
      <c r="BF36" s="4" t="str">
        <f t="shared" si="4"/>
        <v xml:space="preserve"> ,</v>
      </c>
    </row>
    <row r="37" spans="58:58" ht="13.5" customHeight="1">
      <c r="BF37" s="4" t="str">
        <f t="shared" si="4"/>
        <v xml:space="preserve"> ,</v>
      </c>
    </row>
    <row r="38" spans="58:58" ht="13.5" customHeight="1">
      <c r="BF38" s="4" t="str">
        <f t="shared" si="4"/>
        <v xml:space="preserve"> ,</v>
      </c>
    </row>
    <row r="39" spans="58:58" ht="13.5" customHeight="1">
      <c r="BF39" s="4" t="str">
        <f t="shared" si="4"/>
        <v xml:space="preserve"> ,</v>
      </c>
    </row>
    <row r="40" spans="58:58" ht="13.5" customHeight="1">
      <c r="BF40" s="4" t="str">
        <f t="shared" si="4"/>
        <v xml:space="preserve"> ,</v>
      </c>
    </row>
    <row r="41" spans="58:58" ht="13.5" customHeight="1">
      <c r="BF41" s="4" t="str">
        <f t="shared" si="4"/>
        <v xml:space="preserve"> ,</v>
      </c>
    </row>
    <row r="42" spans="58:58" ht="13.5" customHeight="1">
      <c r="BF42" s="4" t="str">
        <f t="shared" si="4"/>
        <v xml:space="preserve"> ,</v>
      </c>
    </row>
    <row r="43" spans="58:58" ht="13.5" customHeight="1">
      <c r="BF43" s="4" t="str">
        <f t="shared" si="4"/>
        <v xml:space="preserve"> ,</v>
      </c>
    </row>
    <row r="44" spans="58:58" ht="13.5" customHeight="1">
      <c r="BF44" s="4" t="str">
        <f t="shared" si="4"/>
        <v xml:space="preserve"> ,</v>
      </c>
    </row>
    <row r="45" spans="58:58" ht="13.5" customHeight="1">
      <c r="BF45" s="4" t="str">
        <f t="shared" si="4"/>
        <v xml:space="preserve"> ,</v>
      </c>
    </row>
    <row r="46" spans="58:58" ht="13.5" customHeight="1">
      <c r="BF46" s="4" t="str">
        <f t="shared" si="4"/>
        <v xml:space="preserve"> ,</v>
      </c>
    </row>
    <row r="47" spans="58:58" ht="13.5" customHeight="1">
      <c r="BF47" s="4" t="str">
        <f t="shared" si="4"/>
        <v xml:space="preserve"> ,</v>
      </c>
    </row>
    <row r="48" spans="58:58" ht="13.5" customHeight="1">
      <c r="BF48" s="4" t="str">
        <f t="shared" si="4"/>
        <v xml:space="preserve"> ,</v>
      </c>
    </row>
    <row r="49" spans="58:58" ht="13.5" customHeight="1">
      <c r="BF49" s="4" t="str">
        <f t="shared" si="4"/>
        <v xml:space="preserve"> ,</v>
      </c>
    </row>
  </sheetData>
  <mergeCells count="158">
    <mergeCell ref="AP21:AQ21"/>
    <mergeCell ref="W22:X22"/>
    <mergeCell ref="Y22:Z22"/>
    <mergeCell ref="AA22:AB22"/>
    <mergeCell ref="AC22:AD22"/>
    <mergeCell ref="AP22:AQ22"/>
    <mergeCell ref="AL1:AO2"/>
    <mergeCell ref="AP1:AQ2"/>
    <mergeCell ref="AR1:AT1"/>
    <mergeCell ref="AR12:BD12"/>
    <mergeCell ref="AU1:AX1"/>
    <mergeCell ref="AY1:AZ2"/>
    <mergeCell ref="BA1:BD2"/>
    <mergeCell ref="AR2:AT2"/>
    <mergeCell ref="AU2:AX2"/>
    <mergeCell ref="AA13:AB13"/>
    <mergeCell ref="AC13:AD13"/>
    <mergeCell ref="AP13:AQ13"/>
    <mergeCell ref="AA12:AB12"/>
    <mergeCell ref="AC12:AD12"/>
    <mergeCell ref="AP12:AQ12"/>
    <mergeCell ref="AA14:AB14"/>
    <mergeCell ref="AC14:AD14"/>
    <mergeCell ref="AP14:AQ14"/>
    <mergeCell ref="A1:J2"/>
    <mergeCell ref="K1:N1"/>
    <mergeCell ref="O1:W1"/>
    <mergeCell ref="X1:Y2"/>
    <mergeCell ref="Z1:AI2"/>
    <mergeCell ref="AJ1:AK2"/>
    <mergeCell ref="K2:N2"/>
    <mergeCell ref="O2:W2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12:B12"/>
    <mergeCell ref="C12:I12"/>
    <mergeCell ref="J12:Q12"/>
    <mergeCell ref="R12:V12"/>
    <mergeCell ref="W12:X12"/>
    <mergeCell ref="Y12:Z12"/>
    <mergeCell ref="A14:B14"/>
    <mergeCell ref="W14:X14"/>
    <mergeCell ref="Y14:Z14"/>
    <mergeCell ref="A13:B13"/>
    <mergeCell ref="W13:X13"/>
    <mergeCell ref="Y13:Z13"/>
    <mergeCell ref="A15:B15"/>
    <mergeCell ref="W15:X15"/>
    <mergeCell ref="Y15:Z15"/>
    <mergeCell ref="AA15:AB15"/>
    <mergeCell ref="AC15:AD15"/>
    <mergeCell ref="AP15:AQ15"/>
    <mergeCell ref="A18:B18"/>
    <mergeCell ref="W18:X18"/>
    <mergeCell ref="Y18:Z18"/>
    <mergeCell ref="AA18:AB18"/>
    <mergeCell ref="AC18:AD18"/>
    <mergeCell ref="AP18:AQ18"/>
    <mergeCell ref="A17:B17"/>
    <mergeCell ref="W17:X17"/>
    <mergeCell ref="Y17:Z17"/>
    <mergeCell ref="AA17:AB17"/>
    <mergeCell ref="AC17:AD17"/>
    <mergeCell ref="AP17:AQ17"/>
    <mergeCell ref="A16:B16"/>
    <mergeCell ref="W16:X16"/>
    <mergeCell ref="Y16:Z16"/>
    <mergeCell ref="AA16:AB16"/>
    <mergeCell ref="AC16:AD16"/>
    <mergeCell ref="AP16:AQ16"/>
    <mergeCell ref="A23:B23"/>
    <mergeCell ref="W23:X23"/>
    <mergeCell ref="Y23:Z23"/>
    <mergeCell ref="AA23:AB23"/>
    <mergeCell ref="AC23:AD23"/>
    <mergeCell ref="AP23:AQ23"/>
    <mergeCell ref="A19:B19"/>
    <mergeCell ref="W19:X19"/>
    <mergeCell ref="Y19:Z19"/>
    <mergeCell ref="AA19:AB19"/>
    <mergeCell ref="AC19:AD19"/>
    <mergeCell ref="AP19:AQ19"/>
    <mergeCell ref="A20:B20"/>
    <mergeCell ref="W20:X20"/>
    <mergeCell ref="Y20:Z20"/>
    <mergeCell ref="AA20:AB20"/>
    <mergeCell ref="AC20:AD20"/>
    <mergeCell ref="AP20:AQ20"/>
    <mergeCell ref="A22:B22"/>
    <mergeCell ref="A21:B21"/>
    <mergeCell ref="W21:X21"/>
    <mergeCell ref="Y21:Z21"/>
    <mergeCell ref="AA21:AB21"/>
    <mergeCell ref="AC21:AD21"/>
    <mergeCell ref="A25:B25"/>
    <mergeCell ref="W25:X25"/>
    <mergeCell ref="Y25:Z25"/>
    <mergeCell ref="AA25:AB25"/>
    <mergeCell ref="AC25:AD25"/>
    <mergeCell ref="AP25:AQ25"/>
    <mergeCell ref="A24:B24"/>
    <mergeCell ref="W24:X24"/>
    <mergeCell ref="Y24:Z24"/>
    <mergeCell ref="AA24:AB24"/>
    <mergeCell ref="AC24:AD24"/>
    <mergeCell ref="AP24:AQ24"/>
    <mergeCell ref="A27:B27"/>
    <mergeCell ref="W27:X27"/>
    <mergeCell ref="Y27:Z27"/>
    <mergeCell ref="AA27:AB27"/>
    <mergeCell ref="AC27:AD27"/>
    <mergeCell ref="AP27:AQ27"/>
    <mergeCell ref="A26:B26"/>
    <mergeCell ref="W26:X26"/>
    <mergeCell ref="Y26:Z26"/>
    <mergeCell ref="AA26:AB26"/>
    <mergeCell ref="AC26:AD26"/>
    <mergeCell ref="AP26:AQ26"/>
    <mergeCell ref="AC30:AD30"/>
    <mergeCell ref="AP30:AQ30"/>
    <mergeCell ref="A29:B29"/>
    <mergeCell ref="W29:X29"/>
    <mergeCell ref="Y29:Z29"/>
    <mergeCell ref="AA29:AB29"/>
    <mergeCell ref="AC29:AD29"/>
    <mergeCell ref="AP29:AQ29"/>
    <mergeCell ref="A28:B28"/>
    <mergeCell ref="W28:X28"/>
    <mergeCell ref="Y28:Z28"/>
    <mergeCell ref="AA28:AB28"/>
    <mergeCell ref="AC28:AD28"/>
    <mergeCell ref="AP28:AQ28"/>
    <mergeCell ref="A30:B30"/>
    <mergeCell ref="W30:X30"/>
    <mergeCell ref="Y30:Z30"/>
    <mergeCell ref="AA30:AB30"/>
    <mergeCell ref="A32:B32"/>
    <mergeCell ref="W32:X32"/>
    <mergeCell ref="Y32:Z32"/>
    <mergeCell ref="AA32:AB32"/>
    <mergeCell ref="AC32:AD32"/>
    <mergeCell ref="AP32:AQ32"/>
    <mergeCell ref="A31:B31"/>
    <mergeCell ref="W31:X31"/>
    <mergeCell ref="Y31:Z31"/>
    <mergeCell ref="AA31:AB31"/>
    <mergeCell ref="AC31:AD31"/>
    <mergeCell ref="AP31:AQ31"/>
  </mergeCells>
  <phoneticPr fontId="11"/>
  <pageMargins left="0.31496062992125984" right="0.31496062992125984" top="0.39370078740157483" bottom="0.39370078740157483" header="0.31496062992125984" footer="0.31496062992125984"/>
  <pageSetup paperSize="9" scale="97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BD42"/>
  <sheetViews>
    <sheetView view="pageBreakPreview" topLeftCell="A4" zoomScaleNormal="100" zoomScaleSheetLayoutView="100" workbookViewId="0">
      <selection activeCell="A16" sqref="A16:XFD16"/>
    </sheetView>
  </sheetViews>
  <sheetFormatPr defaultColWidth="2.5703125" defaultRowHeight="13.5" customHeight="1"/>
  <cols>
    <col min="1" max="1" width="2.5703125" style="154"/>
    <col min="2" max="2" width="3" style="154" bestFit="1" customWidth="1"/>
    <col min="3" max="8" width="2.5703125" style="154"/>
    <col min="9" max="9" width="14" style="154" customWidth="1"/>
    <col min="10" max="16384" width="2.5703125" style="154"/>
  </cols>
  <sheetData>
    <row r="1" spans="1:56" ht="20.25" customHeight="1">
      <c r="A1" s="601" t="s">
        <v>18</v>
      </c>
      <c r="B1" s="602"/>
      <c r="C1" s="602"/>
      <c r="D1" s="602"/>
      <c r="E1" s="602"/>
      <c r="F1" s="602"/>
      <c r="G1" s="602"/>
      <c r="H1" s="602"/>
      <c r="I1" s="602"/>
      <c r="J1" s="602"/>
      <c r="K1" s="598" t="s">
        <v>7</v>
      </c>
      <c r="L1" s="599"/>
      <c r="M1" s="599"/>
      <c r="N1" s="600"/>
      <c r="O1" s="605" t="str">
        <f>改訂履歴!O1</f>
        <v>給与システム</v>
      </c>
      <c r="P1" s="606"/>
      <c r="Q1" s="606"/>
      <c r="R1" s="606"/>
      <c r="S1" s="606"/>
      <c r="T1" s="606"/>
      <c r="U1" s="606"/>
      <c r="V1" s="606"/>
      <c r="W1" s="607"/>
      <c r="X1" s="614" t="s">
        <v>9</v>
      </c>
      <c r="Y1" s="615"/>
      <c r="Z1" s="608" t="str">
        <f>改訂履歴!Z1</f>
        <v>DBレイアウト</v>
      </c>
      <c r="AA1" s="609"/>
      <c r="AB1" s="609"/>
      <c r="AC1" s="609"/>
      <c r="AD1" s="609"/>
      <c r="AE1" s="609"/>
      <c r="AF1" s="609"/>
      <c r="AG1" s="609"/>
      <c r="AH1" s="609"/>
      <c r="AI1" s="610"/>
      <c r="AJ1" s="614" t="s">
        <v>10</v>
      </c>
      <c r="AK1" s="615"/>
      <c r="AL1" s="586" t="str">
        <f>改訂履歴!AL1</f>
        <v>Duyenctn</v>
      </c>
      <c r="AM1" s="587"/>
      <c r="AN1" s="587"/>
      <c r="AO1" s="588"/>
      <c r="AP1" s="614" t="s">
        <v>11</v>
      </c>
      <c r="AQ1" s="615"/>
      <c r="AR1" s="595" t="s">
        <v>12</v>
      </c>
      <c r="AS1" s="596"/>
      <c r="AT1" s="597"/>
      <c r="AU1" s="592">
        <f>改訂履歴!AU1</f>
        <v>42579</v>
      </c>
      <c r="AV1" s="593"/>
      <c r="AW1" s="593"/>
      <c r="AX1" s="594"/>
      <c r="AY1" s="614" t="s">
        <v>14</v>
      </c>
      <c r="AZ1" s="615"/>
      <c r="BA1" s="586" t="str">
        <f>IF(改訂履歴!BA1&lt;&gt;"",改訂履歴!BA1,"")</f>
        <v/>
      </c>
      <c r="BB1" s="587"/>
      <c r="BC1" s="587"/>
      <c r="BD1" s="588"/>
    </row>
    <row r="2" spans="1:56" ht="20.25" customHeight="1">
      <c r="A2" s="603"/>
      <c r="B2" s="604"/>
      <c r="C2" s="604"/>
      <c r="D2" s="604"/>
      <c r="E2" s="604"/>
      <c r="F2" s="604"/>
      <c r="G2" s="604"/>
      <c r="H2" s="604"/>
      <c r="I2" s="604"/>
      <c r="J2" s="604"/>
      <c r="K2" s="598" t="s">
        <v>8</v>
      </c>
      <c r="L2" s="599"/>
      <c r="M2" s="599"/>
      <c r="N2" s="600"/>
      <c r="O2" s="605" t="str">
        <f ca="1">MID(CELL("filename",$A$1),FIND("]",CELL("filename",$A$1))+1,255)</f>
        <v>KY_POLICY_MASTER</v>
      </c>
      <c r="P2" s="606"/>
      <c r="Q2" s="606"/>
      <c r="R2" s="606"/>
      <c r="S2" s="606"/>
      <c r="T2" s="606"/>
      <c r="U2" s="606"/>
      <c r="V2" s="606"/>
      <c r="W2" s="607"/>
      <c r="X2" s="616"/>
      <c r="Y2" s="617"/>
      <c r="Z2" s="611"/>
      <c r="AA2" s="612"/>
      <c r="AB2" s="612"/>
      <c r="AC2" s="612"/>
      <c r="AD2" s="612"/>
      <c r="AE2" s="612"/>
      <c r="AF2" s="612"/>
      <c r="AG2" s="612"/>
      <c r="AH2" s="612"/>
      <c r="AI2" s="613"/>
      <c r="AJ2" s="616"/>
      <c r="AK2" s="617"/>
      <c r="AL2" s="589"/>
      <c r="AM2" s="590"/>
      <c r="AN2" s="590"/>
      <c r="AO2" s="591"/>
      <c r="AP2" s="616"/>
      <c r="AQ2" s="617"/>
      <c r="AR2" s="595" t="s">
        <v>13</v>
      </c>
      <c r="AS2" s="596"/>
      <c r="AT2" s="597"/>
      <c r="AU2" s="592" t="str">
        <f>IF(改訂履歴!AU2 &lt;&gt; "", 改訂履歴!AU2,"")</f>
        <v/>
      </c>
      <c r="AV2" s="593"/>
      <c r="AW2" s="593"/>
      <c r="AX2" s="594"/>
      <c r="AY2" s="616"/>
      <c r="AZ2" s="617"/>
      <c r="BA2" s="589"/>
      <c r="BB2" s="590"/>
      <c r="BC2" s="590"/>
      <c r="BD2" s="591"/>
    </row>
    <row r="3" spans="1:56" ht="13.5" customHeight="1">
      <c r="A3" s="799"/>
      <c r="B3" s="800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5"/>
      <c r="AY3" s="155"/>
      <c r="AZ3" s="155"/>
      <c r="BA3" s="155"/>
      <c r="BB3" s="155"/>
      <c r="BC3" s="155"/>
      <c r="BD3" s="156"/>
    </row>
    <row r="4" spans="1:56" ht="13.5" customHeight="1">
      <c r="A4" s="788"/>
      <c r="B4" s="789"/>
      <c r="C4" s="157"/>
      <c r="D4" s="158"/>
      <c r="E4" s="158"/>
      <c r="F4" s="158"/>
      <c r="G4" s="158"/>
      <c r="H4" s="158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9"/>
    </row>
    <row r="5" spans="1:56" ht="13.5" customHeight="1">
      <c r="A5" s="788"/>
      <c r="B5" s="789"/>
      <c r="C5" s="157"/>
      <c r="D5" s="158"/>
      <c r="E5" s="158"/>
      <c r="F5" s="158"/>
      <c r="G5" s="158"/>
      <c r="H5" s="158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9"/>
    </row>
    <row r="6" spans="1:56" ht="13.5" customHeight="1">
      <c r="A6" s="788" t="s">
        <v>19</v>
      </c>
      <c r="B6" s="789"/>
      <c r="C6" s="157"/>
      <c r="D6" s="158"/>
      <c r="E6" s="158"/>
      <c r="F6" s="158"/>
      <c r="G6" s="158"/>
      <c r="H6" s="158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9"/>
    </row>
    <row r="7" spans="1:56" ht="13.5" customHeight="1">
      <c r="A7" s="788"/>
      <c r="B7" s="789"/>
      <c r="C7" s="157"/>
      <c r="D7" s="158"/>
      <c r="E7" s="158"/>
      <c r="F7" s="158"/>
      <c r="G7" s="158"/>
      <c r="H7" s="158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9"/>
    </row>
    <row r="8" spans="1:56" ht="13.5" customHeight="1">
      <c r="A8" s="788"/>
      <c r="B8" s="789"/>
      <c r="C8" s="157"/>
      <c r="D8" s="158"/>
      <c r="E8" s="158"/>
      <c r="F8" s="158"/>
      <c r="G8" s="158"/>
      <c r="H8" s="158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9"/>
    </row>
    <row r="9" spans="1:56" ht="13.5" customHeight="1">
      <c r="A9" s="788" t="s">
        <v>20</v>
      </c>
      <c r="B9" s="789"/>
      <c r="C9" s="157"/>
      <c r="D9" s="158"/>
      <c r="E9" s="158"/>
      <c r="F9" s="158"/>
      <c r="G9" s="158"/>
      <c r="H9" s="158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9"/>
    </row>
    <row r="10" spans="1:56" ht="13.5" customHeight="1">
      <c r="A10" s="788"/>
      <c r="B10" s="789"/>
      <c r="C10" s="157"/>
      <c r="D10" s="158"/>
      <c r="E10" s="158"/>
      <c r="F10" s="158"/>
      <c r="G10" s="158"/>
      <c r="H10" s="158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790" t="s">
        <v>21</v>
      </c>
      <c r="AF10" s="791"/>
      <c r="AG10" s="791"/>
      <c r="AH10" s="791"/>
      <c r="AI10" s="791"/>
      <c r="AJ10" s="791"/>
      <c r="AK10" s="791"/>
      <c r="AL10" s="791"/>
      <c r="AM10" s="791"/>
      <c r="AN10" s="791"/>
      <c r="AO10" s="792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9"/>
    </row>
    <row r="11" spans="1:56" ht="13.5" customHeight="1">
      <c r="A11" s="796"/>
      <c r="B11" s="797"/>
      <c r="C11" s="798" t="s">
        <v>122</v>
      </c>
      <c r="D11" s="798"/>
      <c r="E11" s="798"/>
      <c r="F11" s="798"/>
      <c r="G11" s="798"/>
      <c r="H11" s="798"/>
      <c r="I11" s="798"/>
      <c r="J11" s="746" t="s">
        <v>123</v>
      </c>
      <c r="K11" s="746"/>
      <c r="L11" s="746"/>
      <c r="M11" s="746"/>
      <c r="N11" s="746"/>
      <c r="O11" s="746"/>
      <c r="P11" s="746"/>
      <c r="Q11" s="746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793"/>
      <c r="AF11" s="794"/>
      <c r="AG11" s="794"/>
      <c r="AH11" s="794"/>
      <c r="AI11" s="794"/>
      <c r="AJ11" s="794"/>
      <c r="AK11" s="794"/>
      <c r="AL11" s="794"/>
      <c r="AM11" s="794"/>
      <c r="AN11" s="794"/>
      <c r="AO11" s="795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  <c r="BD11" s="162"/>
    </row>
    <row r="12" spans="1:56" ht="13.5" customHeight="1">
      <c r="A12" s="780" t="s">
        <v>22</v>
      </c>
      <c r="B12" s="780"/>
      <c r="C12" s="785" t="s">
        <v>33</v>
      </c>
      <c r="D12" s="786"/>
      <c r="E12" s="786"/>
      <c r="F12" s="786"/>
      <c r="G12" s="786"/>
      <c r="H12" s="786"/>
      <c r="I12" s="787"/>
      <c r="J12" s="785" t="s">
        <v>32</v>
      </c>
      <c r="K12" s="786"/>
      <c r="L12" s="786"/>
      <c r="M12" s="786"/>
      <c r="N12" s="786"/>
      <c r="O12" s="786"/>
      <c r="P12" s="786"/>
      <c r="Q12" s="787"/>
      <c r="R12" s="780" t="s">
        <v>23</v>
      </c>
      <c r="S12" s="780"/>
      <c r="T12" s="780"/>
      <c r="U12" s="780"/>
      <c r="V12" s="780"/>
      <c r="W12" s="780" t="s">
        <v>24</v>
      </c>
      <c r="X12" s="780"/>
      <c r="Y12" s="780" t="s">
        <v>25</v>
      </c>
      <c r="Z12" s="780"/>
      <c r="AA12" s="780" t="s">
        <v>26</v>
      </c>
      <c r="AB12" s="780"/>
      <c r="AC12" s="780" t="s">
        <v>27</v>
      </c>
      <c r="AD12" s="780"/>
      <c r="AE12" s="163" t="s">
        <v>28</v>
      </c>
      <c r="AF12" s="164" t="s">
        <v>40</v>
      </c>
      <c r="AG12" s="164" t="s">
        <v>40</v>
      </c>
      <c r="AH12" s="164"/>
      <c r="AI12" s="164"/>
      <c r="AJ12" s="164"/>
      <c r="AK12" s="164"/>
      <c r="AL12" s="164"/>
      <c r="AM12" s="164"/>
      <c r="AN12" s="164"/>
      <c r="AO12" s="165"/>
      <c r="AP12" s="780" t="s">
        <v>29</v>
      </c>
      <c r="AQ12" s="780"/>
      <c r="AR12" s="780" t="s">
        <v>34</v>
      </c>
      <c r="AS12" s="780"/>
      <c r="AT12" s="780"/>
      <c r="AU12" s="780"/>
      <c r="AV12" s="780"/>
      <c r="AW12" s="780"/>
      <c r="AX12" s="780"/>
      <c r="AY12" s="780"/>
      <c r="AZ12" s="780"/>
      <c r="BA12" s="780"/>
      <c r="BB12" s="780"/>
      <c r="BC12" s="780"/>
      <c r="BD12" s="780"/>
    </row>
    <row r="13" spans="1:56" ht="13.5" customHeight="1">
      <c r="A13" s="781">
        <v>1</v>
      </c>
      <c r="B13" s="781"/>
      <c r="C13" s="166" t="s">
        <v>35</v>
      </c>
      <c r="D13" s="167"/>
      <c r="E13" s="167"/>
      <c r="F13" s="167"/>
      <c r="G13" s="167"/>
      <c r="H13" s="167"/>
      <c r="I13" s="168"/>
      <c r="J13" s="169" t="s">
        <v>303</v>
      </c>
      <c r="K13" s="169"/>
      <c r="L13" s="169"/>
      <c r="M13" s="169"/>
      <c r="N13" s="169"/>
      <c r="O13" s="169"/>
      <c r="P13" s="169"/>
      <c r="Q13" s="168"/>
      <c r="R13" s="169" t="s">
        <v>36</v>
      </c>
      <c r="S13" s="169"/>
      <c r="T13" s="169"/>
      <c r="U13" s="169"/>
      <c r="V13" s="168"/>
      <c r="W13" s="782"/>
      <c r="X13" s="783"/>
      <c r="Y13" s="782"/>
      <c r="Z13" s="783"/>
      <c r="AA13" s="782" t="s">
        <v>22</v>
      </c>
      <c r="AB13" s="783"/>
      <c r="AC13" s="782"/>
      <c r="AD13" s="783"/>
      <c r="AE13" s="170">
        <v>1</v>
      </c>
      <c r="AF13" s="171"/>
      <c r="AG13" s="171"/>
      <c r="AH13" s="171"/>
      <c r="AI13" s="171"/>
      <c r="AJ13" s="171"/>
      <c r="AK13" s="171"/>
      <c r="AL13" s="171"/>
      <c r="AM13" s="171"/>
      <c r="AN13" s="171"/>
      <c r="AO13" s="172"/>
      <c r="AP13" s="782"/>
      <c r="AQ13" s="784"/>
      <c r="AR13" s="169" t="s">
        <v>64</v>
      </c>
      <c r="AS13" s="169"/>
      <c r="AT13" s="169"/>
      <c r="AU13" s="169"/>
      <c r="AV13" s="169"/>
      <c r="AW13" s="169"/>
      <c r="AX13" s="169"/>
      <c r="AY13" s="169"/>
      <c r="AZ13" s="169"/>
      <c r="BA13" s="169"/>
      <c r="BB13" s="169"/>
      <c r="BC13" s="169"/>
      <c r="BD13" s="168"/>
    </row>
    <row r="14" spans="1:56" s="356" customFormat="1" ht="13.5" customHeight="1">
      <c r="A14" s="801">
        <v>2</v>
      </c>
      <c r="B14" s="801"/>
      <c r="C14" s="349" t="s">
        <v>714</v>
      </c>
      <c r="D14" s="350"/>
      <c r="E14" s="350"/>
      <c r="F14" s="350"/>
      <c r="G14" s="350"/>
      <c r="H14" s="350"/>
      <c r="I14" s="351"/>
      <c r="J14" s="352" t="s">
        <v>715</v>
      </c>
      <c r="K14" s="352"/>
      <c r="L14" s="352"/>
      <c r="M14" s="352"/>
      <c r="N14" s="352"/>
      <c r="O14" s="352"/>
      <c r="P14" s="352"/>
      <c r="Q14" s="351"/>
      <c r="R14" s="352" t="s">
        <v>36</v>
      </c>
      <c r="S14" s="352"/>
      <c r="T14" s="352"/>
      <c r="U14" s="352"/>
      <c r="V14" s="352"/>
      <c r="W14" s="802"/>
      <c r="X14" s="803"/>
      <c r="Y14" s="802"/>
      <c r="Z14" s="803"/>
      <c r="AA14" s="802" t="s">
        <v>30</v>
      </c>
      <c r="AB14" s="803"/>
      <c r="AC14" s="802"/>
      <c r="AD14" s="803"/>
      <c r="AE14" s="353"/>
      <c r="AF14" s="354"/>
      <c r="AG14" s="354"/>
      <c r="AH14" s="354"/>
      <c r="AI14" s="354"/>
      <c r="AJ14" s="354"/>
      <c r="AK14" s="354"/>
      <c r="AL14" s="354"/>
      <c r="AM14" s="354"/>
      <c r="AN14" s="354"/>
      <c r="AO14" s="355"/>
      <c r="AP14" s="802"/>
      <c r="AQ14" s="804"/>
      <c r="AR14" s="352" t="s">
        <v>717</v>
      </c>
      <c r="AS14" s="352"/>
      <c r="AT14" s="352"/>
      <c r="AU14" s="352"/>
      <c r="AV14" s="352"/>
      <c r="AW14" s="352"/>
      <c r="AX14" s="352"/>
      <c r="AY14" s="352"/>
      <c r="AZ14" s="352"/>
      <c r="BA14" s="352"/>
      <c r="BB14" s="352"/>
      <c r="BC14" s="352"/>
      <c r="BD14" s="351"/>
    </row>
    <row r="15" spans="1:56" s="356" customFormat="1" ht="13.5" customHeight="1">
      <c r="A15" s="801">
        <v>3</v>
      </c>
      <c r="B15" s="801"/>
      <c r="C15" s="349" t="s">
        <v>396</v>
      </c>
      <c r="D15" s="350"/>
      <c r="E15" s="350"/>
      <c r="F15" s="350"/>
      <c r="G15" s="350"/>
      <c r="H15" s="350"/>
      <c r="I15" s="351"/>
      <c r="J15" s="352" t="s">
        <v>713</v>
      </c>
      <c r="K15" s="352"/>
      <c r="L15" s="352"/>
      <c r="M15" s="352"/>
      <c r="N15" s="352"/>
      <c r="O15" s="352"/>
      <c r="P15" s="352"/>
      <c r="Q15" s="351"/>
      <c r="R15" s="352" t="s">
        <v>36</v>
      </c>
      <c r="S15" s="352"/>
      <c r="T15" s="352"/>
      <c r="U15" s="352"/>
      <c r="V15" s="352"/>
      <c r="W15" s="802"/>
      <c r="X15" s="803"/>
      <c r="Y15" s="802"/>
      <c r="Z15" s="803"/>
      <c r="AA15" s="802" t="s">
        <v>30</v>
      </c>
      <c r="AB15" s="803"/>
      <c r="AC15" s="802"/>
      <c r="AD15" s="803"/>
      <c r="AE15" s="353"/>
      <c r="AF15" s="354"/>
      <c r="AG15" s="354"/>
      <c r="AH15" s="354"/>
      <c r="AI15" s="354"/>
      <c r="AJ15" s="354"/>
      <c r="AK15" s="354"/>
      <c r="AL15" s="354"/>
      <c r="AM15" s="354"/>
      <c r="AN15" s="354"/>
      <c r="AO15" s="355"/>
      <c r="AP15" s="802"/>
      <c r="AQ15" s="804"/>
      <c r="AR15" s="352" t="s">
        <v>716</v>
      </c>
      <c r="AS15" s="352"/>
      <c r="AT15" s="352"/>
      <c r="AU15" s="352"/>
      <c r="AV15" s="352"/>
      <c r="AW15" s="352"/>
      <c r="AX15" s="352"/>
      <c r="AY15" s="352"/>
      <c r="AZ15" s="352"/>
      <c r="BA15" s="352"/>
      <c r="BB15" s="352"/>
      <c r="BC15" s="352"/>
      <c r="BD15" s="351"/>
    </row>
    <row r="16" spans="1:56" ht="13.5" customHeight="1">
      <c r="A16" s="769">
        <v>4</v>
      </c>
      <c r="B16" s="769"/>
      <c r="C16" s="288" t="s">
        <v>200</v>
      </c>
      <c r="D16" s="174"/>
      <c r="E16" s="174"/>
      <c r="F16" s="174"/>
      <c r="G16" s="174"/>
      <c r="H16" s="174"/>
      <c r="I16" s="289"/>
      <c r="J16" s="93" t="s">
        <v>304</v>
      </c>
      <c r="K16" s="93"/>
      <c r="L16" s="93"/>
      <c r="M16" s="93"/>
      <c r="N16" s="93"/>
      <c r="O16" s="93"/>
      <c r="P16" s="93"/>
      <c r="Q16" s="289"/>
      <c r="R16" s="93" t="s">
        <v>82</v>
      </c>
      <c r="S16" s="93"/>
      <c r="T16" s="93"/>
      <c r="U16" s="93"/>
      <c r="V16" s="93"/>
      <c r="W16" s="770">
        <v>10</v>
      </c>
      <c r="X16" s="771"/>
      <c r="Y16" s="770"/>
      <c r="Z16" s="771"/>
      <c r="AA16" s="770" t="s">
        <v>22</v>
      </c>
      <c r="AB16" s="772"/>
      <c r="AC16" s="770"/>
      <c r="AD16" s="771"/>
      <c r="AE16" s="176"/>
      <c r="AF16" s="177">
        <v>1</v>
      </c>
      <c r="AG16" s="177"/>
      <c r="AH16" s="177"/>
      <c r="AI16" s="177"/>
      <c r="AJ16" s="177"/>
      <c r="AK16" s="177"/>
      <c r="AL16" s="177"/>
      <c r="AM16" s="177"/>
      <c r="AN16" s="177"/>
      <c r="AO16" s="178"/>
      <c r="AP16" s="770"/>
      <c r="AQ16" s="772"/>
      <c r="AR16" s="93" t="s">
        <v>459</v>
      </c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289"/>
    </row>
    <row r="17" spans="1:56" ht="13.5" customHeight="1">
      <c r="A17" s="769">
        <v>5</v>
      </c>
      <c r="B17" s="769"/>
      <c r="C17" s="288" t="s">
        <v>152</v>
      </c>
      <c r="D17" s="174"/>
      <c r="E17" s="174"/>
      <c r="F17" s="174"/>
      <c r="G17" s="174"/>
      <c r="H17" s="174"/>
      <c r="I17" s="289"/>
      <c r="J17" s="93" t="s">
        <v>305</v>
      </c>
      <c r="K17" s="93"/>
      <c r="L17" s="93"/>
      <c r="M17" s="93"/>
      <c r="N17" s="93"/>
      <c r="O17" s="93"/>
      <c r="P17" s="93"/>
      <c r="Q17" s="289"/>
      <c r="R17" s="93" t="s">
        <v>83</v>
      </c>
      <c r="S17" s="93"/>
      <c r="T17" s="93"/>
      <c r="U17" s="93"/>
      <c r="V17" s="93"/>
      <c r="W17" s="770">
        <v>200</v>
      </c>
      <c r="X17" s="771"/>
      <c r="Y17" s="770"/>
      <c r="Z17" s="771"/>
      <c r="AA17" s="770" t="s">
        <v>22</v>
      </c>
      <c r="AB17" s="771"/>
      <c r="AC17" s="770"/>
      <c r="AD17" s="771"/>
      <c r="AE17" s="176"/>
      <c r="AF17" s="177"/>
      <c r="AG17" s="177"/>
      <c r="AH17" s="177"/>
      <c r="AI17" s="177"/>
      <c r="AJ17" s="177"/>
      <c r="AK17" s="177"/>
      <c r="AL17" s="177"/>
      <c r="AM17" s="177"/>
      <c r="AN17" s="177"/>
      <c r="AO17" s="178"/>
      <c r="AP17" s="770"/>
      <c r="AQ17" s="772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289"/>
    </row>
    <row r="18" spans="1:56" ht="13.5" customHeight="1">
      <c r="A18" s="769">
        <v>6</v>
      </c>
      <c r="B18" s="769"/>
      <c r="C18" s="288" t="s">
        <v>282</v>
      </c>
      <c r="D18" s="174"/>
      <c r="E18" s="174"/>
      <c r="F18" s="174"/>
      <c r="G18" s="174"/>
      <c r="H18" s="174"/>
      <c r="I18" s="289"/>
      <c r="J18" s="93" t="s">
        <v>306</v>
      </c>
      <c r="K18" s="93"/>
      <c r="L18" s="93"/>
      <c r="M18" s="93"/>
      <c r="N18" s="93"/>
      <c r="O18" s="93"/>
      <c r="P18" s="93"/>
      <c r="Q18" s="289"/>
      <c r="R18" s="93" t="s">
        <v>37</v>
      </c>
      <c r="S18" s="93"/>
      <c r="T18" s="93"/>
      <c r="U18" s="93"/>
      <c r="V18" s="93"/>
      <c r="W18" s="770">
        <v>1</v>
      </c>
      <c r="X18" s="771"/>
      <c r="Y18" s="770"/>
      <c r="Z18" s="771"/>
      <c r="AA18" s="770" t="s">
        <v>22</v>
      </c>
      <c r="AB18" s="772"/>
      <c r="AC18" s="770"/>
      <c r="AD18" s="771"/>
      <c r="AE18" s="176"/>
      <c r="AF18" s="177"/>
      <c r="AG18" s="177"/>
      <c r="AH18" s="177"/>
      <c r="AI18" s="177"/>
      <c r="AJ18" s="177"/>
      <c r="AK18" s="177"/>
      <c r="AL18" s="177"/>
      <c r="AM18" s="177"/>
      <c r="AN18" s="177"/>
      <c r="AO18" s="178"/>
      <c r="AP18" s="770"/>
      <c r="AQ18" s="772"/>
      <c r="AR18" s="93" t="s">
        <v>488</v>
      </c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289"/>
    </row>
    <row r="19" spans="1:56" ht="13.5" customHeight="1">
      <c r="A19" s="769">
        <v>7</v>
      </c>
      <c r="B19" s="769"/>
      <c r="C19" s="288" t="s">
        <v>151</v>
      </c>
      <c r="D19" s="174"/>
      <c r="E19" s="174"/>
      <c r="F19" s="174"/>
      <c r="G19" s="174"/>
      <c r="H19" s="174"/>
      <c r="I19" s="289"/>
      <c r="J19" s="93" t="s">
        <v>307</v>
      </c>
      <c r="K19" s="93"/>
      <c r="L19" s="93"/>
      <c r="M19" s="93"/>
      <c r="N19" s="93"/>
      <c r="O19" s="93"/>
      <c r="P19" s="93"/>
      <c r="Q19" s="289"/>
      <c r="R19" s="93" t="s">
        <v>83</v>
      </c>
      <c r="S19" s="93"/>
      <c r="T19" s="93"/>
      <c r="U19" s="93"/>
      <c r="V19" s="93"/>
      <c r="W19" s="770">
        <v>200</v>
      </c>
      <c r="X19" s="771"/>
      <c r="Y19" s="770"/>
      <c r="Z19" s="771"/>
      <c r="AA19" s="770" t="s">
        <v>30</v>
      </c>
      <c r="AB19" s="772"/>
      <c r="AC19" s="770"/>
      <c r="AD19" s="771"/>
      <c r="AE19" s="176"/>
      <c r="AF19" s="177"/>
      <c r="AG19" s="177"/>
      <c r="AH19" s="177"/>
      <c r="AI19" s="177"/>
      <c r="AJ19" s="177"/>
      <c r="AK19" s="177"/>
      <c r="AL19" s="177"/>
      <c r="AM19" s="177"/>
      <c r="AN19" s="177"/>
      <c r="AO19" s="178"/>
      <c r="AP19" s="770"/>
      <c r="AQ19" s="772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289"/>
    </row>
    <row r="20" spans="1:56" ht="13.5" customHeight="1">
      <c r="A20" s="769">
        <v>8</v>
      </c>
      <c r="B20" s="769"/>
      <c r="C20" s="288" t="s">
        <v>283</v>
      </c>
      <c r="D20" s="174"/>
      <c r="E20" s="174"/>
      <c r="F20" s="174"/>
      <c r="G20" s="174"/>
      <c r="H20" s="174"/>
      <c r="I20" s="289"/>
      <c r="J20" s="93" t="s">
        <v>285</v>
      </c>
      <c r="K20" s="93"/>
      <c r="L20" s="93"/>
      <c r="M20" s="93"/>
      <c r="N20" s="93"/>
      <c r="O20" s="93"/>
      <c r="P20" s="93"/>
      <c r="Q20" s="289"/>
      <c r="R20" s="93" t="s">
        <v>36</v>
      </c>
      <c r="S20" s="93"/>
      <c r="T20" s="93"/>
      <c r="U20" s="93"/>
      <c r="V20" s="93"/>
      <c r="W20" s="770">
        <v>11</v>
      </c>
      <c r="X20" s="771"/>
      <c r="Y20" s="770">
        <v>2</v>
      </c>
      <c r="Z20" s="771"/>
      <c r="AA20" s="770" t="s">
        <v>30</v>
      </c>
      <c r="AB20" s="772"/>
      <c r="AC20" s="770"/>
      <c r="AD20" s="771"/>
      <c r="AE20" s="176"/>
      <c r="AF20" s="177"/>
      <c r="AG20" s="177"/>
      <c r="AH20" s="177"/>
      <c r="AI20" s="177"/>
      <c r="AJ20" s="177"/>
      <c r="AK20" s="177"/>
      <c r="AL20" s="177"/>
      <c r="AM20" s="177"/>
      <c r="AN20" s="177"/>
      <c r="AO20" s="178"/>
      <c r="AP20" s="770"/>
      <c r="AQ20" s="772"/>
      <c r="AR20" s="93" t="s">
        <v>284</v>
      </c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289"/>
    </row>
    <row r="21" spans="1:56" ht="13.5" customHeight="1">
      <c r="A21" s="769">
        <v>9</v>
      </c>
      <c r="B21" s="769"/>
      <c r="C21" s="288" t="s">
        <v>403</v>
      </c>
      <c r="D21" s="174"/>
      <c r="E21" s="174"/>
      <c r="F21" s="174"/>
      <c r="G21" s="174"/>
      <c r="H21" s="174"/>
      <c r="I21" s="289"/>
      <c r="J21" s="93" t="s">
        <v>308</v>
      </c>
      <c r="K21" s="93"/>
      <c r="L21" s="93"/>
      <c r="M21" s="93"/>
      <c r="N21" s="93"/>
      <c r="O21" s="93"/>
      <c r="P21" s="93"/>
      <c r="Q21" s="289"/>
      <c r="R21" s="93" t="s">
        <v>36</v>
      </c>
      <c r="S21" s="93"/>
      <c r="T21" s="93"/>
      <c r="U21" s="93"/>
      <c r="V21" s="93"/>
      <c r="W21" s="770">
        <v>11</v>
      </c>
      <c r="X21" s="771"/>
      <c r="Y21" s="770">
        <v>2</v>
      </c>
      <c r="Z21" s="771"/>
      <c r="AA21" s="770" t="s">
        <v>30</v>
      </c>
      <c r="AB21" s="772"/>
      <c r="AC21" s="770"/>
      <c r="AD21" s="771"/>
      <c r="AE21" s="176"/>
      <c r="AF21" s="177"/>
      <c r="AG21" s="177"/>
      <c r="AH21" s="177"/>
      <c r="AI21" s="177"/>
      <c r="AJ21" s="177"/>
      <c r="AK21" s="177"/>
      <c r="AL21" s="177"/>
      <c r="AM21" s="177"/>
      <c r="AN21" s="177"/>
      <c r="AO21" s="178"/>
      <c r="AP21" s="770"/>
      <c r="AQ21" s="772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289"/>
    </row>
    <row r="22" spans="1:56" ht="13.5" customHeight="1">
      <c r="A22" s="769">
        <v>10</v>
      </c>
      <c r="B22" s="769"/>
      <c r="C22" s="288" t="s">
        <v>311</v>
      </c>
      <c r="D22" s="174"/>
      <c r="E22" s="174"/>
      <c r="F22" s="174"/>
      <c r="G22" s="174"/>
      <c r="H22" s="174"/>
      <c r="I22" s="289"/>
      <c r="J22" s="93" t="s">
        <v>309</v>
      </c>
      <c r="K22" s="93"/>
      <c r="L22" s="93"/>
      <c r="M22" s="93"/>
      <c r="N22" s="93"/>
      <c r="O22" s="93"/>
      <c r="P22" s="93"/>
      <c r="Q22" s="289"/>
      <c r="R22" s="93" t="s">
        <v>82</v>
      </c>
      <c r="S22" s="93"/>
      <c r="T22" s="93"/>
      <c r="U22" s="93"/>
      <c r="V22" s="93"/>
      <c r="W22" s="770">
        <v>200</v>
      </c>
      <c r="X22" s="771"/>
      <c r="Y22" s="770"/>
      <c r="Z22" s="771"/>
      <c r="AA22" s="770" t="s">
        <v>30</v>
      </c>
      <c r="AB22" s="772"/>
      <c r="AC22" s="770"/>
      <c r="AD22" s="771"/>
      <c r="AE22" s="176"/>
      <c r="AF22" s="177"/>
      <c r="AG22" s="177"/>
      <c r="AH22" s="177"/>
      <c r="AI22" s="177"/>
      <c r="AJ22" s="177"/>
      <c r="AK22" s="177"/>
      <c r="AL22" s="177"/>
      <c r="AM22" s="177"/>
      <c r="AN22" s="177"/>
      <c r="AO22" s="178"/>
      <c r="AP22" s="770"/>
      <c r="AQ22" s="772"/>
      <c r="AR22" s="93" t="s">
        <v>489</v>
      </c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289"/>
    </row>
    <row r="23" spans="1:56" ht="13.5" customHeight="1">
      <c r="A23" s="769">
        <v>11</v>
      </c>
      <c r="B23" s="769"/>
      <c r="C23" s="288" t="s">
        <v>149</v>
      </c>
      <c r="D23" s="174"/>
      <c r="E23" s="174"/>
      <c r="F23" s="174"/>
      <c r="G23" s="174"/>
      <c r="H23" s="174"/>
      <c r="I23" s="289"/>
      <c r="J23" s="93" t="s">
        <v>310</v>
      </c>
      <c r="K23" s="93"/>
      <c r="L23" s="93"/>
      <c r="M23" s="93"/>
      <c r="N23" s="93"/>
      <c r="O23" s="93"/>
      <c r="P23" s="93"/>
      <c r="Q23" s="289"/>
      <c r="R23" s="93" t="s">
        <v>37</v>
      </c>
      <c r="S23" s="93"/>
      <c r="T23" s="93"/>
      <c r="U23" s="93"/>
      <c r="V23" s="93"/>
      <c r="W23" s="770">
        <v>1</v>
      </c>
      <c r="X23" s="771"/>
      <c r="Y23" s="770"/>
      <c r="Z23" s="771"/>
      <c r="AA23" s="770" t="s">
        <v>30</v>
      </c>
      <c r="AB23" s="772"/>
      <c r="AC23" s="770"/>
      <c r="AD23" s="771"/>
      <c r="AE23" s="176"/>
      <c r="AF23" s="177"/>
      <c r="AG23" s="177"/>
      <c r="AH23" s="177"/>
      <c r="AI23" s="177"/>
      <c r="AJ23" s="177"/>
      <c r="AK23" s="177"/>
      <c r="AL23" s="177"/>
      <c r="AM23" s="177"/>
      <c r="AN23" s="177"/>
      <c r="AO23" s="178"/>
      <c r="AP23" s="770"/>
      <c r="AQ23" s="772"/>
      <c r="AR23" s="93" t="s">
        <v>490</v>
      </c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289"/>
    </row>
    <row r="24" spans="1:56" ht="13.5" customHeight="1">
      <c r="A24" s="769">
        <v>12</v>
      </c>
      <c r="B24" s="769"/>
      <c r="C24" s="288" t="s">
        <v>472</v>
      </c>
      <c r="D24" s="174"/>
      <c r="E24" s="174"/>
      <c r="F24" s="174"/>
      <c r="G24" s="174"/>
      <c r="H24" s="174"/>
      <c r="I24" s="289"/>
      <c r="J24" s="93" t="s">
        <v>473</v>
      </c>
      <c r="K24" s="93"/>
      <c r="L24" s="93"/>
      <c r="M24" s="93"/>
      <c r="N24" s="93"/>
      <c r="O24" s="93"/>
      <c r="P24" s="93"/>
      <c r="Q24" s="289"/>
      <c r="R24" s="93" t="s">
        <v>37</v>
      </c>
      <c r="S24" s="93"/>
      <c r="T24" s="93"/>
      <c r="U24" s="93"/>
      <c r="V24" s="93"/>
      <c r="W24" s="770">
        <v>1</v>
      </c>
      <c r="X24" s="771"/>
      <c r="Y24" s="770"/>
      <c r="Z24" s="771"/>
      <c r="AA24" s="770" t="s">
        <v>30</v>
      </c>
      <c r="AB24" s="772"/>
      <c r="AC24" s="770"/>
      <c r="AD24" s="771"/>
      <c r="AE24" s="176"/>
      <c r="AF24" s="177"/>
      <c r="AG24" s="177"/>
      <c r="AH24" s="177"/>
      <c r="AI24" s="177"/>
      <c r="AJ24" s="177"/>
      <c r="AK24" s="177"/>
      <c r="AL24" s="177"/>
      <c r="AM24" s="177"/>
      <c r="AN24" s="177"/>
      <c r="AO24" s="178"/>
      <c r="AP24" s="770"/>
      <c r="AQ24" s="772"/>
      <c r="AR24" s="93" t="s">
        <v>490</v>
      </c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289"/>
    </row>
    <row r="25" spans="1:56" s="316" customFormat="1" ht="13.5" customHeight="1">
      <c r="A25" s="769">
        <v>13</v>
      </c>
      <c r="B25" s="769"/>
      <c r="C25" s="309" t="s">
        <v>429</v>
      </c>
      <c r="D25" s="310"/>
      <c r="E25" s="310"/>
      <c r="F25" s="310"/>
      <c r="G25" s="310"/>
      <c r="H25" s="310"/>
      <c r="I25" s="311"/>
      <c r="J25" s="312" t="s">
        <v>430</v>
      </c>
      <c r="K25" s="312"/>
      <c r="L25" s="312"/>
      <c r="M25" s="312"/>
      <c r="N25" s="312"/>
      <c r="O25" s="312"/>
      <c r="P25" s="312"/>
      <c r="Q25" s="311"/>
      <c r="R25" s="312" t="s">
        <v>82</v>
      </c>
      <c r="S25" s="312"/>
      <c r="T25" s="312"/>
      <c r="U25" s="312"/>
      <c r="V25" s="312"/>
      <c r="W25" s="773">
        <v>10</v>
      </c>
      <c r="X25" s="774"/>
      <c r="Y25" s="773"/>
      <c r="Z25" s="774"/>
      <c r="AA25" s="773" t="s">
        <v>30</v>
      </c>
      <c r="AB25" s="775"/>
      <c r="AC25" s="773"/>
      <c r="AD25" s="774"/>
      <c r="AE25" s="313"/>
      <c r="AF25" s="314"/>
      <c r="AG25" s="314"/>
      <c r="AH25" s="314"/>
      <c r="AI25" s="314"/>
      <c r="AJ25" s="314"/>
      <c r="AK25" s="314"/>
      <c r="AL25" s="314"/>
      <c r="AM25" s="314"/>
      <c r="AN25" s="314"/>
      <c r="AO25" s="315"/>
      <c r="AP25" s="773"/>
      <c r="AQ25" s="775"/>
      <c r="AR25" s="312" t="s">
        <v>627</v>
      </c>
      <c r="AS25" s="312"/>
      <c r="AT25" s="312"/>
      <c r="AU25" s="312"/>
      <c r="AV25" s="312"/>
      <c r="AW25" s="312"/>
      <c r="AX25" s="312"/>
      <c r="AY25" s="312"/>
      <c r="AZ25" s="312"/>
      <c r="BA25" s="312"/>
      <c r="BB25" s="312"/>
      <c r="BC25" s="312"/>
      <c r="BD25" s="311"/>
    </row>
    <row r="26" spans="1:56" ht="13.5" customHeight="1">
      <c r="A26" s="769">
        <v>14</v>
      </c>
      <c r="B26" s="769"/>
      <c r="C26" s="288" t="s">
        <v>196</v>
      </c>
      <c r="D26" s="174"/>
      <c r="E26" s="174"/>
      <c r="F26" s="174"/>
      <c r="G26" s="174"/>
      <c r="H26" s="174"/>
      <c r="I26" s="289"/>
      <c r="J26" s="93" t="s">
        <v>620</v>
      </c>
      <c r="K26" s="93"/>
      <c r="L26" s="93"/>
      <c r="M26" s="93"/>
      <c r="N26" s="93"/>
      <c r="O26" s="93"/>
      <c r="P26" s="93"/>
      <c r="Q26" s="289"/>
      <c r="R26" s="93" t="s">
        <v>41</v>
      </c>
      <c r="S26" s="93"/>
      <c r="T26" s="93"/>
      <c r="U26" s="93"/>
      <c r="V26" s="93"/>
      <c r="W26" s="770"/>
      <c r="X26" s="771"/>
      <c r="Y26" s="770"/>
      <c r="Z26" s="771"/>
      <c r="AA26" s="770" t="s">
        <v>22</v>
      </c>
      <c r="AB26" s="771"/>
      <c r="AC26" s="770"/>
      <c r="AD26" s="771"/>
      <c r="AE26" s="176"/>
      <c r="AF26" s="177">
        <v>2</v>
      </c>
      <c r="AG26" s="177"/>
      <c r="AH26" s="177"/>
      <c r="AI26" s="177"/>
      <c r="AJ26" s="177"/>
      <c r="AK26" s="177"/>
      <c r="AL26" s="177"/>
      <c r="AM26" s="177"/>
      <c r="AN26" s="177"/>
      <c r="AO26" s="178"/>
      <c r="AP26" s="770"/>
      <c r="AQ26" s="772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289"/>
    </row>
    <row r="27" spans="1:56" s="38" customFormat="1" ht="13.5" customHeight="1">
      <c r="A27" s="769">
        <v>15</v>
      </c>
      <c r="B27" s="769"/>
      <c r="C27" s="293" t="s">
        <v>465</v>
      </c>
      <c r="D27" s="115"/>
      <c r="E27" s="115"/>
      <c r="F27" s="115"/>
      <c r="G27" s="115"/>
      <c r="H27" s="115"/>
      <c r="I27" s="294"/>
      <c r="J27" s="293" t="s">
        <v>464</v>
      </c>
      <c r="K27" s="117"/>
      <c r="L27" s="117"/>
      <c r="M27" s="117"/>
      <c r="N27" s="117"/>
      <c r="O27" s="117"/>
      <c r="P27" s="117"/>
      <c r="Q27" s="294"/>
      <c r="R27" s="117" t="s">
        <v>37</v>
      </c>
      <c r="S27" s="117"/>
      <c r="T27" s="117"/>
      <c r="U27" s="117"/>
      <c r="V27" s="117"/>
      <c r="W27" s="720">
        <v>1</v>
      </c>
      <c r="X27" s="721"/>
      <c r="Y27" s="720"/>
      <c r="Z27" s="721"/>
      <c r="AA27" s="720" t="s">
        <v>30</v>
      </c>
      <c r="AB27" s="721"/>
      <c r="AC27" s="720"/>
      <c r="AD27" s="721"/>
      <c r="AE27" s="118"/>
      <c r="AF27" s="119"/>
      <c r="AG27" s="119"/>
      <c r="AH27" s="119"/>
      <c r="AI27" s="119"/>
      <c r="AJ27" s="119"/>
      <c r="AK27" s="119"/>
      <c r="AL27" s="119"/>
      <c r="AM27" s="119"/>
      <c r="AN27" s="119"/>
      <c r="AO27" s="120"/>
      <c r="AP27" s="720"/>
      <c r="AQ27" s="722"/>
      <c r="AR27" s="93" t="s">
        <v>466</v>
      </c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289"/>
    </row>
    <row r="28" spans="1:56" s="38" customFormat="1" ht="13.5" customHeight="1">
      <c r="A28" s="769">
        <v>16</v>
      </c>
      <c r="B28" s="769"/>
      <c r="C28" s="293" t="s">
        <v>621</v>
      </c>
      <c r="D28" s="115"/>
      <c r="E28" s="115"/>
      <c r="F28" s="115"/>
      <c r="G28" s="115"/>
      <c r="H28" s="115"/>
      <c r="I28" s="294"/>
      <c r="J28" s="293" t="s">
        <v>622</v>
      </c>
      <c r="K28" s="117"/>
      <c r="L28" s="117"/>
      <c r="M28" s="117"/>
      <c r="N28" s="117"/>
      <c r="O28" s="117"/>
      <c r="P28" s="117"/>
      <c r="Q28" s="294"/>
      <c r="R28" s="117" t="s">
        <v>37</v>
      </c>
      <c r="S28" s="117"/>
      <c r="T28" s="117"/>
      <c r="U28" s="117"/>
      <c r="V28" s="117"/>
      <c r="W28" s="720">
        <v>1</v>
      </c>
      <c r="X28" s="721"/>
      <c r="Y28" s="720"/>
      <c r="Z28" s="721"/>
      <c r="AA28" s="720" t="s">
        <v>30</v>
      </c>
      <c r="AB28" s="721"/>
      <c r="AC28" s="720"/>
      <c r="AD28" s="721"/>
      <c r="AE28" s="118"/>
      <c r="AF28" s="119"/>
      <c r="AG28" s="119"/>
      <c r="AH28" s="119"/>
      <c r="AI28" s="119"/>
      <c r="AJ28" s="119"/>
      <c r="AK28" s="119"/>
      <c r="AL28" s="119"/>
      <c r="AM28" s="119"/>
      <c r="AN28" s="119"/>
      <c r="AO28" s="120"/>
      <c r="AP28" s="720"/>
      <c r="AQ28" s="722"/>
      <c r="AR28" s="93" t="s">
        <v>623</v>
      </c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289"/>
    </row>
    <row r="29" spans="1:56" ht="13.5" customHeight="1">
      <c r="A29" s="769">
        <v>17</v>
      </c>
      <c r="B29" s="769"/>
      <c r="C29" s="288" t="s">
        <v>49</v>
      </c>
      <c r="D29" s="174"/>
      <c r="E29" s="174"/>
      <c r="F29" s="174"/>
      <c r="G29" s="174"/>
      <c r="H29" s="174"/>
      <c r="I29" s="289"/>
      <c r="J29" s="93" t="s">
        <v>286</v>
      </c>
      <c r="K29" s="93"/>
      <c r="L29" s="93"/>
      <c r="M29" s="93"/>
      <c r="N29" s="93"/>
      <c r="O29" s="93"/>
      <c r="P29" s="93"/>
      <c r="Q29" s="289"/>
      <c r="R29" s="93" t="s">
        <v>31</v>
      </c>
      <c r="S29" s="93"/>
      <c r="T29" s="93"/>
      <c r="U29" s="93"/>
      <c r="V29" s="93"/>
      <c r="W29" s="770"/>
      <c r="X29" s="771"/>
      <c r="Y29" s="770"/>
      <c r="Z29" s="771"/>
      <c r="AA29" s="770" t="s">
        <v>30</v>
      </c>
      <c r="AB29" s="771"/>
      <c r="AC29" s="770"/>
      <c r="AD29" s="771"/>
      <c r="AE29" s="176"/>
      <c r="AF29" s="177"/>
      <c r="AG29" s="177"/>
      <c r="AH29" s="177"/>
      <c r="AI29" s="177"/>
      <c r="AJ29" s="177"/>
      <c r="AK29" s="177"/>
      <c r="AL29" s="177"/>
      <c r="AM29" s="177"/>
      <c r="AN29" s="177"/>
      <c r="AO29" s="178"/>
      <c r="AP29" s="770"/>
      <c r="AQ29" s="772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289"/>
    </row>
    <row r="30" spans="1:56" ht="13.5" customHeight="1">
      <c r="A30" s="769">
        <v>18</v>
      </c>
      <c r="B30" s="769"/>
      <c r="C30" s="288" t="s">
        <v>50</v>
      </c>
      <c r="D30" s="174"/>
      <c r="E30" s="174"/>
      <c r="F30" s="174"/>
      <c r="G30" s="174"/>
      <c r="H30" s="174"/>
      <c r="I30" s="289"/>
      <c r="J30" s="93" t="s">
        <v>287</v>
      </c>
      <c r="K30" s="93"/>
      <c r="L30" s="93"/>
      <c r="M30" s="93"/>
      <c r="N30" s="93"/>
      <c r="O30" s="93"/>
      <c r="P30" s="93"/>
      <c r="Q30" s="289"/>
      <c r="R30" s="93" t="s">
        <v>82</v>
      </c>
      <c r="S30" s="93"/>
      <c r="T30" s="93"/>
      <c r="U30" s="93"/>
      <c r="V30" s="93"/>
      <c r="W30" s="770">
        <v>20</v>
      </c>
      <c r="X30" s="771"/>
      <c r="Y30" s="770"/>
      <c r="Z30" s="771"/>
      <c r="AA30" s="770" t="s">
        <v>30</v>
      </c>
      <c r="AB30" s="771"/>
      <c r="AC30" s="770"/>
      <c r="AD30" s="771"/>
      <c r="AE30" s="176"/>
      <c r="AF30" s="177"/>
      <c r="AG30" s="177"/>
      <c r="AH30" s="177"/>
      <c r="AI30" s="177"/>
      <c r="AJ30" s="177"/>
      <c r="AK30" s="177"/>
      <c r="AL30" s="177"/>
      <c r="AM30" s="177"/>
      <c r="AN30" s="177"/>
      <c r="AO30" s="178"/>
      <c r="AP30" s="770"/>
      <c r="AQ30" s="772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289"/>
    </row>
    <row r="31" spans="1:56" ht="13.5" customHeight="1">
      <c r="A31" s="769">
        <v>19</v>
      </c>
      <c r="B31" s="769"/>
      <c r="C31" s="288" t="s">
        <v>51</v>
      </c>
      <c r="D31" s="174"/>
      <c r="E31" s="174"/>
      <c r="F31" s="174"/>
      <c r="G31" s="174"/>
      <c r="H31" s="174"/>
      <c r="I31" s="289"/>
      <c r="J31" s="93" t="s">
        <v>288</v>
      </c>
      <c r="K31" s="93"/>
      <c r="L31" s="93"/>
      <c r="M31" s="93"/>
      <c r="N31" s="93"/>
      <c r="O31" s="93"/>
      <c r="P31" s="93"/>
      <c r="Q31" s="289"/>
      <c r="R31" s="93" t="s">
        <v>31</v>
      </c>
      <c r="S31" s="93"/>
      <c r="T31" s="93"/>
      <c r="U31" s="93"/>
      <c r="V31" s="93"/>
      <c r="W31" s="770"/>
      <c r="X31" s="771"/>
      <c r="Y31" s="770"/>
      <c r="Z31" s="771"/>
      <c r="AA31" s="770" t="s">
        <v>30</v>
      </c>
      <c r="AB31" s="771"/>
      <c r="AC31" s="770"/>
      <c r="AD31" s="771"/>
      <c r="AE31" s="176"/>
      <c r="AF31" s="177"/>
      <c r="AG31" s="177"/>
      <c r="AH31" s="177"/>
      <c r="AI31" s="177"/>
      <c r="AJ31" s="177"/>
      <c r="AK31" s="177"/>
      <c r="AL31" s="177"/>
      <c r="AM31" s="177"/>
      <c r="AN31" s="177"/>
      <c r="AO31" s="178"/>
      <c r="AP31" s="770"/>
      <c r="AQ31" s="772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289"/>
    </row>
    <row r="32" spans="1:56" ht="13.5" customHeight="1">
      <c r="A32" s="769">
        <v>20</v>
      </c>
      <c r="B32" s="769"/>
      <c r="C32" s="288" t="s">
        <v>52</v>
      </c>
      <c r="D32" s="174"/>
      <c r="E32" s="174"/>
      <c r="F32" s="174"/>
      <c r="G32" s="174"/>
      <c r="H32" s="174"/>
      <c r="I32" s="289"/>
      <c r="J32" s="93" t="s">
        <v>289</v>
      </c>
      <c r="K32" s="93"/>
      <c r="L32" s="93"/>
      <c r="M32" s="93"/>
      <c r="N32" s="93"/>
      <c r="O32" s="93"/>
      <c r="P32" s="93"/>
      <c r="Q32" s="289"/>
      <c r="R32" s="93" t="s">
        <v>82</v>
      </c>
      <c r="S32" s="93"/>
      <c r="T32" s="93"/>
      <c r="U32" s="93"/>
      <c r="V32" s="93"/>
      <c r="W32" s="770">
        <v>20</v>
      </c>
      <c r="X32" s="771"/>
      <c r="Y32" s="770"/>
      <c r="Z32" s="771"/>
      <c r="AA32" s="770" t="s">
        <v>30</v>
      </c>
      <c r="AB32" s="771"/>
      <c r="AC32" s="770"/>
      <c r="AD32" s="771"/>
      <c r="AE32" s="176"/>
      <c r="AF32" s="177"/>
      <c r="AG32" s="177"/>
      <c r="AH32" s="177"/>
      <c r="AI32" s="177"/>
      <c r="AJ32" s="177"/>
      <c r="AK32" s="177"/>
      <c r="AL32" s="177"/>
      <c r="AM32" s="177"/>
      <c r="AN32" s="177"/>
      <c r="AO32" s="178"/>
      <c r="AP32" s="770"/>
      <c r="AQ32" s="772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289"/>
    </row>
    <row r="33" spans="1:56" ht="13.5" customHeight="1">
      <c r="A33" s="769"/>
      <c r="B33" s="769"/>
      <c r="C33" s="288"/>
      <c r="D33" s="174"/>
      <c r="E33" s="174"/>
      <c r="F33" s="174"/>
      <c r="G33" s="174"/>
      <c r="H33" s="174"/>
      <c r="I33" s="289"/>
      <c r="J33" s="93"/>
      <c r="K33" s="93"/>
      <c r="L33" s="93"/>
      <c r="M33" s="93"/>
      <c r="N33" s="93"/>
      <c r="O33" s="93"/>
      <c r="P33" s="93"/>
      <c r="Q33" s="289"/>
      <c r="R33" s="93"/>
      <c r="S33" s="93"/>
      <c r="T33" s="93"/>
      <c r="U33" s="93"/>
      <c r="V33" s="93"/>
      <c r="W33" s="770"/>
      <c r="X33" s="771"/>
      <c r="Y33" s="770"/>
      <c r="Z33" s="771"/>
      <c r="AA33" s="770"/>
      <c r="AB33" s="771"/>
      <c r="AC33" s="770"/>
      <c r="AD33" s="771"/>
      <c r="AE33" s="176"/>
      <c r="AF33" s="177"/>
      <c r="AG33" s="177"/>
      <c r="AH33" s="177"/>
      <c r="AI33" s="177"/>
      <c r="AJ33" s="177"/>
      <c r="AK33" s="177"/>
      <c r="AL33" s="177"/>
      <c r="AM33" s="177"/>
      <c r="AN33" s="177"/>
      <c r="AO33" s="178"/>
      <c r="AP33" s="770"/>
      <c r="AQ33" s="772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289"/>
    </row>
    <row r="34" spans="1:56" ht="13.5" customHeight="1">
      <c r="A34" s="769"/>
      <c r="B34" s="769"/>
      <c r="C34" s="288"/>
      <c r="D34" s="174"/>
      <c r="E34" s="174"/>
      <c r="F34" s="174"/>
      <c r="G34" s="174"/>
      <c r="H34" s="174"/>
      <c r="I34" s="289"/>
      <c r="J34" s="93"/>
      <c r="K34" s="93"/>
      <c r="L34" s="93"/>
      <c r="M34" s="93"/>
      <c r="N34" s="93"/>
      <c r="O34" s="93"/>
      <c r="P34" s="93"/>
      <c r="Q34" s="289"/>
      <c r="R34" s="93"/>
      <c r="S34" s="93"/>
      <c r="T34" s="93"/>
      <c r="U34" s="93"/>
      <c r="V34" s="93"/>
      <c r="W34" s="770"/>
      <c r="X34" s="771"/>
      <c r="Y34" s="770"/>
      <c r="Z34" s="771"/>
      <c r="AA34" s="770"/>
      <c r="AB34" s="771"/>
      <c r="AC34" s="770"/>
      <c r="AD34" s="771"/>
      <c r="AE34" s="176"/>
      <c r="AF34" s="177"/>
      <c r="AG34" s="177"/>
      <c r="AH34" s="177"/>
      <c r="AI34" s="177"/>
      <c r="AJ34" s="177"/>
      <c r="AK34" s="177"/>
      <c r="AL34" s="177"/>
      <c r="AM34" s="177"/>
      <c r="AN34" s="177"/>
      <c r="AO34" s="178"/>
      <c r="AP34" s="770"/>
      <c r="AQ34" s="772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289"/>
    </row>
    <row r="35" spans="1:56" ht="13.5" customHeight="1">
      <c r="A35" s="769"/>
      <c r="B35" s="769"/>
      <c r="C35" s="288"/>
      <c r="D35" s="174"/>
      <c r="E35" s="174"/>
      <c r="F35" s="174"/>
      <c r="G35" s="174"/>
      <c r="H35" s="174"/>
      <c r="I35" s="289"/>
      <c r="J35" s="93"/>
      <c r="K35" s="93"/>
      <c r="L35" s="93"/>
      <c r="M35" s="93"/>
      <c r="N35" s="93"/>
      <c r="O35" s="93"/>
      <c r="P35" s="93"/>
      <c r="Q35" s="289"/>
      <c r="R35" s="93"/>
      <c r="S35" s="93"/>
      <c r="T35" s="93"/>
      <c r="U35" s="93"/>
      <c r="V35" s="93"/>
      <c r="W35" s="770"/>
      <c r="X35" s="771"/>
      <c r="Y35" s="770"/>
      <c r="Z35" s="771"/>
      <c r="AA35" s="770"/>
      <c r="AB35" s="771"/>
      <c r="AC35" s="770"/>
      <c r="AD35" s="771"/>
      <c r="AE35" s="176"/>
      <c r="AF35" s="177"/>
      <c r="AG35" s="177"/>
      <c r="AH35" s="177"/>
      <c r="AI35" s="177"/>
      <c r="AJ35" s="177"/>
      <c r="AK35" s="177"/>
      <c r="AL35" s="177"/>
      <c r="AM35" s="177"/>
      <c r="AN35" s="177"/>
      <c r="AO35" s="178"/>
      <c r="AP35" s="770"/>
      <c r="AQ35" s="772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289"/>
    </row>
    <row r="36" spans="1:56" ht="13.5" customHeight="1">
      <c r="A36" s="776"/>
      <c r="B36" s="776"/>
      <c r="C36" s="179"/>
      <c r="D36" s="180"/>
      <c r="E36" s="180"/>
      <c r="F36" s="180"/>
      <c r="G36" s="180"/>
      <c r="H36" s="180"/>
      <c r="I36" s="181"/>
      <c r="J36" s="182"/>
      <c r="K36" s="182"/>
      <c r="L36" s="182"/>
      <c r="M36" s="182"/>
      <c r="N36" s="182"/>
      <c r="O36" s="182"/>
      <c r="P36" s="182"/>
      <c r="Q36" s="181"/>
      <c r="R36" s="182"/>
      <c r="S36" s="182"/>
      <c r="T36" s="182"/>
      <c r="U36" s="182"/>
      <c r="V36" s="182"/>
      <c r="W36" s="777"/>
      <c r="X36" s="778"/>
      <c r="Y36" s="777"/>
      <c r="Z36" s="778"/>
      <c r="AA36" s="777"/>
      <c r="AB36" s="778"/>
      <c r="AC36" s="777"/>
      <c r="AD36" s="778"/>
      <c r="AE36" s="183"/>
      <c r="AF36" s="184"/>
      <c r="AG36" s="184"/>
      <c r="AH36" s="184"/>
      <c r="AI36" s="184"/>
      <c r="AJ36" s="184"/>
      <c r="AK36" s="184"/>
      <c r="AL36" s="184"/>
      <c r="AM36" s="184"/>
      <c r="AN36" s="184"/>
      <c r="AO36" s="185"/>
      <c r="AP36" s="777"/>
      <c r="AQ36" s="779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1"/>
    </row>
    <row r="38" spans="1:56" ht="13.5" customHeight="1">
      <c r="B38" s="154" t="s">
        <v>494</v>
      </c>
      <c r="D38" s="225" t="s">
        <v>495</v>
      </c>
    </row>
    <row r="39" spans="1:56" ht="13.5" customHeight="1">
      <c r="D39" s="225" t="s">
        <v>496</v>
      </c>
    </row>
    <row r="40" spans="1:56" ht="13.5" customHeight="1">
      <c r="D40" s="225" t="s">
        <v>497</v>
      </c>
    </row>
    <row r="41" spans="1:56" ht="13.5" customHeight="1">
      <c r="B41" s="154" t="s">
        <v>492</v>
      </c>
      <c r="D41" s="154" t="s">
        <v>626</v>
      </c>
    </row>
    <row r="42" spans="1:56" ht="13.5" customHeight="1">
      <c r="B42" s="154" t="s">
        <v>491</v>
      </c>
      <c r="D42" s="154" t="s">
        <v>493</v>
      </c>
    </row>
  </sheetData>
  <mergeCells count="182">
    <mergeCell ref="A14:B14"/>
    <mergeCell ref="W14:X14"/>
    <mergeCell ref="Y14:Z14"/>
    <mergeCell ref="AA14:AB14"/>
    <mergeCell ref="AC14:AD14"/>
    <mergeCell ref="AP14:AQ14"/>
    <mergeCell ref="A15:B15"/>
    <mergeCell ref="W15:X15"/>
    <mergeCell ref="Y15:Z15"/>
    <mergeCell ref="AA15:AB15"/>
    <mergeCell ref="AC15:AD15"/>
    <mergeCell ref="AP15:AQ15"/>
    <mergeCell ref="A9:B9"/>
    <mergeCell ref="A10:B10"/>
    <mergeCell ref="AE10:AO11"/>
    <mergeCell ref="A11:B11"/>
    <mergeCell ref="C11:I11"/>
    <mergeCell ref="J11:Q11"/>
    <mergeCell ref="A3:B3"/>
    <mergeCell ref="A4:B4"/>
    <mergeCell ref="A5:B5"/>
    <mergeCell ref="A6:B6"/>
    <mergeCell ref="A7:B7"/>
    <mergeCell ref="A8:B8"/>
    <mergeCell ref="AU1:AX1"/>
    <mergeCell ref="AY1:AZ2"/>
    <mergeCell ref="BA1:BD2"/>
    <mergeCell ref="AR2:AT2"/>
    <mergeCell ref="AU2:AX2"/>
    <mergeCell ref="A1:J2"/>
    <mergeCell ref="K1:N1"/>
    <mergeCell ref="O1:W1"/>
    <mergeCell ref="X1:Y2"/>
    <mergeCell ref="Z1:AI2"/>
    <mergeCell ref="AJ1:AK2"/>
    <mergeCell ref="K2:N2"/>
    <mergeCell ref="O2:W2"/>
    <mergeCell ref="AL1:AO2"/>
    <mergeCell ref="AP1:AQ2"/>
    <mergeCell ref="AR1:AT1"/>
    <mergeCell ref="A18:B18"/>
    <mergeCell ref="W18:X18"/>
    <mergeCell ref="Y18:Z18"/>
    <mergeCell ref="AA18:AB18"/>
    <mergeCell ref="AC18:AD18"/>
    <mergeCell ref="AP18:AQ18"/>
    <mergeCell ref="AR12:BD12"/>
    <mergeCell ref="A13:B13"/>
    <mergeCell ref="W13:X13"/>
    <mergeCell ref="Y13:Z13"/>
    <mergeCell ref="AA13:AB13"/>
    <mergeCell ref="AC13:AD13"/>
    <mergeCell ref="AP13:AQ13"/>
    <mergeCell ref="A12:B12"/>
    <mergeCell ref="C12:I12"/>
    <mergeCell ref="J12:Q12"/>
    <mergeCell ref="R12:V12"/>
    <mergeCell ref="W12:X12"/>
    <mergeCell ref="Y12:Z12"/>
    <mergeCell ref="AA12:AB12"/>
    <mergeCell ref="AC12:AD12"/>
    <mergeCell ref="AP12:AQ12"/>
    <mergeCell ref="A16:B16"/>
    <mergeCell ref="W16:X16"/>
    <mergeCell ref="Y16:Z16"/>
    <mergeCell ref="AA16:AB16"/>
    <mergeCell ref="AC16:AD16"/>
    <mergeCell ref="AP16:AQ16"/>
    <mergeCell ref="A17:B17"/>
    <mergeCell ref="W17:X17"/>
    <mergeCell ref="Y17:Z17"/>
    <mergeCell ref="AA17:AB17"/>
    <mergeCell ref="AC17:AD17"/>
    <mergeCell ref="AP17:AQ17"/>
    <mergeCell ref="A24:B24"/>
    <mergeCell ref="W24:X24"/>
    <mergeCell ref="Y24:Z24"/>
    <mergeCell ref="AA24:AB24"/>
    <mergeCell ref="AC24:AD24"/>
    <mergeCell ref="AP24:AQ24"/>
    <mergeCell ref="A21:B21"/>
    <mergeCell ref="W21:X21"/>
    <mergeCell ref="Y21:Z21"/>
    <mergeCell ref="AA21:AB21"/>
    <mergeCell ref="AC21:AD21"/>
    <mergeCell ref="AP21:AQ21"/>
    <mergeCell ref="A29:B29"/>
    <mergeCell ref="W29:X29"/>
    <mergeCell ref="Y29:Z29"/>
    <mergeCell ref="AA29:AB29"/>
    <mergeCell ref="AC29:AD29"/>
    <mergeCell ref="AP29:AQ29"/>
    <mergeCell ref="A26:B26"/>
    <mergeCell ref="W26:X26"/>
    <mergeCell ref="Y26:Z26"/>
    <mergeCell ref="AA26:AB26"/>
    <mergeCell ref="AC26:AD26"/>
    <mergeCell ref="AP26:AQ26"/>
    <mergeCell ref="A27:B27"/>
    <mergeCell ref="W27:X27"/>
    <mergeCell ref="Y27:Z27"/>
    <mergeCell ref="AA27:AB27"/>
    <mergeCell ref="AC27:AD27"/>
    <mergeCell ref="AP27:AQ27"/>
    <mergeCell ref="A28:B28"/>
    <mergeCell ref="W28:X28"/>
    <mergeCell ref="Y28:Z28"/>
    <mergeCell ref="AA28:AB28"/>
    <mergeCell ref="AC28:AD28"/>
    <mergeCell ref="AP28:AQ28"/>
    <mergeCell ref="A31:B31"/>
    <mergeCell ref="W31:X31"/>
    <mergeCell ref="Y31:Z31"/>
    <mergeCell ref="AA31:AB31"/>
    <mergeCell ref="AC31:AD31"/>
    <mergeCell ref="AP31:AQ31"/>
    <mergeCell ref="A30:B30"/>
    <mergeCell ref="W30:X30"/>
    <mergeCell ref="Y30:Z30"/>
    <mergeCell ref="AA30:AB30"/>
    <mergeCell ref="AC30:AD30"/>
    <mergeCell ref="AP30:AQ30"/>
    <mergeCell ref="A33:B33"/>
    <mergeCell ref="W33:X33"/>
    <mergeCell ref="Y33:Z33"/>
    <mergeCell ref="AA33:AB33"/>
    <mergeCell ref="AC33:AD33"/>
    <mergeCell ref="AP33:AQ33"/>
    <mergeCell ref="A32:B32"/>
    <mergeCell ref="W32:X32"/>
    <mergeCell ref="Y32:Z32"/>
    <mergeCell ref="AA32:AB32"/>
    <mergeCell ref="AC32:AD32"/>
    <mergeCell ref="AP32:AQ32"/>
    <mergeCell ref="A19:B19"/>
    <mergeCell ref="W19:X19"/>
    <mergeCell ref="Y19:Z19"/>
    <mergeCell ref="AA19:AB19"/>
    <mergeCell ref="AC19:AD19"/>
    <mergeCell ref="AP19:AQ19"/>
    <mergeCell ref="A36:B36"/>
    <mergeCell ref="W36:X36"/>
    <mergeCell ref="Y36:Z36"/>
    <mergeCell ref="AA36:AB36"/>
    <mergeCell ref="AC36:AD36"/>
    <mergeCell ref="AP36:AQ36"/>
    <mergeCell ref="A35:B35"/>
    <mergeCell ref="W35:X35"/>
    <mergeCell ref="Y35:Z35"/>
    <mergeCell ref="AA35:AB35"/>
    <mergeCell ref="AC35:AD35"/>
    <mergeCell ref="AP35:AQ35"/>
    <mergeCell ref="A34:B34"/>
    <mergeCell ref="W34:X34"/>
    <mergeCell ref="Y34:Z34"/>
    <mergeCell ref="AA34:AB34"/>
    <mergeCell ref="AC34:AD34"/>
    <mergeCell ref="AP34:AQ34"/>
    <mergeCell ref="A20:B20"/>
    <mergeCell ref="W20:X20"/>
    <mergeCell ref="Y20:Z20"/>
    <mergeCell ref="AA20:AB20"/>
    <mergeCell ref="AC20:AD20"/>
    <mergeCell ref="AP20:AQ20"/>
    <mergeCell ref="A25:B25"/>
    <mergeCell ref="W25:X25"/>
    <mergeCell ref="Y25:Z25"/>
    <mergeCell ref="AA25:AB25"/>
    <mergeCell ref="AC25:AD25"/>
    <mergeCell ref="AP25:AQ25"/>
    <mergeCell ref="A22:B22"/>
    <mergeCell ref="W22:X22"/>
    <mergeCell ref="Y22:Z22"/>
    <mergeCell ref="AA22:AB22"/>
    <mergeCell ref="AC22:AD22"/>
    <mergeCell ref="AP22:AQ22"/>
    <mergeCell ref="A23:B23"/>
    <mergeCell ref="W23:X23"/>
    <mergeCell ref="Y23:Z23"/>
    <mergeCell ref="AA23:AB23"/>
    <mergeCell ref="AC23:AD23"/>
    <mergeCell ref="AP23:AQ23"/>
  </mergeCells>
  <pageMargins left="0.31496062992125984" right="0.31496062992125984" top="0.39370078740157483" bottom="0.39370078740157483" header="0.31496062992125984" footer="0.31496062992125984"/>
  <pageSetup paperSize="9" scale="90" orientation="landscape" horizontalDpi="300" verticalDpi="300" r:id="rId1"/>
  <headerFooter>
    <oddFooter>&amp;C&amp;P/&amp;N&amp;R&amp;"Arial,Regular"&amp;9All Rights Reserved, Copyright ©  AIT Inc.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30</vt:i4>
      </vt:variant>
    </vt:vector>
  </HeadingPairs>
  <TitlesOfParts>
    <vt:vector size="60" baseType="lpstr">
      <vt:lpstr>表紙</vt:lpstr>
      <vt:lpstr>改訂履歴</vt:lpstr>
      <vt:lpstr>ER図</vt:lpstr>
      <vt:lpstr>テーブル一覧</vt:lpstr>
      <vt:lpstr>TB_M_SYSTEM</vt:lpstr>
      <vt:lpstr>TB_M_COMPANY</vt:lpstr>
      <vt:lpstr>TB_M_DEPARTMENT</vt:lpstr>
      <vt:lpstr>TB_M_EMP_DEPT</vt:lpstr>
      <vt:lpstr>KY_POLICY_MASTER</vt:lpstr>
      <vt:lpstr>KY_ALLOWANCE_MASTER</vt:lpstr>
      <vt:lpstr>KY_SALARY_FORMULA_MASTER</vt:lpstr>
      <vt:lpstr>KY_EMPLOYEE_MASTER</vt:lpstr>
      <vt:lpstr>KY_EMPLOYEE_MASTER_HIS</vt:lpstr>
      <vt:lpstr>KY_EMPLOYEE_DETAIL</vt:lpstr>
      <vt:lpstr>KY_EMPLOYEE_DETAIL_HIS</vt:lpstr>
      <vt:lpstr>KY_DEPENDENT</vt:lpstr>
      <vt:lpstr>KY_SALARY_MASTER</vt:lpstr>
      <vt:lpstr>KY_LONGTERM_ABSENCE</vt:lpstr>
      <vt:lpstr>KY_OTHER_PAY</vt:lpstr>
      <vt:lpstr>TB_R_WORKING_TIME</vt:lpstr>
      <vt:lpstr>TB_R_WORKING_TIME_HIS</vt:lpstr>
      <vt:lpstr>KY_QUANTITY_PRODUCT</vt:lpstr>
      <vt:lpstr>KY_WORKINGTIME_TOTAL</vt:lpstr>
      <vt:lpstr>KY_OVERTIME_TOTAL</vt:lpstr>
      <vt:lpstr>KY_SALARY_RESULT</vt:lpstr>
      <vt:lpstr>KY_ALLOWANCE_RESULT</vt:lpstr>
      <vt:lpstr>KY_CLOSING_DATE</vt:lpstr>
      <vt:lpstr>KY_AUTHORITY</vt:lpstr>
      <vt:lpstr>KY_RATE</vt:lpstr>
      <vt:lpstr>KY_SALARY_ARREAR_DISTRIBUTION</vt:lpstr>
      <vt:lpstr>ER図!Print_Area</vt:lpstr>
      <vt:lpstr>KY_ALLOWANCE_MASTER!Print_Area</vt:lpstr>
      <vt:lpstr>KY_ALLOWANCE_RESULT!Print_Area</vt:lpstr>
      <vt:lpstr>KY_AUTHORITY!Print_Area</vt:lpstr>
      <vt:lpstr>KY_CLOSING_DATE!Print_Area</vt:lpstr>
      <vt:lpstr>KY_DEPENDENT!Print_Area</vt:lpstr>
      <vt:lpstr>KY_EMPLOYEE_DETAIL!Print_Area</vt:lpstr>
      <vt:lpstr>KY_EMPLOYEE_DETAIL_HIS!Print_Area</vt:lpstr>
      <vt:lpstr>KY_EMPLOYEE_MASTER!Print_Area</vt:lpstr>
      <vt:lpstr>KY_EMPLOYEE_MASTER_HIS!Print_Area</vt:lpstr>
      <vt:lpstr>KY_LONGTERM_ABSENCE!Print_Area</vt:lpstr>
      <vt:lpstr>KY_OTHER_PAY!Print_Area</vt:lpstr>
      <vt:lpstr>KY_OVERTIME_TOTAL!Print_Area</vt:lpstr>
      <vt:lpstr>KY_POLICY_MASTER!Print_Area</vt:lpstr>
      <vt:lpstr>KY_QUANTITY_PRODUCT!Print_Area</vt:lpstr>
      <vt:lpstr>KY_RATE!Print_Area</vt:lpstr>
      <vt:lpstr>KY_SALARY_ARREAR_DISTRIBUTION!Print_Area</vt:lpstr>
      <vt:lpstr>KY_SALARY_FORMULA_MASTER!Print_Area</vt:lpstr>
      <vt:lpstr>KY_SALARY_MASTER!Print_Area</vt:lpstr>
      <vt:lpstr>KY_SALARY_RESULT!Print_Area</vt:lpstr>
      <vt:lpstr>KY_WORKINGTIME_TOTAL!Print_Area</vt:lpstr>
      <vt:lpstr>TB_M_COMPANY!Print_Area</vt:lpstr>
      <vt:lpstr>TB_M_DEPARTMENT!Print_Area</vt:lpstr>
      <vt:lpstr>TB_M_EMP_DEPT!Print_Area</vt:lpstr>
      <vt:lpstr>TB_M_SYSTEM!Print_Area</vt:lpstr>
      <vt:lpstr>TB_R_WORKING_TIME!Print_Area</vt:lpstr>
      <vt:lpstr>TB_R_WORKING_TIME_HIS!Print_Area</vt:lpstr>
      <vt:lpstr>テーブル一覧!Print_Area</vt:lpstr>
      <vt:lpstr>改訂履歴!Print_Area</vt:lpstr>
      <vt:lpstr>表紙!Print_Area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Miss. Che Thi Ngoc Duyen</dc:creator>
  <cp:lastModifiedBy>trangpt</cp:lastModifiedBy>
  <cp:lastPrinted>2016-08-19T09:48:20Z</cp:lastPrinted>
  <dcterms:created xsi:type="dcterms:W3CDTF">2015-01-09T06:51:04Z</dcterms:created>
  <dcterms:modified xsi:type="dcterms:W3CDTF">2016-12-08T10:34:48Z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9fcba5cc-cfa7-474d-9ed5-30b1dd85344c</vt:lpwstr>
  </property>
</Properties>
</file>