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5360" windowHeight="9630" tabRatio="798" activeTab="3"/>
  </bookViews>
  <sheets>
    <sheet name="表紙" sheetId="1" r:id="rId1"/>
    <sheet name="改訂履歴" sheetId="90" r:id="rId2"/>
    <sheet name="給料式区分" sheetId="5" r:id="rId3"/>
    <sheet name="給料式区分 _Duyenhtm" sheetId="91" r:id="rId4"/>
  </sheets>
  <externalReferences>
    <externalReference r:id="rId5"/>
  </externalReferences>
  <definedNames>
    <definedName name="_xlnm.Print_Area" localSheetId="1">改訂履歴!$A$1:$BD$40</definedName>
    <definedName name="_xlnm.Print_Area" localSheetId="2">給料式区分!$A$1:$BD$98</definedName>
    <definedName name="_xlnm.Print_Area" localSheetId="3">'給料式区分 _Duyenhtm'!$A$1:$BD$99</definedName>
    <definedName name="_xlnm.Print_Area" localSheetId="0">表紙!$A$1:$BD$41</definedName>
  </definedNames>
  <calcPr calcId="125725"/>
</workbook>
</file>

<file path=xl/calcChain.xml><?xml version="1.0" encoding="utf-8"?>
<calcChain xmlns="http://schemas.openxmlformats.org/spreadsheetml/2006/main">
  <c r="O85" i="91"/>
  <c r="Z84"/>
  <c r="O84"/>
  <c r="O44"/>
  <c r="Z43"/>
  <c r="O43"/>
  <c r="O2"/>
  <c r="Z1"/>
  <c r="O1"/>
  <c r="O84" i="5" l="1"/>
  <c r="Z83"/>
  <c r="O83"/>
  <c r="O43"/>
  <c r="Z42"/>
  <c r="O42"/>
  <c r="Z1"/>
  <c r="O1"/>
  <c r="Z1" i="90"/>
  <c r="O1"/>
  <c r="O2"/>
  <c r="AU1"/>
  <c r="AS34" i="1" l="1"/>
  <c r="O2" i="5"/>
</calcChain>
</file>

<file path=xl/sharedStrings.xml><?xml version="1.0" encoding="utf-8"?>
<sst xmlns="http://schemas.openxmlformats.org/spreadsheetml/2006/main" count="456" uniqueCount="192">
  <si>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</si>
  <si>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</si>
  <si>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</si>
  <si>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</si>
  <si>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</si>
  <si>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</si>
  <si>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</si>
  <si>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</si>
  <si>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</si>
  <si>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</si>
  <si>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</si>
  <si>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</si>
  <si>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</si>
  <si>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</si>
  <si>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</si>
  <si>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</si>
  <si>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</si>
  <si>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</si>
  <si>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DBレイアウト</t>
  </si>
  <si>
    <t>Trangpt</t>
  </si>
  <si>
    <t>AXIS</t>
  </si>
  <si>
    <t>給与システム</t>
  </si>
  <si>
    <t>Ngày áp dụng</t>
  </si>
  <si>
    <t>Giảm trừ gia cảnh</t>
  </si>
  <si>
    <t>給料式区分</t>
  </si>
  <si>
    <t>ID công ty</t>
  </si>
  <si>
    <t>Mã công thức</t>
  </si>
  <si>
    <t>Tên công thức</t>
  </si>
  <si>
    <t>Số tiền nghỉ không hưởng lương</t>
  </si>
  <si>
    <t>Tiền lương làm thêmg giờ</t>
  </si>
  <si>
    <t>Các loại thưởng</t>
  </si>
  <si>
    <t>Các loại truy thu/truy lĩnh</t>
  </si>
  <si>
    <t>Phí đoàn viên công đoàn</t>
  </si>
  <si>
    <t>Phụ cấp/trợ cấp không chịu PIT</t>
  </si>
  <si>
    <t>Phụ cấp ca đêm</t>
  </si>
  <si>
    <t>Phụ cấp OT đêm khuya</t>
  </si>
  <si>
    <t>Số tiền lương OT được miễn trừ PIT</t>
  </si>
  <si>
    <t>Số tiền tăng giảm khác (NET)</t>
  </si>
  <si>
    <t>Các khoản thu nhập chịu thuế khác (GROSS)</t>
  </si>
  <si>
    <t>Tiền thuê nhà</t>
  </si>
  <si>
    <t>Phụ cấp ca đêm (part time)</t>
  </si>
  <si>
    <t>Số tiền phụ cấp theo ngày (part time)</t>
  </si>
  <si>
    <t>Thuế thu nhập cá nhân (PIT)</t>
  </si>
  <si>
    <t>Tiền công (part time)</t>
  </si>
  <si>
    <t>Tổng tiền công (part time)</t>
  </si>
  <si>
    <t>Thu nhập chịu thuế(Lương NET)</t>
  </si>
  <si>
    <t>Thu nhập chịu thuế(Lương GROSS)</t>
  </si>
  <si>
    <t>Thu nhập trước thuế(Lương NET)</t>
  </si>
  <si>
    <t>Thu nhập trước thuế(Lương GROSS)</t>
  </si>
  <si>
    <t>Nội dung công thức/Chú thích</t>
  </si>
  <si>
    <t xml:space="preserve">Tiền lương thử việc + tiền lương chính thức </t>
  </si>
  <si>
    <t>+ Phụ cấp chịu thuế PIT (thứ việc) + Phụ cấp chịu thuế PIT (chính thức)</t>
  </si>
  <si>
    <t>(*1)</t>
  </si>
  <si>
    <t>Lương thử việc = (Lương cơ bản thử việc * Số ngày làm việc thử việc) / số ngày làm việc tiêu chuẩn</t>
  </si>
  <si>
    <t>Lương chính thức = (Lương cơ bản chính thức * Số ngày làm việc chính thức) / số ngày làm việc tiêu chuẩn</t>
  </si>
  <si>
    <t>Phụ cấp chịu thuế PIT (thử việc) = (Các loại phụ cấp chịu thuế PIT * Số ngày được hưởng phụ cấp (thử việc)) / số ngày làm việc tiêu chuẩn</t>
  </si>
  <si>
    <t>Phụ cấp chịu thuế PIT (chính thức) = (Các loại phụ cấp chịu thuế PIT * Số ngày được hưởng phụ cấp (chính thức)) / số ngày làm việc tiêu chuẩn</t>
  </si>
  <si>
    <t>Số tiền trừ lương (thử việc) + Số tiền trừ lương (chính thức)</t>
  </si>
  <si>
    <t>(*2)</t>
  </si>
  <si>
    <t>Đơn giá lương giờ thử việc = (Lương cơ bản thử việc + Các loại phụ cấp tính OT) / Số ngày làm việc tiêu chuẩn / Số giờ làm việc tiêu chuẩn</t>
  </si>
  <si>
    <t>Số tiền trừ lương (thử việc) = Số giờ vắng trừ lương (thử việc) * Đơn giá lương giờ thử việc</t>
  </si>
  <si>
    <t>Đơn giá lương giờ chính thức = (Lương cơ bản chinh thức + Các loại phụ cấp tính OT) / Số ngày làm việc tiêu chuẩn / Số giờ làm việc tiêu chuẩn</t>
  </si>
  <si>
    <t>Số tiền trừ lương (chính thức) = Số giờ vắng trừ lương (chính thức) * Đơn giá lương giờ chính thức</t>
  </si>
  <si>
    <t>(*3)</t>
  </si>
  <si>
    <t>(*4)</t>
  </si>
  <si>
    <t>(*5)</t>
  </si>
  <si>
    <t>Số tiền làm thêm giờ (thử việc) + Số tiền là thêm giờ (chính thức)</t>
  </si>
  <si>
    <t>Số tiền làm thêm giờ (thử việc) = (Số giờ OT thử việc * Đơn giá lương giờ thử việc) * Tỷ lệ tính OT</t>
  </si>
  <si>
    <t>Số tiền là thêm giờ (chính thức) =  (Số giờ OT chính thức * Đơn giá lương giờ chính thức) * Tỷ lệ tính OT</t>
  </si>
  <si>
    <t>(*6)</t>
  </si>
  <si>
    <t>Tỷ lệ tính OT: Dựa theo qui định của chính phủ, phân theo loại, ví dụ: OT ngày thường, OT ngày cuối tuần, OT ngày lễ, …</t>
  </si>
  <si>
    <t>Cộng các khoản thưởng trong tháng đã nhập ở màn hình "Đăng ký thưởng"</t>
  </si>
  <si>
    <t>Cộng các khoản thưởng trong tháng đã nhập ở màn hình "Nhập truy thu/truy lãnh"</t>
  </si>
  <si>
    <t>Số tiền tăng giảm khác (NET) đã nhập ở màn hình tính lương</t>
  </si>
  <si>
    <t>(*7)</t>
  </si>
  <si>
    <t>Tỷ lệ tính phí đoàn viên công đoàn * (lương cơ bản chính thức + các loại phụ cấp chịu phí công đoàn)(*7)</t>
  </si>
  <si>
    <t>Phí đòan viên công đoàn không vượt quá số tiền tối đa do nhà nước qui định</t>
  </si>
  <si>
    <t>phụ cấp  không chịu thuế PIT (thử việc) + phụ cấp không chịu thuế PIT (chính thức)</t>
  </si>
  <si>
    <t>(*8)</t>
  </si>
  <si>
    <t>Phụ cấp không chịu thuế PIT (thử việc) = (Các loại phụ cấp không chịu thuế PIT * Số ngày được hưởng phụ cấp (thử việc)) / số ngày làm việc tiêu chuẩn</t>
  </si>
  <si>
    <t>Phụ cấp không chịu thuế PIT (chính thức) = (Các loại phụ cấp không chịu thuế PIT * Số ngày được hưởng phụ cấp (chính thức)) / số ngày làm việc tiêu chuẩn</t>
  </si>
  <si>
    <t>Phụ cấp ca đêm (thứ việc) + Phụ cấp ca đêm (chính thức)</t>
  </si>
  <si>
    <t>(*9)</t>
  </si>
  <si>
    <t>Phụ cấp ca đêm (thử việc) = Tỷ lệ phụ cấp ca đêm * (Đơn giá lương giờ thử việc * Số giờ làm đêm thử việc)</t>
  </si>
  <si>
    <t>Phụ cấp ca đêm (chinh thức) = Tỷ lệ phụ cấp ca đêm * (Đơn giá lương giờ chính thức * Số giờ làm đêm chính thức)</t>
  </si>
  <si>
    <t>(*10)</t>
  </si>
  <si>
    <t>Tổng tiền BH NLĐ đóng</t>
  </si>
  <si>
    <t>Tổng tiền BH NSDLĐ đóng</t>
  </si>
  <si>
    <t>Phụ cấp OT đêm khuya (thứ việc) + Phụ cấp OT đêm khuya (chính thức)</t>
  </si>
  <si>
    <t>SA_AL_PIT</t>
  </si>
  <si>
    <t>ABS</t>
  </si>
  <si>
    <t>OT</t>
  </si>
  <si>
    <t>BONUS</t>
  </si>
  <si>
    <t>ARRE</t>
  </si>
  <si>
    <t>OTHER_NET</t>
  </si>
  <si>
    <t>MEM_FEE</t>
  </si>
  <si>
    <t>AL_NOT_PIT</t>
  </si>
  <si>
    <t>LN_AL</t>
  </si>
  <si>
    <t>OTLN_AL</t>
  </si>
  <si>
    <t>SAL_NET</t>
  </si>
  <si>
    <t>Số tiền BHXH (NLĐ) + Số tiền BHYT (NLĐ) + Số tiền BHTN (NLĐ)</t>
  </si>
  <si>
    <t>(*11)</t>
  </si>
  <si>
    <t>Số tiền BHXH (NSDLĐ) + Số tiền BHYT (NSDLĐ) + Số tiền BHTN (NSDLĐ)</t>
  </si>
  <si>
    <t>(*12)</t>
  </si>
  <si>
    <t>Số tiền BHXH (NLĐ) = (Các loại phụ cấp tính BHXH + Lương tính BHXH) * Tỷ lệ tính BHXH (NLĐ)</t>
  </si>
  <si>
    <t>Số tiền BHYT (NLĐ) = (Các loại phụ cấp tính BHXH + Lương tính BHXH) * Tỷ lệ tính BHYT (NLĐ)</t>
  </si>
  <si>
    <t>Số tiền BHTN (NLĐ) = (Các loại phụ cấp tính BHXH + Lương tính BHXH) * Tỷ lệ tính BHTN (NLĐ)</t>
  </si>
  <si>
    <t>Số tiền BHXH (NSDLĐ) = (Các loại phụ cấp tính BHXH + Lương tính BHXH) * Tỷ lệ tính BHXH (NSDLĐ)</t>
  </si>
  <si>
    <t>Số tiền BHYT (NSDLĐ) = (Các loại phụ cấp tính BHXH + Lương tính BHXH) * Tỷ lệ tính BHYT (NSDLĐ)</t>
  </si>
  <si>
    <t>Số tiền BHTN (NSDLĐ) = (Các loại phụ cấp tính BHXH + Lương tính BHXH) * Tỷ lệ tính BHTN (NSDLĐ)</t>
  </si>
  <si>
    <t>BHNLD</t>
  </si>
  <si>
    <t>BHNSDLD</t>
  </si>
  <si>
    <t>OT - (Số giờ OT thử việc * Đơn giá lương giờ thử việc+ Số giờ OT chính thức * Đơn giá lương giờ chính thức)</t>
  </si>
  <si>
    <t>(*13)</t>
  </si>
  <si>
    <t>Khi tính số tiền BHXH và BHYT: Lương tính BHXH không vượt quá 20 lần mức lương tối thiểu chung</t>
  </si>
  <si>
    <t>Khi tính số tiền BHTN: Lương tính BHXH không vượt quá 20 lần mức lương tối thiểu vùng</t>
  </si>
  <si>
    <t>Lương tối thiểu chung, lương tối thiểu vùng, số lần: định nghĩa trong master chính sách</t>
  </si>
  <si>
    <t>Giảm trừ gia cảnh bản thân + (Giảm trừ gia cảnh người phụ thuộc * Số người phụ thuộc)</t>
  </si>
  <si>
    <t>Thu nhập không bao gồm thuế (lương NET)</t>
  </si>
  <si>
    <t>BTAX_NET</t>
  </si>
  <si>
    <t>BTAX_GROSS</t>
  </si>
  <si>
    <t>OT_NTAX</t>
  </si>
  <si>
    <t>TAX_INCOME * thuế suất PIT</t>
  </si>
  <si>
    <t>Các khoản thu nhập chịu thuế khác (GROSS) đã nhập ở màn hình tính lương</t>
  </si>
  <si>
    <t>SAL_GROSS</t>
  </si>
  <si>
    <t>Lương thực lãnh (Lương GROSS)</t>
  </si>
  <si>
    <t>Lương thực lãnh (Lương NET)</t>
  </si>
  <si>
    <t>DEPEN</t>
  </si>
  <si>
    <t>Tỷ lệ tính lương giờ: ngày thường là 100%, khác ngày thường thì áp dụng tỷ lệ tính OT</t>
  </si>
  <si>
    <t>(*91)</t>
  </si>
  <si>
    <t>(*101)</t>
  </si>
  <si>
    <t>Phụ cấp OT đêm khuya (thử việc) = Tỷ lệ phụ cấp OT đêm khuya * (Đơn giá lương giờ thử việc * Số giờ OT đêm khuya thử việc) * tỷ lệ tính lương giờ</t>
  </si>
  <si>
    <t>Đơn giá lương giờ * Số giờ làm việc ca đêm * Tỷ lệ phụ cấp ca đêm</t>
  </si>
  <si>
    <t>Phụ cấp theo ngày * Số giờ làm việc/Số giờ làm việc tiêu chuẩn</t>
  </si>
  <si>
    <t>Đơn giá lương giờ * Số giờ làm việc</t>
  </si>
  <si>
    <t>LN_AL_PT</t>
  </si>
  <si>
    <t>DAY_AL</t>
  </si>
  <si>
    <t>AMOUNT_PT</t>
  </si>
  <si>
    <t>TOTAL_PT</t>
  </si>
  <si>
    <t>PIT (part time)(Lương NET)</t>
  </si>
  <si>
    <t>PIT (part time)(Lương GROSS)</t>
  </si>
  <si>
    <t>TOTAL_PT* Thuế xuất PIT part time</t>
  </si>
  <si>
    <t>TOTAL_PT* Thuế xuất PIT part time/(1 -  Thuế xuất PIT part time)</t>
  </si>
  <si>
    <t>(*14)</t>
  </si>
  <si>
    <t>Trường hợp Tổng tiền công (part time) nhỏ hơn hoặc bằng Mức thu nhập tối đa miễn thuế thì không tính PIT</t>
  </si>
  <si>
    <t>Thu nhập tính thuế (Lương NET)</t>
  </si>
  <si>
    <t xml:space="preserve"> (Thu nhập không bao gồm thuế - Thu nhập chịu thuế * Thuế xuất PIT) / (1 - Thuế xuất PIT)</t>
  </si>
  <si>
    <t>(*15)</t>
  </si>
  <si>
    <t>Thuế xuất PIT tính theo bậc thang</t>
  </si>
  <si>
    <t>TAX_IN_GRO</t>
  </si>
  <si>
    <t>TAX_IN_NET</t>
  </si>
  <si>
    <t>TAX_INCL</t>
  </si>
  <si>
    <t>TAX_NINCL</t>
  </si>
  <si>
    <t>SAL_GRO_PT</t>
  </si>
  <si>
    <t>SAL_NET_PT</t>
  </si>
  <si>
    <t>Lương thực lãnh part time (Lương GROSS)</t>
  </si>
  <si>
    <t>Lương thực lãnh part time (Lương NET)</t>
  </si>
  <si>
    <t>PIT_GRO_PT</t>
  </si>
  <si>
    <t>PIT_NET_PT</t>
  </si>
  <si>
    <t>PIT_GROSS</t>
  </si>
  <si>
    <t>SA_AL_PIT -ABS +OT +BONUS +ARRE +OTHER_NET</t>
  </si>
  <si>
    <t>SA_AL_PIT -ABS +OT +BONUS +ARRE +OTHER_NET -BHNLD</t>
  </si>
  <si>
    <t>BTAX_NET -OT_NTAX -DEPEN -BHNLD</t>
  </si>
  <si>
    <t>TAX_INCL +BHNLD +DEPEN</t>
  </si>
  <si>
    <t>BTAX_GROSS -OT_NTAX -DEPEN</t>
  </si>
  <si>
    <t>AMOUNT_PT +LN_AL_PT +DAY_AL +OTHER_NET</t>
  </si>
  <si>
    <t>TOTAL_PT -PIT_GRO_PT</t>
  </si>
  <si>
    <t>OTHER_GRO</t>
  </si>
  <si>
    <t>HOUSE_RENT</t>
  </si>
  <si>
    <t>SA_AL_PIT -ABS  +OT +BONUS +ARRE +OTHER_NET -MEM_FEE +AL_NOT_PIT +LN_AL +OTLN_AL +OTHER_GRO</t>
  </si>
  <si>
    <t>Loại CT</t>
  </si>
  <si>
    <t>BTAX_GROSS -PIT_GROSS -MEM_FEE +AL_NOT_PIT +LN_AL +OTLN_AL +OTHER_GRO</t>
  </si>
  <si>
    <t>Trợ cấp thôi việc và truy thu phép có công thức tính không hay nhập tay?</t>
  </si>
  <si>
    <t xml:space="preserve">Có 2 mức tỷ lệ phụ cấp ca đêm (định nghĩa trong master chính sách), trường hợp số giờ làm ca đêm dưới mức qui định thì áp dụng tỷ lệ 1, </t>
  </si>
  <si>
    <t>ngược lại thì áp dụng tỷ lệ 2</t>
  </si>
  <si>
    <t>Phụ cấp OT đêm khuya (chinh thức)=Tỷ lệ phụ cấp OT đêm khuya * (Đơn giá lương giờ chính thức * Số giờ OT đêm khuya chính thức) * tỷ lệ tính lương giờ</t>
  </si>
  <si>
    <t>(*3)(*6)</t>
  </si>
  <si>
    <t>(*4)(*6)</t>
  </si>
  <si>
    <t>Lương và phụ cấp chịu thuế PIT</t>
  </si>
  <si>
    <t>Lương bị trừ khi nghỉ không hưởng lương</t>
  </si>
  <si>
    <t>Lương bị trừ (thử việc) + Lương bị trừ (chính thức)</t>
  </si>
  <si>
    <t>Tiền lương làm thêm giờ</t>
  </si>
  <si>
    <t>Số tiền làm thêm giờ (thử việc) + Số tiền làm thêm giờ (chính thức)</t>
  </si>
  <si>
    <t>Đoàn phí công đoàn</t>
  </si>
  <si>
    <t xml:space="preserve">Phụ cấp làm thêm giờ ban đêm </t>
  </si>
  <si>
    <t>Tiền lương OT được miễn trừ PIT</t>
  </si>
  <si>
    <t>Tiền thuê nhà, điện nước</t>
  </si>
  <si>
    <t>Phụ cấp theo ngày (part time)</t>
  </si>
  <si>
    <t>Trợ cấp thôi việc</t>
  </si>
  <si>
    <t>OFF_ALLOW</t>
  </si>
  <si>
    <t>SAB_AMOUNT</t>
  </si>
  <si>
    <t>Tiền phép phép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</si>
</sst>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_ 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8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8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0" fontId="3" fillId="0" borderId="0"/>
  </cellStyleXfs>
  <cellXfs count="19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 applyProtection="1">
      <protection locked="0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4" fillId="0" borderId="7" xfId="0" quotePrefix="1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textRotation="255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8" xfId="0" applyNumberFormat="1" applyFont="1" applyFill="1" applyBorder="1" applyAlignment="1" applyProtection="1">
      <protection locked="0"/>
    </xf>
    <xf numFmtId="0" fontId="15" fillId="0" borderId="9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NumberFormat="1" applyFont="1" applyFill="1" applyBorder="1" applyAlignment="1" applyProtection="1">
      <protection locked="0"/>
    </xf>
    <xf numFmtId="0" fontId="15" fillId="0" borderId="4" xfId="0" applyFont="1" applyBorder="1" applyAlignment="1">
      <alignment vertical="center"/>
    </xf>
    <xf numFmtId="0" fontId="16" fillId="0" borderId="0" xfId="0" applyNumberFormat="1" applyFont="1" applyFill="1" applyBorder="1" applyAlignment="1" applyProtection="1">
      <protection locked="0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255"/>
    </xf>
    <xf numFmtId="0" fontId="11" fillId="2" borderId="4" xfId="0" applyFont="1" applyFill="1" applyBorder="1" applyAlignment="1">
      <alignment horizontal="center" vertical="center" textRotation="255"/>
    </xf>
    <xf numFmtId="0" fontId="11" fillId="2" borderId="7" xfId="0" applyFont="1" applyFill="1" applyBorder="1" applyAlignment="1">
      <alignment horizontal="center" vertical="center" textRotation="255"/>
    </xf>
    <xf numFmtId="0" fontId="11" fillId="2" borderId="9" xfId="0" applyFont="1" applyFill="1" applyBorder="1" applyAlignment="1">
      <alignment horizontal="center" vertical="center" textRotation="255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2" fontId="9" fillId="0" borderId="22" xfId="0" quotePrefix="1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14" fontId="9" fillId="0" borderId="24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0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14" fontId="14" fillId="0" borderId="10" xfId="0" applyNumberFormat="1" applyFont="1" applyBorder="1" applyAlignment="1">
      <alignment horizontal="center" vertical="center"/>
    </xf>
    <xf numFmtId="14" fontId="14" fillId="0" borderId="11" xfId="0" applyNumberFormat="1" applyFont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4" fontId="14" fillId="3" borderId="2" xfId="0" applyNumberFormat="1" applyFont="1" applyFill="1" applyBorder="1" applyAlignment="1">
      <alignment horizontal="center" vertical="center"/>
    </xf>
    <xf numFmtId="14" fontId="14" fillId="3" borderId="3" xfId="0" applyNumberFormat="1" applyFont="1" applyFill="1" applyBorder="1" applyAlignment="1">
      <alignment horizontal="center" vertical="center"/>
    </xf>
    <xf numFmtId="14" fontId="14" fillId="3" borderId="4" xfId="0" applyNumberFormat="1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vertical="center"/>
    </xf>
    <xf numFmtId="0" fontId="17" fillId="3" borderId="11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</cellXfs>
  <cellStyles count="6">
    <cellStyle name="Comma 2" xfId="3"/>
    <cellStyle name="Normal" xfId="0" builtinId="0"/>
    <cellStyle name="Normal 2" xfId="2"/>
    <cellStyle name="Normal 3" xfId="4"/>
    <cellStyle name="標準 3" xfId="1"/>
    <cellStyle name="標準_基本設計書(FWIH105)" xfId="5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(BiMat)Projects\(Bi%20mat)%20Chuong%20trinh%20quan%20ly\KINTAI%20(Others%20FW)\Kyuyo%20(luong)\ReportTemplate\SAMPLE\&#12304;KYUYO&#12305;SalaryFormulaClass-Duy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給料式区分"/>
    </sheetNames>
    <sheetDataSet>
      <sheetData sheetId="0">
        <row r="15">
          <cell r="T15" t="str">
            <v>給与システム</v>
          </cell>
        </row>
        <row r="18">
          <cell r="T18" t="str">
            <v>給料式区分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100" zoomScaleSheetLayoutView="100" workbookViewId="0">
      <selection activeCell="AS38" sqref="AS38:AV38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6" t="s">
        <v>20</v>
      </c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86" t="s">
        <v>21</v>
      </c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87" t="s">
        <v>24</v>
      </c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89" t="s">
        <v>0</v>
      </c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1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88" t="s">
        <v>1</v>
      </c>
      <c r="AO34" s="88"/>
      <c r="AP34" s="88"/>
      <c r="AQ34" s="88"/>
      <c r="AR34" s="88"/>
      <c r="AS34" s="92">
        <f>MAX(給料式区分!A5:C39)</f>
        <v>0</v>
      </c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88"/>
      <c r="AO35" s="88"/>
      <c r="AP35" s="88"/>
      <c r="AQ35" s="88"/>
      <c r="AR35" s="88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88" t="s">
        <v>2</v>
      </c>
      <c r="AO36" s="88"/>
      <c r="AP36" s="88"/>
      <c r="AQ36" s="88"/>
      <c r="AR36" s="88"/>
      <c r="AS36" s="93">
        <v>42620</v>
      </c>
      <c r="AT36" s="94"/>
      <c r="AU36" s="94"/>
      <c r="AV36" s="94"/>
      <c r="AW36" s="88" t="s">
        <v>3</v>
      </c>
      <c r="AX36" s="88"/>
      <c r="AY36" s="88"/>
      <c r="AZ36" s="88"/>
      <c r="BA36" s="93"/>
      <c r="BB36" s="94"/>
      <c r="BC36" s="94"/>
      <c r="BD36" s="97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88"/>
      <c r="AO37" s="88"/>
      <c r="AP37" s="88"/>
      <c r="AQ37" s="88"/>
      <c r="AR37" s="88"/>
      <c r="AS37" s="95"/>
      <c r="AT37" s="96"/>
      <c r="AU37" s="96"/>
      <c r="AV37" s="96"/>
      <c r="AW37" s="88"/>
      <c r="AX37" s="88"/>
      <c r="AY37" s="88"/>
      <c r="AZ37" s="88"/>
      <c r="BA37" s="95"/>
      <c r="BB37" s="96"/>
      <c r="BC37" s="96"/>
      <c r="BD37" s="98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99"/>
      <c r="AO38" s="100"/>
      <c r="AP38" s="100"/>
      <c r="AQ38" s="100"/>
      <c r="AR38" s="101"/>
      <c r="AS38" s="88" t="s">
        <v>4</v>
      </c>
      <c r="AT38" s="88"/>
      <c r="AU38" s="88"/>
      <c r="AV38" s="88"/>
      <c r="AW38" s="88" t="s">
        <v>5</v>
      </c>
      <c r="AX38" s="88"/>
      <c r="AY38" s="88"/>
      <c r="AZ38" s="88"/>
      <c r="BA38" s="88" t="s">
        <v>6</v>
      </c>
      <c r="BB38" s="88"/>
      <c r="BC38" s="88"/>
      <c r="BD38" s="88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102"/>
      <c r="AO39" s="103"/>
      <c r="AP39" s="103"/>
      <c r="AQ39" s="103"/>
      <c r="AR39" s="104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102"/>
      <c r="AO40" s="103"/>
      <c r="AP40" s="103"/>
      <c r="AQ40" s="103"/>
      <c r="AR40" s="104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1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05"/>
      <c r="AO41" s="106"/>
      <c r="AP41" s="106"/>
      <c r="AQ41" s="106"/>
      <c r="AR41" s="107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</row>
  </sheetData>
  <mergeCells count="18">
    <mergeCell ref="AN38:AR41"/>
    <mergeCell ref="AS38:AV38"/>
    <mergeCell ref="AW38:AZ38"/>
    <mergeCell ref="BA38:BD38"/>
    <mergeCell ref="AS39:AV41"/>
    <mergeCell ref="AW39:AZ41"/>
    <mergeCell ref="BA39:BD41"/>
    <mergeCell ref="P22:AN24"/>
    <mergeCell ref="T11:AK12"/>
    <mergeCell ref="T15:AK16"/>
    <mergeCell ref="T18:AK19"/>
    <mergeCell ref="AN36:AR37"/>
    <mergeCell ref="AN33:BD33"/>
    <mergeCell ref="AN34:AR35"/>
    <mergeCell ref="AS34:BD35"/>
    <mergeCell ref="AS36:AV37"/>
    <mergeCell ref="AW36:AZ37"/>
    <mergeCell ref="BA36:BD37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0"/>
  <sheetViews>
    <sheetView view="pageBreakPreview" zoomScaleNormal="100" zoomScaleSheetLayoutView="100" workbookViewId="0">
      <selection activeCell="D6" sqref="D6:H6"/>
    </sheetView>
  </sheetViews>
  <sheetFormatPr defaultColWidth="2.5703125" defaultRowHeight="13.5" customHeight="1"/>
  <cols>
    <col min="1" max="16384" width="2.5703125" style="12"/>
  </cols>
  <sheetData>
    <row r="1" spans="1:56" ht="20.25" customHeight="1">
      <c r="A1" s="125" t="s">
        <v>18</v>
      </c>
      <c r="B1" s="126"/>
      <c r="C1" s="126"/>
      <c r="D1" s="126"/>
      <c r="E1" s="126"/>
      <c r="F1" s="126"/>
      <c r="G1" s="126"/>
      <c r="H1" s="126"/>
      <c r="I1" s="126"/>
      <c r="J1" s="126"/>
      <c r="K1" s="129" t="s">
        <v>7</v>
      </c>
      <c r="L1" s="130"/>
      <c r="M1" s="130"/>
      <c r="N1" s="131"/>
      <c r="O1" s="132" t="str">
        <f>表紙!T15</f>
        <v>給与システム</v>
      </c>
      <c r="P1" s="133"/>
      <c r="Q1" s="133"/>
      <c r="R1" s="133"/>
      <c r="S1" s="133"/>
      <c r="T1" s="133"/>
      <c r="U1" s="133"/>
      <c r="V1" s="133"/>
      <c r="W1" s="134"/>
      <c r="X1" s="112" t="s">
        <v>9</v>
      </c>
      <c r="Y1" s="113"/>
      <c r="Z1" s="135" t="str">
        <f>表紙!T18</f>
        <v>給料式区分</v>
      </c>
      <c r="AA1" s="136"/>
      <c r="AB1" s="136"/>
      <c r="AC1" s="136"/>
      <c r="AD1" s="136"/>
      <c r="AE1" s="136"/>
      <c r="AF1" s="136"/>
      <c r="AG1" s="136"/>
      <c r="AH1" s="136"/>
      <c r="AI1" s="137"/>
      <c r="AJ1" s="112" t="s">
        <v>10</v>
      </c>
      <c r="AK1" s="113"/>
      <c r="AL1" s="116" t="s">
        <v>19</v>
      </c>
      <c r="AM1" s="117"/>
      <c r="AN1" s="117"/>
      <c r="AO1" s="118"/>
      <c r="AP1" s="112" t="s">
        <v>11</v>
      </c>
      <c r="AQ1" s="113"/>
      <c r="AR1" s="122" t="s">
        <v>12</v>
      </c>
      <c r="AS1" s="123"/>
      <c r="AT1" s="124"/>
      <c r="AU1" s="109">
        <f>D5</f>
        <v>42620</v>
      </c>
      <c r="AV1" s="110"/>
      <c r="AW1" s="110"/>
      <c r="AX1" s="111"/>
      <c r="AY1" s="112" t="s">
        <v>14</v>
      </c>
      <c r="AZ1" s="113"/>
      <c r="BA1" s="116"/>
      <c r="BB1" s="117"/>
      <c r="BC1" s="117"/>
      <c r="BD1" s="118"/>
    </row>
    <row r="2" spans="1:56" ht="20.25" customHeigh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 t="s">
        <v>8</v>
      </c>
      <c r="L2" s="130"/>
      <c r="M2" s="130"/>
      <c r="N2" s="131"/>
      <c r="O2" s="132" t="str">
        <f ca="1">MID(CELL("filename",$A$1),FIND("]",CELL("filename",$A$1))+1,255)</f>
        <v>改訂履歴</v>
      </c>
      <c r="P2" s="133"/>
      <c r="Q2" s="133"/>
      <c r="R2" s="133"/>
      <c r="S2" s="133"/>
      <c r="T2" s="133"/>
      <c r="U2" s="133"/>
      <c r="V2" s="133"/>
      <c r="W2" s="134"/>
      <c r="X2" s="114"/>
      <c r="Y2" s="115"/>
      <c r="Z2" s="138"/>
      <c r="AA2" s="139"/>
      <c r="AB2" s="139"/>
      <c r="AC2" s="139"/>
      <c r="AD2" s="139"/>
      <c r="AE2" s="139"/>
      <c r="AF2" s="139"/>
      <c r="AG2" s="139"/>
      <c r="AH2" s="139"/>
      <c r="AI2" s="140"/>
      <c r="AJ2" s="114"/>
      <c r="AK2" s="115"/>
      <c r="AL2" s="119"/>
      <c r="AM2" s="120"/>
      <c r="AN2" s="120"/>
      <c r="AO2" s="121"/>
      <c r="AP2" s="114"/>
      <c r="AQ2" s="115"/>
      <c r="AR2" s="122" t="s">
        <v>13</v>
      </c>
      <c r="AS2" s="123"/>
      <c r="AT2" s="124"/>
      <c r="AU2" s="109"/>
      <c r="AV2" s="110"/>
      <c r="AW2" s="110"/>
      <c r="AX2" s="111"/>
      <c r="AY2" s="114"/>
      <c r="AZ2" s="115"/>
      <c r="BA2" s="119"/>
      <c r="BB2" s="120"/>
      <c r="BC2" s="120"/>
      <c r="BD2" s="121"/>
    </row>
    <row r="3" spans="1:56" ht="13.5" customHeight="1">
      <c r="A3" s="1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ht="13.5" customHeight="1">
      <c r="A4" s="141" t="s">
        <v>15</v>
      </c>
      <c r="B4" s="142"/>
      <c r="C4" s="143"/>
      <c r="D4" s="141" t="s">
        <v>11</v>
      </c>
      <c r="E4" s="142"/>
      <c r="F4" s="142"/>
      <c r="G4" s="142"/>
      <c r="H4" s="143"/>
      <c r="I4" s="141" t="s">
        <v>16</v>
      </c>
      <c r="J4" s="142"/>
      <c r="K4" s="142"/>
      <c r="L4" s="143"/>
      <c r="M4" s="22" t="s">
        <v>8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4"/>
    </row>
    <row r="5" spans="1:56" ht="13.5" customHeight="1">
      <c r="A5" s="144">
        <v>1</v>
      </c>
      <c r="B5" s="145"/>
      <c r="C5" s="146"/>
      <c r="D5" s="147">
        <v>42620</v>
      </c>
      <c r="E5" s="148"/>
      <c r="F5" s="148"/>
      <c r="G5" s="148"/>
      <c r="H5" s="149"/>
      <c r="I5" s="150" t="s">
        <v>19</v>
      </c>
      <c r="J5" s="151"/>
      <c r="K5" s="151"/>
      <c r="L5" s="152"/>
      <c r="M5" s="25" t="s">
        <v>17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7"/>
    </row>
    <row r="6" spans="1:56" ht="13.5" customHeight="1">
      <c r="A6" s="153"/>
      <c r="B6" s="154"/>
      <c r="C6" s="155"/>
      <c r="D6" s="156"/>
      <c r="E6" s="157"/>
      <c r="F6" s="157"/>
      <c r="G6" s="157"/>
      <c r="H6" s="158"/>
      <c r="I6" s="159"/>
      <c r="J6" s="160"/>
      <c r="K6" s="160"/>
      <c r="L6" s="161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1"/>
    </row>
    <row r="7" spans="1:56" ht="13.5" customHeight="1">
      <c r="A7" s="153"/>
      <c r="B7" s="154"/>
      <c r="C7" s="155"/>
      <c r="D7" s="156"/>
      <c r="E7" s="157"/>
      <c r="F7" s="157"/>
      <c r="G7" s="157"/>
      <c r="H7" s="158"/>
      <c r="I7" s="159"/>
      <c r="J7" s="160"/>
      <c r="K7" s="160"/>
      <c r="L7" s="161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1"/>
    </row>
    <row r="8" spans="1:56" ht="13.5" customHeight="1">
      <c r="A8" s="153"/>
      <c r="B8" s="154"/>
      <c r="C8" s="155"/>
      <c r="D8" s="156"/>
      <c r="E8" s="157"/>
      <c r="F8" s="157"/>
      <c r="G8" s="157"/>
      <c r="H8" s="158"/>
      <c r="I8" s="159"/>
      <c r="J8" s="160"/>
      <c r="K8" s="160"/>
      <c r="L8" s="161"/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1"/>
    </row>
    <row r="9" spans="1:56" ht="13.5" customHeight="1">
      <c r="A9" s="153"/>
      <c r="B9" s="154"/>
      <c r="C9" s="155"/>
      <c r="D9" s="156"/>
      <c r="E9" s="157"/>
      <c r="F9" s="157"/>
      <c r="G9" s="157"/>
      <c r="H9" s="158"/>
      <c r="I9" s="159"/>
      <c r="J9" s="160"/>
      <c r="K9" s="160"/>
      <c r="L9" s="161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1"/>
    </row>
    <row r="10" spans="1:56" ht="13.5" customHeight="1">
      <c r="A10" s="153"/>
      <c r="B10" s="154"/>
      <c r="C10" s="155"/>
      <c r="D10" s="156"/>
      <c r="E10" s="157"/>
      <c r="F10" s="157"/>
      <c r="G10" s="157"/>
      <c r="H10" s="158"/>
      <c r="I10" s="159"/>
      <c r="J10" s="160"/>
      <c r="K10" s="160"/>
      <c r="L10" s="161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1"/>
    </row>
    <row r="11" spans="1:56" ht="13.5" customHeight="1">
      <c r="A11" s="153"/>
      <c r="B11" s="154"/>
      <c r="C11" s="155"/>
      <c r="D11" s="156"/>
      <c r="E11" s="157"/>
      <c r="F11" s="157"/>
      <c r="G11" s="157"/>
      <c r="H11" s="158"/>
      <c r="I11" s="159"/>
      <c r="J11" s="160"/>
      <c r="K11" s="160"/>
      <c r="L11" s="161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1"/>
    </row>
    <row r="12" spans="1:56" ht="13.5" customHeight="1">
      <c r="A12" s="153"/>
      <c r="B12" s="154"/>
      <c r="C12" s="155"/>
      <c r="D12" s="156"/>
      <c r="E12" s="157"/>
      <c r="F12" s="157"/>
      <c r="G12" s="157"/>
      <c r="H12" s="158"/>
      <c r="I12" s="159"/>
      <c r="J12" s="160"/>
      <c r="K12" s="160"/>
      <c r="L12" s="161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1"/>
    </row>
    <row r="13" spans="1:56" ht="13.5" customHeight="1">
      <c r="A13" s="153"/>
      <c r="B13" s="154"/>
      <c r="C13" s="155"/>
      <c r="D13" s="156"/>
      <c r="E13" s="157"/>
      <c r="F13" s="157"/>
      <c r="G13" s="157"/>
      <c r="H13" s="158"/>
      <c r="I13" s="159"/>
      <c r="J13" s="160"/>
      <c r="K13" s="160"/>
      <c r="L13" s="161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1"/>
    </row>
    <row r="14" spans="1:56" ht="13.5" customHeight="1">
      <c r="A14" s="153"/>
      <c r="B14" s="154"/>
      <c r="C14" s="155"/>
      <c r="D14" s="156"/>
      <c r="E14" s="157"/>
      <c r="F14" s="157"/>
      <c r="G14" s="157"/>
      <c r="H14" s="158"/>
      <c r="I14" s="159"/>
      <c r="J14" s="160"/>
      <c r="K14" s="160"/>
      <c r="L14" s="161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1"/>
    </row>
    <row r="15" spans="1:56" ht="13.5" customHeight="1">
      <c r="A15" s="153"/>
      <c r="B15" s="154"/>
      <c r="C15" s="155"/>
      <c r="D15" s="156"/>
      <c r="E15" s="157"/>
      <c r="F15" s="157"/>
      <c r="G15" s="157"/>
      <c r="H15" s="158"/>
      <c r="I15" s="159"/>
      <c r="J15" s="160"/>
      <c r="K15" s="160"/>
      <c r="L15" s="161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1"/>
    </row>
    <row r="16" spans="1:56" ht="13.5" customHeight="1">
      <c r="A16" s="153"/>
      <c r="B16" s="154"/>
      <c r="C16" s="155"/>
      <c r="D16" s="156"/>
      <c r="E16" s="157"/>
      <c r="F16" s="157"/>
      <c r="G16" s="157"/>
      <c r="H16" s="158"/>
      <c r="I16" s="159"/>
      <c r="J16" s="160"/>
      <c r="K16" s="160"/>
      <c r="L16" s="161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1"/>
    </row>
    <row r="17" spans="1:56" ht="13.5" customHeight="1">
      <c r="A17" s="153"/>
      <c r="B17" s="154"/>
      <c r="C17" s="155"/>
      <c r="D17" s="156"/>
      <c r="E17" s="157"/>
      <c r="F17" s="157"/>
      <c r="G17" s="157"/>
      <c r="H17" s="158"/>
      <c r="I17" s="159"/>
      <c r="J17" s="160"/>
      <c r="K17" s="160"/>
      <c r="L17" s="161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1"/>
    </row>
    <row r="18" spans="1:56" ht="13.5" customHeight="1">
      <c r="A18" s="153"/>
      <c r="B18" s="154"/>
      <c r="C18" s="155"/>
      <c r="D18" s="156"/>
      <c r="E18" s="157"/>
      <c r="F18" s="157"/>
      <c r="G18" s="157"/>
      <c r="H18" s="158"/>
      <c r="I18" s="159"/>
      <c r="J18" s="160"/>
      <c r="K18" s="160"/>
      <c r="L18" s="161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1"/>
    </row>
    <row r="19" spans="1:56" ht="13.5" customHeight="1">
      <c r="A19" s="153"/>
      <c r="B19" s="154"/>
      <c r="C19" s="155"/>
      <c r="D19" s="156"/>
      <c r="E19" s="157"/>
      <c r="F19" s="157"/>
      <c r="G19" s="157"/>
      <c r="H19" s="158"/>
      <c r="I19" s="159"/>
      <c r="J19" s="160"/>
      <c r="K19" s="160"/>
      <c r="L19" s="161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1"/>
    </row>
    <row r="20" spans="1:56" ht="13.5" customHeight="1">
      <c r="A20" s="153"/>
      <c r="B20" s="154"/>
      <c r="C20" s="155"/>
      <c r="D20" s="156"/>
      <c r="E20" s="157"/>
      <c r="F20" s="157"/>
      <c r="G20" s="157"/>
      <c r="H20" s="158"/>
      <c r="I20" s="159"/>
      <c r="J20" s="160"/>
      <c r="K20" s="160"/>
      <c r="L20" s="161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1"/>
    </row>
    <row r="21" spans="1:56" ht="13.5" customHeight="1">
      <c r="A21" s="153"/>
      <c r="B21" s="154"/>
      <c r="C21" s="155"/>
      <c r="D21" s="156"/>
      <c r="E21" s="157"/>
      <c r="F21" s="157"/>
      <c r="G21" s="157"/>
      <c r="H21" s="158"/>
      <c r="I21" s="159"/>
      <c r="J21" s="160"/>
      <c r="K21" s="160"/>
      <c r="L21" s="161"/>
      <c r="M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1"/>
    </row>
    <row r="22" spans="1:56" ht="13.5" customHeight="1">
      <c r="A22" s="153"/>
      <c r="B22" s="154"/>
      <c r="C22" s="155"/>
      <c r="D22" s="156"/>
      <c r="E22" s="157"/>
      <c r="F22" s="157"/>
      <c r="G22" s="157"/>
      <c r="H22" s="158"/>
      <c r="I22" s="159"/>
      <c r="J22" s="160"/>
      <c r="K22" s="160"/>
      <c r="L22" s="161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1"/>
    </row>
    <row r="23" spans="1:56" ht="13.5" customHeight="1">
      <c r="A23" s="153"/>
      <c r="B23" s="154"/>
      <c r="C23" s="155"/>
      <c r="D23" s="156"/>
      <c r="E23" s="157"/>
      <c r="F23" s="157"/>
      <c r="G23" s="157"/>
      <c r="H23" s="158"/>
      <c r="I23" s="159"/>
      <c r="J23" s="160"/>
      <c r="K23" s="160"/>
      <c r="L23" s="161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1"/>
    </row>
    <row r="24" spans="1:56" ht="13.5" customHeight="1">
      <c r="A24" s="153"/>
      <c r="B24" s="154"/>
      <c r="C24" s="155"/>
      <c r="D24" s="156"/>
      <c r="E24" s="157"/>
      <c r="F24" s="157"/>
      <c r="G24" s="157"/>
      <c r="H24" s="158"/>
      <c r="I24" s="159"/>
      <c r="J24" s="160"/>
      <c r="K24" s="160"/>
      <c r="L24" s="161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1"/>
    </row>
    <row r="25" spans="1:56" ht="13.5" customHeight="1">
      <c r="A25" s="153"/>
      <c r="B25" s="154"/>
      <c r="C25" s="155"/>
      <c r="D25" s="156"/>
      <c r="E25" s="157"/>
      <c r="F25" s="157"/>
      <c r="G25" s="157"/>
      <c r="H25" s="158"/>
      <c r="I25" s="159"/>
      <c r="J25" s="160"/>
      <c r="K25" s="160"/>
      <c r="L25" s="161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1"/>
    </row>
    <row r="26" spans="1:56" ht="13.5" customHeight="1">
      <c r="A26" s="153"/>
      <c r="B26" s="154"/>
      <c r="C26" s="155"/>
      <c r="D26" s="156"/>
      <c r="E26" s="157"/>
      <c r="F26" s="157"/>
      <c r="G26" s="157"/>
      <c r="H26" s="158"/>
      <c r="I26" s="159"/>
      <c r="J26" s="160"/>
      <c r="K26" s="160"/>
      <c r="L26" s="161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1"/>
    </row>
    <row r="27" spans="1:56" ht="13.5" customHeight="1">
      <c r="A27" s="153"/>
      <c r="B27" s="154"/>
      <c r="C27" s="155"/>
      <c r="D27" s="156"/>
      <c r="E27" s="157"/>
      <c r="F27" s="157"/>
      <c r="G27" s="157"/>
      <c r="H27" s="158"/>
      <c r="I27" s="159"/>
      <c r="J27" s="160"/>
      <c r="K27" s="160"/>
      <c r="L27" s="161"/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1"/>
    </row>
    <row r="28" spans="1:56" ht="13.5" customHeight="1">
      <c r="A28" s="153"/>
      <c r="B28" s="154"/>
      <c r="C28" s="155"/>
      <c r="D28" s="156"/>
      <c r="E28" s="157"/>
      <c r="F28" s="157"/>
      <c r="G28" s="157"/>
      <c r="H28" s="158"/>
      <c r="I28" s="159"/>
      <c r="J28" s="160"/>
      <c r="K28" s="160"/>
      <c r="L28" s="161"/>
      <c r="M28" s="1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1"/>
    </row>
    <row r="29" spans="1:56" ht="13.5" customHeight="1">
      <c r="A29" s="153"/>
      <c r="B29" s="154"/>
      <c r="C29" s="155"/>
      <c r="D29" s="156"/>
      <c r="E29" s="157"/>
      <c r="F29" s="157"/>
      <c r="G29" s="157"/>
      <c r="H29" s="158"/>
      <c r="I29" s="159"/>
      <c r="J29" s="160"/>
      <c r="K29" s="160"/>
      <c r="L29" s="161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1"/>
    </row>
    <row r="30" spans="1:56" ht="13.5" customHeight="1">
      <c r="A30" s="153"/>
      <c r="B30" s="154"/>
      <c r="C30" s="155"/>
      <c r="D30" s="156"/>
      <c r="E30" s="157"/>
      <c r="F30" s="157"/>
      <c r="G30" s="157"/>
      <c r="H30" s="158"/>
      <c r="I30" s="159"/>
      <c r="J30" s="160"/>
      <c r="K30" s="160"/>
      <c r="L30" s="161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1"/>
    </row>
    <row r="31" spans="1:56" ht="13.5" customHeight="1">
      <c r="A31" s="153"/>
      <c r="B31" s="154"/>
      <c r="C31" s="155"/>
      <c r="D31" s="156"/>
      <c r="E31" s="157"/>
      <c r="F31" s="157"/>
      <c r="G31" s="157"/>
      <c r="H31" s="158"/>
      <c r="I31" s="159"/>
      <c r="J31" s="160"/>
      <c r="K31" s="160"/>
      <c r="L31" s="161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1"/>
    </row>
    <row r="32" spans="1:56" ht="13.5" customHeight="1">
      <c r="A32" s="153"/>
      <c r="B32" s="154"/>
      <c r="C32" s="155"/>
      <c r="D32" s="156"/>
      <c r="E32" s="157"/>
      <c r="F32" s="157"/>
      <c r="G32" s="157"/>
      <c r="H32" s="158"/>
      <c r="I32" s="159"/>
      <c r="J32" s="160"/>
      <c r="K32" s="160"/>
      <c r="L32" s="161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1"/>
    </row>
    <row r="33" spans="1:56" ht="13.5" customHeight="1">
      <c r="A33" s="153"/>
      <c r="B33" s="154"/>
      <c r="C33" s="155"/>
      <c r="D33" s="156"/>
      <c r="E33" s="157"/>
      <c r="F33" s="157"/>
      <c r="G33" s="157"/>
      <c r="H33" s="158"/>
      <c r="I33" s="159"/>
      <c r="J33" s="160"/>
      <c r="K33" s="160"/>
      <c r="L33" s="161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1"/>
    </row>
    <row r="34" spans="1:56" ht="13.5" customHeight="1">
      <c r="A34" s="153"/>
      <c r="B34" s="154"/>
      <c r="C34" s="155"/>
      <c r="D34" s="156"/>
      <c r="E34" s="157"/>
      <c r="F34" s="157"/>
      <c r="G34" s="157"/>
      <c r="H34" s="158"/>
      <c r="I34" s="159"/>
      <c r="J34" s="160"/>
      <c r="K34" s="160"/>
      <c r="L34" s="161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1"/>
    </row>
    <row r="35" spans="1:56" ht="13.5" customHeight="1">
      <c r="A35" s="153"/>
      <c r="B35" s="154"/>
      <c r="C35" s="155"/>
      <c r="D35" s="156"/>
      <c r="E35" s="157"/>
      <c r="F35" s="157"/>
      <c r="G35" s="157"/>
      <c r="H35" s="158"/>
      <c r="I35" s="159"/>
      <c r="J35" s="160"/>
      <c r="K35" s="160"/>
      <c r="L35" s="161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1"/>
    </row>
    <row r="36" spans="1:56" ht="13.5" customHeight="1">
      <c r="A36" s="153"/>
      <c r="B36" s="154"/>
      <c r="C36" s="155"/>
      <c r="D36" s="156"/>
      <c r="E36" s="157"/>
      <c r="F36" s="157"/>
      <c r="G36" s="157"/>
      <c r="H36" s="158"/>
      <c r="I36" s="159"/>
      <c r="J36" s="160"/>
      <c r="K36" s="160"/>
      <c r="L36" s="161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1"/>
    </row>
    <row r="37" spans="1:56" ht="13.5" customHeight="1">
      <c r="A37" s="153"/>
      <c r="B37" s="154"/>
      <c r="C37" s="155"/>
      <c r="D37" s="156"/>
      <c r="E37" s="157"/>
      <c r="F37" s="157"/>
      <c r="G37" s="157"/>
      <c r="H37" s="158"/>
      <c r="I37" s="159"/>
      <c r="J37" s="160"/>
      <c r="K37" s="160"/>
      <c r="L37" s="161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1"/>
    </row>
    <row r="38" spans="1:56" ht="13.5" customHeight="1">
      <c r="A38" s="153"/>
      <c r="B38" s="154"/>
      <c r="C38" s="155"/>
      <c r="D38" s="156"/>
      <c r="E38" s="157"/>
      <c r="F38" s="157"/>
      <c r="G38" s="157"/>
      <c r="H38" s="158"/>
      <c r="I38" s="159"/>
      <c r="J38" s="160"/>
      <c r="K38" s="160"/>
      <c r="L38" s="161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1"/>
    </row>
    <row r="39" spans="1:56" ht="13.5" customHeight="1">
      <c r="A39" s="153"/>
      <c r="B39" s="154"/>
      <c r="C39" s="155"/>
      <c r="D39" s="156"/>
      <c r="E39" s="157"/>
      <c r="F39" s="157"/>
      <c r="G39" s="157"/>
      <c r="H39" s="158"/>
      <c r="I39" s="159"/>
      <c r="J39" s="160"/>
      <c r="K39" s="160"/>
      <c r="L39" s="161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1"/>
    </row>
    <row r="40" spans="1:56" ht="13.5" customHeight="1">
      <c r="A40" s="162"/>
      <c r="B40" s="163"/>
      <c r="C40" s="164"/>
      <c r="D40" s="165"/>
      <c r="E40" s="166"/>
      <c r="F40" s="166"/>
      <c r="G40" s="166"/>
      <c r="H40" s="167"/>
      <c r="I40" s="168"/>
      <c r="J40" s="169"/>
      <c r="K40" s="169"/>
      <c r="L40" s="170"/>
      <c r="M40" s="1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6"/>
    </row>
  </sheetData>
  <mergeCells count="127"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28:C28"/>
    <mergeCell ref="D28:H28"/>
    <mergeCell ref="I28:L28"/>
    <mergeCell ref="A29:C29"/>
    <mergeCell ref="D29:H29"/>
    <mergeCell ref="I29:L29"/>
    <mergeCell ref="A26:C26"/>
    <mergeCell ref="D26:H26"/>
    <mergeCell ref="I26:L26"/>
    <mergeCell ref="A27:C27"/>
    <mergeCell ref="D27:H27"/>
    <mergeCell ref="I27:L27"/>
    <mergeCell ref="A24:C24"/>
    <mergeCell ref="D24:H24"/>
    <mergeCell ref="I24:L24"/>
    <mergeCell ref="A25:C25"/>
    <mergeCell ref="D25:H25"/>
    <mergeCell ref="I25:L25"/>
    <mergeCell ref="A22:C22"/>
    <mergeCell ref="D22:H22"/>
    <mergeCell ref="I22:L22"/>
    <mergeCell ref="A23:C23"/>
    <mergeCell ref="D23:H23"/>
    <mergeCell ref="I23:L23"/>
    <mergeCell ref="A20:C20"/>
    <mergeCell ref="D20:H20"/>
    <mergeCell ref="I20:L20"/>
    <mergeCell ref="A21:C21"/>
    <mergeCell ref="D21:H21"/>
    <mergeCell ref="I21:L21"/>
    <mergeCell ref="A18:C18"/>
    <mergeCell ref="D18:H18"/>
    <mergeCell ref="I18:L18"/>
    <mergeCell ref="A19:C19"/>
    <mergeCell ref="D19:H19"/>
    <mergeCell ref="I19:L19"/>
    <mergeCell ref="A16:C16"/>
    <mergeCell ref="D16:H16"/>
    <mergeCell ref="I16:L16"/>
    <mergeCell ref="A17:C17"/>
    <mergeCell ref="D17:H17"/>
    <mergeCell ref="I17:L17"/>
    <mergeCell ref="A14:C14"/>
    <mergeCell ref="D14:H14"/>
    <mergeCell ref="I14:L14"/>
    <mergeCell ref="A15:C15"/>
    <mergeCell ref="D15:H15"/>
    <mergeCell ref="I15:L15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  <mergeCell ref="A4:C4"/>
    <mergeCell ref="D4:H4"/>
    <mergeCell ref="I4:L4"/>
    <mergeCell ref="A5:C5"/>
    <mergeCell ref="D5:H5"/>
    <mergeCell ref="I5:L5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98"/>
  <sheetViews>
    <sheetView view="pageBreakPreview" zoomScaleNormal="100" zoomScaleSheetLayoutView="100" workbookViewId="0">
      <selection activeCell="T16" sqref="T16"/>
    </sheetView>
  </sheetViews>
  <sheetFormatPr defaultColWidth="2.5703125" defaultRowHeight="13.5" customHeight="1"/>
  <cols>
    <col min="1" max="19" width="2.5703125" style="12"/>
    <col min="20" max="20" width="2.5703125" style="12" customWidth="1"/>
    <col min="21" max="24" width="2.5703125" style="12"/>
    <col min="25" max="25" width="2.5703125" style="12" customWidth="1"/>
    <col min="26" max="35" width="2.5703125" style="12"/>
    <col min="36" max="36" width="2.5703125" style="12" customWidth="1"/>
    <col min="37" max="16384" width="2.5703125" style="12"/>
  </cols>
  <sheetData>
    <row r="1" spans="1:56" ht="20.25" customHeight="1">
      <c r="A1" s="125" t="s">
        <v>18</v>
      </c>
      <c r="B1" s="126"/>
      <c r="C1" s="126"/>
      <c r="D1" s="126"/>
      <c r="E1" s="126"/>
      <c r="F1" s="126"/>
      <c r="G1" s="126"/>
      <c r="H1" s="126"/>
      <c r="I1" s="126"/>
      <c r="J1" s="126"/>
      <c r="K1" s="129" t="s">
        <v>7</v>
      </c>
      <c r="L1" s="130"/>
      <c r="M1" s="130"/>
      <c r="N1" s="131"/>
      <c r="O1" s="132" t="str">
        <f>表紙!$T$15</f>
        <v>給与システム</v>
      </c>
      <c r="P1" s="133"/>
      <c r="Q1" s="133"/>
      <c r="R1" s="133"/>
      <c r="S1" s="133"/>
      <c r="T1" s="133"/>
      <c r="U1" s="133"/>
      <c r="V1" s="133"/>
      <c r="W1" s="134"/>
      <c r="X1" s="112" t="s">
        <v>9</v>
      </c>
      <c r="Y1" s="113"/>
      <c r="Z1" s="135" t="str">
        <f>表紙!$T$18</f>
        <v>給料式区分</v>
      </c>
      <c r="AA1" s="136"/>
      <c r="AB1" s="136"/>
      <c r="AC1" s="136"/>
      <c r="AD1" s="136"/>
      <c r="AE1" s="136"/>
      <c r="AF1" s="136"/>
      <c r="AG1" s="136"/>
      <c r="AH1" s="136"/>
      <c r="AI1" s="137"/>
      <c r="AJ1" s="112" t="s">
        <v>10</v>
      </c>
      <c r="AK1" s="113"/>
      <c r="AL1" s="116" t="s">
        <v>19</v>
      </c>
      <c r="AM1" s="117"/>
      <c r="AN1" s="117"/>
      <c r="AO1" s="118"/>
      <c r="AP1" s="112" t="s">
        <v>11</v>
      </c>
      <c r="AQ1" s="113"/>
      <c r="AR1" s="122" t="s">
        <v>12</v>
      </c>
      <c r="AS1" s="123"/>
      <c r="AT1" s="124"/>
      <c r="AU1" s="109">
        <v>42620</v>
      </c>
      <c r="AV1" s="110"/>
      <c r="AW1" s="110"/>
      <c r="AX1" s="111"/>
      <c r="AY1" s="112" t="s">
        <v>14</v>
      </c>
      <c r="AZ1" s="113"/>
      <c r="BA1" s="116"/>
      <c r="BB1" s="117"/>
      <c r="BC1" s="117"/>
      <c r="BD1" s="118"/>
    </row>
    <row r="2" spans="1:56" ht="20.25" customHeigh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 t="s">
        <v>8</v>
      </c>
      <c r="L2" s="130"/>
      <c r="M2" s="130"/>
      <c r="N2" s="131"/>
      <c r="O2" s="132" t="str">
        <f ca="1">MID(CELL("filename",$A$1),FIND("]",CELL("filename",$A$1))+1,255)</f>
        <v>給料式区分</v>
      </c>
      <c r="P2" s="133"/>
      <c r="Q2" s="133"/>
      <c r="R2" s="133"/>
      <c r="S2" s="133"/>
      <c r="T2" s="133"/>
      <c r="U2" s="133"/>
      <c r="V2" s="133"/>
      <c r="W2" s="134"/>
      <c r="X2" s="114"/>
      <c r="Y2" s="115"/>
      <c r="Z2" s="138"/>
      <c r="AA2" s="139"/>
      <c r="AB2" s="139"/>
      <c r="AC2" s="139"/>
      <c r="AD2" s="139"/>
      <c r="AE2" s="139"/>
      <c r="AF2" s="139"/>
      <c r="AG2" s="139"/>
      <c r="AH2" s="139"/>
      <c r="AI2" s="140"/>
      <c r="AJ2" s="114"/>
      <c r="AK2" s="115"/>
      <c r="AL2" s="119"/>
      <c r="AM2" s="120"/>
      <c r="AN2" s="120"/>
      <c r="AO2" s="121"/>
      <c r="AP2" s="114"/>
      <c r="AQ2" s="115"/>
      <c r="AR2" s="122" t="s">
        <v>13</v>
      </c>
      <c r="AS2" s="123"/>
      <c r="AT2" s="124"/>
      <c r="AU2" s="109"/>
      <c r="AV2" s="110"/>
      <c r="AW2" s="110"/>
      <c r="AX2" s="111"/>
      <c r="AY2" s="114"/>
      <c r="AZ2" s="115"/>
      <c r="BA2" s="119"/>
      <c r="BB2" s="120"/>
      <c r="BC2" s="120"/>
      <c r="BD2" s="121"/>
    </row>
    <row r="3" spans="1:56" ht="13.5" customHeight="1">
      <c r="A3" s="1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s="28" customFormat="1" ht="13.5" customHeight="1">
      <c r="A4" s="31" t="s">
        <v>25</v>
      </c>
      <c r="B4" s="32"/>
      <c r="C4" s="32"/>
      <c r="D4" s="31" t="s">
        <v>26</v>
      </c>
      <c r="E4" s="32"/>
      <c r="F4" s="32"/>
      <c r="G4" s="33"/>
      <c r="H4" s="31" t="s">
        <v>27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3"/>
      <c r="T4" s="31" t="s">
        <v>49</v>
      </c>
      <c r="U4" s="32"/>
      <c r="V4" s="33"/>
      <c r="W4" s="31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3"/>
      <c r="AY4" s="31" t="s">
        <v>170</v>
      </c>
      <c r="AZ4" s="33"/>
      <c r="BA4" s="31" t="s">
        <v>22</v>
      </c>
      <c r="BB4" s="32"/>
      <c r="BC4" s="32"/>
      <c r="BD4" s="33"/>
    </row>
    <row r="5" spans="1:56" s="44" customFormat="1" ht="13.5" customHeight="1">
      <c r="A5" s="39"/>
      <c r="B5" s="40"/>
      <c r="C5" s="40"/>
      <c r="D5" s="41" t="s">
        <v>89</v>
      </c>
      <c r="E5" s="42"/>
      <c r="F5" s="42"/>
      <c r="G5" s="43"/>
      <c r="H5" s="41" t="s">
        <v>178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  <c r="T5" s="41" t="s">
        <v>50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3"/>
      <c r="AY5" s="184">
        <v>0</v>
      </c>
      <c r="AZ5" s="185"/>
      <c r="BA5" s="173">
        <v>42736</v>
      </c>
      <c r="BB5" s="174"/>
      <c r="BC5" s="174"/>
      <c r="BD5" s="175"/>
    </row>
    <row r="6" spans="1:56" s="44" customFormat="1" ht="13.5" customHeight="1">
      <c r="A6" s="45"/>
      <c r="B6" s="46"/>
      <c r="C6" s="46"/>
      <c r="D6" s="47"/>
      <c r="E6" s="48"/>
      <c r="F6" s="48"/>
      <c r="G6" s="49"/>
      <c r="H6" s="47"/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  <c r="T6" s="50" t="s">
        <v>51</v>
      </c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 t="s">
        <v>52</v>
      </c>
      <c r="AU6" s="48"/>
      <c r="AV6" s="48"/>
      <c r="AW6" s="48"/>
      <c r="AX6" s="49"/>
      <c r="AY6" s="186"/>
      <c r="AZ6" s="187"/>
      <c r="BA6" s="178"/>
      <c r="BB6" s="179"/>
      <c r="BC6" s="179"/>
      <c r="BD6" s="180"/>
    </row>
    <row r="7" spans="1:56" s="29" customFormat="1" ht="13.5" customHeight="1">
      <c r="A7" s="34"/>
      <c r="B7" s="35"/>
      <c r="C7" s="35"/>
      <c r="D7" s="36" t="s">
        <v>90</v>
      </c>
      <c r="E7" s="37"/>
      <c r="F7" s="37"/>
      <c r="G7" s="38"/>
      <c r="H7" s="36" t="s">
        <v>28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  <c r="T7" s="36" t="s">
        <v>57</v>
      </c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 t="s">
        <v>58</v>
      </c>
      <c r="AU7" s="37"/>
      <c r="AV7" s="37"/>
      <c r="AW7" s="37"/>
      <c r="AX7" s="38"/>
      <c r="AY7" s="176">
        <v>0</v>
      </c>
      <c r="AZ7" s="177"/>
      <c r="BA7" s="173">
        <v>42736</v>
      </c>
      <c r="BB7" s="174"/>
      <c r="BC7" s="174"/>
      <c r="BD7" s="175"/>
    </row>
    <row r="8" spans="1:56" s="44" customFormat="1" ht="13.5" customHeight="1">
      <c r="A8" s="39"/>
      <c r="B8" s="40"/>
      <c r="C8" s="40"/>
      <c r="D8" s="41" t="s">
        <v>91</v>
      </c>
      <c r="E8" s="42"/>
      <c r="F8" s="42"/>
      <c r="G8" s="43"/>
      <c r="H8" s="41" t="s">
        <v>29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3"/>
      <c r="T8" s="41" t="s">
        <v>66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 t="s">
        <v>65</v>
      </c>
      <c r="AU8" s="42"/>
      <c r="AV8" s="42"/>
      <c r="AW8" s="42"/>
      <c r="AX8" s="43"/>
      <c r="AY8" s="176">
        <v>0</v>
      </c>
      <c r="AZ8" s="177"/>
      <c r="BA8" s="173">
        <v>42736</v>
      </c>
      <c r="BB8" s="174"/>
      <c r="BC8" s="174"/>
      <c r="BD8" s="175"/>
    </row>
    <row r="9" spans="1:56" s="29" customFormat="1" ht="13.5" customHeight="1">
      <c r="A9" s="34"/>
      <c r="B9" s="35"/>
      <c r="C9" s="35"/>
      <c r="D9" s="36" t="s">
        <v>92</v>
      </c>
      <c r="E9" s="37"/>
      <c r="F9" s="37"/>
      <c r="G9" s="38"/>
      <c r="H9" s="36" t="s">
        <v>30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  <c r="T9" s="36" t="s">
        <v>71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  <c r="AY9" s="176">
        <v>0</v>
      </c>
      <c r="AZ9" s="177"/>
      <c r="BA9" s="173">
        <v>42736</v>
      </c>
      <c r="BB9" s="174"/>
      <c r="BC9" s="174"/>
      <c r="BD9" s="175"/>
    </row>
    <row r="10" spans="1:56" s="29" customFormat="1" ht="13.5" customHeight="1">
      <c r="A10" s="34"/>
      <c r="B10" s="35"/>
      <c r="C10" s="35"/>
      <c r="D10" s="36" t="s">
        <v>93</v>
      </c>
      <c r="E10" s="37"/>
      <c r="F10" s="37"/>
      <c r="G10" s="38"/>
      <c r="H10" s="36" t="s">
        <v>31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6" t="s">
        <v>72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8"/>
      <c r="AY10" s="176">
        <v>0</v>
      </c>
      <c r="AZ10" s="177"/>
      <c r="BA10" s="173">
        <v>42736</v>
      </c>
      <c r="BB10" s="174"/>
      <c r="BC10" s="174"/>
      <c r="BD10" s="175"/>
    </row>
    <row r="11" spans="1:56" s="29" customFormat="1" ht="13.5" customHeight="1">
      <c r="A11" s="34"/>
      <c r="B11" s="35"/>
      <c r="C11" s="35"/>
      <c r="D11" s="36" t="s">
        <v>94</v>
      </c>
      <c r="E11" s="37"/>
      <c r="F11" s="37"/>
      <c r="G11" s="38"/>
      <c r="H11" s="36" t="s">
        <v>37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  <c r="T11" s="36" t="s">
        <v>73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8"/>
      <c r="AY11" s="176">
        <v>0</v>
      </c>
      <c r="AZ11" s="177"/>
      <c r="BA11" s="173">
        <v>42736</v>
      </c>
      <c r="BB11" s="174"/>
      <c r="BC11" s="174"/>
      <c r="BD11" s="175"/>
    </row>
    <row r="12" spans="1:56" s="29" customFormat="1" ht="13.5" customHeight="1">
      <c r="A12" s="34"/>
      <c r="B12" s="35"/>
      <c r="C12" s="35"/>
      <c r="D12" s="36" t="s">
        <v>95</v>
      </c>
      <c r="E12" s="37"/>
      <c r="F12" s="37"/>
      <c r="G12" s="38"/>
      <c r="H12" s="36" t="s">
        <v>32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8"/>
      <c r="T12" s="36" t="s">
        <v>75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8"/>
      <c r="AY12" s="176">
        <v>0</v>
      </c>
      <c r="AZ12" s="177"/>
      <c r="BA12" s="173">
        <v>42736</v>
      </c>
      <c r="BB12" s="174"/>
      <c r="BC12" s="174"/>
      <c r="BD12" s="175"/>
    </row>
    <row r="13" spans="1:56" s="29" customFormat="1" ht="13.5" customHeight="1">
      <c r="A13" s="34"/>
      <c r="B13" s="35"/>
      <c r="C13" s="35"/>
      <c r="D13" s="36" t="s">
        <v>96</v>
      </c>
      <c r="E13" s="37"/>
      <c r="F13" s="37"/>
      <c r="G13" s="38"/>
      <c r="H13" s="36" t="s">
        <v>33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  <c r="T13" s="36" t="s">
        <v>77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 t="s">
        <v>78</v>
      </c>
      <c r="AU13" s="37"/>
      <c r="AV13" s="37"/>
      <c r="AW13" s="37"/>
      <c r="AX13" s="38"/>
      <c r="AY13" s="176">
        <v>0</v>
      </c>
      <c r="AZ13" s="177"/>
      <c r="BA13" s="173">
        <v>42736</v>
      </c>
      <c r="BB13" s="174"/>
      <c r="BC13" s="174"/>
      <c r="BD13" s="175"/>
    </row>
    <row r="14" spans="1:56" s="29" customFormat="1" ht="13.5" customHeight="1">
      <c r="A14" s="34"/>
      <c r="B14" s="35"/>
      <c r="C14" s="35"/>
      <c r="D14" s="36" t="s">
        <v>97</v>
      </c>
      <c r="E14" s="37"/>
      <c r="F14" s="37"/>
      <c r="G14" s="38"/>
      <c r="H14" s="36" t="s">
        <v>34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8"/>
      <c r="T14" s="36" t="s">
        <v>81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 t="s">
        <v>82</v>
      </c>
      <c r="AU14" s="37"/>
      <c r="AV14" s="37"/>
      <c r="AW14" s="37"/>
      <c r="AX14" s="38"/>
      <c r="AY14" s="176">
        <v>0</v>
      </c>
      <c r="AZ14" s="177"/>
      <c r="BA14" s="173">
        <v>42736</v>
      </c>
      <c r="BB14" s="174"/>
      <c r="BC14" s="174"/>
      <c r="BD14" s="175"/>
    </row>
    <row r="15" spans="1:56" s="29" customFormat="1" ht="13.5" customHeight="1">
      <c r="A15" s="34"/>
      <c r="B15" s="35"/>
      <c r="C15" s="35"/>
      <c r="D15" s="36" t="s">
        <v>98</v>
      </c>
      <c r="E15" s="37"/>
      <c r="F15" s="37"/>
      <c r="G15" s="38"/>
      <c r="H15" s="36" t="s">
        <v>35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  <c r="T15" s="36" t="s">
        <v>88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 t="s">
        <v>85</v>
      </c>
      <c r="AU15" s="37"/>
      <c r="AV15" s="37"/>
      <c r="AW15" s="37"/>
      <c r="AX15" s="38"/>
      <c r="AY15" s="176">
        <v>0</v>
      </c>
      <c r="AZ15" s="177"/>
      <c r="BA15" s="173">
        <v>42736</v>
      </c>
      <c r="BB15" s="174"/>
      <c r="BC15" s="174"/>
      <c r="BD15" s="175"/>
    </row>
    <row r="16" spans="1:56" s="54" customFormat="1" ht="13.5" customHeight="1">
      <c r="A16" s="51"/>
      <c r="B16" s="52"/>
      <c r="C16" s="52"/>
      <c r="D16" s="51" t="s">
        <v>99</v>
      </c>
      <c r="E16" s="52"/>
      <c r="F16" s="52"/>
      <c r="G16" s="53"/>
      <c r="H16" s="51" t="s">
        <v>126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1" t="s">
        <v>169</v>
      </c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3"/>
      <c r="AY16" s="171">
        <v>1</v>
      </c>
      <c r="AZ16" s="172"/>
      <c r="BA16" s="173">
        <v>42736</v>
      </c>
      <c r="BB16" s="174"/>
      <c r="BC16" s="174"/>
      <c r="BD16" s="175"/>
    </row>
    <row r="17" spans="1:56" s="29" customFormat="1" ht="13.5" customHeight="1">
      <c r="A17" s="34"/>
      <c r="B17" s="35"/>
      <c r="C17" s="35"/>
      <c r="D17" s="36" t="s">
        <v>110</v>
      </c>
      <c r="E17" s="37"/>
      <c r="F17" s="37"/>
      <c r="G17" s="38"/>
      <c r="H17" s="36" t="s">
        <v>86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  <c r="T17" s="36" t="s">
        <v>100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 t="s">
        <v>101</v>
      </c>
      <c r="AU17" s="37"/>
      <c r="AV17" s="37"/>
      <c r="AW17" s="37"/>
      <c r="AX17" s="38"/>
      <c r="AY17" s="176">
        <v>0</v>
      </c>
      <c r="AZ17" s="177"/>
      <c r="BA17" s="173">
        <v>42736</v>
      </c>
      <c r="BB17" s="174"/>
      <c r="BC17" s="174"/>
      <c r="BD17" s="175"/>
    </row>
    <row r="18" spans="1:56" s="29" customFormat="1" ht="13.5" customHeight="1">
      <c r="A18" s="34"/>
      <c r="B18" s="35"/>
      <c r="C18" s="35"/>
      <c r="D18" s="36" t="s">
        <v>111</v>
      </c>
      <c r="E18" s="37"/>
      <c r="F18" s="37"/>
      <c r="G18" s="38"/>
      <c r="H18" s="36" t="s">
        <v>87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36" t="s">
        <v>102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 t="s">
        <v>103</v>
      </c>
      <c r="AU18" s="37"/>
      <c r="AV18" s="37"/>
      <c r="AW18" s="37"/>
      <c r="AX18" s="38"/>
      <c r="AY18" s="176">
        <v>0</v>
      </c>
      <c r="AZ18" s="177"/>
      <c r="BA18" s="173">
        <v>42736</v>
      </c>
      <c r="BB18" s="174"/>
      <c r="BC18" s="174"/>
      <c r="BD18" s="175"/>
    </row>
    <row r="19" spans="1:56" s="54" customFormat="1" ht="13.5" customHeight="1">
      <c r="A19" s="51"/>
      <c r="B19" s="52"/>
      <c r="C19" s="52"/>
      <c r="D19" s="51" t="s">
        <v>119</v>
      </c>
      <c r="E19" s="52"/>
      <c r="F19" s="52"/>
      <c r="G19" s="53"/>
      <c r="H19" s="51" t="s">
        <v>47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51" t="s">
        <v>160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3"/>
      <c r="AY19" s="171">
        <v>1</v>
      </c>
      <c r="AZ19" s="172"/>
      <c r="BA19" s="173">
        <v>42736</v>
      </c>
      <c r="BB19" s="174"/>
      <c r="BC19" s="174"/>
      <c r="BD19" s="175"/>
    </row>
    <row r="20" spans="1:56" s="54" customFormat="1" ht="13.5" customHeight="1">
      <c r="A20" s="51"/>
      <c r="B20" s="52"/>
      <c r="C20" s="52"/>
      <c r="D20" s="51" t="s">
        <v>120</v>
      </c>
      <c r="E20" s="52"/>
      <c r="F20" s="52"/>
      <c r="G20" s="53"/>
      <c r="H20" s="51" t="s">
        <v>48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3"/>
      <c r="T20" s="51" t="s">
        <v>161</v>
      </c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3"/>
      <c r="AY20" s="171">
        <v>1</v>
      </c>
      <c r="AZ20" s="172"/>
      <c r="BA20" s="173">
        <v>42736</v>
      </c>
      <c r="BB20" s="174"/>
      <c r="BC20" s="174"/>
      <c r="BD20" s="175"/>
    </row>
    <row r="21" spans="1:56" s="29" customFormat="1" ht="13.5" customHeight="1">
      <c r="A21" s="34"/>
      <c r="B21" s="35"/>
      <c r="C21" s="35"/>
      <c r="D21" s="36" t="s">
        <v>121</v>
      </c>
      <c r="E21" s="37"/>
      <c r="F21" s="37"/>
      <c r="G21" s="38"/>
      <c r="H21" s="36" t="s">
        <v>36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  <c r="T21" s="36" t="s">
        <v>112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8"/>
      <c r="AY21" s="176">
        <v>0</v>
      </c>
      <c r="AZ21" s="177"/>
      <c r="BA21" s="173">
        <v>42736</v>
      </c>
      <c r="BB21" s="174"/>
      <c r="BC21" s="174"/>
      <c r="BD21" s="175"/>
    </row>
    <row r="22" spans="1:56" s="29" customFormat="1" ht="13.5" customHeight="1">
      <c r="A22" s="34"/>
      <c r="B22" s="35"/>
      <c r="C22" s="35"/>
      <c r="D22" s="36" t="s">
        <v>127</v>
      </c>
      <c r="E22" s="37"/>
      <c r="F22" s="37"/>
      <c r="G22" s="38"/>
      <c r="H22" s="36" t="s">
        <v>23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/>
      <c r="T22" s="36" t="s">
        <v>117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8"/>
      <c r="AY22" s="176">
        <v>0</v>
      </c>
      <c r="AZ22" s="177"/>
      <c r="BA22" s="173">
        <v>42736</v>
      </c>
      <c r="BB22" s="174"/>
      <c r="BC22" s="174"/>
      <c r="BD22" s="175"/>
    </row>
    <row r="23" spans="1:56" s="54" customFormat="1" ht="13.5" customHeight="1">
      <c r="A23" s="51"/>
      <c r="B23" s="52"/>
      <c r="C23" s="52"/>
      <c r="D23" s="51" t="s">
        <v>152</v>
      </c>
      <c r="E23" s="52"/>
      <c r="F23" s="52"/>
      <c r="G23" s="53"/>
      <c r="H23" s="51" t="s">
        <v>118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  <c r="T23" s="51" t="s">
        <v>162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3"/>
      <c r="AY23" s="171">
        <v>1</v>
      </c>
      <c r="AZ23" s="172"/>
      <c r="BA23" s="173">
        <v>42736</v>
      </c>
      <c r="BB23" s="174"/>
      <c r="BC23" s="174"/>
      <c r="BD23" s="175"/>
    </row>
    <row r="24" spans="1:56" s="29" customFormat="1" ht="13.5" customHeight="1">
      <c r="A24" s="34"/>
      <c r="B24" s="35"/>
      <c r="C24" s="35"/>
      <c r="D24" s="36" t="s">
        <v>151</v>
      </c>
      <c r="E24" s="37"/>
      <c r="F24" s="37"/>
      <c r="G24" s="38"/>
      <c r="H24" s="36" t="s">
        <v>145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8"/>
      <c r="T24" s="36" t="s">
        <v>146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 t="s">
        <v>147</v>
      </c>
      <c r="AU24" s="37"/>
      <c r="AV24" s="37"/>
      <c r="AW24" s="37"/>
      <c r="AX24" s="38"/>
      <c r="AY24" s="176">
        <v>0</v>
      </c>
      <c r="AZ24" s="177"/>
      <c r="BA24" s="173">
        <v>42736</v>
      </c>
      <c r="BB24" s="174"/>
      <c r="BC24" s="174"/>
      <c r="BD24" s="175"/>
    </row>
    <row r="25" spans="1:56" s="54" customFormat="1" ht="13.5" customHeight="1">
      <c r="A25" s="51"/>
      <c r="B25" s="52"/>
      <c r="C25" s="52"/>
      <c r="D25" s="51" t="s">
        <v>150</v>
      </c>
      <c r="E25" s="52"/>
      <c r="F25" s="52"/>
      <c r="G25" s="53"/>
      <c r="H25" s="51" t="s">
        <v>45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51" t="s">
        <v>163</v>
      </c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3"/>
      <c r="AY25" s="171">
        <v>1</v>
      </c>
      <c r="AZ25" s="172"/>
      <c r="BA25" s="173">
        <v>42736</v>
      </c>
      <c r="BB25" s="174"/>
      <c r="BC25" s="174"/>
      <c r="BD25" s="175"/>
    </row>
    <row r="26" spans="1:56" s="54" customFormat="1" ht="13.5" customHeight="1">
      <c r="A26" s="51"/>
      <c r="B26" s="52"/>
      <c r="C26" s="52"/>
      <c r="D26" s="51" t="s">
        <v>149</v>
      </c>
      <c r="E26" s="52"/>
      <c r="F26" s="52"/>
      <c r="G26" s="53"/>
      <c r="H26" s="51" t="s">
        <v>46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51" t="s">
        <v>164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3"/>
      <c r="AY26" s="171">
        <v>1</v>
      </c>
      <c r="AZ26" s="172"/>
      <c r="BA26" s="173">
        <v>42736</v>
      </c>
      <c r="BB26" s="174"/>
      <c r="BC26" s="174"/>
      <c r="BD26" s="175"/>
    </row>
    <row r="27" spans="1:56" s="29" customFormat="1" ht="13.5" customHeight="1">
      <c r="A27" s="34"/>
      <c r="B27" s="35"/>
      <c r="C27" s="35"/>
      <c r="D27" s="36" t="s">
        <v>159</v>
      </c>
      <c r="E27" s="37"/>
      <c r="F27" s="37"/>
      <c r="G27" s="38"/>
      <c r="H27" s="36" t="s">
        <v>42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  <c r="T27" s="36" t="s">
        <v>122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 t="s">
        <v>147</v>
      </c>
      <c r="AU27" s="37"/>
      <c r="AV27" s="37"/>
      <c r="AW27" s="37"/>
      <c r="AX27" s="38"/>
      <c r="AY27" s="176">
        <v>0</v>
      </c>
      <c r="AZ27" s="177"/>
      <c r="BA27" s="173">
        <v>42736</v>
      </c>
      <c r="BB27" s="174"/>
      <c r="BC27" s="174"/>
      <c r="BD27" s="175"/>
    </row>
    <row r="28" spans="1:56" s="29" customFormat="1" ht="13.5" customHeight="1">
      <c r="A28" s="34"/>
      <c r="B28" s="35"/>
      <c r="C28" s="35"/>
      <c r="D28" s="36" t="s">
        <v>167</v>
      </c>
      <c r="E28" s="37"/>
      <c r="F28" s="37"/>
      <c r="G28" s="38"/>
      <c r="H28" s="36" t="s">
        <v>38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8"/>
      <c r="T28" s="36" t="s">
        <v>123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8"/>
      <c r="AY28" s="176">
        <v>0</v>
      </c>
      <c r="AZ28" s="177"/>
      <c r="BA28" s="173">
        <v>42736</v>
      </c>
      <c r="BB28" s="174"/>
      <c r="BC28" s="174"/>
      <c r="BD28" s="175"/>
    </row>
    <row r="29" spans="1:56" s="29" customFormat="1" ht="13.5" customHeight="1">
      <c r="A29" s="34"/>
      <c r="B29" s="35"/>
      <c r="C29" s="35"/>
      <c r="D29" s="36" t="s">
        <v>168</v>
      </c>
      <c r="E29" s="37"/>
      <c r="F29" s="37"/>
      <c r="G29" s="38"/>
      <c r="H29" s="36" t="s">
        <v>39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8"/>
      <c r="AY29" s="176">
        <v>0</v>
      </c>
      <c r="AZ29" s="177"/>
      <c r="BA29" s="173">
        <v>42736</v>
      </c>
      <c r="BB29" s="174"/>
      <c r="BC29" s="174"/>
      <c r="BD29" s="175"/>
    </row>
    <row r="30" spans="1:56" s="54" customFormat="1" ht="13.5" customHeight="1">
      <c r="A30" s="51"/>
      <c r="B30" s="52"/>
      <c r="C30" s="52"/>
      <c r="D30" s="51" t="s">
        <v>124</v>
      </c>
      <c r="E30" s="52"/>
      <c r="F30" s="52"/>
      <c r="G30" s="53"/>
      <c r="H30" s="51" t="s">
        <v>125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3"/>
      <c r="T30" s="51" t="s">
        <v>171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3"/>
      <c r="AY30" s="171">
        <v>1</v>
      </c>
      <c r="AZ30" s="172"/>
      <c r="BA30" s="173">
        <v>42736</v>
      </c>
      <c r="BB30" s="174"/>
      <c r="BC30" s="174"/>
      <c r="BD30" s="175"/>
    </row>
    <row r="31" spans="1:56" s="29" customFormat="1" ht="13.5" customHeight="1">
      <c r="A31" s="34"/>
      <c r="B31" s="35"/>
      <c r="C31" s="35"/>
      <c r="D31" s="36" t="s">
        <v>135</v>
      </c>
      <c r="E31" s="37"/>
      <c r="F31" s="37"/>
      <c r="G31" s="38"/>
      <c r="H31" s="36" t="s">
        <v>40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  <c r="T31" s="36" t="s">
        <v>132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 t="s">
        <v>129</v>
      </c>
      <c r="AU31" s="37"/>
      <c r="AV31" s="37"/>
      <c r="AW31" s="37"/>
      <c r="AX31" s="38"/>
      <c r="AY31" s="176">
        <v>0</v>
      </c>
      <c r="AZ31" s="177"/>
      <c r="BA31" s="173">
        <v>42736</v>
      </c>
      <c r="BB31" s="174"/>
      <c r="BC31" s="174"/>
      <c r="BD31" s="175"/>
    </row>
    <row r="32" spans="1:56" s="29" customFormat="1" ht="13.5" customHeight="1">
      <c r="A32" s="34"/>
      <c r="B32" s="35"/>
      <c r="C32" s="35"/>
      <c r="D32" s="36" t="s">
        <v>136</v>
      </c>
      <c r="E32" s="37"/>
      <c r="F32" s="37"/>
      <c r="G32" s="38"/>
      <c r="H32" s="36" t="s">
        <v>41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6" t="s">
        <v>133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8"/>
      <c r="AY32" s="176">
        <v>0</v>
      </c>
      <c r="AZ32" s="177"/>
      <c r="BA32" s="173">
        <v>42736</v>
      </c>
      <c r="BB32" s="174"/>
      <c r="BC32" s="174"/>
      <c r="BD32" s="175"/>
    </row>
    <row r="33" spans="1:56" s="29" customFormat="1" ht="13.5" customHeight="1">
      <c r="A33" s="34"/>
      <c r="B33" s="35"/>
      <c r="C33" s="35"/>
      <c r="D33" s="36" t="s">
        <v>137</v>
      </c>
      <c r="E33" s="37"/>
      <c r="F33" s="37"/>
      <c r="G33" s="38"/>
      <c r="H33" s="36" t="s">
        <v>43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  <c r="T33" s="36" t="s">
        <v>134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8"/>
      <c r="AY33" s="176">
        <v>0</v>
      </c>
      <c r="AZ33" s="177"/>
      <c r="BA33" s="173">
        <v>42736</v>
      </c>
      <c r="BB33" s="174"/>
      <c r="BC33" s="174"/>
      <c r="BD33" s="175"/>
    </row>
    <row r="34" spans="1:56" s="54" customFormat="1" ht="13.5" customHeight="1">
      <c r="A34" s="51"/>
      <c r="B34" s="52"/>
      <c r="C34" s="52"/>
      <c r="D34" s="51" t="s">
        <v>138</v>
      </c>
      <c r="E34" s="52"/>
      <c r="F34" s="52"/>
      <c r="G34" s="53"/>
      <c r="H34" s="51" t="s">
        <v>44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3"/>
      <c r="T34" s="51" t="s">
        <v>165</v>
      </c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3"/>
      <c r="AY34" s="171">
        <v>1</v>
      </c>
      <c r="AZ34" s="172"/>
      <c r="BA34" s="173">
        <v>42736</v>
      </c>
      <c r="BB34" s="174"/>
      <c r="BC34" s="174"/>
      <c r="BD34" s="175"/>
    </row>
    <row r="35" spans="1:56" s="29" customFormat="1" ht="13.5" customHeight="1">
      <c r="A35" s="34"/>
      <c r="B35" s="35"/>
      <c r="C35" s="35"/>
      <c r="D35" s="36" t="s">
        <v>158</v>
      </c>
      <c r="E35" s="37"/>
      <c r="F35" s="37"/>
      <c r="G35" s="38"/>
      <c r="H35" s="36" t="s">
        <v>139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  <c r="T35" s="36" t="s">
        <v>141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 t="s">
        <v>143</v>
      </c>
      <c r="AU35" s="37"/>
      <c r="AV35" s="37"/>
      <c r="AW35" s="37"/>
      <c r="AX35" s="38"/>
      <c r="AY35" s="176">
        <v>0</v>
      </c>
      <c r="AZ35" s="177"/>
      <c r="BA35" s="173">
        <v>42736</v>
      </c>
      <c r="BB35" s="174"/>
      <c r="BC35" s="174"/>
      <c r="BD35" s="175"/>
    </row>
    <row r="36" spans="1:56" s="29" customFormat="1" ht="13.5" customHeight="1">
      <c r="A36" s="34"/>
      <c r="B36" s="35"/>
      <c r="C36" s="35"/>
      <c r="D36" s="36" t="s">
        <v>157</v>
      </c>
      <c r="E36" s="37"/>
      <c r="F36" s="37"/>
      <c r="G36" s="38"/>
      <c r="H36" s="36" t="s">
        <v>140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8"/>
      <c r="T36" s="36" t="s">
        <v>142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 t="s">
        <v>143</v>
      </c>
      <c r="AU36" s="37"/>
      <c r="AV36" s="37"/>
      <c r="AW36" s="37"/>
      <c r="AX36" s="38"/>
      <c r="AY36" s="176">
        <v>0</v>
      </c>
      <c r="AZ36" s="177"/>
      <c r="BA36" s="173">
        <v>42736</v>
      </c>
      <c r="BB36" s="174"/>
      <c r="BC36" s="174"/>
      <c r="BD36" s="175"/>
    </row>
    <row r="37" spans="1:56" s="54" customFormat="1" ht="13.5" customHeight="1">
      <c r="A37" s="51"/>
      <c r="B37" s="52"/>
      <c r="C37" s="52"/>
      <c r="D37" s="51" t="s">
        <v>153</v>
      </c>
      <c r="E37" s="52"/>
      <c r="F37" s="52"/>
      <c r="G37" s="53"/>
      <c r="H37" s="51" t="s">
        <v>155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3"/>
      <c r="T37" s="51" t="s">
        <v>166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3"/>
      <c r="AY37" s="171">
        <v>1</v>
      </c>
      <c r="AZ37" s="172"/>
      <c r="BA37" s="173">
        <v>42736</v>
      </c>
      <c r="BB37" s="174"/>
      <c r="BC37" s="174"/>
      <c r="BD37" s="175"/>
    </row>
    <row r="38" spans="1:56" s="54" customFormat="1" ht="13.5" customHeight="1">
      <c r="A38" s="51"/>
      <c r="B38" s="52"/>
      <c r="C38" s="52"/>
      <c r="D38" s="51" t="s">
        <v>154</v>
      </c>
      <c r="E38" s="52"/>
      <c r="F38" s="52"/>
      <c r="G38" s="53"/>
      <c r="H38" s="51" t="s">
        <v>156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3"/>
      <c r="T38" s="51" t="s">
        <v>138</v>
      </c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3"/>
      <c r="AY38" s="171">
        <v>1</v>
      </c>
      <c r="AZ38" s="172"/>
      <c r="BA38" s="173">
        <v>42736</v>
      </c>
      <c r="BB38" s="174"/>
      <c r="BC38" s="174"/>
      <c r="BD38" s="175"/>
    </row>
    <row r="39" spans="1:56" s="29" customFormat="1" ht="13.5" customHeight="1">
      <c r="A39" s="34"/>
      <c r="B39" s="35"/>
      <c r="C39" s="35"/>
      <c r="D39" s="36"/>
      <c r="E39" s="37"/>
      <c r="F39" s="37"/>
      <c r="G39" s="38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  <c r="T39" s="36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8"/>
      <c r="AY39" s="176"/>
      <c r="AZ39" s="177"/>
      <c r="BA39" s="181"/>
      <c r="BB39" s="182"/>
      <c r="BC39" s="182"/>
      <c r="BD39" s="183"/>
    </row>
    <row r="42" spans="1:56" ht="20.25" customHeight="1">
      <c r="A42" s="125" t="s">
        <v>18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9" t="s">
        <v>7</v>
      </c>
      <c r="L42" s="130"/>
      <c r="M42" s="130"/>
      <c r="N42" s="131"/>
      <c r="O42" s="132" t="str">
        <f>表紙!$T$15</f>
        <v>給与システム</v>
      </c>
      <c r="P42" s="133"/>
      <c r="Q42" s="133"/>
      <c r="R42" s="133"/>
      <c r="S42" s="133"/>
      <c r="T42" s="133"/>
      <c r="U42" s="133"/>
      <c r="V42" s="133"/>
      <c r="W42" s="134"/>
      <c r="X42" s="112" t="s">
        <v>9</v>
      </c>
      <c r="Y42" s="113"/>
      <c r="Z42" s="135" t="str">
        <f>表紙!$T$18</f>
        <v>給料式区分</v>
      </c>
      <c r="AA42" s="136"/>
      <c r="AB42" s="136"/>
      <c r="AC42" s="136"/>
      <c r="AD42" s="136"/>
      <c r="AE42" s="136"/>
      <c r="AF42" s="136"/>
      <c r="AG42" s="136"/>
      <c r="AH42" s="136"/>
      <c r="AI42" s="137"/>
      <c r="AJ42" s="112" t="s">
        <v>10</v>
      </c>
      <c r="AK42" s="113"/>
      <c r="AL42" s="116" t="s">
        <v>19</v>
      </c>
      <c r="AM42" s="117"/>
      <c r="AN42" s="117"/>
      <c r="AO42" s="118"/>
      <c r="AP42" s="112" t="s">
        <v>11</v>
      </c>
      <c r="AQ42" s="113"/>
      <c r="AR42" s="122" t="s">
        <v>12</v>
      </c>
      <c r="AS42" s="123"/>
      <c r="AT42" s="124"/>
      <c r="AU42" s="109">
        <v>42620</v>
      </c>
      <c r="AV42" s="110"/>
      <c r="AW42" s="110"/>
      <c r="AX42" s="111"/>
      <c r="AY42" s="112" t="s">
        <v>14</v>
      </c>
      <c r="AZ42" s="113"/>
      <c r="BA42" s="116"/>
      <c r="BB42" s="117"/>
      <c r="BC42" s="117"/>
      <c r="BD42" s="118"/>
    </row>
    <row r="43" spans="1:56" ht="20.25" customHeight="1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9" t="s">
        <v>8</v>
      </c>
      <c r="L43" s="130"/>
      <c r="M43" s="130"/>
      <c r="N43" s="131"/>
      <c r="O43" s="132" t="str">
        <f ca="1">MID(CELL("filename",$A$1),FIND("]",CELL("filename",$A$1))+1,255)</f>
        <v>給料式区分</v>
      </c>
      <c r="P43" s="133"/>
      <c r="Q43" s="133"/>
      <c r="R43" s="133"/>
      <c r="S43" s="133"/>
      <c r="T43" s="133"/>
      <c r="U43" s="133"/>
      <c r="V43" s="133"/>
      <c r="W43" s="134"/>
      <c r="X43" s="114"/>
      <c r="Y43" s="115"/>
      <c r="Z43" s="138"/>
      <c r="AA43" s="139"/>
      <c r="AB43" s="139"/>
      <c r="AC43" s="139"/>
      <c r="AD43" s="139"/>
      <c r="AE43" s="139"/>
      <c r="AF43" s="139"/>
      <c r="AG43" s="139"/>
      <c r="AH43" s="139"/>
      <c r="AI43" s="140"/>
      <c r="AJ43" s="114"/>
      <c r="AK43" s="115"/>
      <c r="AL43" s="119"/>
      <c r="AM43" s="120"/>
      <c r="AN43" s="120"/>
      <c r="AO43" s="121"/>
      <c r="AP43" s="114"/>
      <c r="AQ43" s="115"/>
      <c r="AR43" s="122" t="s">
        <v>13</v>
      </c>
      <c r="AS43" s="123"/>
      <c r="AT43" s="124"/>
      <c r="AU43" s="109"/>
      <c r="AV43" s="110"/>
      <c r="AW43" s="110"/>
      <c r="AX43" s="111"/>
      <c r="AY43" s="114"/>
      <c r="AZ43" s="115"/>
      <c r="BA43" s="119"/>
      <c r="BB43" s="120"/>
      <c r="BC43" s="120"/>
      <c r="BD43" s="121"/>
    </row>
    <row r="44" spans="1:56" s="59" customFormat="1" ht="13.5" customHeight="1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2"/>
      <c r="L44" s="62"/>
      <c r="M44" s="62"/>
      <c r="N44" s="62"/>
      <c r="O44" s="63"/>
      <c r="P44" s="63"/>
      <c r="Q44" s="63"/>
      <c r="R44" s="63"/>
      <c r="S44" s="63"/>
      <c r="T44" s="63"/>
      <c r="U44" s="63"/>
      <c r="V44" s="63"/>
      <c r="W44" s="63"/>
      <c r="X44" s="64"/>
      <c r="Y44" s="64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4"/>
      <c r="AK44" s="64"/>
      <c r="AL44" s="65"/>
      <c r="AM44" s="65"/>
      <c r="AN44" s="65"/>
      <c r="AO44" s="65"/>
      <c r="AP44" s="64"/>
      <c r="AQ44" s="64"/>
      <c r="AR44" s="66"/>
      <c r="AS44" s="66"/>
      <c r="AT44" s="66"/>
      <c r="AU44" s="67"/>
      <c r="AV44" s="67"/>
      <c r="AW44" s="67"/>
      <c r="AX44" s="67"/>
      <c r="AY44" s="64"/>
      <c r="AZ44" s="64"/>
      <c r="BA44" s="65"/>
      <c r="BB44" s="65"/>
      <c r="BC44" s="65"/>
      <c r="BD44" s="68"/>
    </row>
    <row r="45" spans="1:56" s="58" customFormat="1" ht="13.5" customHeight="1">
      <c r="A45" s="69"/>
      <c r="B45" s="70" t="s">
        <v>52</v>
      </c>
      <c r="C45" s="70"/>
      <c r="D45" s="70"/>
      <c r="E45" s="30" t="s">
        <v>53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1"/>
    </row>
    <row r="46" spans="1:56" s="58" customFormat="1" ht="13.5" customHeight="1">
      <c r="A46" s="69"/>
      <c r="B46" s="70"/>
      <c r="C46" s="70"/>
      <c r="D46" s="70"/>
      <c r="E46" s="30" t="s">
        <v>54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1"/>
    </row>
    <row r="47" spans="1:56" s="58" customFormat="1" ht="13.5" customHeight="1">
      <c r="A47" s="69"/>
      <c r="B47" s="70"/>
      <c r="C47" s="70"/>
      <c r="D47" s="70"/>
      <c r="E47" s="30" t="s">
        <v>55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1"/>
    </row>
    <row r="48" spans="1:56" s="58" customFormat="1" ht="13.5" customHeight="1">
      <c r="A48" s="69"/>
      <c r="B48" s="70"/>
      <c r="C48" s="70"/>
      <c r="D48" s="70"/>
      <c r="E48" s="30" t="s">
        <v>56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1"/>
    </row>
    <row r="49" spans="1:56" s="58" customFormat="1" ht="13.5" customHeight="1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1"/>
    </row>
    <row r="50" spans="1:56" s="58" customFormat="1" ht="13.5" customHeight="1">
      <c r="A50" s="69"/>
      <c r="B50" s="70" t="s">
        <v>58</v>
      </c>
      <c r="C50" s="70"/>
      <c r="D50" s="70"/>
      <c r="E50" s="30" t="s">
        <v>60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 t="s">
        <v>63</v>
      </c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1"/>
    </row>
    <row r="51" spans="1:56" s="58" customFormat="1" ht="13.5" customHeight="1">
      <c r="A51" s="69"/>
      <c r="B51" s="70"/>
      <c r="C51" s="70"/>
      <c r="D51" s="70"/>
      <c r="E51" s="30" t="s">
        <v>62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 t="s">
        <v>64</v>
      </c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1"/>
    </row>
    <row r="52" spans="1:56" s="58" customFormat="1" ht="13.5" customHeight="1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1"/>
    </row>
    <row r="53" spans="1:56" s="58" customFormat="1" ht="13.5" customHeight="1">
      <c r="A53" s="69"/>
      <c r="B53" s="70" t="s">
        <v>63</v>
      </c>
      <c r="C53" s="70"/>
      <c r="D53" s="70"/>
      <c r="E53" s="30" t="s">
        <v>59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1"/>
    </row>
    <row r="54" spans="1:56" s="58" customFormat="1" ht="13.5" customHeight="1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1"/>
    </row>
    <row r="55" spans="1:56" s="58" customFormat="1" ht="13.5" customHeight="1">
      <c r="A55" s="69"/>
      <c r="B55" s="70" t="s">
        <v>64</v>
      </c>
      <c r="C55" s="70"/>
      <c r="D55" s="70"/>
      <c r="E55" s="30" t="s">
        <v>61</v>
      </c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1"/>
    </row>
    <row r="56" spans="1:56" s="58" customFormat="1" ht="13.5" customHeight="1">
      <c r="A56" s="69"/>
      <c r="B56" s="70"/>
      <c r="C56" s="70"/>
      <c r="D56" s="70"/>
      <c r="E56" s="3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1"/>
    </row>
    <row r="57" spans="1:56" s="58" customFormat="1" ht="13.5" customHeight="1">
      <c r="A57" s="69"/>
      <c r="B57" s="70" t="s">
        <v>65</v>
      </c>
      <c r="C57" s="70"/>
      <c r="D57" s="70"/>
      <c r="E57" s="30" t="s">
        <v>67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 t="s">
        <v>176</v>
      </c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1"/>
    </row>
    <row r="58" spans="1:56" s="58" customFormat="1" ht="13.5" customHeight="1">
      <c r="A58" s="69"/>
      <c r="B58" s="70"/>
      <c r="C58" s="70"/>
      <c r="D58" s="70"/>
      <c r="E58" s="30" t="s">
        <v>68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 t="s">
        <v>177</v>
      </c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1"/>
    </row>
    <row r="59" spans="1:56" s="58" customFormat="1" ht="13.5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1"/>
    </row>
    <row r="60" spans="1:56" s="58" customFormat="1" ht="13.5" customHeight="1">
      <c r="A60" s="69"/>
      <c r="B60" s="70" t="s">
        <v>69</v>
      </c>
      <c r="C60" s="70"/>
      <c r="D60" s="70"/>
      <c r="E60" s="30" t="s">
        <v>70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1"/>
    </row>
    <row r="61" spans="1:56" s="58" customFormat="1" ht="13.5" customHeight="1">
      <c r="A61" s="69"/>
      <c r="B61" s="70"/>
      <c r="C61" s="70"/>
      <c r="D61" s="70"/>
      <c r="E61" s="3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1"/>
    </row>
    <row r="62" spans="1:56" s="58" customFormat="1" ht="13.5" customHeight="1">
      <c r="A62" s="69"/>
      <c r="B62" s="70" t="s">
        <v>74</v>
      </c>
      <c r="C62" s="70"/>
      <c r="D62" s="70"/>
      <c r="E62" s="30" t="s">
        <v>76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1"/>
    </row>
    <row r="63" spans="1:56" s="58" customFormat="1" ht="13.5" customHeight="1">
      <c r="A63" s="69"/>
      <c r="B63" s="70"/>
      <c r="C63" s="70"/>
      <c r="D63" s="70"/>
      <c r="E63" s="3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1"/>
    </row>
    <row r="64" spans="1:56" s="58" customFormat="1" ht="13.5" customHeight="1">
      <c r="A64" s="69"/>
      <c r="B64" s="70" t="s">
        <v>78</v>
      </c>
      <c r="C64" s="70"/>
      <c r="D64" s="70"/>
      <c r="E64" s="30" t="s">
        <v>79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1"/>
    </row>
    <row r="65" spans="1:56" s="58" customFormat="1" ht="13.5" customHeight="1">
      <c r="A65" s="69"/>
      <c r="B65" s="70"/>
      <c r="C65" s="70"/>
      <c r="D65" s="70"/>
      <c r="E65" s="30" t="s">
        <v>80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1"/>
    </row>
    <row r="66" spans="1:56" s="58" customFormat="1" ht="13.5" customHeight="1">
      <c r="A66" s="69"/>
      <c r="B66" s="70"/>
      <c r="C66" s="70"/>
      <c r="D66" s="70"/>
      <c r="E66" s="3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1"/>
    </row>
    <row r="67" spans="1:56" s="58" customFormat="1" ht="13.5" customHeight="1">
      <c r="A67" s="69"/>
      <c r="B67" s="70" t="s">
        <v>82</v>
      </c>
      <c r="C67" s="70"/>
      <c r="D67" s="70"/>
      <c r="E67" s="30" t="s">
        <v>83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 t="s">
        <v>129</v>
      </c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1"/>
    </row>
    <row r="68" spans="1:56" s="58" customFormat="1" ht="13.5" customHeight="1">
      <c r="A68" s="69"/>
      <c r="B68" s="70"/>
      <c r="C68" s="70"/>
      <c r="D68" s="70"/>
      <c r="E68" s="30" t="s">
        <v>84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 t="s">
        <v>129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1"/>
    </row>
    <row r="69" spans="1:56" s="58" customFormat="1" ht="13.5" customHeight="1">
      <c r="A69" s="69"/>
      <c r="B69" s="70" t="s">
        <v>129</v>
      </c>
      <c r="C69" s="70"/>
      <c r="D69" s="70"/>
      <c r="E69" s="30" t="s">
        <v>173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1"/>
    </row>
    <row r="70" spans="1:56" s="58" customFormat="1" ht="13.5" customHeight="1">
      <c r="A70" s="69"/>
      <c r="B70" s="70"/>
      <c r="C70" s="70"/>
      <c r="D70" s="70"/>
      <c r="E70" s="30" t="s">
        <v>174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1"/>
    </row>
    <row r="71" spans="1:56" s="58" customFormat="1" ht="13.5" customHeight="1">
      <c r="A71" s="69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1"/>
    </row>
    <row r="72" spans="1:56" s="58" customFormat="1" ht="13.5" customHeight="1">
      <c r="A72" s="69"/>
      <c r="B72" s="70" t="s">
        <v>85</v>
      </c>
      <c r="C72" s="70"/>
      <c r="D72" s="70"/>
      <c r="E72" s="30" t="s">
        <v>131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2" t="s">
        <v>130</v>
      </c>
      <c r="BD72" s="71"/>
    </row>
    <row r="73" spans="1:56" s="58" customFormat="1" ht="13.5" customHeight="1">
      <c r="A73" s="69"/>
      <c r="B73" s="70"/>
      <c r="C73" s="70"/>
      <c r="D73" s="70"/>
      <c r="E73" s="30" t="s">
        <v>175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2" t="s">
        <v>130</v>
      </c>
      <c r="BD73" s="71"/>
    </row>
    <row r="74" spans="1:56" s="58" customFormat="1" ht="13.5" customHeight="1">
      <c r="A74" s="69"/>
      <c r="B74" s="70" t="s">
        <v>130</v>
      </c>
      <c r="C74" s="70"/>
      <c r="D74" s="70"/>
      <c r="E74" s="30" t="s">
        <v>128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 t="s">
        <v>69</v>
      </c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1"/>
    </row>
    <row r="75" spans="1:56" s="58" customFormat="1" ht="13.5" customHeight="1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1"/>
    </row>
    <row r="76" spans="1:56" s="58" customFormat="1" ht="13.5" customHeight="1">
      <c r="A76" s="69"/>
      <c r="B76" s="70" t="s">
        <v>101</v>
      </c>
      <c r="C76" s="70"/>
      <c r="D76" s="70"/>
      <c r="E76" s="30" t="s">
        <v>104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 t="s">
        <v>113</v>
      </c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1"/>
    </row>
    <row r="77" spans="1:56" s="58" customFormat="1" ht="13.5" customHeight="1">
      <c r="A77" s="69"/>
      <c r="B77" s="70"/>
      <c r="C77" s="70"/>
      <c r="D77" s="70"/>
      <c r="E77" s="30" t="s">
        <v>105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 t="s">
        <v>113</v>
      </c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1"/>
    </row>
    <row r="78" spans="1:56" s="58" customFormat="1" ht="13.5" customHeight="1">
      <c r="A78" s="69"/>
      <c r="B78" s="70"/>
      <c r="C78" s="70"/>
      <c r="D78" s="70"/>
      <c r="E78" s="30" t="s">
        <v>106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 t="s">
        <v>113</v>
      </c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1"/>
    </row>
    <row r="79" spans="1:56" s="58" customFormat="1" ht="13.5" customHeight="1">
      <c r="A79" s="69"/>
      <c r="B79" s="70"/>
      <c r="C79" s="70"/>
      <c r="D79" s="70"/>
      <c r="E79" s="3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1"/>
    </row>
    <row r="80" spans="1:56" s="58" customFormat="1" ht="13.5" customHeight="1">
      <c r="A80" s="69"/>
      <c r="B80" s="70" t="s">
        <v>103</v>
      </c>
      <c r="C80" s="70"/>
      <c r="D80" s="70"/>
      <c r="E80" s="30" t="s">
        <v>107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 t="s">
        <v>113</v>
      </c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1"/>
    </row>
    <row r="81" spans="1:56" s="58" customFormat="1" ht="13.5" customHeight="1">
      <c r="A81" s="69"/>
      <c r="B81" s="70"/>
      <c r="C81" s="70"/>
      <c r="D81" s="70"/>
      <c r="E81" s="30" t="s">
        <v>108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 t="s">
        <v>113</v>
      </c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1"/>
    </row>
    <row r="82" spans="1:56" s="58" customFormat="1" ht="13.5" customHeight="1">
      <c r="A82" s="73"/>
      <c r="B82" s="74"/>
      <c r="C82" s="74"/>
      <c r="D82" s="74"/>
      <c r="E82" s="75" t="s">
        <v>109</v>
      </c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 t="s">
        <v>113</v>
      </c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6"/>
    </row>
    <row r="83" spans="1:56" ht="20.25" customHeight="1">
      <c r="A83" s="125" t="s">
        <v>18</v>
      </c>
      <c r="B83" s="126"/>
      <c r="C83" s="126"/>
      <c r="D83" s="126"/>
      <c r="E83" s="126"/>
      <c r="F83" s="126"/>
      <c r="G83" s="126"/>
      <c r="H83" s="126"/>
      <c r="I83" s="126"/>
      <c r="J83" s="126"/>
      <c r="K83" s="129" t="s">
        <v>7</v>
      </c>
      <c r="L83" s="130"/>
      <c r="M83" s="130"/>
      <c r="N83" s="131"/>
      <c r="O83" s="132" t="str">
        <f>表紙!$T$15</f>
        <v>給与システム</v>
      </c>
      <c r="P83" s="133"/>
      <c r="Q83" s="133"/>
      <c r="R83" s="133"/>
      <c r="S83" s="133"/>
      <c r="T83" s="133"/>
      <c r="U83" s="133"/>
      <c r="V83" s="133"/>
      <c r="W83" s="134"/>
      <c r="X83" s="112" t="s">
        <v>9</v>
      </c>
      <c r="Y83" s="113"/>
      <c r="Z83" s="135" t="str">
        <f>表紙!$T$18</f>
        <v>給料式区分</v>
      </c>
      <c r="AA83" s="136"/>
      <c r="AB83" s="136"/>
      <c r="AC83" s="136"/>
      <c r="AD83" s="136"/>
      <c r="AE83" s="136"/>
      <c r="AF83" s="136"/>
      <c r="AG83" s="136"/>
      <c r="AH83" s="136"/>
      <c r="AI83" s="137"/>
      <c r="AJ83" s="112" t="s">
        <v>10</v>
      </c>
      <c r="AK83" s="113"/>
      <c r="AL83" s="116" t="s">
        <v>19</v>
      </c>
      <c r="AM83" s="117"/>
      <c r="AN83" s="117"/>
      <c r="AO83" s="118"/>
      <c r="AP83" s="112" t="s">
        <v>11</v>
      </c>
      <c r="AQ83" s="113"/>
      <c r="AR83" s="122" t="s">
        <v>12</v>
      </c>
      <c r="AS83" s="123"/>
      <c r="AT83" s="124"/>
      <c r="AU83" s="109">
        <v>42620</v>
      </c>
      <c r="AV83" s="110"/>
      <c r="AW83" s="110"/>
      <c r="AX83" s="111"/>
      <c r="AY83" s="112" t="s">
        <v>14</v>
      </c>
      <c r="AZ83" s="113"/>
      <c r="BA83" s="116"/>
      <c r="BB83" s="117"/>
      <c r="BC83" s="117"/>
      <c r="BD83" s="118"/>
    </row>
    <row r="84" spans="1:56" ht="20.25" customHeight="1">
      <c r="A84" s="127"/>
      <c r="B84" s="128"/>
      <c r="C84" s="128"/>
      <c r="D84" s="128"/>
      <c r="E84" s="128"/>
      <c r="F84" s="128"/>
      <c r="G84" s="128"/>
      <c r="H84" s="128"/>
      <c r="I84" s="128"/>
      <c r="J84" s="128"/>
      <c r="K84" s="129" t="s">
        <v>8</v>
      </c>
      <c r="L84" s="130"/>
      <c r="M84" s="130"/>
      <c r="N84" s="131"/>
      <c r="O84" s="132" t="str">
        <f ca="1">MID(CELL("filename",$A$1),FIND("]",CELL("filename",$A$1))+1,255)</f>
        <v>給料式区分</v>
      </c>
      <c r="P84" s="133"/>
      <c r="Q84" s="133"/>
      <c r="R84" s="133"/>
      <c r="S84" s="133"/>
      <c r="T84" s="133"/>
      <c r="U84" s="133"/>
      <c r="V84" s="133"/>
      <c r="W84" s="134"/>
      <c r="X84" s="114"/>
      <c r="Y84" s="115"/>
      <c r="Z84" s="138"/>
      <c r="AA84" s="139"/>
      <c r="AB84" s="139"/>
      <c r="AC84" s="139"/>
      <c r="AD84" s="139"/>
      <c r="AE84" s="139"/>
      <c r="AF84" s="139"/>
      <c r="AG84" s="139"/>
      <c r="AH84" s="139"/>
      <c r="AI84" s="140"/>
      <c r="AJ84" s="114"/>
      <c r="AK84" s="115"/>
      <c r="AL84" s="119"/>
      <c r="AM84" s="120"/>
      <c r="AN84" s="120"/>
      <c r="AO84" s="121"/>
      <c r="AP84" s="114"/>
      <c r="AQ84" s="115"/>
      <c r="AR84" s="122" t="s">
        <v>13</v>
      </c>
      <c r="AS84" s="123"/>
      <c r="AT84" s="124"/>
      <c r="AU84" s="109"/>
      <c r="AV84" s="110"/>
      <c r="AW84" s="110"/>
      <c r="AX84" s="111"/>
      <c r="AY84" s="114"/>
      <c r="AZ84" s="115"/>
      <c r="BA84" s="119"/>
      <c r="BB84" s="120"/>
      <c r="BC84" s="120"/>
      <c r="BD84" s="121"/>
    </row>
    <row r="85" spans="1:56" s="58" customFormat="1" ht="13.5" customHeight="1">
      <c r="A85" s="77"/>
      <c r="B85" s="78"/>
      <c r="C85" s="78"/>
      <c r="D85" s="78"/>
      <c r="E85" s="79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80"/>
    </row>
    <row r="86" spans="1:56" s="58" customFormat="1" ht="13.5" customHeight="1">
      <c r="A86" s="69"/>
      <c r="B86" s="70" t="s">
        <v>113</v>
      </c>
      <c r="C86" s="70"/>
      <c r="D86" s="70"/>
      <c r="E86" s="30" t="s">
        <v>114</v>
      </c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1"/>
    </row>
    <row r="87" spans="1:56" s="58" customFormat="1" ht="13.5" customHeight="1">
      <c r="A87" s="69"/>
      <c r="B87" s="70"/>
      <c r="C87" s="70"/>
      <c r="D87" s="70"/>
      <c r="E87" s="30" t="s">
        <v>115</v>
      </c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1"/>
    </row>
    <row r="88" spans="1:56" s="58" customFormat="1" ht="13.5" customHeight="1">
      <c r="A88" s="69"/>
      <c r="B88" s="70"/>
      <c r="C88" s="70"/>
      <c r="D88" s="70"/>
      <c r="E88" s="30" t="s">
        <v>116</v>
      </c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1"/>
    </row>
    <row r="89" spans="1:56" s="58" customFormat="1" ht="13.5" customHeight="1">
      <c r="A89" s="69"/>
      <c r="B89" s="70"/>
      <c r="C89" s="70"/>
      <c r="D89" s="3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1"/>
    </row>
    <row r="90" spans="1:56" s="58" customFormat="1" ht="13.5" customHeight="1">
      <c r="A90" s="69"/>
      <c r="B90" s="70" t="s">
        <v>143</v>
      </c>
      <c r="C90" s="70"/>
      <c r="D90" s="70"/>
      <c r="E90" s="30" t="s">
        <v>144</v>
      </c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1"/>
    </row>
    <row r="91" spans="1:56" s="58" customFormat="1" ht="13.5" customHeight="1">
      <c r="A91" s="69"/>
      <c r="B91" s="70"/>
      <c r="C91" s="70"/>
      <c r="D91" s="70"/>
      <c r="E91" s="3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1"/>
    </row>
    <row r="92" spans="1:56" s="58" customFormat="1" ht="13.5" customHeight="1">
      <c r="A92" s="69"/>
      <c r="B92" s="70" t="s">
        <v>147</v>
      </c>
      <c r="C92" s="70"/>
      <c r="D92" s="70"/>
      <c r="E92" s="30" t="s">
        <v>148</v>
      </c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1"/>
    </row>
    <row r="93" spans="1:56" s="58" customFormat="1" ht="13.5" customHeight="1">
      <c r="A93" s="69"/>
      <c r="B93" s="70"/>
      <c r="C93" s="70"/>
      <c r="D93" s="70"/>
      <c r="E93" s="3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1"/>
    </row>
    <row r="94" spans="1:56" s="58" customFormat="1" ht="13.5" customHeight="1">
      <c r="A94" s="69"/>
      <c r="B94" s="70"/>
      <c r="C94" s="70"/>
      <c r="D94" s="70"/>
      <c r="E94" s="81" t="s">
        <v>172</v>
      </c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1"/>
    </row>
    <row r="95" spans="1:56" s="58" customFormat="1" ht="13.5" customHeight="1">
      <c r="A95" s="69"/>
      <c r="B95" s="70"/>
      <c r="C95" s="70"/>
      <c r="D95" s="70"/>
      <c r="E95" s="3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1"/>
    </row>
    <row r="96" spans="1:56" s="58" customFormat="1" ht="13.5" customHeight="1">
      <c r="A96" s="69"/>
      <c r="B96" s="70"/>
      <c r="C96" s="70"/>
      <c r="D96" s="70"/>
      <c r="E96" s="3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1"/>
    </row>
    <row r="97" spans="1:56" s="58" customFormat="1" ht="13.5" customHeight="1">
      <c r="A97" s="69"/>
      <c r="B97" s="70"/>
      <c r="C97" s="70"/>
      <c r="D97" s="70"/>
      <c r="E97" s="3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1"/>
    </row>
    <row r="98" spans="1:56" ht="13.5" customHeight="1">
      <c r="A98" s="5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7"/>
    </row>
  </sheetData>
  <mergeCells count="118">
    <mergeCell ref="BA37:BD37"/>
    <mergeCell ref="BA38:BD38"/>
    <mergeCell ref="BA39:BD39"/>
    <mergeCell ref="AY5:AZ5"/>
    <mergeCell ref="AY6:AZ6"/>
    <mergeCell ref="AY7:AZ7"/>
    <mergeCell ref="AY8:AZ8"/>
    <mergeCell ref="AY9:AZ9"/>
    <mergeCell ref="AY10:AZ10"/>
    <mergeCell ref="AY11:AZ11"/>
    <mergeCell ref="AY12:AZ12"/>
    <mergeCell ref="AY13:AZ13"/>
    <mergeCell ref="AY14:AZ14"/>
    <mergeCell ref="AY15:AZ15"/>
    <mergeCell ref="AY16:AZ16"/>
    <mergeCell ref="AY17:AZ17"/>
    <mergeCell ref="AY18:AZ18"/>
    <mergeCell ref="AY19:AZ19"/>
    <mergeCell ref="AY20:AZ20"/>
    <mergeCell ref="AY21:AZ21"/>
    <mergeCell ref="AY22:AZ22"/>
    <mergeCell ref="BA14:BD14"/>
    <mergeCell ref="BA19:BD19"/>
    <mergeCell ref="BA20:BD20"/>
    <mergeCell ref="BA21:BD21"/>
    <mergeCell ref="BA22:BD22"/>
    <mergeCell ref="BA23:BD23"/>
    <mergeCell ref="BA26:BD26"/>
    <mergeCell ref="BA27:BD27"/>
    <mergeCell ref="BA28:BD28"/>
    <mergeCell ref="BA25:BD25"/>
    <mergeCell ref="BA5:BD5"/>
    <mergeCell ref="BA6:BD6"/>
    <mergeCell ref="BA7:BD7"/>
    <mergeCell ref="BA8:BD8"/>
    <mergeCell ref="BA9:BD9"/>
    <mergeCell ref="BA10:BD10"/>
    <mergeCell ref="BA11:BD11"/>
    <mergeCell ref="BA12:BD12"/>
    <mergeCell ref="BA13:BD13"/>
    <mergeCell ref="BA15:BD15"/>
    <mergeCell ref="BA16:BD16"/>
    <mergeCell ref="BA17:BD17"/>
    <mergeCell ref="BA18:BD18"/>
    <mergeCell ref="BA24:BD24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BA29:BD29"/>
    <mergeCell ref="BA30:BD30"/>
    <mergeCell ref="AY23:AZ23"/>
    <mergeCell ref="AY24:AZ24"/>
    <mergeCell ref="AY26:AZ26"/>
    <mergeCell ref="AY27:AZ27"/>
    <mergeCell ref="AY28:AZ28"/>
    <mergeCell ref="AY29:AZ29"/>
    <mergeCell ref="AY30:AZ30"/>
    <mergeCell ref="A42:J43"/>
    <mergeCell ref="K42:N42"/>
    <mergeCell ref="O42:W42"/>
    <mergeCell ref="X42:Y43"/>
    <mergeCell ref="Z42:AI43"/>
    <mergeCell ref="AY83:AZ84"/>
    <mergeCell ref="BA83:BD84"/>
    <mergeCell ref="K84:N84"/>
    <mergeCell ref="AY25:AZ25"/>
    <mergeCell ref="BA31:BD31"/>
    <mergeCell ref="BA32:BD32"/>
    <mergeCell ref="BA33:BD33"/>
    <mergeCell ref="AY31:AZ31"/>
    <mergeCell ref="AY32:AZ32"/>
    <mergeCell ref="AY33:AZ33"/>
    <mergeCell ref="AY39:AZ39"/>
    <mergeCell ref="AY34:AZ34"/>
    <mergeCell ref="AY35:AZ35"/>
    <mergeCell ref="AY36:AZ36"/>
    <mergeCell ref="AY37:AZ37"/>
    <mergeCell ref="AY38:AZ38"/>
    <mergeCell ref="BA34:BD34"/>
    <mergeCell ref="BA35:BD35"/>
    <mergeCell ref="BA36:BD36"/>
    <mergeCell ref="AY42:AZ43"/>
    <mergeCell ref="BA42:BD43"/>
    <mergeCell ref="K43:N43"/>
    <mergeCell ref="O43:W43"/>
    <mergeCell ref="AR43:AT43"/>
    <mergeCell ref="AU43:AX43"/>
    <mergeCell ref="AJ42:AK43"/>
    <mergeCell ref="AL42:AO43"/>
    <mergeCell ref="AP42:AQ43"/>
    <mergeCell ref="AR42:AT42"/>
    <mergeCell ref="AU42:AX42"/>
    <mergeCell ref="O84:W84"/>
    <mergeCell ref="AR84:AT84"/>
    <mergeCell ref="AU84:AX84"/>
    <mergeCell ref="AJ83:AK84"/>
    <mergeCell ref="AL83:AO84"/>
    <mergeCell ref="AP83:AQ84"/>
    <mergeCell ref="AR83:AT83"/>
    <mergeCell ref="AU83:AX83"/>
    <mergeCell ref="A83:J84"/>
    <mergeCell ref="K83:N83"/>
    <mergeCell ref="O83:W83"/>
    <mergeCell ref="X83:Y84"/>
    <mergeCell ref="Z83:AI84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D99"/>
  <sheetViews>
    <sheetView tabSelected="1" view="pageBreakPreview" zoomScaleNormal="100" zoomScaleSheetLayoutView="100" workbookViewId="0">
      <selection activeCell="H6" sqref="H6"/>
    </sheetView>
  </sheetViews>
  <sheetFormatPr defaultColWidth="2.5703125" defaultRowHeight="13.5" customHeight="1"/>
  <cols>
    <col min="1" max="19" width="2.5703125" style="12"/>
    <col min="20" max="20" width="2.5703125" style="12" customWidth="1"/>
    <col min="21" max="24" width="2.5703125" style="12"/>
    <col min="25" max="25" width="2.5703125" style="12" customWidth="1"/>
    <col min="26" max="35" width="2.5703125" style="12"/>
    <col min="36" max="36" width="2.5703125" style="12" customWidth="1"/>
    <col min="37" max="16384" width="2.5703125" style="12"/>
  </cols>
  <sheetData>
    <row r="1" spans="1:56" ht="20.25" customHeight="1">
      <c r="A1" s="125" t="s">
        <v>18</v>
      </c>
      <c r="B1" s="126"/>
      <c r="C1" s="126"/>
      <c r="D1" s="126"/>
      <c r="E1" s="126"/>
      <c r="F1" s="126"/>
      <c r="G1" s="126"/>
      <c r="H1" s="126"/>
      <c r="I1" s="126"/>
      <c r="J1" s="126"/>
      <c r="K1" s="129" t="s">
        <v>7</v>
      </c>
      <c r="L1" s="130"/>
      <c r="M1" s="130"/>
      <c r="N1" s="131"/>
      <c r="O1" s="132" t="str">
        <f>[1]表紙!$T$15</f>
        <v>給与システム</v>
      </c>
      <c r="P1" s="133"/>
      <c r="Q1" s="133"/>
      <c r="R1" s="133"/>
      <c r="S1" s="133"/>
      <c r="T1" s="133"/>
      <c r="U1" s="133"/>
      <c r="V1" s="133"/>
      <c r="W1" s="134"/>
      <c r="X1" s="112" t="s">
        <v>9</v>
      </c>
      <c r="Y1" s="113"/>
      <c r="Z1" s="135" t="str">
        <f>[1]表紙!$T$18</f>
        <v>給料式区分</v>
      </c>
      <c r="AA1" s="136"/>
      <c r="AB1" s="136"/>
      <c r="AC1" s="136"/>
      <c r="AD1" s="136"/>
      <c r="AE1" s="136"/>
      <c r="AF1" s="136"/>
      <c r="AG1" s="136"/>
      <c r="AH1" s="136"/>
      <c r="AI1" s="137"/>
      <c r="AJ1" s="112" t="s">
        <v>10</v>
      </c>
      <c r="AK1" s="113"/>
      <c r="AL1" s="116" t="s">
        <v>19</v>
      </c>
      <c r="AM1" s="117"/>
      <c r="AN1" s="117"/>
      <c r="AO1" s="118"/>
      <c r="AP1" s="112" t="s">
        <v>11</v>
      </c>
      <c r="AQ1" s="113"/>
      <c r="AR1" s="122" t="s">
        <v>12</v>
      </c>
      <c r="AS1" s="123"/>
      <c r="AT1" s="124"/>
      <c r="AU1" s="109">
        <v>42620</v>
      </c>
      <c r="AV1" s="110"/>
      <c r="AW1" s="110"/>
      <c r="AX1" s="111"/>
      <c r="AY1" s="112" t="s">
        <v>14</v>
      </c>
      <c r="AZ1" s="113"/>
      <c r="BA1" s="116"/>
      <c r="BB1" s="117"/>
      <c r="BC1" s="117"/>
      <c r="BD1" s="118"/>
    </row>
    <row r="2" spans="1:56" ht="20.25" customHeigh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 t="s">
        <v>8</v>
      </c>
      <c r="L2" s="130"/>
      <c r="M2" s="130"/>
      <c r="N2" s="131"/>
      <c r="O2" s="132" t="str">
        <f ca="1">MID(CELL("filename",$A$1),FIND("]",CELL("filename",$A$1))+1,255)</f>
        <v>給料式区分 _Duyenhtm</v>
      </c>
      <c r="P2" s="133"/>
      <c r="Q2" s="133"/>
      <c r="R2" s="133"/>
      <c r="S2" s="133"/>
      <c r="T2" s="133"/>
      <c r="U2" s="133"/>
      <c r="V2" s="133"/>
      <c r="W2" s="134"/>
      <c r="X2" s="114"/>
      <c r="Y2" s="115"/>
      <c r="Z2" s="138"/>
      <c r="AA2" s="139"/>
      <c r="AB2" s="139"/>
      <c r="AC2" s="139"/>
      <c r="AD2" s="139"/>
      <c r="AE2" s="139"/>
      <c r="AF2" s="139"/>
      <c r="AG2" s="139"/>
      <c r="AH2" s="139"/>
      <c r="AI2" s="140"/>
      <c r="AJ2" s="114"/>
      <c r="AK2" s="115"/>
      <c r="AL2" s="119"/>
      <c r="AM2" s="120"/>
      <c r="AN2" s="120"/>
      <c r="AO2" s="121"/>
      <c r="AP2" s="114"/>
      <c r="AQ2" s="115"/>
      <c r="AR2" s="122" t="s">
        <v>13</v>
      </c>
      <c r="AS2" s="123"/>
      <c r="AT2" s="124"/>
      <c r="AU2" s="109"/>
      <c r="AV2" s="110"/>
      <c r="AW2" s="110"/>
      <c r="AX2" s="111"/>
      <c r="AY2" s="114"/>
      <c r="AZ2" s="115"/>
      <c r="BA2" s="119"/>
      <c r="BB2" s="120"/>
      <c r="BC2" s="120"/>
      <c r="BD2" s="121"/>
    </row>
    <row r="3" spans="1:56" ht="13.5" customHeight="1">
      <c r="A3" s="1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s="28" customFormat="1" ht="13.5" customHeight="1">
      <c r="A4" s="31" t="s">
        <v>25</v>
      </c>
      <c r="B4" s="32"/>
      <c r="C4" s="32"/>
      <c r="D4" s="31" t="s">
        <v>26</v>
      </c>
      <c r="E4" s="32"/>
      <c r="F4" s="32"/>
      <c r="G4" s="33"/>
      <c r="H4" s="31" t="s">
        <v>27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3"/>
      <c r="T4" s="31" t="s">
        <v>49</v>
      </c>
      <c r="U4" s="32"/>
      <c r="V4" s="33"/>
      <c r="W4" s="31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3"/>
      <c r="AY4" s="31" t="s">
        <v>170</v>
      </c>
      <c r="AZ4" s="33"/>
      <c r="BA4" s="31" t="s">
        <v>22</v>
      </c>
      <c r="BB4" s="32"/>
      <c r="BC4" s="32"/>
      <c r="BD4" s="33"/>
    </row>
    <row r="5" spans="1:56" s="44" customFormat="1" ht="13.5" customHeight="1">
      <c r="A5" s="39"/>
      <c r="B5" s="40"/>
      <c r="C5" s="40"/>
      <c r="D5" s="41" t="s">
        <v>89</v>
      </c>
      <c r="E5" s="42"/>
      <c r="F5" s="42"/>
      <c r="G5" s="43"/>
      <c r="H5" s="41" t="s">
        <v>178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  <c r="T5" s="41" t="s">
        <v>50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3"/>
      <c r="AY5" s="184">
        <v>0</v>
      </c>
      <c r="AZ5" s="185"/>
      <c r="BA5" s="173">
        <v>42370</v>
      </c>
      <c r="BB5" s="174"/>
      <c r="BC5" s="174"/>
      <c r="BD5" s="175"/>
    </row>
    <row r="6" spans="1:56" s="44" customFormat="1" ht="13.5" customHeight="1">
      <c r="A6" s="45"/>
      <c r="B6" s="46"/>
      <c r="C6" s="46"/>
      <c r="D6" s="47"/>
      <c r="E6" s="48"/>
      <c r="F6" s="48"/>
      <c r="G6" s="49"/>
      <c r="H6" s="47"/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  <c r="T6" s="50" t="s">
        <v>51</v>
      </c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 t="s">
        <v>52</v>
      </c>
      <c r="AU6" s="48"/>
      <c r="AV6" s="48"/>
      <c r="AW6" s="48"/>
      <c r="AX6" s="49"/>
      <c r="AY6" s="186"/>
      <c r="AZ6" s="187"/>
      <c r="BA6" s="178"/>
      <c r="BB6" s="179"/>
      <c r="BC6" s="179"/>
      <c r="BD6" s="180"/>
    </row>
    <row r="7" spans="1:56" s="29" customFormat="1" ht="13.5" customHeight="1">
      <c r="A7" s="34"/>
      <c r="B7" s="35"/>
      <c r="C7" s="35"/>
      <c r="D7" s="36" t="s">
        <v>90</v>
      </c>
      <c r="E7" s="37"/>
      <c r="F7" s="37"/>
      <c r="G7" s="38"/>
      <c r="H7" s="36" t="s">
        <v>179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  <c r="T7" s="36" t="s">
        <v>180</v>
      </c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 t="s">
        <v>58</v>
      </c>
      <c r="AU7" s="37"/>
      <c r="AV7" s="37"/>
      <c r="AW7" s="37"/>
      <c r="AX7" s="38"/>
      <c r="AY7" s="176">
        <v>0</v>
      </c>
      <c r="AZ7" s="177"/>
      <c r="BA7" s="173">
        <v>42370</v>
      </c>
      <c r="BB7" s="174"/>
      <c r="BC7" s="174"/>
      <c r="BD7" s="175"/>
    </row>
    <row r="8" spans="1:56" s="44" customFormat="1" ht="13.5" customHeight="1">
      <c r="A8" s="39"/>
      <c r="B8" s="40"/>
      <c r="C8" s="40"/>
      <c r="D8" s="41" t="s">
        <v>91</v>
      </c>
      <c r="E8" s="42"/>
      <c r="F8" s="42"/>
      <c r="G8" s="43"/>
      <c r="H8" s="41" t="s">
        <v>181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3"/>
      <c r="T8" s="41" t="s">
        <v>182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 t="s">
        <v>65</v>
      </c>
      <c r="AU8" s="42"/>
      <c r="AV8" s="42"/>
      <c r="AW8" s="42"/>
      <c r="AX8" s="43"/>
      <c r="AY8" s="176">
        <v>0</v>
      </c>
      <c r="AZ8" s="177"/>
      <c r="BA8" s="173">
        <v>42370</v>
      </c>
      <c r="BB8" s="174"/>
      <c r="BC8" s="174"/>
      <c r="BD8" s="175"/>
    </row>
    <row r="9" spans="1:56" s="29" customFormat="1" ht="13.5" customHeight="1">
      <c r="A9" s="34"/>
      <c r="B9" s="35"/>
      <c r="C9" s="35"/>
      <c r="D9" s="36" t="s">
        <v>92</v>
      </c>
      <c r="E9" s="37"/>
      <c r="F9" s="37"/>
      <c r="G9" s="38"/>
      <c r="H9" s="36" t="s">
        <v>30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  <c r="T9" s="36" t="s">
        <v>71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  <c r="AY9" s="176">
        <v>0</v>
      </c>
      <c r="AZ9" s="177"/>
      <c r="BA9" s="173">
        <v>42370</v>
      </c>
      <c r="BB9" s="174"/>
      <c r="BC9" s="174"/>
      <c r="BD9" s="175"/>
    </row>
    <row r="10" spans="1:56" s="29" customFormat="1" ht="13.5" customHeight="1">
      <c r="A10" s="34"/>
      <c r="B10" s="35"/>
      <c r="C10" s="35"/>
      <c r="D10" s="36" t="s">
        <v>93</v>
      </c>
      <c r="E10" s="37"/>
      <c r="F10" s="37"/>
      <c r="G10" s="38"/>
      <c r="H10" s="36" t="s">
        <v>31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6" t="s">
        <v>72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8"/>
      <c r="AY10" s="176">
        <v>0</v>
      </c>
      <c r="AZ10" s="177"/>
      <c r="BA10" s="173">
        <v>42370</v>
      </c>
      <c r="BB10" s="174"/>
      <c r="BC10" s="174"/>
      <c r="BD10" s="175"/>
    </row>
    <row r="11" spans="1:56" s="29" customFormat="1" ht="13.5" customHeight="1">
      <c r="A11" s="34"/>
      <c r="B11" s="35"/>
      <c r="C11" s="35"/>
      <c r="D11" s="36" t="s">
        <v>94</v>
      </c>
      <c r="E11" s="37"/>
      <c r="F11" s="37"/>
      <c r="G11" s="38"/>
      <c r="H11" s="36" t="s">
        <v>37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  <c r="T11" s="36" t="s">
        <v>73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8"/>
      <c r="AY11" s="176">
        <v>0</v>
      </c>
      <c r="AZ11" s="177"/>
      <c r="BA11" s="173">
        <v>42370</v>
      </c>
      <c r="BB11" s="174"/>
      <c r="BC11" s="174"/>
      <c r="BD11" s="175"/>
    </row>
    <row r="12" spans="1:56" s="29" customFormat="1" ht="13.5" customHeight="1">
      <c r="A12" s="34"/>
      <c r="B12" s="35"/>
      <c r="C12" s="35"/>
      <c r="D12" s="36" t="s">
        <v>95</v>
      </c>
      <c r="E12" s="37"/>
      <c r="F12" s="37"/>
      <c r="G12" s="38"/>
      <c r="H12" s="36" t="s">
        <v>183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8"/>
      <c r="T12" s="36" t="s">
        <v>75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8"/>
      <c r="AY12" s="176">
        <v>0</v>
      </c>
      <c r="AZ12" s="177"/>
      <c r="BA12" s="173">
        <v>42370</v>
      </c>
      <c r="BB12" s="174"/>
      <c r="BC12" s="174"/>
      <c r="BD12" s="175"/>
    </row>
    <row r="13" spans="1:56" s="29" customFormat="1" ht="13.5" customHeight="1">
      <c r="A13" s="34"/>
      <c r="B13" s="35"/>
      <c r="C13" s="35"/>
      <c r="D13" s="36" t="s">
        <v>96</v>
      </c>
      <c r="E13" s="37"/>
      <c r="F13" s="37"/>
      <c r="G13" s="38"/>
      <c r="H13" s="36" t="s">
        <v>33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  <c r="T13" s="36" t="s">
        <v>77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 t="s">
        <v>78</v>
      </c>
      <c r="AU13" s="37"/>
      <c r="AV13" s="37"/>
      <c r="AW13" s="37"/>
      <c r="AX13" s="38"/>
      <c r="AY13" s="176">
        <v>0</v>
      </c>
      <c r="AZ13" s="177"/>
      <c r="BA13" s="173">
        <v>42370</v>
      </c>
      <c r="BB13" s="174"/>
      <c r="BC13" s="174"/>
      <c r="BD13" s="175"/>
    </row>
    <row r="14" spans="1:56" s="29" customFormat="1" ht="13.5" customHeight="1">
      <c r="A14" s="34"/>
      <c r="B14" s="35"/>
      <c r="C14" s="35"/>
      <c r="D14" s="36" t="s">
        <v>97</v>
      </c>
      <c r="E14" s="37"/>
      <c r="F14" s="37"/>
      <c r="G14" s="38"/>
      <c r="H14" s="36" t="s">
        <v>34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8"/>
      <c r="T14" s="36" t="s">
        <v>81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 t="s">
        <v>82</v>
      </c>
      <c r="AU14" s="37"/>
      <c r="AV14" s="37"/>
      <c r="AW14" s="37"/>
      <c r="AX14" s="38"/>
      <c r="AY14" s="176">
        <v>0</v>
      </c>
      <c r="AZ14" s="177"/>
      <c r="BA14" s="173">
        <v>42370</v>
      </c>
      <c r="BB14" s="174"/>
      <c r="BC14" s="174"/>
      <c r="BD14" s="175"/>
    </row>
    <row r="15" spans="1:56" s="29" customFormat="1" ht="13.5" customHeight="1">
      <c r="A15" s="34"/>
      <c r="B15" s="35"/>
      <c r="C15" s="35"/>
      <c r="D15" s="36" t="s">
        <v>98</v>
      </c>
      <c r="E15" s="37"/>
      <c r="F15" s="37"/>
      <c r="G15" s="38"/>
      <c r="H15" s="36" t="s">
        <v>184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  <c r="T15" s="36" t="s">
        <v>88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 t="s">
        <v>85</v>
      </c>
      <c r="AU15" s="37"/>
      <c r="AV15" s="37"/>
      <c r="AW15" s="37"/>
      <c r="AX15" s="38"/>
      <c r="AY15" s="176">
        <v>0</v>
      </c>
      <c r="AZ15" s="177"/>
      <c r="BA15" s="173">
        <v>42370</v>
      </c>
      <c r="BB15" s="174"/>
      <c r="BC15" s="174"/>
      <c r="BD15" s="175"/>
    </row>
    <row r="16" spans="1:56" s="54" customFormat="1" ht="13.5" customHeight="1">
      <c r="A16" s="51"/>
      <c r="B16" s="52"/>
      <c r="C16" s="52"/>
      <c r="D16" s="51" t="s">
        <v>99</v>
      </c>
      <c r="E16" s="52"/>
      <c r="F16" s="52"/>
      <c r="G16" s="53"/>
      <c r="H16" s="51" t="s">
        <v>126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1" t="s">
        <v>169</v>
      </c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3"/>
      <c r="AY16" s="171">
        <v>1</v>
      </c>
      <c r="AZ16" s="172"/>
      <c r="BA16" s="188">
        <v>42370</v>
      </c>
      <c r="BB16" s="189"/>
      <c r="BC16" s="189"/>
      <c r="BD16" s="190"/>
    </row>
    <row r="17" spans="1:56" s="29" customFormat="1" ht="13.5" customHeight="1">
      <c r="A17" s="34"/>
      <c r="B17" s="35"/>
      <c r="C17" s="35"/>
      <c r="D17" s="36" t="s">
        <v>110</v>
      </c>
      <c r="E17" s="37"/>
      <c r="F17" s="37"/>
      <c r="G17" s="38"/>
      <c r="H17" s="36" t="s">
        <v>86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  <c r="T17" s="36" t="s">
        <v>100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 t="s">
        <v>101</v>
      </c>
      <c r="AU17" s="37"/>
      <c r="AV17" s="37"/>
      <c r="AW17" s="37"/>
      <c r="AX17" s="38"/>
      <c r="AY17" s="176">
        <v>0</v>
      </c>
      <c r="AZ17" s="177"/>
      <c r="BA17" s="173">
        <v>42370</v>
      </c>
      <c r="BB17" s="174"/>
      <c r="BC17" s="174"/>
      <c r="BD17" s="175"/>
    </row>
    <row r="18" spans="1:56" s="29" customFormat="1" ht="13.5" customHeight="1">
      <c r="A18" s="34"/>
      <c r="B18" s="35"/>
      <c r="C18" s="35"/>
      <c r="D18" s="36" t="s">
        <v>111</v>
      </c>
      <c r="E18" s="37"/>
      <c r="F18" s="37"/>
      <c r="G18" s="38"/>
      <c r="H18" s="36" t="s">
        <v>87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36" t="s">
        <v>102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 t="s">
        <v>103</v>
      </c>
      <c r="AU18" s="37"/>
      <c r="AV18" s="37"/>
      <c r="AW18" s="37"/>
      <c r="AX18" s="38"/>
      <c r="AY18" s="176">
        <v>0</v>
      </c>
      <c r="AZ18" s="177"/>
      <c r="BA18" s="173">
        <v>42370</v>
      </c>
      <c r="BB18" s="174"/>
      <c r="BC18" s="174"/>
      <c r="BD18" s="175"/>
    </row>
    <row r="19" spans="1:56" s="54" customFormat="1" ht="13.5" customHeight="1">
      <c r="A19" s="51"/>
      <c r="B19" s="52"/>
      <c r="C19" s="52"/>
      <c r="D19" s="51" t="s">
        <v>119</v>
      </c>
      <c r="E19" s="52"/>
      <c r="F19" s="52"/>
      <c r="G19" s="53"/>
      <c r="H19" s="51" t="s">
        <v>47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51" t="s">
        <v>160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3"/>
      <c r="AY19" s="171">
        <v>1</v>
      </c>
      <c r="AZ19" s="172"/>
      <c r="BA19" s="188">
        <v>42370</v>
      </c>
      <c r="BB19" s="189"/>
      <c r="BC19" s="189"/>
      <c r="BD19" s="190"/>
    </row>
    <row r="20" spans="1:56" s="54" customFormat="1" ht="13.5" customHeight="1">
      <c r="A20" s="51"/>
      <c r="B20" s="52"/>
      <c r="C20" s="52"/>
      <c r="D20" s="51" t="s">
        <v>120</v>
      </c>
      <c r="E20" s="52"/>
      <c r="F20" s="52"/>
      <c r="G20" s="53"/>
      <c r="H20" s="51" t="s">
        <v>48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3"/>
      <c r="T20" s="51" t="s">
        <v>161</v>
      </c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3"/>
      <c r="AY20" s="171">
        <v>1</v>
      </c>
      <c r="AZ20" s="172"/>
      <c r="BA20" s="188">
        <v>42370</v>
      </c>
      <c r="BB20" s="189"/>
      <c r="BC20" s="189"/>
      <c r="BD20" s="190"/>
    </row>
    <row r="21" spans="1:56" s="29" customFormat="1" ht="13.5" customHeight="1">
      <c r="A21" s="34"/>
      <c r="B21" s="35"/>
      <c r="C21" s="35"/>
      <c r="D21" s="36" t="s">
        <v>121</v>
      </c>
      <c r="E21" s="37"/>
      <c r="F21" s="37"/>
      <c r="G21" s="38"/>
      <c r="H21" s="36" t="s">
        <v>185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  <c r="T21" s="36" t="s">
        <v>112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8"/>
      <c r="AY21" s="176">
        <v>0</v>
      </c>
      <c r="AZ21" s="177"/>
      <c r="BA21" s="173">
        <v>42370</v>
      </c>
      <c r="BB21" s="174"/>
      <c r="BC21" s="174"/>
      <c r="BD21" s="175"/>
    </row>
    <row r="22" spans="1:56" s="29" customFormat="1" ht="13.5" customHeight="1">
      <c r="A22" s="34"/>
      <c r="B22" s="35"/>
      <c r="C22" s="35"/>
      <c r="D22" s="36" t="s">
        <v>127</v>
      </c>
      <c r="E22" s="37"/>
      <c r="F22" s="37"/>
      <c r="G22" s="38"/>
      <c r="H22" s="36" t="s">
        <v>23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/>
      <c r="T22" s="36" t="s">
        <v>117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8"/>
      <c r="AY22" s="176">
        <v>0</v>
      </c>
      <c r="AZ22" s="177"/>
      <c r="BA22" s="173">
        <v>42370</v>
      </c>
      <c r="BB22" s="174"/>
      <c r="BC22" s="174"/>
      <c r="BD22" s="175"/>
    </row>
    <row r="23" spans="1:56" s="54" customFormat="1" ht="13.5" customHeight="1">
      <c r="A23" s="51"/>
      <c r="B23" s="52"/>
      <c r="C23" s="52"/>
      <c r="D23" s="51" t="s">
        <v>152</v>
      </c>
      <c r="E23" s="52"/>
      <c r="F23" s="52"/>
      <c r="G23" s="53"/>
      <c r="H23" s="191" t="s">
        <v>118</v>
      </c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53"/>
      <c r="T23" s="51" t="s">
        <v>162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3"/>
      <c r="AY23" s="171">
        <v>1</v>
      </c>
      <c r="AZ23" s="172"/>
      <c r="BA23" s="188">
        <v>42370</v>
      </c>
      <c r="BB23" s="189"/>
      <c r="BC23" s="189"/>
      <c r="BD23" s="190"/>
    </row>
    <row r="24" spans="1:56" s="29" customFormat="1" ht="13.5" customHeight="1">
      <c r="A24" s="34"/>
      <c r="B24" s="35"/>
      <c r="C24" s="35"/>
      <c r="D24" s="36" t="s">
        <v>151</v>
      </c>
      <c r="E24" s="37"/>
      <c r="F24" s="37"/>
      <c r="G24" s="38"/>
      <c r="H24" s="193" t="s">
        <v>145</v>
      </c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38"/>
      <c r="T24" s="36" t="s">
        <v>146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 t="s">
        <v>147</v>
      </c>
      <c r="AU24" s="37"/>
      <c r="AV24" s="37"/>
      <c r="AW24" s="37"/>
      <c r="AX24" s="38"/>
      <c r="AY24" s="176">
        <v>0</v>
      </c>
      <c r="AZ24" s="177"/>
      <c r="BA24" s="173">
        <v>42370</v>
      </c>
      <c r="BB24" s="174"/>
      <c r="BC24" s="174"/>
      <c r="BD24" s="175"/>
    </row>
    <row r="25" spans="1:56" s="54" customFormat="1" ht="13.5" customHeight="1">
      <c r="A25" s="51"/>
      <c r="B25" s="52"/>
      <c r="C25" s="52"/>
      <c r="D25" s="51" t="s">
        <v>150</v>
      </c>
      <c r="E25" s="52"/>
      <c r="F25" s="52"/>
      <c r="G25" s="53"/>
      <c r="H25" s="51" t="s">
        <v>45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51" t="s">
        <v>163</v>
      </c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3"/>
      <c r="AY25" s="171">
        <v>1</v>
      </c>
      <c r="AZ25" s="172"/>
      <c r="BA25" s="188">
        <v>42370</v>
      </c>
      <c r="BB25" s="189"/>
      <c r="BC25" s="189"/>
      <c r="BD25" s="190"/>
    </row>
    <row r="26" spans="1:56" s="54" customFormat="1" ht="13.5" customHeight="1">
      <c r="A26" s="51"/>
      <c r="B26" s="52"/>
      <c r="C26" s="52"/>
      <c r="D26" s="51" t="s">
        <v>149</v>
      </c>
      <c r="E26" s="52"/>
      <c r="F26" s="52"/>
      <c r="G26" s="53"/>
      <c r="H26" s="51" t="s">
        <v>46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51" t="s">
        <v>164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3"/>
      <c r="AY26" s="171">
        <v>1</v>
      </c>
      <c r="AZ26" s="172"/>
      <c r="BA26" s="188">
        <v>42370</v>
      </c>
      <c r="BB26" s="189"/>
      <c r="BC26" s="189"/>
      <c r="BD26" s="190"/>
    </row>
    <row r="27" spans="1:56" s="29" customFormat="1" ht="13.5" customHeight="1">
      <c r="A27" s="34"/>
      <c r="B27" s="35"/>
      <c r="C27" s="35"/>
      <c r="D27" s="36" t="s">
        <v>159</v>
      </c>
      <c r="E27" s="37"/>
      <c r="F27" s="37"/>
      <c r="G27" s="38"/>
      <c r="H27" s="36" t="s">
        <v>42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  <c r="T27" s="36" t="s">
        <v>122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 t="s">
        <v>147</v>
      </c>
      <c r="AU27" s="37"/>
      <c r="AV27" s="37"/>
      <c r="AW27" s="37"/>
      <c r="AX27" s="38"/>
      <c r="AY27" s="176">
        <v>0</v>
      </c>
      <c r="AZ27" s="177"/>
      <c r="BA27" s="173">
        <v>42370</v>
      </c>
      <c r="BB27" s="174"/>
      <c r="BC27" s="174"/>
      <c r="BD27" s="175"/>
    </row>
    <row r="28" spans="1:56" s="29" customFormat="1" ht="13.5" customHeight="1">
      <c r="A28" s="34"/>
      <c r="B28" s="35"/>
      <c r="C28" s="35"/>
      <c r="D28" s="36" t="s">
        <v>167</v>
      </c>
      <c r="E28" s="37"/>
      <c r="F28" s="37"/>
      <c r="G28" s="38"/>
      <c r="H28" s="36" t="s">
        <v>38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8"/>
      <c r="T28" s="36" t="s">
        <v>123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8"/>
      <c r="AY28" s="176">
        <v>0</v>
      </c>
      <c r="AZ28" s="177"/>
      <c r="BA28" s="173">
        <v>42370</v>
      </c>
      <c r="BB28" s="174"/>
      <c r="BC28" s="174"/>
      <c r="BD28" s="175"/>
    </row>
    <row r="29" spans="1:56" s="29" customFormat="1" ht="13.5" customHeight="1">
      <c r="A29" s="34"/>
      <c r="B29" s="35"/>
      <c r="C29" s="35"/>
      <c r="D29" s="36" t="s">
        <v>168</v>
      </c>
      <c r="E29" s="37"/>
      <c r="F29" s="37"/>
      <c r="G29" s="38"/>
      <c r="H29" s="36" t="s">
        <v>186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8"/>
      <c r="AY29" s="176">
        <v>0</v>
      </c>
      <c r="AZ29" s="177"/>
      <c r="BA29" s="173">
        <v>42370</v>
      </c>
      <c r="BB29" s="174"/>
      <c r="BC29" s="174"/>
      <c r="BD29" s="175"/>
    </row>
    <row r="30" spans="1:56" s="54" customFormat="1" ht="13.5" customHeight="1">
      <c r="A30" s="51"/>
      <c r="B30" s="52"/>
      <c r="C30" s="52"/>
      <c r="D30" s="51" t="s">
        <v>124</v>
      </c>
      <c r="E30" s="52"/>
      <c r="F30" s="52"/>
      <c r="G30" s="53"/>
      <c r="H30" s="51" t="s">
        <v>125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3"/>
      <c r="T30" s="51" t="s">
        <v>171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3"/>
      <c r="AY30" s="171">
        <v>1</v>
      </c>
      <c r="AZ30" s="172"/>
      <c r="BA30" s="188">
        <v>42370</v>
      </c>
      <c r="BB30" s="189"/>
      <c r="BC30" s="189"/>
      <c r="BD30" s="190"/>
    </row>
    <row r="31" spans="1:56" s="29" customFormat="1" ht="13.5" customHeight="1">
      <c r="A31" s="34"/>
      <c r="B31" s="35"/>
      <c r="C31" s="35"/>
      <c r="D31" s="36" t="s">
        <v>135</v>
      </c>
      <c r="E31" s="37"/>
      <c r="F31" s="37"/>
      <c r="G31" s="38"/>
      <c r="H31" s="36" t="s">
        <v>40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  <c r="T31" s="36" t="s">
        <v>132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 t="s">
        <v>129</v>
      </c>
      <c r="AU31" s="37"/>
      <c r="AV31" s="37"/>
      <c r="AW31" s="37"/>
      <c r="AX31" s="38"/>
      <c r="AY31" s="176">
        <v>0</v>
      </c>
      <c r="AZ31" s="177"/>
      <c r="BA31" s="173">
        <v>42370</v>
      </c>
      <c r="BB31" s="174"/>
      <c r="BC31" s="174"/>
      <c r="BD31" s="175"/>
    </row>
    <row r="32" spans="1:56" s="29" customFormat="1" ht="13.5" customHeight="1">
      <c r="A32" s="34"/>
      <c r="B32" s="35"/>
      <c r="C32" s="35"/>
      <c r="D32" s="36" t="s">
        <v>136</v>
      </c>
      <c r="E32" s="37"/>
      <c r="F32" s="37"/>
      <c r="G32" s="38"/>
      <c r="H32" s="36" t="s">
        <v>187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6" t="s">
        <v>133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8"/>
      <c r="AY32" s="176">
        <v>0</v>
      </c>
      <c r="AZ32" s="177"/>
      <c r="BA32" s="173">
        <v>42370</v>
      </c>
      <c r="BB32" s="174"/>
      <c r="BC32" s="174"/>
      <c r="BD32" s="175"/>
    </row>
    <row r="33" spans="1:56" s="29" customFormat="1" ht="13.5" customHeight="1">
      <c r="A33" s="34"/>
      <c r="B33" s="35"/>
      <c r="C33" s="35"/>
      <c r="D33" s="36" t="s">
        <v>137</v>
      </c>
      <c r="E33" s="37"/>
      <c r="F33" s="37"/>
      <c r="G33" s="38"/>
      <c r="H33" s="36" t="s">
        <v>43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  <c r="T33" s="36" t="s">
        <v>134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8"/>
      <c r="AY33" s="176">
        <v>0</v>
      </c>
      <c r="AZ33" s="177"/>
      <c r="BA33" s="173">
        <v>42370</v>
      </c>
      <c r="BB33" s="174"/>
      <c r="BC33" s="174"/>
      <c r="BD33" s="175"/>
    </row>
    <row r="34" spans="1:56" s="54" customFormat="1" ht="13.5" customHeight="1">
      <c r="A34" s="51"/>
      <c r="B34" s="52"/>
      <c r="C34" s="52"/>
      <c r="D34" s="51" t="s">
        <v>138</v>
      </c>
      <c r="E34" s="52"/>
      <c r="F34" s="52"/>
      <c r="G34" s="53"/>
      <c r="H34" s="51" t="s">
        <v>44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3"/>
      <c r="T34" s="51" t="s">
        <v>165</v>
      </c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3"/>
      <c r="AY34" s="171">
        <v>1</v>
      </c>
      <c r="AZ34" s="172"/>
      <c r="BA34" s="188">
        <v>42370</v>
      </c>
      <c r="BB34" s="189"/>
      <c r="BC34" s="189"/>
      <c r="BD34" s="190"/>
    </row>
    <row r="35" spans="1:56" s="29" customFormat="1" ht="13.5" customHeight="1">
      <c r="A35" s="34"/>
      <c r="B35" s="35"/>
      <c r="C35" s="35"/>
      <c r="D35" s="36" t="s">
        <v>158</v>
      </c>
      <c r="E35" s="37"/>
      <c r="F35" s="37"/>
      <c r="G35" s="38"/>
      <c r="H35" s="36" t="s">
        <v>139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  <c r="T35" s="36" t="s">
        <v>141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 t="s">
        <v>143</v>
      </c>
      <c r="AU35" s="37"/>
      <c r="AV35" s="37"/>
      <c r="AW35" s="37"/>
      <c r="AX35" s="38"/>
      <c r="AY35" s="176">
        <v>0</v>
      </c>
      <c r="AZ35" s="177"/>
      <c r="BA35" s="173">
        <v>42370</v>
      </c>
      <c r="BB35" s="174"/>
      <c r="BC35" s="174"/>
      <c r="BD35" s="175"/>
    </row>
    <row r="36" spans="1:56" s="29" customFormat="1" ht="13.5" customHeight="1">
      <c r="A36" s="34"/>
      <c r="B36" s="35"/>
      <c r="C36" s="35"/>
      <c r="D36" s="36" t="s">
        <v>157</v>
      </c>
      <c r="E36" s="37"/>
      <c r="F36" s="37"/>
      <c r="G36" s="38"/>
      <c r="H36" s="36" t="s">
        <v>140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8"/>
      <c r="T36" s="36" t="s">
        <v>142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 t="s">
        <v>143</v>
      </c>
      <c r="AU36" s="37"/>
      <c r="AV36" s="37"/>
      <c r="AW36" s="37"/>
      <c r="AX36" s="38"/>
      <c r="AY36" s="176">
        <v>0</v>
      </c>
      <c r="AZ36" s="177"/>
      <c r="BA36" s="173">
        <v>42370</v>
      </c>
      <c r="BB36" s="174"/>
      <c r="BC36" s="174"/>
      <c r="BD36" s="175"/>
    </row>
    <row r="37" spans="1:56" s="54" customFormat="1" ht="13.5" customHeight="1">
      <c r="A37" s="51"/>
      <c r="B37" s="52"/>
      <c r="C37" s="52"/>
      <c r="D37" s="51" t="s">
        <v>153</v>
      </c>
      <c r="E37" s="52"/>
      <c r="F37" s="52"/>
      <c r="G37" s="53"/>
      <c r="H37" s="51" t="s">
        <v>155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3"/>
      <c r="T37" s="51" t="s">
        <v>166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3"/>
      <c r="AY37" s="171">
        <v>1</v>
      </c>
      <c r="AZ37" s="172"/>
      <c r="BA37" s="188">
        <v>42370</v>
      </c>
      <c r="BB37" s="189"/>
      <c r="BC37" s="189"/>
      <c r="BD37" s="190"/>
    </row>
    <row r="38" spans="1:56" s="54" customFormat="1" ht="13.5" customHeight="1">
      <c r="A38" s="51"/>
      <c r="B38" s="52"/>
      <c r="C38" s="52"/>
      <c r="D38" s="51" t="s">
        <v>154</v>
      </c>
      <c r="E38" s="52"/>
      <c r="F38" s="52"/>
      <c r="G38" s="53"/>
      <c r="H38" s="51" t="s">
        <v>156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3"/>
      <c r="T38" s="51" t="s">
        <v>138</v>
      </c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3"/>
      <c r="AY38" s="171">
        <v>1</v>
      </c>
      <c r="AZ38" s="172"/>
      <c r="BA38" s="188">
        <v>42370</v>
      </c>
      <c r="BB38" s="189"/>
      <c r="BC38" s="189"/>
      <c r="BD38" s="190"/>
    </row>
    <row r="39" spans="1:56" s="29" customFormat="1" ht="13.5" customHeight="1">
      <c r="A39" s="34"/>
      <c r="B39" s="35"/>
      <c r="C39" s="35"/>
      <c r="D39" s="36" t="s">
        <v>189</v>
      </c>
      <c r="E39" s="37"/>
      <c r="F39" s="37"/>
      <c r="G39" s="38"/>
      <c r="H39" s="36" t="s">
        <v>188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  <c r="T39" s="36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8"/>
      <c r="AY39" s="176"/>
      <c r="AZ39" s="177"/>
      <c r="BA39" s="173"/>
      <c r="BB39" s="174"/>
      <c r="BC39" s="174"/>
      <c r="BD39" s="175"/>
    </row>
    <row r="40" spans="1:56" s="29" customFormat="1" ht="13.5" customHeight="1">
      <c r="A40" s="34"/>
      <c r="B40" s="35"/>
      <c r="C40" s="35"/>
      <c r="D40" s="36" t="s">
        <v>190</v>
      </c>
      <c r="E40" s="37"/>
      <c r="F40" s="37"/>
      <c r="G40" s="38"/>
      <c r="H40" s="36" t="s">
        <v>191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8"/>
      <c r="T40" s="36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8"/>
      <c r="AY40" s="176"/>
      <c r="AZ40" s="177"/>
      <c r="BA40" s="181"/>
      <c r="BB40" s="182"/>
      <c r="BC40" s="182"/>
      <c r="BD40" s="183"/>
    </row>
    <row r="43" spans="1:56" ht="20.25" customHeight="1">
      <c r="A43" s="125" t="s">
        <v>18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9" t="s">
        <v>7</v>
      </c>
      <c r="L43" s="130"/>
      <c r="M43" s="130"/>
      <c r="N43" s="131"/>
      <c r="O43" s="132" t="str">
        <f>[1]表紙!$T$15</f>
        <v>給与システム</v>
      </c>
      <c r="P43" s="133"/>
      <c r="Q43" s="133"/>
      <c r="R43" s="133"/>
      <c r="S43" s="133"/>
      <c r="T43" s="133"/>
      <c r="U43" s="133"/>
      <c r="V43" s="133"/>
      <c r="W43" s="134"/>
      <c r="X43" s="112" t="s">
        <v>9</v>
      </c>
      <c r="Y43" s="113"/>
      <c r="Z43" s="135" t="str">
        <f>[1]表紙!$T$18</f>
        <v>給料式区分</v>
      </c>
      <c r="AA43" s="136"/>
      <c r="AB43" s="136"/>
      <c r="AC43" s="136"/>
      <c r="AD43" s="136"/>
      <c r="AE43" s="136"/>
      <c r="AF43" s="136"/>
      <c r="AG43" s="136"/>
      <c r="AH43" s="136"/>
      <c r="AI43" s="137"/>
      <c r="AJ43" s="112" t="s">
        <v>10</v>
      </c>
      <c r="AK43" s="113"/>
      <c r="AL43" s="116" t="s">
        <v>19</v>
      </c>
      <c r="AM43" s="117"/>
      <c r="AN43" s="117"/>
      <c r="AO43" s="118"/>
      <c r="AP43" s="112" t="s">
        <v>11</v>
      </c>
      <c r="AQ43" s="113"/>
      <c r="AR43" s="122" t="s">
        <v>12</v>
      </c>
      <c r="AS43" s="123"/>
      <c r="AT43" s="124"/>
      <c r="AU43" s="109">
        <v>42620</v>
      </c>
      <c r="AV43" s="110"/>
      <c r="AW43" s="110"/>
      <c r="AX43" s="111"/>
      <c r="AY43" s="112" t="s">
        <v>14</v>
      </c>
      <c r="AZ43" s="113"/>
      <c r="BA43" s="116"/>
      <c r="BB43" s="117"/>
      <c r="BC43" s="117"/>
      <c r="BD43" s="118"/>
    </row>
    <row r="44" spans="1:56" ht="20.25" customHeight="1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9" t="s">
        <v>8</v>
      </c>
      <c r="L44" s="130"/>
      <c r="M44" s="130"/>
      <c r="N44" s="131"/>
      <c r="O44" s="132" t="str">
        <f ca="1">MID(CELL("filename",$A$1),FIND("]",CELL("filename",$A$1))+1,255)</f>
        <v>給料式区分 _Duyenhtm</v>
      </c>
      <c r="P44" s="133"/>
      <c r="Q44" s="133"/>
      <c r="R44" s="133"/>
      <c r="S44" s="133"/>
      <c r="T44" s="133"/>
      <c r="U44" s="133"/>
      <c r="V44" s="133"/>
      <c r="W44" s="134"/>
      <c r="X44" s="114"/>
      <c r="Y44" s="115"/>
      <c r="Z44" s="138"/>
      <c r="AA44" s="139"/>
      <c r="AB44" s="139"/>
      <c r="AC44" s="139"/>
      <c r="AD44" s="139"/>
      <c r="AE44" s="139"/>
      <c r="AF44" s="139"/>
      <c r="AG44" s="139"/>
      <c r="AH44" s="139"/>
      <c r="AI44" s="140"/>
      <c r="AJ44" s="114"/>
      <c r="AK44" s="115"/>
      <c r="AL44" s="119"/>
      <c r="AM44" s="120"/>
      <c r="AN44" s="120"/>
      <c r="AO44" s="121"/>
      <c r="AP44" s="114"/>
      <c r="AQ44" s="115"/>
      <c r="AR44" s="122" t="s">
        <v>13</v>
      </c>
      <c r="AS44" s="123"/>
      <c r="AT44" s="124"/>
      <c r="AU44" s="109"/>
      <c r="AV44" s="110"/>
      <c r="AW44" s="110"/>
      <c r="AX44" s="111"/>
      <c r="AY44" s="114"/>
      <c r="AZ44" s="115"/>
      <c r="BA44" s="119"/>
      <c r="BB44" s="120"/>
      <c r="BC44" s="120"/>
      <c r="BD44" s="121"/>
    </row>
    <row r="45" spans="1:56" s="59" customFormat="1" ht="13.5" customHeight="1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2"/>
      <c r="L45" s="62"/>
      <c r="M45" s="62"/>
      <c r="N45" s="62"/>
      <c r="O45" s="63"/>
      <c r="P45" s="63"/>
      <c r="Q45" s="63"/>
      <c r="R45" s="63"/>
      <c r="S45" s="63"/>
      <c r="T45" s="63"/>
      <c r="U45" s="63"/>
      <c r="V45" s="63"/>
      <c r="W45" s="63"/>
      <c r="X45" s="64"/>
      <c r="Y45" s="64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4"/>
      <c r="AK45" s="64"/>
      <c r="AL45" s="65"/>
      <c r="AM45" s="65"/>
      <c r="AN45" s="65"/>
      <c r="AO45" s="65"/>
      <c r="AP45" s="64"/>
      <c r="AQ45" s="64"/>
      <c r="AR45" s="66"/>
      <c r="AS45" s="66"/>
      <c r="AT45" s="66"/>
      <c r="AU45" s="67"/>
      <c r="AV45" s="67"/>
      <c r="AW45" s="67"/>
      <c r="AX45" s="67"/>
      <c r="AY45" s="64"/>
      <c r="AZ45" s="64"/>
      <c r="BA45" s="65"/>
      <c r="BB45" s="65"/>
      <c r="BC45" s="65"/>
      <c r="BD45" s="68"/>
    </row>
    <row r="46" spans="1:56" s="58" customFormat="1" ht="13.5" customHeight="1">
      <c r="A46" s="69"/>
      <c r="B46" s="70" t="s">
        <v>52</v>
      </c>
      <c r="C46" s="70"/>
      <c r="D46" s="70"/>
      <c r="E46" s="30" t="s">
        <v>53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1"/>
    </row>
    <row r="47" spans="1:56" s="58" customFormat="1" ht="13.5" customHeight="1">
      <c r="A47" s="69"/>
      <c r="B47" s="70"/>
      <c r="C47" s="70"/>
      <c r="D47" s="70"/>
      <c r="E47" s="30" t="s">
        <v>54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1"/>
    </row>
    <row r="48" spans="1:56" s="58" customFormat="1" ht="13.5" customHeight="1">
      <c r="A48" s="69"/>
      <c r="B48" s="70"/>
      <c r="C48" s="70"/>
      <c r="D48" s="70"/>
      <c r="E48" s="30" t="s">
        <v>55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1"/>
    </row>
    <row r="49" spans="1:56" s="58" customFormat="1" ht="13.5" customHeight="1">
      <c r="A49" s="69"/>
      <c r="B49" s="70"/>
      <c r="C49" s="70"/>
      <c r="D49" s="70"/>
      <c r="E49" s="30" t="s">
        <v>56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1"/>
    </row>
    <row r="50" spans="1:56" s="58" customFormat="1" ht="13.5" customHeight="1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1"/>
    </row>
    <row r="51" spans="1:56" s="58" customFormat="1" ht="13.5" customHeight="1">
      <c r="A51" s="69"/>
      <c r="B51" s="70" t="s">
        <v>58</v>
      </c>
      <c r="C51" s="70"/>
      <c r="D51" s="70"/>
      <c r="E51" s="30" t="s">
        <v>60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 t="s">
        <v>63</v>
      </c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1"/>
    </row>
    <row r="52" spans="1:56" s="58" customFormat="1" ht="13.5" customHeight="1">
      <c r="A52" s="69"/>
      <c r="B52" s="70"/>
      <c r="C52" s="70"/>
      <c r="D52" s="70"/>
      <c r="E52" s="30" t="s">
        <v>62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 t="s">
        <v>64</v>
      </c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1"/>
    </row>
    <row r="53" spans="1:56" s="58" customFormat="1" ht="13.5" customHeight="1">
      <c r="A53" s="6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1"/>
    </row>
    <row r="54" spans="1:56" s="58" customFormat="1" ht="13.5" customHeight="1">
      <c r="A54" s="69"/>
      <c r="B54" s="70" t="s">
        <v>63</v>
      </c>
      <c r="C54" s="70"/>
      <c r="D54" s="70"/>
      <c r="E54" s="30" t="s">
        <v>59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1"/>
    </row>
    <row r="55" spans="1:56" s="58" customFormat="1" ht="13.5" customHeight="1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1"/>
    </row>
    <row r="56" spans="1:56" s="58" customFormat="1" ht="13.5" customHeight="1">
      <c r="A56" s="69"/>
      <c r="B56" s="70" t="s">
        <v>64</v>
      </c>
      <c r="C56" s="70"/>
      <c r="D56" s="70"/>
      <c r="E56" s="30" t="s">
        <v>61</v>
      </c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1"/>
    </row>
    <row r="57" spans="1:56" s="58" customFormat="1" ht="13.5" customHeight="1">
      <c r="A57" s="69"/>
      <c r="B57" s="70"/>
      <c r="C57" s="70"/>
      <c r="D57" s="70"/>
      <c r="E57" s="3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1"/>
    </row>
    <row r="58" spans="1:56" s="58" customFormat="1" ht="13.5" customHeight="1">
      <c r="A58" s="69"/>
      <c r="B58" s="70" t="s">
        <v>65</v>
      </c>
      <c r="C58" s="70"/>
      <c r="D58" s="70"/>
      <c r="E58" s="30" t="s">
        <v>67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 t="s">
        <v>176</v>
      </c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1"/>
    </row>
    <row r="59" spans="1:56" s="58" customFormat="1" ht="13.5" customHeight="1">
      <c r="A59" s="69"/>
      <c r="B59" s="70"/>
      <c r="C59" s="70"/>
      <c r="D59" s="70"/>
      <c r="E59" s="30" t="s">
        <v>68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 t="s">
        <v>177</v>
      </c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1"/>
    </row>
    <row r="60" spans="1:56" s="58" customFormat="1" ht="13.5" customHeight="1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1"/>
    </row>
    <row r="61" spans="1:56" s="58" customFormat="1" ht="13.5" customHeight="1">
      <c r="A61" s="69"/>
      <c r="B61" s="70" t="s">
        <v>69</v>
      </c>
      <c r="C61" s="70"/>
      <c r="D61" s="70"/>
      <c r="E61" s="30" t="s">
        <v>70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1"/>
    </row>
    <row r="62" spans="1:56" s="58" customFormat="1" ht="13.5" customHeight="1">
      <c r="A62" s="69"/>
      <c r="B62" s="70"/>
      <c r="C62" s="70"/>
      <c r="D62" s="70"/>
      <c r="E62" s="3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1"/>
    </row>
    <row r="63" spans="1:56" s="58" customFormat="1" ht="13.5" customHeight="1">
      <c r="A63" s="69"/>
      <c r="B63" s="70" t="s">
        <v>74</v>
      </c>
      <c r="C63" s="70"/>
      <c r="D63" s="70"/>
      <c r="E63" s="30" t="s">
        <v>76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1"/>
    </row>
    <row r="64" spans="1:56" s="58" customFormat="1" ht="13.5" customHeight="1">
      <c r="A64" s="69"/>
      <c r="B64" s="70"/>
      <c r="C64" s="70"/>
      <c r="D64" s="70"/>
      <c r="E64" s="3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1"/>
    </row>
    <row r="65" spans="1:56" s="58" customFormat="1" ht="13.5" customHeight="1">
      <c r="A65" s="69"/>
      <c r="B65" s="70" t="s">
        <v>78</v>
      </c>
      <c r="C65" s="70"/>
      <c r="D65" s="70"/>
      <c r="E65" s="30" t="s">
        <v>79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1"/>
    </row>
    <row r="66" spans="1:56" s="58" customFormat="1" ht="13.5" customHeight="1">
      <c r="A66" s="69"/>
      <c r="B66" s="70"/>
      <c r="C66" s="70"/>
      <c r="D66" s="70"/>
      <c r="E66" s="30" t="s">
        <v>80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1"/>
    </row>
    <row r="67" spans="1:56" s="58" customFormat="1" ht="13.5" customHeight="1">
      <c r="A67" s="69"/>
      <c r="B67" s="70"/>
      <c r="C67" s="70"/>
      <c r="D67" s="70"/>
      <c r="E67" s="3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1"/>
    </row>
    <row r="68" spans="1:56" s="58" customFormat="1" ht="13.5" customHeight="1">
      <c r="A68" s="69"/>
      <c r="B68" s="70" t="s">
        <v>82</v>
      </c>
      <c r="C68" s="70"/>
      <c r="D68" s="70"/>
      <c r="E68" s="30" t="s">
        <v>83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 t="s">
        <v>129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1"/>
    </row>
    <row r="69" spans="1:56" s="58" customFormat="1" ht="13.5" customHeight="1">
      <c r="A69" s="69"/>
      <c r="B69" s="70"/>
      <c r="C69" s="70"/>
      <c r="D69" s="70"/>
      <c r="E69" s="30" t="s">
        <v>84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 t="s">
        <v>129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1"/>
    </row>
    <row r="70" spans="1:56" s="58" customFormat="1" ht="13.5" customHeight="1">
      <c r="A70" s="69"/>
      <c r="B70" s="70" t="s">
        <v>129</v>
      </c>
      <c r="C70" s="70"/>
      <c r="D70" s="70"/>
      <c r="E70" s="30" t="s">
        <v>173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1"/>
    </row>
    <row r="71" spans="1:56" s="58" customFormat="1" ht="13.5" customHeight="1">
      <c r="A71" s="69"/>
      <c r="B71" s="70"/>
      <c r="C71" s="70"/>
      <c r="D71" s="70"/>
      <c r="E71" s="30" t="s">
        <v>174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1"/>
    </row>
    <row r="72" spans="1:56" s="58" customFormat="1" ht="13.5" customHeight="1">
      <c r="A72" s="69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1"/>
    </row>
    <row r="73" spans="1:56" s="58" customFormat="1" ht="13.5" customHeight="1">
      <c r="A73" s="69"/>
      <c r="B73" s="70" t="s">
        <v>85</v>
      </c>
      <c r="C73" s="70"/>
      <c r="D73" s="70"/>
      <c r="E73" s="30" t="s">
        <v>131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2" t="s">
        <v>130</v>
      </c>
      <c r="BD73" s="71"/>
    </row>
    <row r="74" spans="1:56" s="58" customFormat="1" ht="13.5" customHeight="1">
      <c r="A74" s="69"/>
      <c r="B74" s="70"/>
      <c r="C74" s="70"/>
      <c r="D74" s="70"/>
      <c r="E74" s="30" t="s">
        <v>175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2" t="s">
        <v>130</v>
      </c>
      <c r="BD74" s="71"/>
    </row>
    <row r="75" spans="1:56" s="58" customFormat="1" ht="13.5" customHeight="1">
      <c r="A75" s="69"/>
      <c r="B75" s="70" t="s">
        <v>130</v>
      </c>
      <c r="C75" s="70"/>
      <c r="D75" s="70"/>
      <c r="E75" s="30" t="s">
        <v>128</v>
      </c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 t="s">
        <v>69</v>
      </c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1"/>
    </row>
    <row r="76" spans="1:56" s="58" customFormat="1" ht="13.5" customHeight="1">
      <c r="A76" s="69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1"/>
    </row>
    <row r="77" spans="1:56" s="58" customFormat="1" ht="13.5" customHeight="1">
      <c r="A77" s="69"/>
      <c r="B77" s="70" t="s">
        <v>101</v>
      </c>
      <c r="C77" s="70"/>
      <c r="D77" s="70"/>
      <c r="E77" s="30" t="s">
        <v>104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 t="s">
        <v>113</v>
      </c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1"/>
    </row>
    <row r="78" spans="1:56" s="58" customFormat="1" ht="13.5" customHeight="1">
      <c r="A78" s="69"/>
      <c r="B78" s="70"/>
      <c r="C78" s="70"/>
      <c r="D78" s="70"/>
      <c r="E78" s="30" t="s">
        <v>105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 t="s">
        <v>113</v>
      </c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1"/>
    </row>
    <row r="79" spans="1:56" s="58" customFormat="1" ht="13.5" customHeight="1">
      <c r="A79" s="69"/>
      <c r="B79" s="70"/>
      <c r="C79" s="70"/>
      <c r="D79" s="70"/>
      <c r="E79" s="30" t="s">
        <v>106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 t="s">
        <v>113</v>
      </c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1"/>
    </row>
    <row r="80" spans="1:56" s="58" customFormat="1" ht="13.5" customHeight="1">
      <c r="A80" s="69"/>
      <c r="B80" s="70"/>
      <c r="C80" s="70"/>
      <c r="D80" s="70"/>
      <c r="E80" s="3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1"/>
    </row>
    <row r="81" spans="1:56" s="58" customFormat="1" ht="13.5" customHeight="1">
      <c r="A81" s="69"/>
      <c r="B81" s="70" t="s">
        <v>103</v>
      </c>
      <c r="C81" s="70"/>
      <c r="D81" s="70"/>
      <c r="E81" s="30" t="s">
        <v>107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 t="s">
        <v>113</v>
      </c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1"/>
    </row>
    <row r="82" spans="1:56" s="58" customFormat="1" ht="13.5" customHeight="1">
      <c r="A82" s="69"/>
      <c r="B82" s="70"/>
      <c r="C82" s="70"/>
      <c r="D82" s="70"/>
      <c r="E82" s="30" t="s">
        <v>108</v>
      </c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 t="s">
        <v>113</v>
      </c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1"/>
    </row>
    <row r="83" spans="1:56" s="58" customFormat="1" ht="13.5" customHeight="1">
      <c r="A83" s="73"/>
      <c r="B83" s="74"/>
      <c r="C83" s="74"/>
      <c r="D83" s="74"/>
      <c r="E83" s="75" t="s">
        <v>109</v>
      </c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 t="s">
        <v>113</v>
      </c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6"/>
    </row>
    <row r="84" spans="1:56" ht="20.25" customHeight="1">
      <c r="A84" s="125" t="s">
        <v>18</v>
      </c>
      <c r="B84" s="126"/>
      <c r="C84" s="126"/>
      <c r="D84" s="126"/>
      <c r="E84" s="126"/>
      <c r="F84" s="126"/>
      <c r="G84" s="126"/>
      <c r="H84" s="126"/>
      <c r="I84" s="126"/>
      <c r="J84" s="126"/>
      <c r="K84" s="129" t="s">
        <v>7</v>
      </c>
      <c r="L84" s="130"/>
      <c r="M84" s="130"/>
      <c r="N84" s="131"/>
      <c r="O84" s="132" t="str">
        <f>[1]表紙!$T$15</f>
        <v>給与システム</v>
      </c>
      <c r="P84" s="133"/>
      <c r="Q84" s="133"/>
      <c r="R84" s="133"/>
      <c r="S84" s="133"/>
      <c r="T84" s="133"/>
      <c r="U84" s="133"/>
      <c r="V84" s="133"/>
      <c r="W84" s="134"/>
      <c r="X84" s="112" t="s">
        <v>9</v>
      </c>
      <c r="Y84" s="113"/>
      <c r="Z84" s="135" t="str">
        <f>[1]表紙!$T$18</f>
        <v>給料式区分</v>
      </c>
      <c r="AA84" s="136"/>
      <c r="AB84" s="136"/>
      <c r="AC84" s="136"/>
      <c r="AD84" s="136"/>
      <c r="AE84" s="136"/>
      <c r="AF84" s="136"/>
      <c r="AG84" s="136"/>
      <c r="AH84" s="136"/>
      <c r="AI84" s="137"/>
      <c r="AJ84" s="112" t="s">
        <v>10</v>
      </c>
      <c r="AK84" s="113"/>
      <c r="AL84" s="116" t="s">
        <v>19</v>
      </c>
      <c r="AM84" s="117"/>
      <c r="AN84" s="117"/>
      <c r="AO84" s="118"/>
      <c r="AP84" s="112" t="s">
        <v>11</v>
      </c>
      <c r="AQ84" s="113"/>
      <c r="AR84" s="122" t="s">
        <v>12</v>
      </c>
      <c r="AS84" s="123"/>
      <c r="AT84" s="124"/>
      <c r="AU84" s="109">
        <v>42620</v>
      </c>
      <c r="AV84" s="110"/>
      <c r="AW84" s="110"/>
      <c r="AX84" s="111"/>
      <c r="AY84" s="112" t="s">
        <v>14</v>
      </c>
      <c r="AZ84" s="113"/>
      <c r="BA84" s="116"/>
      <c r="BB84" s="117"/>
      <c r="BC84" s="117"/>
      <c r="BD84" s="118"/>
    </row>
    <row r="85" spans="1:56" ht="20.25" customHeight="1">
      <c r="A85" s="127"/>
      <c r="B85" s="128"/>
      <c r="C85" s="128"/>
      <c r="D85" s="128"/>
      <c r="E85" s="128"/>
      <c r="F85" s="128"/>
      <c r="G85" s="128"/>
      <c r="H85" s="128"/>
      <c r="I85" s="128"/>
      <c r="J85" s="128"/>
      <c r="K85" s="129" t="s">
        <v>8</v>
      </c>
      <c r="L85" s="130"/>
      <c r="M85" s="130"/>
      <c r="N85" s="131"/>
      <c r="O85" s="132" t="str">
        <f ca="1">MID(CELL("filename",$A$1),FIND("]",CELL("filename",$A$1))+1,255)</f>
        <v>給料式区分 _Duyenhtm</v>
      </c>
      <c r="P85" s="133"/>
      <c r="Q85" s="133"/>
      <c r="R85" s="133"/>
      <c r="S85" s="133"/>
      <c r="T85" s="133"/>
      <c r="U85" s="133"/>
      <c r="V85" s="133"/>
      <c r="W85" s="134"/>
      <c r="X85" s="114"/>
      <c r="Y85" s="115"/>
      <c r="Z85" s="138"/>
      <c r="AA85" s="139"/>
      <c r="AB85" s="139"/>
      <c r="AC85" s="139"/>
      <c r="AD85" s="139"/>
      <c r="AE85" s="139"/>
      <c r="AF85" s="139"/>
      <c r="AG85" s="139"/>
      <c r="AH85" s="139"/>
      <c r="AI85" s="140"/>
      <c r="AJ85" s="114"/>
      <c r="AK85" s="115"/>
      <c r="AL85" s="119"/>
      <c r="AM85" s="120"/>
      <c r="AN85" s="120"/>
      <c r="AO85" s="121"/>
      <c r="AP85" s="114"/>
      <c r="AQ85" s="115"/>
      <c r="AR85" s="122" t="s">
        <v>13</v>
      </c>
      <c r="AS85" s="123"/>
      <c r="AT85" s="124"/>
      <c r="AU85" s="109"/>
      <c r="AV85" s="110"/>
      <c r="AW85" s="110"/>
      <c r="AX85" s="111"/>
      <c r="AY85" s="114"/>
      <c r="AZ85" s="115"/>
      <c r="BA85" s="119"/>
      <c r="BB85" s="120"/>
      <c r="BC85" s="120"/>
      <c r="BD85" s="121"/>
    </row>
    <row r="86" spans="1:56" s="58" customFormat="1" ht="13.5" customHeight="1">
      <c r="A86" s="77"/>
      <c r="B86" s="78"/>
      <c r="C86" s="78"/>
      <c r="D86" s="78"/>
      <c r="E86" s="79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80"/>
    </row>
    <row r="87" spans="1:56" s="58" customFormat="1" ht="13.5" customHeight="1">
      <c r="A87" s="69"/>
      <c r="B87" s="70" t="s">
        <v>113</v>
      </c>
      <c r="C87" s="70"/>
      <c r="D87" s="70"/>
      <c r="E87" s="30" t="s">
        <v>114</v>
      </c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1"/>
    </row>
    <row r="88" spans="1:56" s="58" customFormat="1" ht="13.5" customHeight="1">
      <c r="A88" s="69"/>
      <c r="B88" s="70"/>
      <c r="C88" s="70"/>
      <c r="D88" s="70"/>
      <c r="E88" s="30" t="s">
        <v>115</v>
      </c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1"/>
    </row>
    <row r="89" spans="1:56" s="58" customFormat="1" ht="13.5" customHeight="1">
      <c r="A89" s="69"/>
      <c r="B89" s="70"/>
      <c r="C89" s="70"/>
      <c r="D89" s="70"/>
      <c r="E89" s="30" t="s">
        <v>116</v>
      </c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1"/>
    </row>
    <row r="90" spans="1:56" s="58" customFormat="1" ht="13.5" customHeight="1">
      <c r="A90" s="69"/>
      <c r="B90" s="70"/>
      <c r="C90" s="70"/>
      <c r="D90" s="3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1"/>
    </row>
    <row r="91" spans="1:56" s="58" customFormat="1" ht="13.5" customHeight="1">
      <c r="A91" s="69"/>
      <c r="B91" s="70" t="s">
        <v>143</v>
      </c>
      <c r="C91" s="70"/>
      <c r="D91" s="70"/>
      <c r="E91" s="30" t="s">
        <v>144</v>
      </c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1"/>
    </row>
    <row r="92" spans="1:56" s="58" customFormat="1" ht="13.5" customHeight="1">
      <c r="A92" s="69"/>
      <c r="B92" s="70"/>
      <c r="C92" s="70"/>
      <c r="D92" s="70"/>
      <c r="E92" s="3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1"/>
    </row>
    <row r="93" spans="1:56" s="58" customFormat="1" ht="13.5" customHeight="1">
      <c r="A93" s="69"/>
      <c r="B93" s="70" t="s">
        <v>147</v>
      </c>
      <c r="C93" s="70"/>
      <c r="D93" s="70"/>
      <c r="E93" s="30" t="s">
        <v>148</v>
      </c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1"/>
    </row>
    <row r="94" spans="1:56" s="58" customFormat="1" ht="13.5" customHeight="1">
      <c r="A94" s="69"/>
      <c r="B94" s="70"/>
      <c r="C94" s="70"/>
      <c r="D94" s="70"/>
      <c r="E94" s="3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1"/>
    </row>
    <row r="95" spans="1:56" s="58" customFormat="1" ht="13.5" customHeight="1">
      <c r="A95" s="69"/>
      <c r="B95" s="70"/>
      <c r="C95" s="70"/>
      <c r="D95" s="70"/>
      <c r="E95" s="81" t="s">
        <v>172</v>
      </c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1"/>
    </row>
    <row r="96" spans="1:56" s="58" customFormat="1" ht="13.5" customHeight="1">
      <c r="A96" s="69"/>
      <c r="B96" s="70"/>
      <c r="C96" s="70"/>
      <c r="D96" s="70"/>
      <c r="E96" s="3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1"/>
    </row>
    <row r="97" spans="1:56" s="58" customFormat="1" ht="13.5" customHeight="1">
      <c r="A97" s="69"/>
      <c r="B97" s="70"/>
      <c r="C97" s="70"/>
      <c r="D97" s="70"/>
      <c r="E97" s="3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1"/>
    </row>
    <row r="98" spans="1:56" s="58" customFormat="1" ht="13.5" customHeight="1">
      <c r="A98" s="69"/>
      <c r="B98" s="70"/>
      <c r="C98" s="70"/>
      <c r="D98" s="70"/>
      <c r="E98" s="3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1"/>
    </row>
    <row r="99" spans="1:56" ht="13.5" customHeight="1">
      <c r="A99" s="8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4"/>
    </row>
  </sheetData>
  <mergeCells count="120">
    <mergeCell ref="K85:N85"/>
    <mergeCell ref="O85:W85"/>
    <mergeCell ref="AR85:AT85"/>
    <mergeCell ref="AU85:AX85"/>
    <mergeCell ref="AY39:AZ39"/>
    <mergeCell ref="BA39:BD39"/>
    <mergeCell ref="AL84:AO85"/>
    <mergeCell ref="AP84:AQ85"/>
    <mergeCell ref="AR84:AT84"/>
    <mergeCell ref="AU84:AX84"/>
    <mergeCell ref="AY84:AZ85"/>
    <mergeCell ref="BA84:BD85"/>
    <mergeCell ref="K44:N44"/>
    <mergeCell ref="O44:W44"/>
    <mergeCell ref="AR44:AT44"/>
    <mergeCell ref="AU44:AX44"/>
    <mergeCell ref="A84:J85"/>
    <mergeCell ref="K84:N84"/>
    <mergeCell ref="O84:W84"/>
    <mergeCell ref="X84:Y85"/>
    <mergeCell ref="Z84:AI85"/>
    <mergeCell ref="AJ84:AK85"/>
    <mergeCell ref="AL43:AO44"/>
    <mergeCell ref="AP43:AQ44"/>
    <mergeCell ref="AR43:AT43"/>
    <mergeCell ref="AU43:AX43"/>
    <mergeCell ref="AY43:AZ44"/>
    <mergeCell ref="BA43:BD44"/>
    <mergeCell ref="AY38:AZ38"/>
    <mergeCell ref="BA38:BD38"/>
    <mergeCell ref="AY40:AZ40"/>
    <mergeCell ref="BA40:BD40"/>
    <mergeCell ref="A43:J44"/>
    <mergeCell ref="K43:N43"/>
    <mergeCell ref="O43:W43"/>
    <mergeCell ref="X43:Y44"/>
    <mergeCell ref="Z43:AI44"/>
    <mergeCell ref="AJ43:AK44"/>
    <mergeCell ref="AY35:AZ35"/>
    <mergeCell ref="BA35:BD35"/>
    <mergeCell ref="AY36:AZ36"/>
    <mergeCell ref="BA36:BD36"/>
    <mergeCell ref="AY37:AZ37"/>
    <mergeCell ref="BA37:BD37"/>
    <mergeCell ref="AY32:AZ32"/>
    <mergeCell ref="BA32:BD32"/>
    <mergeCell ref="AY33:AZ33"/>
    <mergeCell ref="BA33:BD33"/>
    <mergeCell ref="AY34:AZ34"/>
    <mergeCell ref="BA34:BD34"/>
    <mergeCell ref="AY29:AZ29"/>
    <mergeCell ref="BA29:BD29"/>
    <mergeCell ref="AY30:AZ30"/>
    <mergeCell ref="BA30:BD30"/>
    <mergeCell ref="AY31:AZ31"/>
    <mergeCell ref="BA31:BD31"/>
    <mergeCell ref="AY26:AZ26"/>
    <mergeCell ref="BA26:BD26"/>
    <mergeCell ref="AY27:AZ27"/>
    <mergeCell ref="BA27:BD27"/>
    <mergeCell ref="AY28:AZ28"/>
    <mergeCell ref="BA28:BD28"/>
    <mergeCell ref="AY23:AZ23"/>
    <mergeCell ref="BA23:BD23"/>
    <mergeCell ref="AY24:AZ24"/>
    <mergeCell ref="BA24:BD24"/>
    <mergeCell ref="AY25:AZ25"/>
    <mergeCell ref="BA25:BD25"/>
    <mergeCell ref="AY20:AZ20"/>
    <mergeCell ref="BA20:BD20"/>
    <mergeCell ref="AY21:AZ21"/>
    <mergeCell ref="BA21:BD21"/>
    <mergeCell ref="AY22:AZ22"/>
    <mergeCell ref="BA22:BD22"/>
    <mergeCell ref="AY17:AZ17"/>
    <mergeCell ref="BA17:BD17"/>
    <mergeCell ref="AY18:AZ18"/>
    <mergeCell ref="BA18:BD18"/>
    <mergeCell ref="AY19:AZ19"/>
    <mergeCell ref="BA19:BD19"/>
    <mergeCell ref="AY14:AZ14"/>
    <mergeCell ref="BA14:BD14"/>
    <mergeCell ref="AY15:AZ15"/>
    <mergeCell ref="BA15:BD15"/>
    <mergeCell ref="AY16:AZ16"/>
    <mergeCell ref="BA16:BD16"/>
    <mergeCell ref="AY11:AZ11"/>
    <mergeCell ref="BA11:BD11"/>
    <mergeCell ref="AY12:AZ12"/>
    <mergeCell ref="BA12:BD12"/>
    <mergeCell ref="AY13:AZ13"/>
    <mergeCell ref="BA13:BD13"/>
    <mergeCell ref="AY8:AZ8"/>
    <mergeCell ref="BA8:BD8"/>
    <mergeCell ref="AY9:AZ9"/>
    <mergeCell ref="BA9:BD9"/>
    <mergeCell ref="AY10:AZ10"/>
    <mergeCell ref="BA10:BD10"/>
    <mergeCell ref="AY5:AZ5"/>
    <mergeCell ref="BA5:BD5"/>
    <mergeCell ref="AY6:AZ6"/>
    <mergeCell ref="BA6:BD6"/>
    <mergeCell ref="AY7:AZ7"/>
    <mergeCell ref="BA7:BD7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表紙</vt:lpstr>
      <vt:lpstr>改訂履歴</vt:lpstr>
      <vt:lpstr>給料式区分</vt:lpstr>
      <vt:lpstr>給料式区分 _Duyenhtm</vt:lpstr>
      <vt:lpstr>改訂履歴!Print_Area</vt:lpstr>
      <vt:lpstr>給料式区分!Print_Area</vt:lpstr>
      <vt:lpstr>'給料式区分 _Duyenhtm'!Print_Area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Vo Thi Kieu Vinh</dc:creator>
  <cp:lastModifiedBy>trangpt</cp:lastModifiedBy>
  <cp:lastPrinted>2016-09-09T04:07:17Z</cp:lastPrinted>
  <dcterms:created xsi:type="dcterms:W3CDTF">2015-01-09T06:51:04Z</dcterms:created>
  <dcterms:modified xsi:type="dcterms:W3CDTF">2016-11-24T10:02:11Z</dcterms:modified>
</cp:coreProperties>
</file>