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440" windowHeight="7755" tabRatio="798" activeTab="2"/>
  </bookViews>
  <sheets>
    <sheet name="表紙" sheetId="1" r:id="rId1"/>
    <sheet name="改訂履歴" sheetId="5" r:id="rId2"/>
    <sheet name="Matric" sheetId="77" r:id="rId3"/>
    <sheet name="TB_M_DEPARTMENT" sheetId="56" state="hidden" r:id="rId4"/>
    <sheet name="TB_M_EMP_DEPT" sheetId="68" state="hidden" r:id="rId5"/>
  </sheets>
  <definedNames>
    <definedName name="_xlnm.Print_Area" localSheetId="2">Matric!$A$1:$CN$36</definedName>
    <definedName name="_xlnm.Print_Area" localSheetId="3">TB_M_DEPARTMENT!$A$1:$BD$30</definedName>
    <definedName name="_xlnm.Print_Area" localSheetId="4">TB_M_EMP_DEPT!$A$1:$BD$31</definedName>
    <definedName name="_xlnm.Print_Area" localSheetId="1">改訂履歴!$A$1:$BD$40</definedName>
    <definedName name="_xlnm.Print_Area" localSheetId="0">表紙!$A$1:$BD$41</definedName>
  </definedNames>
  <calcPr calcId="125725"/>
</workbook>
</file>

<file path=xl/calcChain.xml><?xml version="1.0" encoding="utf-8"?>
<calcChain xmlns="http://schemas.openxmlformats.org/spreadsheetml/2006/main">
  <c r="AU2" i="77"/>
  <c r="O2"/>
  <c r="BA1"/>
  <c r="Z1"/>
  <c r="O1"/>
  <c r="BF21" i="68" l="1"/>
  <c r="BF20" l="1"/>
  <c r="BF15" l="1"/>
  <c r="BF16" i="56" l="1"/>
  <c r="BF50" l="1"/>
  <c r="BF49"/>
  <c r="BF48"/>
  <c r="BF47"/>
  <c r="BF46"/>
  <c r="BF45"/>
  <c r="BF44"/>
  <c r="BF43"/>
  <c r="BF42"/>
  <c r="BF41"/>
  <c r="BF40"/>
  <c r="BF39"/>
  <c r="BF38"/>
  <c r="BF37"/>
  <c r="BF36"/>
  <c r="BF35"/>
  <c r="BF34"/>
  <c r="BF33"/>
  <c r="BF32"/>
  <c r="BF31"/>
  <c r="BF30"/>
  <c r="BF29"/>
  <c r="BF28"/>
  <c r="BF27"/>
  <c r="BF26"/>
  <c r="BF25"/>
  <c r="BF24"/>
  <c r="BF23"/>
  <c r="BF22"/>
  <c r="BF21"/>
  <c r="BF20"/>
  <c r="BF19"/>
  <c r="BF18"/>
  <c r="BF17"/>
  <c r="BF15"/>
  <c r="BF14"/>
  <c r="BF13"/>
  <c r="BF48" i="68"/>
  <c r="BF47"/>
  <c r="BF46"/>
  <c r="BF45"/>
  <c r="BF44"/>
  <c r="BF43"/>
  <c r="BF42"/>
  <c r="BF41"/>
  <c r="BF40"/>
  <c r="BF39"/>
  <c r="BF38"/>
  <c r="BF37"/>
  <c r="BF36"/>
  <c r="BF35"/>
  <c r="BF34"/>
  <c r="BF33"/>
  <c r="BF32"/>
  <c r="BF31"/>
  <c r="BF30"/>
  <c r="BF29"/>
  <c r="BF28"/>
  <c r="BF27"/>
  <c r="BF26"/>
  <c r="BF25"/>
  <c r="BF24"/>
  <c r="BF23"/>
  <c r="BF22"/>
  <c r="BF19"/>
  <c r="BF18"/>
  <c r="BF17"/>
  <c r="BF16"/>
  <c r="BF14"/>
  <c r="BF13"/>
  <c r="AU2" l="1"/>
  <c r="O2"/>
  <c r="BF10" s="1"/>
  <c r="BA1"/>
  <c r="AL1"/>
  <c r="Z1"/>
  <c r="O1"/>
  <c r="AU2" i="56" l="1"/>
  <c r="O2"/>
  <c r="BF10" s="1"/>
  <c r="BA1"/>
  <c r="AL1"/>
  <c r="Z1"/>
  <c r="O1"/>
  <c r="AU1" i="5" l="1"/>
  <c r="AU1" i="77" s="1"/>
  <c r="AS34" i="1"/>
  <c r="O2" i="5"/>
  <c r="AU1" i="68" l="1"/>
  <c r="AU1" i="56"/>
</calcChain>
</file>

<file path=xl/sharedStrings.xml><?xml version="1.0" encoding="utf-8"?>
<sst xmlns="http://schemas.openxmlformats.org/spreadsheetml/2006/main" count="336" uniqueCount="134">
  <si>
    <t>株式会社 AIT</t>
    <rPh sb="0" eb="4">
      <t>カブシキガイシャ</t>
    </rPh>
    <phoneticPr fontId="0"/>
  </si>
  <si>
    <t>版数</t>
    <rPh sb="0" eb="1">
      <t>ハン</t>
    </rPh>
    <rPh sb="1" eb="2">
      <t>スウ</t>
    </rPh>
    <phoneticPr fontId="0"/>
  </si>
  <si>
    <t>作成日</t>
    <rPh sb="0" eb="3">
      <t>サクセイビ</t>
    </rPh>
    <phoneticPr fontId="0"/>
  </si>
  <si>
    <t>最終更新日</t>
    <rPh sb="0" eb="2">
      <t>サイシュウ</t>
    </rPh>
    <rPh sb="2" eb="5">
      <t>コウシンビ</t>
    </rPh>
    <phoneticPr fontId="0"/>
  </si>
  <si>
    <t>ご承認</t>
    <rPh sb="1" eb="3">
      <t>ショウニン</t>
    </rPh>
    <phoneticPr fontId="0"/>
  </si>
  <si>
    <t>検印</t>
    <rPh sb="0" eb="2">
      <t>ケンイン</t>
    </rPh>
    <phoneticPr fontId="0"/>
  </si>
  <si>
    <t>担当</t>
    <rPh sb="0" eb="2">
      <t>タントウ</t>
    </rPh>
    <phoneticPr fontId="0"/>
  </si>
  <si>
    <t>システム</t>
  </si>
  <si>
    <t>内容</t>
  </si>
  <si>
    <t>機能</t>
  </si>
  <si>
    <t>作成者</t>
  </si>
  <si>
    <t>日付</t>
  </si>
  <si>
    <t>作成</t>
  </si>
  <si>
    <t>変更</t>
  </si>
  <si>
    <t>承認者</t>
  </si>
  <si>
    <t>版数</t>
  </si>
  <si>
    <t>担当者</t>
  </si>
  <si>
    <t>初版作成</t>
  </si>
  <si>
    <t>見積～請求管理</t>
  </si>
  <si>
    <t>DBレイアウト</t>
  </si>
  <si>
    <t>概</t>
  </si>
  <si>
    <t>要</t>
  </si>
  <si>
    <t>キー(P:Primary key,　U: unique key, I: index)</t>
  </si>
  <si>
    <t>No</t>
  </si>
  <si>
    <t>タイプ</t>
  </si>
  <si>
    <t>桁1</t>
  </si>
  <si>
    <t>桁2</t>
  </si>
  <si>
    <t>NULL</t>
  </si>
  <si>
    <t>DEF</t>
  </si>
  <si>
    <t>P</t>
  </si>
  <si>
    <t>共通</t>
  </si>
  <si>
    <t>Yes</t>
  </si>
  <si>
    <t>DATETIME</t>
  </si>
  <si>
    <t>項目名</t>
  </si>
  <si>
    <t>項目</t>
  </si>
  <si>
    <t>備考</t>
  </si>
  <si>
    <t>ID</t>
  </si>
  <si>
    <t>NUMBER</t>
  </si>
  <si>
    <t>CHAR</t>
  </si>
  <si>
    <t>User</t>
  </si>
  <si>
    <t>ユーザ情報</t>
  </si>
  <si>
    <t>U</t>
  </si>
  <si>
    <t>DATE</t>
  </si>
  <si>
    <t>CREATED_DT</t>
  </si>
  <si>
    <t>CREATED_BY</t>
  </si>
  <si>
    <t>UPDATED_DT</t>
  </si>
  <si>
    <t>UPDATED_BY</t>
  </si>
  <si>
    <t>DEPARTMENT ID</t>
  </si>
  <si>
    <t>DATA CREATED DATE</t>
  </si>
  <si>
    <t>DATA CREATED USER</t>
  </si>
  <si>
    <t>DATA UPDATED DATE</t>
  </si>
  <si>
    <t>DATA UPDATED USER</t>
  </si>
  <si>
    <t>I</t>
  </si>
  <si>
    <t>AUTO GENERATED ID</t>
  </si>
  <si>
    <t>AUTO GENERATED BY SYSTEM</t>
  </si>
  <si>
    <t>DEPT_NAME</t>
  </si>
  <si>
    <t>DEPARTMENT NAME</t>
  </si>
  <si>
    <t>START_DT</t>
  </si>
  <si>
    <t>START DATE</t>
  </si>
  <si>
    <t>TITLE</t>
  </si>
  <si>
    <t>TITLE OF EMP</t>
  </si>
  <si>
    <t>Chức vụ của NV trong Dept</t>
  </si>
  <si>
    <t>Ngày bắt đầu tham gia Dept</t>
  </si>
  <si>
    <t>ACTIVE_FLAG</t>
  </si>
  <si>
    <t>EMPLOYEE_NO</t>
  </si>
  <si>
    <t>COMPANY_CD</t>
  </si>
  <si>
    <t>COMPANY CODE</t>
  </si>
  <si>
    <t>DEPT_CD</t>
  </si>
  <si>
    <t>ACTIVE FLAG</t>
  </si>
  <si>
    <t>VARCHAR</t>
  </si>
  <si>
    <t>NVARCHAR</t>
  </si>
  <si>
    <t>Y=ACTIVE; N=INACTIVE</t>
  </si>
  <si>
    <t>LEADER_CD</t>
  </si>
  <si>
    <t>EMPLOYEE NO.</t>
  </si>
  <si>
    <t>MAIN_FLAG</t>
  </si>
  <si>
    <t>MAIN DEPARTMENT FLAG</t>
  </si>
  <si>
    <t>Y: Main, N: Sub (Default: N)</t>
  </si>
  <si>
    <t>LEADER'S EMPLOYEE NO.</t>
  </si>
  <si>
    <t>INACTIVE_DT</t>
  </si>
  <si>
    <t>INACTIVE START DATE</t>
  </si>
  <si>
    <t>TB_M_SYSTEM</t>
  </si>
  <si>
    <t>KY_EMPLOYEE_MASTER</t>
  </si>
  <si>
    <t>KY_POLICY_MASTER</t>
  </si>
  <si>
    <t>KY_SPECIAL_INSURANCE_MASTER</t>
  </si>
  <si>
    <t>TB_M_COMPANY</t>
  </si>
  <si>
    <t>Trangpt</t>
  </si>
  <si>
    <t>Hệ thống tính lương</t>
  </si>
  <si>
    <t>Ma trận các nghiệp vụ ảnh hưởng Database</t>
  </si>
  <si>
    <t>004_Authority</t>
  </si>
  <si>
    <t>005_Policy Master</t>
  </si>
  <si>
    <t>006_Special Insurance</t>
  </si>
  <si>
    <t>007_Allowance Master</t>
  </si>
  <si>
    <t>008_Salary Formular</t>
  </si>
  <si>
    <t>009_Employee Master</t>
  </si>
  <si>
    <t>010_InsuranceEmployee</t>
  </si>
  <si>
    <t>011_Dependent</t>
  </si>
  <si>
    <t>012_Salary Master</t>
  </si>
  <si>
    <t>013_Absence Not Pay</t>
  </si>
  <si>
    <t>014_Bonus Register</t>
  </si>
  <si>
    <t>015_Import Working Time</t>
  </si>
  <si>
    <t>016_Salary arrears</t>
  </si>
  <si>
    <t>017_Salary Calculate</t>
  </si>
  <si>
    <t>018_Working Time Change Refer</t>
  </si>
  <si>
    <t>TB_M_DEPARTMENT</t>
  </si>
  <si>
    <t>TB_M_EMP_DEPT</t>
  </si>
  <si>
    <t>TB_R_WORKING_TIME</t>
  </si>
  <si>
    <t>KY_ALLOWANCE_MASTER</t>
  </si>
  <si>
    <t>KY_SALARY_FORMULA_MASTER</t>
  </si>
  <si>
    <t>KY_DEPENDENT</t>
  </si>
  <si>
    <t>KY_SALARY_MASTER</t>
  </si>
  <si>
    <t>KY_CERTIFICATE_MASTER</t>
  </si>
  <si>
    <t>KY_LONGTERM_ABSENCE</t>
  </si>
  <si>
    <t>KY_OTHER_PAY</t>
  </si>
  <si>
    <t>KY_WORKINGTIME_TOTAL</t>
  </si>
  <si>
    <t>KY_OVERTIME_TOTAL</t>
  </si>
  <si>
    <t>KY_SALARY_RESULT</t>
  </si>
  <si>
    <t>KY_ALLOWANCE_RESULT</t>
  </si>
  <si>
    <t>KY_CLOSING_DATE</t>
  </si>
  <si>
    <t>KY_AUTHORITY</t>
  </si>
  <si>
    <t>KY_RATE</t>
  </si>
  <si>
    <t>D:</t>
  </si>
  <si>
    <t>S:</t>
  </si>
  <si>
    <t>I:</t>
  </si>
  <si>
    <t>U:</t>
  </si>
  <si>
    <t>Select</t>
  </si>
  <si>
    <t>Insert</t>
  </si>
  <si>
    <t>Update</t>
  </si>
  <si>
    <t>Delete</t>
  </si>
  <si>
    <t>S, I, U, D</t>
  </si>
  <si>
    <t>S</t>
  </si>
  <si>
    <t>S, U</t>
  </si>
  <si>
    <t>S, I, U</t>
  </si>
  <si>
    <t>I, U</t>
  </si>
  <si>
    <t>020_Department Master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</si>
</sst>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0_ "/>
  </numFmts>
  <fonts count="1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0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18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8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b/>
      <sz val="16"/>
      <color theme="1"/>
      <name val="ＭＳ ゴシック"/>
      <family val="3"/>
      <charset val="128"/>
    </font>
    <font>
      <sz val="6"/>
      <name val="Calibri"/>
      <family val="2"/>
      <charset val="128"/>
      <scheme val="minor"/>
    </font>
    <font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  <xf numFmtId="0" fontId="16" fillId="0" borderId="0"/>
  </cellStyleXfs>
  <cellXfs count="236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14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14" fontId="2" fillId="0" borderId="23" xfId="0" applyNumberFormat="1" applyFont="1" applyBorder="1" applyAlignment="1">
      <alignment vertical="center"/>
    </xf>
    <xf numFmtId="14" fontId="2" fillId="0" borderId="26" xfId="0" applyNumberFormat="1" applyFont="1" applyBorder="1" applyAlignment="1">
      <alignment vertical="center"/>
    </xf>
    <xf numFmtId="14" fontId="2" fillId="0" borderId="29" xfId="0" applyNumberFormat="1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2" fillId="0" borderId="24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12" fillId="0" borderId="30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2" borderId="10" xfId="0" applyFont="1" applyFill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2" fillId="2" borderId="1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4" fontId="5" fillId="0" borderId="2" xfId="1" applyNumberFormat="1" applyFont="1" applyFill="1" applyBorder="1" applyAlignment="1">
      <alignment horizontal="center" vertical="center"/>
    </xf>
    <xf numFmtId="14" fontId="5" fillId="0" borderId="3" xfId="1" applyNumberFormat="1" applyFont="1" applyFill="1" applyBorder="1" applyAlignment="1">
      <alignment horizontal="center" vertical="center"/>
    </xf>
    <xf numFmtId="14" fontId="5" fillId="0" borderId="7" xfId="1" applyNumberFormat="1" applyFont="1" applyFill="1" applyBorder="1" applyAlignment="1">
      <alignment horizontal="center" vertical="center"/>
    </xf>
    <xf numFmtId="14" fontId="5" fillId="0" borderId="8" xfId="1" applyNumberFormat="1" applyFont="1" applyFill="1" applyBorder="1" applyAlignment="1">
      <alignment horizontal="center" vertical="center"/>
    </xf>
    <xf numFmtId="14" fontId="5" fillId="0" borderId="4" xfId="1" applyNumberFormat="1" applyFont="1" applyFill="1" applyBorder="1" applyAlignment="1">
      <alignment horizontal="center" vertical="center"/>
    </xf>
    <xf numFmtId="14" fontId="5" fillId="0" borderId="9" xfId="1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2" fontId="12" fillId="0" borderId="25" xfId="0" applyNumberFormat="1" applyFont="1" applyBorder="1" applyAlignment="1">
      <alignment horizontal="center" vertical="center"/>
    </xf>
    <xf numFmtId="2" fontId="12" fillId="0" borderId="26" xfId="0" applyNumberFormat="1" applyFont="1" applyBorder="1" applyAlignment="1">
      <alignment horizontal="center" vertical="center"/>
    </xf>
    <xf numFmtId="2" fontId="12" fillId="0" borderId="27" xfId="0" applyNumberFormat="1" applyFont="1" applyBorder="1" applyAlignment="1">
      <alignment horizontal="center" vertical="center"/>
    </xf>
    <xf numFmtId="14" fontId="12" fillId="0" borderId="25" xfId="0" applyNumberFormat="1" applyFont="1" applyBorder="1" applyAlignment="1">
      <alignment horizontal="center" vertical="center"/>
    </xf>
    <xf numFmtId="14" fontId="12" fillId="0" borderId="26" xfId="0" applyNumberFormat="1" applyFont="1" applyBorder="1" applyAlignment="1">
      <alignment horizontal="center" vertical="center"/>
    </xf>
    <xf numFmtId="14" fontId="12" fillId="0" borderId="27" xfId="0" applyNumberFormat="1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2" fontId="12" fillId="0" borderId="22" xfId="0" quotePrefix="1" applyNumberFormat="1" applyFont="1" applyBorder="1" applyAlignment="1">
      <alignment horizontal="center" vertical="center"/>
    </xf>
    <xf numFmtId="2" fontId="12" fillId="0" borderId="23" xfId="0" applyNumberFormat="1" applyFont="1" applyBorder="1" applyAlignment="1">
      <alignment horizontal="center" vertical="center"/>
    </xf>
    <xf numFmtId="2" fontId="12" fillId="0" borderId="24" xfId="0" applyNumberFormat="1" applyFont="1" applyBorder="1" applyAlignment="1">
      <alignment horizontal="center" vertical="center"/>
    </xf>
    <xf numFmtId="14" fontId="12" fillId="0" borderId="22" xfId="0" applyNumberFormat="1" applyFont="1" applyBorder="1" applyAlignment="1">
      <alignment horizontal="center" vertical="center"/>
    </xf>
    <xf numFmtId="14" fontId="12" fillId="0" borderId="23" xfId="0" applyNumberFormat="1" applyFont="1" applyBorder="1" applyAlignment="1">
      <alignment horizontal="center" vertical="center"/>
    </xf>
    <xf numFmtId="14" fontId="12" fillId="0" borderId="24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14" fontId="15" fillId="0" borderId="10" xfId="0" applyNumberFormat="1" applyFont="1" applyBorder="1" applyAlignment="1">
      <alignment horizontal="center" vertical="center"/>
    </xf>
    <xf numFmtId="14" fontId="15" fillId="0" borderId="11" xfId="0" applyNumberFormat="1" applyFont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14" fillId="2" borderId="12" xfId="0" applyFont="1" applyFill="1" applyBorder="1" applyAlignment="1">
      <alignment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4" fillId="2" borderId="2" xfId="0" applyFont="1" applyFill="1" applyBorder="1" applyAlignment="1">
      <alignment horizontal="center" vertical="center" textRotation="255"/>
    </xf>
    <xf numFmtId="0" fontId="14" fillId="2" borderId="4" xfId="0" applyFont="1" applyFill="1" applyBorder="1" applyAlignment="1">
      <alignment horizontal="center" vertical="center" textRotation="255"/>
    </xf>
    <xf numFmtId="0" fontId="14" fillId="2" borderId="7" xfId="0" applyFont="1" applyFill="1" applyBorder="1" applyAlignment="1">
      <alignment horizontal="center" vertical="center" textRotation="255"/>
    </xf>
    <xf numFmtId="0" fontId="14" fillId="2" borderId="9" xfId="0" applyFont="1" applyFill="1" applyBorder="1" applyAlignment="1">
      <alignment horizontal="center" vertical="center" textRotation="255"/>
    </xf>
    <xf numFmtId="2" fontId="12" fillId="0" borderId="28" xfId="0" applyNumberFormat="1" applyFont="1" applyBorder="1" applyAlignment="1">
      <alignment horizontal="center" vertical="center"/>
    </xf>
    <xf numFmtId="2" fontId="12" fillId="0" borderId="29" xfId="0" applyNumberFormat="1" applyFont="1" applyBorder="1" applyAlignment="1">
      <alignment horizontal="center" vertical="center"/>
    </xf>
    <xf numFmtId="2" fontId="12" fillId="0" borderId="30" xfId="0" applyNumberFormat="1" applyFont="1" applyBorder="1" applyAlignment="1">
      <alignment horizontal="center" vertical="center"/>
    </xf>
    <xf numFmtId="14" fontId="12" fillId="0" borderId="28" xfId="0" applyNumberFormat="1" applyFont="1" applyBorder="1" applyAlignment="1">
      <alignment horizontal="center" vertical="center"/>
    </xf>
    <xf numFmtId="14" fontId="12" fillId="0" borderId="29" xfId="0" applyNumberFormat="1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textRotation="255"/>
    </xf>
    <xf numFmtId="0" fontId="9" fillId="2" borderId="4" xfId="0" applyFont="1" applyFill="1" applyBorder="1" applyAlignment="1">
      <alignment horizontal="center" vertical="center" textRotation="255"/>
    </xf>
    <xf numFmtId="0" fontId="9" fillId="2" borderId="7" xfId="0" applyFont="1" applyFill="1" applyBorder="1" applyAlignment="1">
      <alignment horizontal="center" vertical="center" textRotation="255"/>
    </xf>
    <xf numFmtId="0" fontId="9" fillId="2" borderId="9" xfId="0" applyFont="1" applyFill="1" applyBorder="1" applyAlignment="1">
      <alignment horizontal="center" vertical="center" textRotation="255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14" fontId="7" fillId="0" borderId="10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9" fillId="2" borderId="12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47" xfId="0" applyFont="1" applyFill="1" applyBorder="1" applyAlignment="1">
      <alignment vertical="center"/>
    </xf>
    <xf numFmtId="0" fontId="2" fillId="3" borderId="48" xfId="0" applyFont="1" applyFill="1" applyBorder="1" applyAlignment="1">
      <alignment vertical="center"/>
    </xf>
    <xf numFmtId="0" fontId="2" fillId="3" borderId="46" xfId="0" applyFont="1" applyFill="1" applyBorder="1" applyAlignment="1">
      <alignment vertical="center"/>
    </xf>
    <xf numFmtId="0" fontId="2" fillId="3" borderId="48" xfId="0" quotePrefix="1" applyFont="1" applyFill="1" applyBorder="1" applyAlignment="1">
      <alignment vertical="center"/>
    </xf>
    <xf numFmtId="0" fontId="2" fillId="3" borderId="46" xfId="0" quotePrefix="1" applyFont="1" applyFill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50" xfId="0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0" fontId="2" fillId="0" borderId="56" xfId="0" applyFont="1" applyBorder="1" applyAlignment="1">
      <alignment vertical="center"/>
    </xf>
  </cellXfs>
  <cellStyles count="5">
    <cellStyle name="Comma 2" xfId="3"/>
    <cellStyle name="Normal" xfId="0" builtinId="0"/>
    <cellStyle name="Normal 2" xfId="2"/>
    <cellStyle name="Normal 3" xfId="4"/>
    <cellStyle name="標準 3" xfId="1"/>
  </cellStyles>
  <dxfs count="0"/>
  <tableStyles count="0" defaultTableStyle="TableStyleMedium2" defaultPivotStyle="PivotStyleLight16"/>
  <colors>
    <mruColors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39</xdr:row>
      <xdr:rowOff>0</xdr:rowOff>
    </xdr:from>
    <xdr:to>
      <xdr:col>52</xdr:col>
      <xdr:colOff>133350</xdr:colOff>
      <xdr:row>40</xdr:row>
      <xdr:rowOff>76200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963025" y="667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38</xdr:row>
      <xdr:rowOff>0</xdr:rowOff>
    </xdr:from>
    <xdr:to>
      <xdr:col>52</xdr:col>
      <xdr:colOff>133350</xdr:colOff>
      <xdr:row>39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66865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63</xdr:col>
      <xdr:colOff>57150</xdr:colOff>
      <xdr:row>34</xdr:row>
      <xdr:rowOff>0</xdr:rowOff>
    </xdr:from>
    <xdr:to>
      <xdr:col>63</xdr:col>
      <xdr:colOff>133350</xdr:colOff>
      <xdr:row>35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411480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59</xdr:col>
      <xdr:colOff>57150</xdr:colOff>
      <xdr:row>34</xdr:row>
      <xdr:rowOff>0</xdr:rowOff>
    </xdr:from>
    <xdr:to>
      <xdr:col>59</xdr:col>
      <xdr:colOff>133350</xdr:colOff>
      <xdr:row>35</xdr:row>
      <xdr:rowOff>76199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97255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60</xdr:col>
      <xdr:colOff>57150</xdr:colOff>
      <xdr:row>34</xdr:row>
      <xdr:rowOff>0</xdr:rowOff>
    </xdr:from>
    <xdr:to>
      <xdr:col>60</xdr:col>
      <xdr:colOff>133350</xdr:colOff>
      <xdr:row>35</xdr:row>
      <xdr:rowOff>76199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97255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56</xdr:col>
      <xdr:colOff>57150</xdr:colOff>
      <xdr:row>34</xdr:row>
      <xdr:rowOff>0</xdr:rowOff>
    </xdr:from>
    <xdr:to>
      <xdr:col>56</xdr:col>
      <xdr:colOff>133350</xdr:colOff>
      <xdr:row>35</xdr:row>
      <xdr:rowOff>76199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828675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64</xdr:col>
      <xdr:colOff>57150</xdr:colOff>
      <xdr:row>34</xdr:row>
      <xdr:rowOff>0</xdr:rowOff>
    </xdr:from>
    <xdr:to>
      <xdr:col>64</xdr:col>
      <xdr:colOff>133350</xdr:colOff>
      <xdr:row>35</xdr:row>
      <xdr:rowOff>76199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897255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60</xdr:col>
      <xdr:colOff>57150</xdr:colOff>
      <xdr:row>34</xdr:row>
      <xdr:rowOff>0</xdr:rowOff>
    </xdr:from>
    <xdr:to>
      <xdr:col>60</xdr:col>
      <xdr:colOff>133350</xdr:colOff>
      <xdr:row>35</xdr:row>
      <xdr:rowOff>76199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28675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61</xdr:col>
      <xdr:colOff>57150</xdr:colOff>
      <xdr:row>34</xdr:row>
      <xdr:rowOff>0</xdr:rowOff>
    </xdr:from>
    <xdr:to>
      <xdr:col>61</xdr:col>
      <xdr:colOff>133350</xdr:colOff>
      <xdr:row>35</xdr:row>
      <xdr:rowOff>76199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845820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57</xdr:col>
      <xdr:colOff>57150</xdr:colOff>
      <xdr:row>34</xdr:row>
      <xdr:rowOff>0</xdr:rowOff>
    </xdr:from>
    <xdr:to>
      <xdr:col>57</xdr:col>
      <xdr:colOff>133350</xdr:colOff>
      <xdr:row>35</xdr:row>
      <xdr:rowOff>76199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777240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58</xdr:col>
      <xdr:colOff>57150</xdr:colOff>
      <xdr:row>34</xdr:row>
      <xdr:rowOff>0</xdr:rowOff>
    </xdr:from>
    <xdr:to>
      <xdr:col>58</xdr:col>
      <xdr:colOff>133350</xdr:colOff>
      <xdr:row>35</xdr:row>
      <xdr:rowOff>76199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897255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54</xdr:col>
      <xdr:colOff>57150</xdr:colOff>
      <xdr:row>34</xdr:row>
      <xdr:rowOff>0</xdr:rowOff>
    </xdr:from>
    <xdr:to>
      <xdr:col>54</xdr:col>
      <xdr:colOff>133350</xdr:colOff>
      <xdr:row>35</xdr:row>
      <xdr:rowOff>76199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828675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55</xdr:col>
      <xdr:colOff>57150</xdr:colOff>
      <xdr:row>34</xdr:row>
      <xdr:rowOff>0</xdr:rowOff>
    </xdr:from>
    <xdr:to>
      <xdr:col>55</xdr:col>
      <xdr:colOff>133350</xdr:colOff>
      <xdr:row>35</xdr:row>
      <xdr:rowOff>76199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845820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51</xdr:col>
      <xdr:colOff>57150</xdr:colOff>
      <xdr:row>34</xdr:row>
      <xdr:rowOff>0</xdr:rowOff>
    </xdr:from>
    <xdr:to>
      <xdr:col>51</xdr:col>
      <xdr:colOff>133350</xdr:colOff>
      <xdr:row>35</xdr:row>
      <xdr:rowOff>76199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777240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55</xdr:col>
      <xdr:colOff>57150</xdr:colOff>
      <xdr:row>34</xdr:row>
      <xdr:rowOff>0</xdr:rowOff>
    </xdr:from>
    <xdr:to>
      <xdr:col>55</xdr:col>
      <xdr:colOff>133350</xdr:colOff>
      <xdr:row>35</xdr:row>
      <xdr:rowOff>76199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845820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56</xdr:col>
      <xdr:colOff>57150</xdr:colOff>
      <xdr:row>34</xdr:row>
      <xdr:rowOff>0</xdr:rowOff>
    </xdr:from>
    <xdr:to>
      <xdr:col>56</xdr:col>
      <xdr:colOff>133350</xdr:colOff>
      <xdr:row>35</xdr:row>
      <xdr:rowOff>76199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862965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52</xdr:col>
      <xdr:colOff>57150</xdr:colOff>
      <xdr:row>34</xdr:row>
      <xdr:rowOff>0</xdr:rowOff>
    </xdr:from>
    <xdr:to>
      <xdr:col>52</xdr:col>
      <xdr:colOff>133350</xdr:colOff>
      <xdr:row>35</xdr:row>
      <xdr:rowOff>76199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794385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62</xdr:col>
      <xdr:colOff>57150</xdr:colOff>
      <xdr:row>34</xdr:row>
      <xdr:rowOff>0</xdr:rowOff>
    </xdr:from>
    <xdr:to>
      <xdr:col>62</xdr:col>
      <xdr:colOff>133350</xdr:colOff>
      <xdr:row>35</xdr:row>
      <xdr:rowOff>76199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9144000" y="60007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28</xdr:row>
      <xdr:rowOff>0</xdr:rowOff>
    </xdr:from>
    <xdr:to>
      <xdr:col>52</xdr:col>
      <xdr:colOff>133350</xdr:colOff>
      <xdr:row>29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63436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29</xdr:row>
      <xdr:rowOff>0</xdr:rowOff>
    </xdr:from>
    <xdr:to>
      <xdr:col>52</xdr:col>
      <xdr:colOff>133350</xdr:colOff>
      <xdr:row>30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480060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41"/>
  <sheetViews>
    <sheetView view="pageBreakPreview" topLeftCell="A4" zoomScaleNormal="100" zoomScaleSheetLayoutView="100" workbookViewId="0">
      <selection activeCell="W29" sqref="W29"/>
    </sheetView>
  </sheetViews>
  <sheetFormatPr defaultColWidth="2.5703125" defaultRowHeight="13.5" customHeight="1"/>
  <cols>
    <col min="1" max="16384" width="2.5703125" style="4"/>
  </cols>
  <sheetData>
    <row r="1" spans="1:56" ht="13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3"/>
    </row>
    <row r="2" spans="1:56" ht="13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7"/>
    </row>
    <row r="3" spans="1:56" ht="13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7"/>
    </row>
    <row r="4" spans="1:56" ht="13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6" ht="13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6" ht="13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6" ht="13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6" ht="13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6" ht="13.5" customHeight="1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6" ht="13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</row>
    <row r="11" spans="1:56" ht="13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7"/>
    </row>
    <row r="12" spans="1:56" ht="13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7"/>
    </row>
    <row r="13" spans="1:56" ht="13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7"/>
    </row>
    <row r="14" spans="1:56" ht="13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7"/>
    </row>
    <row r="15" spans="1:56" ht="13.5" customHeigh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85" t="s">
        <v>86</v>
      </c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7"/>
    </row>
    <row r="16" spans="1:56" ht="13.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7"/>
    </row>
    <row r="17" spans="1:56" ht="13.5" customHeigh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7"/>
    </row>
    <row r="18" spans="1:56" ht="13.5" customHeigh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96" t="s">
        <v>87</v>
      </c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7"/>
    </row>
    <row r="19" spans="1:56" ht="13.5" customHeigh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7"/>
    </row>
    <row r="20" spans="1:56" ht="13.5" customHeigh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7"/>
    </row>
    <row r="21" spans="1:56" ht="13.5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7"/>
    </row>
    <row r="22" spans="1:56" ht="13.5" customHeigh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7"/>
    </row>
    <row r="23" spans="1:56" ht="13.5" customHeight="1">
      <c r="A23" s="5"/>
      <c r="B23" s="6"/>
      <c r="C23" s="6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6"/>
      <c r="BC23" s="6"/>
      <c r="BD23" s="7"/>
    </row>
    <row r="24" spans="1:56" ht="13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7"/>
    </row>
    <row r="25" spans="1:56" ht="13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7"/>
    </row>
    <row r="26" spans="1:56" ht="13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7"/>
    </row>
    <row r="27" spans="1:56" ht="13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7"/>
    </row>
    <row r="28" spans="1:56" ht="13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7"/>
    </row>
    <row r="29" spans="1:56" ht="13.5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7"/>
    </row>
    <row r="30" spans="1:56" ht="13.5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7"/>
    </row>
    <row r="31" spans="1:56" ht="13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7"/>
    </row>
    <row r="32" spans="1:56" ht="13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7"/>
    </row>
    <row r="33" spans="1:56" ht="13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86" t="s">
        <v>0</v>
      </c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8"/>
    </row>
    <row r="34" spans="1:56" ht="13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83" t="s">
        <v>1</v>
      </c>
      <c r="AO34" s="83"/>
      <c r="AP34" s="83"/>
      <c r="AQ34" s="83"/>
      <c r="AR34" s="83"/>
      <c r="AS34" s="89">
        <f>MAX(改訂履歴!A5:C40)</f>
        <v>1</v>
      </c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</row>
    <row r="35" spans="1:56" ht="13.5" customHeigh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83"/>
      <c r="AO35" s="83"/>
      <c r="AP35" s="83"/>
      <c r="AQ35" s="83"/>
      <c r="AR35" s="83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</row>
    <row r="36" spans="1:56" ht="13.5" customHeigh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83" t="s">
        <v>2</v>
      </c>
      <c r="AO36" s="83"/>
      <c r="AP36" s="83"/>
      <c r="AQ36" s="83"/>
      <c r="AR36" s="83"/>
      <c r="AS36" s="90">
        <v>42597</v>
      </c>
      <c r="AT36" s="91"/>
      <c r="AU36" s="91"/>
      <c r="AV36" s="91"/>
      <c r="AW36" s="83" t="s">
        <v>3</v>
      </c>
      <c r="AX36" s="83"/>
      <c r="AY36" s="83"/>
      <c r="AZ36" s="83"/>
      <c r="BA36" s="90"/>
      <c r="BB36" s="91"/>
      <c r="BC36" s="91"/>
      <c r="BD36" s="94"/>
    </row>
    <row r="37" spans="1:56" ht="13.5" customHeigh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83"/>
      <c r="AO37" s="83"/>
      <c r="AP37" s="83"/>
      <c r="AQ37" s="83"/>
      <c r="AR37" s="83"/>
      <c r="AS37" s="92"/>
      <c r="AT37" s="93"/>
      <c r="AU37" s="93"/>
      <c r="AV37" s="93"/>
      <c r="AW37" s="83"/>
      <c r="AX37" s="83"/>
      <c r="AY37" s="83"/>
      <c r="AZ37" s="83"/>
      <c r="BA37" s="92"/>
      <c r="BB37" s="93"/>
      <c r="BC37" s="93"/>
      <c r="BD37" s="95"/>
    </row>
    <row r="38" spans="1:56" ht="13.5" customHeigh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74"/>
      <c r="AO38" s="75"/>
      <c r="AP38" s="75"/>
      <c r="AQ38" s="75"/>
      <c r="AR38" s="76"/>
      <c r="AS38" s="83" t="s">
        <v>4</v>
      </c>
      <c r="AT38" s="83"/>
      <c r="AU38" s="83"/>
      <c r="AV38" s="83"/>
      <c r="AW38" s="83" t="s">
        <v>5</v>
      </c>
      <c r="AX38" s="83"/>
      <c r="AY38" s="83"/>
      <c r="AZ38" s="83"/>
      <c r="BA38" s="83" t="s">
        <v>6</v>
      </c>
      <c r="BB38" s="83"/>
      <c r="BC38" s="83"/>
      <c r="BD38" s="83"/>
    </row>
    <row r="39" spans="1:56" ht="13.5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77"/>
      <c r="AO39" s="78"/>
      <c r="AP39" s="78"/>
      <c r="AQ39" s="78"/>
      <c r="AR39" s="79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</row>
    <row r="40" spans="1:56" ht="13.5" customHeigh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77"/>
      <c r="AO40" s="78"/>
      <c r="AP40" s="78"/>
      <c r="AQ40" s="78"/>
      <c r="AR40" s="79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</row>
    <row r="41" spans="1:56" ht="13.5" customHeight="1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3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80"/>
      <c r="AO41" s="81"/>
      <c r="AP41" s="81"/>
      <c r="AQ41" s="81"/>
      <c r="AR41" s="82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</row>
  </sheetData>
  <mergeCells count="16">
    <mergeCell ref="T15:AK16"/>
    <mergeCell ref="AN36:AR37"/>
    <mergeCell ref="AN33:BD33"/>
    <mergeCell ref="AN34:AR35"/>
    <mergeCell ref="AS34:BD35"/>
    <mergeCell ref="AS36:AV37"/>
    <mergeCell ref="AW36:AZ37"/>
    <mergeCell ref="BA36:BD37"/>
    <mergeCell ref="O18:AP21"/>
    <mergeCell ref="AN38:AR41"/>
    <mergeCell ref="AS38:AV38"/>
    <mergeCell ref="AW38:AZ38"/>
    <mergeCell ref="BA38:BD38"/>
    <mergeCell ref="AS39:AV41"/>
    <mergeCell ref="AW39:AZ41"/>
    <mergeCell ref="BA39:BD41"/>
  </mergeCells>
  <phoneticPr fontId="11"/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40"/>
  <sheetViews>
    <sheetView view="pageBreakPreview" zoomScaleNormal="100" zoomScaleSheetLayoutView="100" workbookViewId="0">
      <selection activeCell="Z1" sqref="Z1:AI2"/>
    </sheetView>
  </sheetViews>
  <sheetFormatPr defaultColWidth="2.5703125" defaultRowHeight="13.5" customHeight="1"/>
  <cols>
    <col min="1" max="16384" width="2.5703125" style="36"/>
  </cols>
  <sheetData>
    <row r="1" spans="1:56" ht="20.25" customHeight="1">
      <c r="A1" s="133" t="s">
        <v>19</v>
      </c>
      <c r="B1" s="134"/>
      <c r="C1" s="134"/>
      <c r="D1" s="134"/>
      <c r="E1" s="134"/>
      <c r="F1" s="134"/>
      <c r="G1" s="134"/>
      <c r="H1" s="134"/>
      <c r="I1" s="134"/>
      <c r="J1" s="134"/>
      <c r="K1" s="130" t="s">
        <v>7</v>
      </c>
      <c r="L1" s="131"/>
      <c r="M1" s="131"/>
      <c r="N1" s="132"/>
      <c r="O1" s="137" t="s">
        <v>18</v>
      </c>
      <c r="P1" s="138"/>
      <c r="Q1" s="138"/>
      <c r="R1" s="138"/>
      <c r="S1" s="138"/>
      <c r="T1" s="138"/>
      <c r="U1" s="138"/>
      <c r="V1" s="138"/>
      <c r="W1" s="139"/>
      <c r="X1" s="146" t="s">
        <v>9</v>
      </c>
      <c r="Y1" s="147"/>
      <c r="Z1" s="140" t="s">
        <v>18</v>
      </c>
      <c r="AA1" s="141"/>
      <c r="AB1" s="141"/>
      <c r="AC1" s="141"/>
      <c r="AD1" s="141"/>
      <c r="AE1" s="141"/>
      <c r="AF1" s="141"/>
      <c r="AG1" s="141"/>
      <c r="AH1" s="141"/>
      <c r="AI1" s="142"/>
      <c r="AJ1" s="146" t="s">
        <v>10</v>
      </c>
      <c r="AK1" s="147"/>
      <c r="AL1" s="118" t="s">
        <v>85</v>
      </c>
      <c r="AM1" s="119"/>
      <c r="AN1" s="119"/>
      <c r="AO1" s="120"/>
      <c r="AP1" s="146" t="s">
        <v>11</v>
      </c>
      <c r="AQ1" s="147"/>
      <c r="AR1" s="127" t="s">
        <v>12</v>
      </c>
      <c r="AS1" s="128"/>
      <c r="AT1" s="129"/>
      <c r="AU1" s="124">
        <f>D5</f>
        <v>42597</v>
      </c>
      <c r="AV1" s="125"/>
      <c r="AW1" s="125"/>
      <c r="AX1" s="126"/>
      <c r="AY1" s="146" t="s">
        <v>14</v>
      </c>
      <c r="AZ1" s="147"/>
      <c r="BA1" s="118"/>
      <c r="BB1" s="119"/>
      <c r="BC1" s="119"/>
      <c r="BD1" s="120"/>
    </row>
    <row r="2" spans="1:56" ht="20.25" customHeigh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0" t="s">
        <v>8</v>
      </c>
      <c r="L2" s="131"/>
      <c r="M2" s="131"/>
      <c r="N2" s="132"/>
      <c r="O2" s="137" t="str">
        <f ca="1">MID(CELL("filename",$A$1),FIND("]",CELL("filename",$A$1))+1,255)</f>
        <v>改訂履歴</v>
      </c>
      <c r="P2" s="138"/>
      <c r="Q2" s="138"/>
      <c r="R2" s="138"/>
      <c r="S2" s="138"/>
      <c r="T2" s="138"/>
      <c r="U2" s="138"/>
      <c r="V2" s="138"/>
      <c r="W2" s="139"/>
      <c r="X2" s="148"/>
      <c r="Y2" s="149"/>
      <c r="Z2" s="143"/>
      <c r="AA2" s="144"/>
      <c r="AB2" s="144"/>
      <c r="AC2" s="144"/>
      <c r="AD2" s="144"/>
      <c r="AE2" s="144"/>
      <c r="AF2" s="144"/>
      <c r="AG2" s="144"/>
      <c r="AH2" s="144"/>
      <c r="AI2" s="145"/>
      <c r="AJ2" s="148"/>
      <c r="AK2" s="149"/>
      <c r="AL2" s="121"/>
      <c r="AM2" s="122"/>
      <c r="AN2" s="122"/>
      <c r="AO2" s="123"/>
      <c r="AP2" s="148"/>
      <c r="AQ2" s="149"/>
      <c r="AR2" s="127" t="s">
        <v>13</v>
      </c>
      <c r="AS2" s="128"/>
      <c r="AT2" s="129"/>
      <c r="AU2" s="124"/>
      <c r="AV2" s="125"/>
      <c r="AW2" s="125"/>
      <c r="AX2" s="126"/>
      <c r="AY2" s="148"/>
      <c r="AZ2" s="149"/>
      <c r="BA2" s="121"/>
      <c r="BB2" s="122"/>
      <c r="BC2" s="122"/>
      <c r="BD2" s="123"/>
    </row>
    <row r="3" spans="1:56" ht="13.5" customHeight="1">
      <c r="A3" s="4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8"/>
    </row>
    <row r="4" spans="1:56" ht="13.5" customHeight="1">
      <c r="A4" s="106" t="s">
        <v>15</v>
      </c>
      <c r="B4" s="107"/>
      <c r="C4" s="108"/>
      <c r="D4" s="106" t="s">
        <v>11</v>
      </c>
      <c r="E4" s="107"/>
      <c r="F4" s="107"/>
      <c r="G4" s="107"/>
      <c r="H4" s="108"/>
      <c r="I4" s="106" t="s">
        <v>16</v>
      </c>
      <c r="J4" s="107"/>
      <c r="K4" s="107"/>
      <c r="L4" s="108"/>
      <c r="M4" s="47" t="s">
        <v>8</v>
      </c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9"/>
    </row>
    <row r="5" spans="1:56" ht="13.5" customHeight="1">
      <c r="A5" s="109">
        <v>1</v>
      </c>
      <c r="B5" s="110"/>
      <c r="C5" s="111"/>
      <c r="D5" s="112">
        <v>42597</v>
      </c>
      <c r="E5" s="113"/>
      <c r="F5" s="113"/>
      <c r="G5" s="113"/>
      <c r="H5" s="114"/>
      <c r="I5" s="115" t="s">
        <v>85</v>
      </c>
      <c r="J5" s="116"/>
      <c r="K5" s="116"/>
      <c r="L5" s="117"/>
      <c r="M5" s="39" t="s">
        <v>17</v>
      </c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0"/>
    </row>
    <row r="6" spans="1:56" ht="13.5" customHeight="1">
      <c r="A6" s="97"/>
      <c r="B6" s="98"/>
      <c r="C6" s="99"/>
      <c r="D6" s="100"/>
      <c r="E6" s="101"/>
      <c r="F6" s="101"/>
      <c r="G6" s="101"/>
      <c r="H6" s="102"/>
      <c r="I6" s="103"/>
      <c r="J6" s="104"/>
      <c r="K6" s="104"/>
      <c r="L6" s="105"/>
      <c r="M6" s="33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4"/>
    </row>
    <row r="7" spans="1:56" ht="13.5" customHeight="1">
      <c r="A7" s="97"/>
      <c r="B7" s="98"/>
      <c r="C7" s="99"/>
      <c r="D7" s="100"/>
      <c r="E7" s="101"/>
      <c r="F7" s="101"/>
      <c r="G7" s="101"/>
      <c r="H7" s="102"/>
      <c r="I7" s="103"/>
      <c r="J7" s="104"/>
      <c r="K7" s="104"/>
      <c r="L7" s="105"/>
      <c r="M7" s="33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4"/>
    </row>
    <row r="8" spans="1:56" ht="13.5" customHeight="1">
      <c r="A8" s="97"/>
      <c r="B8" s="98"/>
      <c r="C8" s="99"/>
      <c r="D8" s="100"/>
      <c r="E8" s="101"/>
      <c r="F8" s="101"/>
      <c r="G8" s="101"/>
      <c r="H8" s="102"/>
      <c r="I8" s="103"/>
      <c r="J8" s="104"/>
      <c r="K8" s="104"/>
      <c r="L8" s="105"/>
      <c r="M8" s="33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4"/>
    </row>
    <row r="9" spans="1:56" ht="13.5" customHeight="1">
      <c r="A9" s="97"/>
      <c r="B9" s="98"/>
      <c r="C9" s="99"/>
      <c r="D9" s="100"/>
      <c r="E9" s="101"/>
      <c r="F9" s="101"/>
      <c r="G9" s="101"/>
      <c r="H9" s="102"/>
      <c r="I9" s="103"/>
      <c r="J9" s="104"/>
      <c r="K9" s="104"/>
      <c r="L9" s="105"/>
      <c r="M9" s="33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4"/>
    </row>
    <row r="10" spans="1:56" ht="13.5" customHeight="1">
      <c r="A10" s="97"/>
      <c r="B10" s="98"/>
      <c r="C10" s="99"/>
      <c r="D10" s="100"/>
      <c r="E10" s="101"/>
      <c r="F10" s="101"/>
      <c r="G10" s="101"/>
      <c r="H10" s="102"/>
      <c r="I10" s="103"/>
      <c r="J10" s="104"/>
      <c r="K10" s="104"/>
      <c r="L10" s="105"/>
      <c r="M10" s="33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4"/>
    </row>
    <row r="11" spans="1:56" ht="13.5" customHeight="1">
      <c r="A11" s="97"/>
      <c r="B11" s="98"/>
      <c r="C11" s="99"/>
      <c r="D11" s="100"/>
      <c r="E11" s="101"/>
      <c r="F11" s="101"/>
      <c r="G11" s="101"/>
      <c r="H11" s="102"/>
      <c r="I11" s="103"/>
      <c r="J11" s="104"/>
      <c r="K11" s="104"/>
      <c r="L11" s="105"/>
      <c r="M11" s="33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4"/>
    </row>
    <row r="12" spans="1:56" ht="13.5" customHeight="1">
      <c r="A12" s="97"/>
      <c r="B12" s="98"/>
      <c r="C12" s="99"/>
      <c r="D12" s="100"/>
      <c r="E12" s="101"/>
      <c r="F12" s="101"/>
      <c r="G12" s="101"/>
      <c r="H12" s="102"/>
      <c r="I12" s="103"/>
      <c r="J12" s="104"/>
      <c r="K12" s="104"/>
      <c r="L12" s="105"/>
      <c r="M12" s="33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4"/>
    </row>
    <row r="13" spans="1:56" ht="13.5" customHeight="1">
      <c r="A13" s="97"/>
      <c r="B13" s="98"/>
      <c r="C13" s="99"/>
      <c r="D13" s="100"/>
      <c r="E13" s="101"/>
      <c r="F13" s="101"/>
      <c r="G13" s="101"/>
      <c r="H13" s="102"/>
      <c r="I13" s="103"/>
      <c r="J13" s="104"/>
      <c r="K13" s="104"/>
      <c r="L13" s="105"/>
      <c r="M13" s="33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4"/>
    </row>
    <row r="14" spans="1:56" ht="13.5" customHeight="1">
      <c r="A14" s="97"/>
      <c r="B14" s="98"/>
      <c r="C14" s="99"/>
      <c r="D14" s="100"/>
      <c r="E14" s="101"/>
      <c r="F14" s="101"/>
      <c r="G14" s="101"/>
      <c r="H14" s="102"/>
      <c r="I14" s="103"/>
      <c r="J14" s="104"/>
      <c r="K14" s="104"/>
      <c r="L14" s="105"/>
      <c r="M14" s="33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4"/>
    </row>
    <row r="15" spans="1:56" ht="13.5" customHeight="1">
      <c r="A15" s="97"/>
      <c r="B15" s="98"/>
      <c r="C15" s="99"/>
      <c r="D15" s="100"/>
      <c r="E15" s="101"/>
      <c r="F15" s="101"/>
      <c r="G15" s="101"/>
      <c r="H15" s="102"/>
      <c r="I15" s="103"/>
      <c r="J15" s="104"/>
      <c r="K15" s="104"/>
      <c r="L15" s="105"/>
      <c r="M15" s="33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4"/>
    </row>
    <row r="16" spans="1:56" ht="13.5" customHeight="1">
      <c r="A16" s="97"/>
      <c r="B16" s="98"/>
      <c r="C16" s="99"/>
      <c r="D16" s="100"/>
      <c r="E16" s="101"/>
      <c r="F16" s="101"/>
      <c r="G16" s="101"/>
      <c r="H16" s="102"/>
      <c r="I16" s="103"/>
      <c r="J16" s="104"/>
      <c r="K16" s="104"/>
      <c r="L16" s="105"/>
      <c r="M16" s="33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4"/>
    </row>
    <row r="17" spans="1:56" ht="13.5" customHeight="1">
      <c r="A17" s="97"/>
      <c r="B17" s="98"/>
      <c r="C17" s="99"/>
      <c r="D17" s="100"/>
      <c r="E17" s="101"/>
      <c r="F17" s="101"/>
      <c r="G17" s="101"/>
      <c r="H17" s="102"/>
      <c r="I17" s="103"/>
      <c r="J17" s="104"/>
      <c r="K17" s="104"/>
      <c r="L17" s="105"/>
      <c r="M17" s="33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4"/>
    </row>
    <row r="18" spans="1:56" ht="13.5" customHeight="1">
      <c r="A18" s="97"/>
      <c r="B18" s="98"/>
      <c r="C18" s="99"/>
      <c r="D18" s="100"/>
      <c r="E18" s="101"/>
      <c r="F18" s="101"/>
      <c r="G18" s="101"/>
      <c r="H18" s="102"/>
      <c r="I18" s="103"/>
      <c r="J18" s="104"/>
      <c r="K18" s="104"/>
      <c r="L18" s="105"/>
      <c r="M18" s="33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4"/>
    </row>
    <row r="19" spans="1:56" ht="13.5" customHeight="1">
      <c r="A19" s="97"/>
      <c r="B19" s="98"/>
      <c r="C19" s="99"/>
      <c r="D19" s="100"/>
      <c r="E19" s="101"/>
      <c r="F19" s="101"/>
      <c r="G19" s="101"/>
      <c r="H19" s="102"/>
      <c r="I19" s="103"/>
      <c r="J19" s="104"/>
      <c r="K19" s="104"/>
      <c r="L19" s="105"/>
      <c r="M19" s="33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4"/>
    </row>
    <row r="20" spans="1:56" ht="13.5" customHeight="1">
      <c r="A20" s="97"/>
      <c r="B20" s="98"/>
      <c r="C20" s="99"/>
      <c r="D20" s="100"/>
      <c r="E20" s="101"/>
      <c r="F20" s="101"/>
      <c r="G20" s="101"/>
      <c r="H20" s="102"/>
      <c r="I20" s="103"/>
      <c r="J20" s="104"/>
      <c r="K20" s="104"/>
      <c r="L20" s="105"/>
      <c r="M20" s="33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4"/>
    </row>
    <row r="21" spans="1:56" ht="13.5" customHeight="1">
      <c r="A21" s="97"/>
      <c r="B21" s="98"/>
      <c r="C21" s="99"/>
      <c r="D21" s="100"/>
      <c r="E21" s="101"/>
      <c r="F21" s="101"/>
      <c r="G21" s="101"/>
      <c r="H21" s="102"/>
      <c r="I21" s="103"/>
      <c r="J21" s="104"/>
      <c r="K21" s="104"/>
      <c r="L21" s="105"/>
      <c r="M21" s="33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4"/>
    </row>
    <row r="22" spans="1:56" ht="13.5" customHeight="1">
      <c r="A22" s="97"/>
      <c r="B22" s="98"/>
      <c r="C22" s="99"/>
      <c r="D22" s="100"/>
      <c r="E22" s="101"/>
      <c r="F22" s="101"/>
      <c r="G22" s="101"/>
      <c r="H22" s="102"/>
      <c r="I22" s="103"/>
      <c r="J22" s="104"/>
      <c r="K22" s="104"/>
      <c r="L22" s="105"/>
      <c r="M22" s="33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4"/>
    </row>
    <row r="23" spans="1:56" ht="13.5" customHeight="1">
      <c r="A23" s="97"/>
      <c r="B23" s="98"/>
      <c r="C23" s="99"/>
      <c r="D23" s="100"/>
      <c r="E23" s="101"/>
      <c r="F23" s="101"/>
      <c r="G23" s="101"/>
      <c r="H23" s="102"/>
      <c r="I23" s="103"/>
      <c r="J23" s="104"/>
      <c r="K23" s="104"/>
      <c r="L23" s="105"/>
      <c r="M23" s="33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4"/>
    </row>
    <row r="24" spans="1:56" ht="13.5" customHeight="1">
      <c r="A24" s="97"/>
      <c r="B24" s="98"/>
      <c r="C24" s="99"/>
      <c r="D24" s="100"/>
      <c r="E24" s="101"/>
      <c r="F24" s="101"/>
      <c r="G24" s="101"/>
      <c r="H24" s="102"/>
      <c r="I24" s="103"/>
      <c r="J24" s="104"/>
      <c r="K24" s="104"/>
      <c r="L24" s="105"/>
      <c r="M24" s="33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4"/>
    </row>
    <row r="25" spans="1:56" ht="13.5" customHeight="1">
      <c r="A25" s="97"/>
      <c r="B25" s="98"/>
      <c r="C25" s="99"/>
      <c r="D25" s="100"/>
      <c r="E25" s="101"/>
      <c r="F25" s="101"/>
      <c r="G25" s="101"/>
      <c r="H25" s="102"/>
      <c r="I25" s="103"/>
      <c r="J25" s="104"/>
      <c r="K25" s="104"/>
      <c r="L25" s="105"/>
      <c r="M25" s="33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4"/>
    </row>
    <row r="26" spans="1:56" ht="13.5" customHeight="1">
      <c r="A26" s="97"/>
      <c r="B26" s="98"/>
      <c r="C26" s="99"/>
      <c r="D26" s="100"/>
      <c r="E26" s="101"/>
      <c r="F26" s="101"/>
      <c r="G26" s="101"/>
      <c r="H26" s="102"/>
      <c r="I26" s="103"/>
      <c r="J26" s="104"/>
      <c r="K26" s="104"/>
      <c r="L26" s="105"/>
      <c r="M26" s="33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4"/>
    </row>
    <row r="27" spans="1:56" ht="13.5" customHeight="1">
      <c r="A27" s="97"/>
      <c r="B27" s="98"/>
      <c r="C27" s="99"/>
      <c r="D27" s="100"/>
      <c r="E27" s="101"/>
      <c r="F27" s="101"/>
      <c r="G27" s="101"/>
      <c r="H27" s="102"/>
      <c r="I27" s="103"/>
      <c r="J27" s="104"/>
      <c r="K27" s="104"/>
      <c r="L27" s="105"/>
      <c r="M27" s="33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4"/>
    </row>
    <row r="28" spans="1:56" ht="13.5" customHeight="1">
      <c r="A28" s="97"/>
      <c r="B28" s="98"/>
      <c r="C28" s="99"/>
      <c r="D28" s="100"/>
      <c r="E28" s="101"/>
      <c r="F28" s="101"/>
      <c r="G28" s="101"/>
      <c r="H28" s="102"/>
      <c r="I28" s="103"/>
      <c r="J28" s="104"/>
      <c r="K28" s="104"/>
      <c r="L28" s="105"/>
      <c r="M28" s="33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4"/>
    </row>
    <row r="29" spans="1:56" ht="13.5" customHeight="1">
      <c r="A29" s="97"/>
      <c r="B29" s="98"/>
      <c r="C29" s="99"/>
      <c r="D29" s="100"/>
      <c r="E29" s="101"/>
      <c r="F29" s="101"/>
      <c r="G29" s="101"/>
      <c r="H29" s="102"/>
      <c r="I29" s="103"/>
      <c r="J29" s="104"/>
      <c r="K29" s="104"/>
      <c r="L29" s="105"/>
      <c r="M29" s="33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4"/>
    </row>
    <row r="30" spans="1:56" ht="13.5" customHeight="1">
      <c r="A30" s="97"/>
      <c r="B30" s="98"/>
      <c r="C30" s="99"/>
      <c r="D30" s="100"/>
      <c r="E30" s="101"/>
      <c r="F30" s="101"/>
      <c r="G30" s="101"/>
      <c r="H30" s="102"/>
      <c r="I30" s="103"/>
      <c r="J30" s="104"/>
      <c r="K30" s="104"/>
      <c r="L30" s="105"/>
      <c r="M30" s="33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4"/>
    </row>
    <row r="31" spans="1:56" ht="13.5" customHeight="1">
      <c r="A31" s="97"/>
      <c r="B31" s="98"/>
      <c r="C31" s="99"/>
      <c r="D31" s="100"/>
      <c r="E31" s="101"/>
      <c r="F31" s="101"/>
      <c r="G31" s="101"/>
      <c r="H31" s="102"/>
      <c r="I31" s="103"/>
      <c r="J31" s="104"/>
      <c r="K31" s="104"/>
      <c r="L31" s="105"/>
      <c r="M31" s="33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4"/>
    </row>
    <row r="32" spans="1:56" ht="13.5" customHeight="1">
      <c r="A32" s="97"/>
      <c r="B32" s="98"/>
      <c r="C32" s="99"/>
      <c r="D32" s="100"/>
      <c r="E32" s="101"/>
      <c r="F32" s="101"/>
      <c r="G32" s="101"/>
      <c r="H32" s="102"/>
      <c r="I32" s="103"/>
      <c r="J32" s="104"/>
      <c r="K32" s="104"/>
      <c r="L32" s="105"/>
      <c r="M32" s="33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4"/>
    </row>
    <row r="33" spans="1:56" ht="13.5" customHeight="1">
      <c r="A33" s="97"/>
      <c r="B33" s="98"/>
      <c r="C33" s="99"/>
      <c r="D33" s="100"/>
      <c r="E33" s="101"/>
      <c r="F33" s="101"/>
      <c r="G33" s="101"/>
      <c r="H33" s="102"/>
      <c r="I33" s="103"/>
      <c r="J33" s="104"/>
      <c r="K33" s="104"/>
      <c r="L33" s="105"/>
      <c r="M33" s="33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4"/>
    </row>
    <row r="34" spans="1:56" ht="13.5" customHeight="1">
      <c r="A34" s="97"/>
      <c r="B34" s="98"/>
      <c r="C34" s="99"/>
      <c r="D34" s="100"/>
      <c r="E34" s="101"/>
      <c r="F34" s="101"/>
      <c r="G34" s="101"/>
      <c r="H34" s="102"/>
      <c r="I34" s="103"/>
      <c r="J34" s="104"/>
      <c r="K34" s="104"/>
      <c r="L34" s="105"/>
      <c r="M34" s="33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4"/>
    </row>
    <row r="35" spans="1:56" ht="13.5" customHeight="1">
      <c r="A35" s="97"/>
      <c r="B35" s="98"/>
      <c r="C35" s="99"/>
      <c r="D35" s="100"/>
      <c r="E35" s="101"/>
      <c r="F35" s="101"/>
      <c r="G35" s="101"/>
      <c r="H35" s="102"/>
      <c r="I35" s="103"/>
      <c r="J35" s="104"/>
      <c r="K35" s="104"/>
      <c r="L35" s="105"/>
      <c r="M35" s="33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4"/>
    </row>
    <row r="36" spans="1:56" ht="13.5" customHeight="1">
      <c r="A36" s="97"/>
      <c r="B36" s="98"/>
      <c r="C36" s="99"/>
      <c r="D36" s="100"/>
      <c r="E36" s="101"/>
      <c r="F36" s="101"/>
      <c r="G36" s="101"/>
      <c r="H36" s="102"/>
      <c r="I36" s="103"/>
      <c r="J36" s="104"/>
      <c r="K36" s="104"/>
      <c r="L36" s="105"/>
      <c r="M36" s="33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4"/>
    </row>
    <row r="37" spans="1:56" ht="13.5" customHeight="1">
      <c r="A37" s="97"/>
      <c r="B37" s="98"/>
      <c r="C37" s="99"/>
      <c r="D37" s="100"/>
      <c r="E37" s="101"/>
      <c r="F37" s="101"/>
      <c r="G37" s="101"/>
      <c r="H37" s="102"/>
      <c r="I37" s="103"/>
      <c r="J37" s="104"/>
      <c r="K37" s="104"/>
      <c r="L37" s="105"/>
      <c r="M37" s="33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4"/>
    </row>
    <row r="38" spans="1:56" ht="13.5" customHeight="1">
      <c r="A38" s="97"/>
      <c r="B38" s="98"/>
      <c r="C38" s="99"/>
      <c r="D38" s="100"/>
      <c r="E38" s="101"/>
      <c r="F38" s="101"/>
      <c r="G38" s="101"/>
      <c r="H38" s="102"/>
      <c r="I38" s="103"/>
      <c r="J38" s="104"/>
      <c r="K38" s="104"/>
      <c r="L38" s="105"/>
      <c r="M38" s="33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4"/>
    </row>
    <row r="39" spans="1:56" ht="13.5" customHeight="1">
      <c r="A39" s="97"/>
      <c r="B39" s="98"/>
      <c r="C39" s="99"/>
      <c r="D39" s="100"/>
      <c r="E39" s="101"/>
      <c r="F39" s="101"/>
      <c r="G39" s="101"/>
      <c r="H39" s="102"/>
      <c r="I39" s="103"/>
      <c r="J39" s="104"/>
      <c r="K39" s="104"/>
      <c r="L39" s="105"/>
      <c r="M39" s="33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4"/>
    </row>
    <row r="40" spans="1:56" ht="13.5" customHeight="1">
      <c r="A40" s="150"/>
      <c r="B40" s="151"/>
      <c r="C40" s="152"/>
      <c r="D40" s="153"/>
      <c r="E40" s="154"/>
      <c r="F40" s="154"/>
      <c r="G40" s="154"/>
      <c r="H40" s="155"/>
      <c r="I40" s="156"/>
      <c r="J40" s="157"/>
      <c r="K40" s="157"/>
      <c r="L40" s="158"/>
      <c r="M40" s="42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3"/>
    </row>
  </sheetData>
  <mergeCells count="127">
    <mergeCell ref="A40:C40"/>
    <mergeCell ref="D40:H40"/>
    <mergeCell ref="I40:L40"/>
    <mergeCell ref="A38:C38"/>
    <mergeCell ref="D38:H38"/>
    <mergeCell ref="I38:L38"/>
    <mergeCell ref="A39:C39"/>
    <mergeCell ref="D39:H39"/>
    <mergeCell ref="I39:L39"/>
    <mergeCell ref="A36:C36"/>
    <mergeCell ref="D36:H36"/>
    <mergeCell ref="I36:L36"/>
    <mergeCell ref="A37:C37"/>
    <mergeCell ref="D37:H37"/>
    <mergeCell ref="I37:L37"/>
    <mergeCell ref="A34:C34"/>
    <mergeCell ref="D34:H34"/>
    <mergeCell ref="I34:L34"/>
    <mergeCell ref="A35:C35"/>
    <mergeCell ref="D35:H35"/>
    <mergeCell ref="I35:L35"/>
    <mergeCell ref="A32:C32"/>
    <mergeCell ref="D32:H32"/>
    <mergeCell ref="I32:L32"/>
    <mergeCell ref="A33:C33"/>
    <mergeCell ref="D33:H33"/>
    <mergeCell ref="I33:L33"/>
    <mergeCell ref="A30:C30"/>
    <mergeCell ref="D30:H30"/>
    <mergeCell ref="I30:L30"/>
    <mergeCell ref="A31:C31"/>
    <mergeCell ref="D31:H31"/>
    <mergeCell ref="I31:L31"/>
    <mergeCell ref="A28:C28"/>
    <mergeCell ref="D28:H28"/>
    <mergeCell ref="I28:L28"/>
    <mergeCell ref="A29:C29"/>
    <mergeCell ref="D29:H29"/>
    <mergeCell ref="I29:L29"/>
    <mergeCell ref="A27:C27"/>
    <mergeCell ref="D27:H27"/>
    <mergeCell ref="I27:L27"/>
    <mergeCell ref="A25:C25"/>
    <mergeCell ref="D25:H25"/>
    <mergeCell ref="I25:L25"/>
    <mergeCell ref="A26:C26"/>
    <mergeCell ref="D26:H26"/>
    <mergeCell ref="I26:L26"/>
    <mergeCell ref="A23:C23"/>
    <mergeCell ref="D23:H23"/>
    <mergeCell ref="I23:L23"/>
    <mergeCell ref="A24:C24"/>
    <mergeCell ref="D24:H24"/>
    <mergeCell ref="I24:L24"/>
    <mergeCell ref="A21:C21"/>
    <mergeCell ref="D21:H21"/>
    <mergeCell ref="I21:L21"/>
    <mergeCell ref="A22:C22"/>
    <mergeCell ref="D22:H22"/>
    <mergeCell ref="I22:L22"/>
    <mergeCell ref="A19:C19"/>
    <mergeCell ref="D19:H19"/>
    <mergeCell ref="I19:L19"/>
    <mergeCell ref="A20:C20"/>
    <mergeCell ref="D20:H20"/>
    <mergeCell ref="I20:L20"/>
    <mergeCell ref="A16:C16"/>
    <mergeCell ref="D16:H16"/>
    <mergeCell ref="I16:L16"/>
    <mergeCell ref="A14:C14"/>
    <mergeCell ref="D14:H14"/>
    <mergeCell ref="I14:L14"/>
    <mergeCell ref="A15:C15"/>
    <mergeCell ref="D15:H15"/>
    <mergeCell ref="I15:L15"/>
    <mergeCell ref="A12:C12"/>
    <mergeCell ref="D12:H12"/>
    <mergeCell ref="I12:L12"/>
    <mergeCell ref="A13:C13"/>
    <mergeCell ref="D13:H13"/>
    <mergeCell ref="I13:L13"/>
    <mergeCell ref="A10:C10"/>
    <mergeCell ref="D10:H10"/>
    <mergeCell ref="I10:L10"/>
    <mergeCell ref="A11:C11"/>
    <mergeCell ref="D11:H11"/>
    <mergeCell ref="I11:L11"/>
    <mergeCell ref="BA1:BD2"/>
    <mergeCell ref="AU1:AX1"/>
    <mergeCell ref="AU2:AX2"/>
    <mergeCell ref="AR1:AT1"/>
    <mergeCell ref="AR2:AT2"/>
    <mergeCell ref="K1:N1"/>
    <mergeCell ref="K2:N2"/>
    <mergeCell ref="A1:J2"/>
    <mergeCell ref="O1:W1"/>
    <mergeCell ref="O2:W2"/>
    <mergeCell ref="Z1:AI2"/>
    <mergeCell ref="AL1:AO2"/>
    <mergeCell ref="X1:Y2"/>
    <mergeCell ref="AY1:AZ2"/>
    <mergeCell ref="AP1:AQ2"/>
    <mergeCell ref="AJ1:AK2"/>
    <mergeCell ref="A17:C17"/>
    <mergeCell ref="D17:H17"/>
    <mergeCell ref="I17:L17"/>
    <mergeCell ref="A18:C18"/>
    <mergeCell ref="D18:H18"/>
    <mergeCell ref="I18:L18"/>
    <mergeCell ref="A4:C4"/>
    <mergeCell ref="D4:H4"/>
    <mergeCell ref="I4:L4"/>
    <mergeCell ref="A5:C5"/>
    <mergeCell ref="D5:H5"/>
    <mergeCell ref="I5:L5"/>
    <mergeCell ref="A8:C8"/>
    <mergeCell ref="D8:H8"/>
    <mergeCell ref="I8:L8"/>
    <mergeCell ref="A9:C9"/>
    <mergeCell ref="D9:H9"/>
    <mergeCell ref="I9:L9"/>
    <mergeCell ref="A6:C6"/>
    <mergeCell ref="D6:H6"/>
    <mergeCell ref="I6:L6"/>
    <mergeCell ref="A7:C7"/>
    <mergeCell ref="D7:H7"/>
    <mergeCell ref="I7:L7"/>
  </mergeCells>
  <phoneticPr fontId="11"/>
  <pageMargins left="0.31496062992125984" right="0.31496062992125984" top="0.39370078740157483" bottom="0.39370078740157483" header="0.31496062992125984" footer="0.31496062992125984"/>
  <pageSetup paperSize="9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N36"/>
  <sheetViews>
    <sheetView tabSelected="1" view="pageBreakPreview" zoomScaleNormal="100" zoomScaleSheetLayoutView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CJ24" sqref="CJ24"/>
    </sheetView>
  </sheetViews>
  <sheetFormatPr defaultColWidth="2.5703125" defaultRowHeight="13.5" customHeight="1"/>
  <cols>
    <col min="1" max="81" width="2.5703125" style="4"/>
    <col min="82" max="82" width="2.5703125" style="4" customWidth="1"/>
    <col min="83" max="16384" width="2.5703125" style="4"/>
  </cols>
  <sheetData>
    <row r="1" spans="1:92" ht="20.25" customHeight="1">
      <c r="A1" s="175" t="s">
        <v>19</v>
      </c>
      <c r="B1" s="176"/>
      <c r="C1" s="176"/>
      <c r="D1" s="176"/>
      <c r="E1" s="176"/>
      <c r="F1" s="176"/>
      <c r="G1" s="176"/>
      <c r="H1" s="176"/>
      <c r="I1" s="176"/>
      <c r="J1" s="176"/>
      <c r="K1" s="179" t="s">
        <v>7</v>
      </c>
      <c r="L1" s="180"/>
      <c r="M1" s="180"/>
      <c r="N1" s="181"/>
      <c r="O1" s="182" t="str">
        <f>改訂履歴!O1</f>
        <v>見積～請求管理</v>
      </c>
      <c r="P1" s="183"/>
      <c r="Q1" s="183"/>
      <c r="R1" s="183"/>
      <c r="S1" s="183"/>
      <c r="T1" s="183"/>
      <c r="U1" s="183"/>
      <c r="V1" s="183"/>
      <c r="W1" s="184"/>
      <c r="X1" s="165" t="s">
        <v>9</v>
      </c>
      <c r="Y1" s="166"/>
      <c r="Z1" s="185" t="str">
        <f>改訂履歴!Z1</f>
        <v>見積～請求管理</v>
      </c>
      <c r="AA1" s="186"/>
      <c r="AB1" s="186"/>
      <c r="AC1" s="186"/>
      <c r="AD1" s="186"/>
      <c r="AE1" s="186"/>
      <c r="AF1" s="186"/>
      <c r="AG1" s="186"/>
      <c r="AH1" s="186"/>
      <c r="AI1" s="187"/>
      <c r="AJ1" s="165" t="s">
        <v>10</v>
      </c>
      <c r="AK1" s="166"/>
      <c r="AL1" s="159" t="s">
        <v>85</v>
      </c>
      <c r="AM1" s="160"/>
      <c r="AN1" s="160"/>
      <c r="AO1" s="161"/>
      <c r="AP1" s="165" t="s">
        <v>11</v>
      </c>
      <c r="AQ1" s="166"/>
      <c r="AR1" s="169" t="s">
        <v>12</v>
      </c>
      <c r="AS1" s="170"/>
      <c r="AT1" s="171"/>
      <c r="AU1" s="172">
        <f>改訂履歴!AU1</f>
        <v>42597</v>
      </c>
      <c r="AV1" s="173"/>
      <c r="AW1" s="173"/>
      <c r="AX1" s="174"/>
      <c r="AY1" s="165" t="s">
        <v>14</v>
      </c>
      <c r="AZ1" s="166"/>
      <c r="BA1" s="159" t="str">
        <f>IF(改訂履歴!BA1&lt;&gt;"",改訂履歴!BA1,"")</f>
        <v/>
      </c>
      <c r="BB1" s="160"/>
      <c r="BC1" s="160"/>
      <c r="BD1" s="161"/>
    </row>
    <row r="2" spans="1:92" ht="20.25" customHeight="1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9" t="s">
        <v>8</v>
      </c>
      <c r="L2" s="180"/>
      <c r="M2" s="180"/>
      <c r="N2" s="181"/>
      <c r="O2" s="182" t="str">
        <f ca="1">MID(CELL("filename",$A$1),FIND("]",CELL("filename",$A$1))+1,255)</f>
        <v>Matric</v>
      </c>
      <c r="P2" s="183"/>
      <c r="Q2" s="183"/>
      <c r="R2" s="183"/>
      <c r="S2" s="183"/>
      <c r="T2" s="183"/>
      <c r="U2" s="183"/>
      <c r="V2" s="183"/>
      <c r="W2" s="184"/>
      <c r="X2" s="167"/>
      <c r="Y2" s="168"/>
      <c r="Z2" s="188"/>
      <c r="AA2" s="189"/>
      <c r="AB2" s="189"/>
      <c r="AC2" s="189"/>
      <c r="AD2" s="189"/>
      <c r="AE2" s="189"/>
      <c r="AF2" s="189"/>
      <c r="AG2" s="189"/>
      <c r="AH2" s="189"/>
      <c r="AI2" s="190"/>
      <c r="AJ2" s="167"/>
      <c r="AK2" s="168"/>
      <c r="AL2" s="162"/>
      <c r="AM2" s="163"/>
      <c r="AN2" s="163"/>
      <c r="AO2" s="164"/>
      <c r="AP2" s="167"/>
      <c r="AQ2" s="168"/>
      <c r="AR2" s="169" t="s">
        <v>13</v>
      </c>
      <c r="AS2" s="170"/>
      <c r="AT2" s="171"/>
      <c r="AU2" s="172" t="str">
        <f>IF(改訂履歴!AU2 &lt;&gt; "", 改訂履歴!AU2,"")</f>
        <v/>
      </c>
      <c r="AV2" s="173"/>
      <c r="AW2" s="173"/>
      <c r="AX2" s="174"/>
      <c r="AY2" s="167"/>
      <c r="AZ2" s="168"/>
      <c r="BA2" s="162"/>
      <c r="BB2" s="163"/>
      <c r="BC2" s="163"/>
      <c r="BD2" s="164"/>
    </row>
    <row r="3" spans="1:92" ht="13.5" customHeight="1" thickBo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</row>
    <row r="4" spans="1:92" s="222" customFormat="1" ht="13.5" customHeight="1" thickBot="1">
      <c r="A4" s="221"/>
      <c r="B4" s="221"/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3" t="s">
        <v>88</v>
      </c>
      <c r="N4" s="226"/>
      <c r="O4" s="226"/>
      <c r="P4" s="226"/>
      <c r="Q4" s="227"/>
      <c r="R4" s="223" t="s">
        <v>89</v>
      </c>
      <c r="S4" s="224"/>
      <c r="T4" s="224"/>
      <c r="U4" s="224"/>
      <c r="V4" s="225"/>
      <c r="W4" s="223" t="s">
        <v>90</v>
      </c>
      <c r="X4" s="224"/>
      <c r="Y4" s="224"/>
      <c r="Z4" s="224"/>
      <c r="AA4" s="225"/>
      <c r="AB4" s="223" t="s">
        <v>91</v>
      </c>
      <c r="AC4" s="224"/>
      <c r="AD4" s="224"/>
      <c r="AE4" s="224"/>
      <c r="AF4" s="225"/>
      <c r="AG4" s="223" t="s">
        <v>92</v>
      </c>
      <c r="AH4" s="224"/>
      <c r="AI4" s="224"/>
      <c r="AJ4" s="224"/>
      <c r="AK4" s="225"/>
      <c r="AL4" s="223" t="s">
        <v>93</v>
      </c>
      <c r="AM4" s="224"/>
      <c r="AN4" s="224"/>
      <c r="AO4" s="224"/>
      <c r="AP4" s="224"/>
      <c r="AQ4" s="223" t="s">
        <v>94</v>
      </c>
      <c r="AR4" s="224"/>
      <c r="AS4" s="224"/>
      <c r="AT4" s="224"/>
      <c r="AU4" s="225"/>
      <c r="AV4" s="223" t="s">
        <v>95</v>
      </c>
      <c r="AW4" s="224"/>
      <c r="AX4" s="224"/>
      <c r="AY4" s="224"/>
      <c r="AZ4" s="225"/>
      <c r="BA4" s="223" t="s">
        <v>96</v>
      </c>
      <c r="BB4" s="224"/>
      <c r="BC4" s="224"/>
      <c r="BD4" s="224"/>
      <c r="BE4" s="224"/>
      <c r="BF4" s="223" t="s">
        <v>97</v>
      </c>
      <c r="BG4" s="224"/>
      <c r="BH4" s="224"/>
      <c r="BI4" s="224"/>
      <c r="BJ4" s="224"/>
      <c r="BK4" s="223" t="s">
        <v>98</v>
      </c>
      <c r="BL4" s="224"/>
      <c r="BM4" s="224"/>
      <c r="BN4" s="224"/>
      <c r="BO4" s="224"/>
      <c r="BP4" s="223" t="s">
        <v>99</v>
      </c>
      <c r="BQ4" s="224"/>
      <c r="BR4" s="224"/>
      <c r="BS4" s="224"/>
      <c r="BT4" s="225"/>
      <c r="BU4" s="223" t="s">
        <v>100</v>
      </c>
      <c r="BV4" s="224"/>
      <c r="BW4" s="224"/>
      <c r="BX4" s="224"/>
      <c r="BY4" s="225"/>
      <c r="BZ4" s="223" t="s">
        <v>101</v>
      </c>
      <c r="CA4" s="224"/>
      <c r="CB4" s="224"/>
      <c r="CC4" s="224"/>
      <c r="CD4" s="225"/>
      <c r="CE4" s="223" t="s">
        <v>102</v>
      </c>
      <c r="CF4" s="224"/>
      <c r="CG4" s="224"/>
      <c r="CH4" s="224"/>
      <c r="CI4" s="225"/>
      <c r="CJ4" s="223" t="s">
        <v>133</v>
      </c>
      <c r="CK4" s="224"/>
      <c r="CL4" s="224"/>
      <c r="CM4" s="224"/>
      <c r="CN4" s="225"/>
    </row>
    <row r="5" spans="1:92" ht="13.5" customHeight="1">
      <c r="A5" s="6"/>
      <c r="B5" s="228" t="s">
        <v>80</v>
      </c>
      <c r="C5" s="229"/>
      <c r="D5" s="229"/>
      <c r="E5" s="229"/>
      <c r="F5" s="229"/>
      <c r="G5" s="229"/>
      <c r="H5" s="229"/>
      <c r="I5" s="229"/>
      <c r="J5" s="229"/>
      <c r="K5" s="229"/>
      <c r="L5" s="230"/>
      <c r="M5" s="228" t="s">
        <v>129</v>
      </c>
      <c r="N5" s="229"/>
      <c r="O5" s="229"/>
      <c r="P5" s="229"/>
      <c r="Q5" s="229"/>
      <c r="R5" s="228"/>
      <c r="S5" s="229"/>
      <c r="T5" s="229"/>
      <c r="U5" s="229"/>
      <c r="V5" s="229"/>
      <c r="W5" s="228"/>
      <c r="X5" s="229"/>
      <c r="Y5" s="229"/>
      <c r="Z5" s="229"/>
      <c r="AA5" s="229"/>
      <c r="AB5" s="228"/>
      <c r="AC5" s="229"/>
      <c r="AD5" s="229"/>
      <c r="AE5" s="229"/>
      <c r="AF5" s="229"/>
      <c r="AG5" s="228"/>
      <c r="AH5" s="229"/>
      <c r="AI5" s="229"/>
      <c r="AJ5" s="229"/>
      <c r="AK5" s="229"/>
      <c r="AL5" s="228" t="s">
        <v>129</v>
      </c>
      <c r="AM5" s="229"/>
      <c r="AN5" s="229"/>
      <c r="AO5" s="229"/>
      <c r="AP5" s="229"/>
      <c r="AQ5" s="228"/>
      <c r="AR5" s="229"/>
      <c r="AS5" s="229"/>
      <c r="AT5" s="229"/>
      <c r="AU5" s="229"/>
      <c r="AV5" s="228"/>
      <c r="AW5" s="229"/>
      <c r="AX5" s="229"/>
      <c r="AY5" s="229"/>
      <c r="AZ5" s="229"/>
      <c r="BA5" s="228"/>
      <c r="BB5" s="229"/>
      <c r="BC5" s="229"/>
      <c r="BD5" s="229"/>
      <c r="BE5" s="229"/>
      <c r="BF5" s="228"/>
      <c r="BG5" s="229"/>
      <c r="BH5" s="229"/>
      <c r="BI5" s="229"/>
      <c r="BJ5" s="229"/>
      <c r="BK5" s="228"/>
      <c r="BL5" s="229"/>
      <c r="BM5" s="229"/>
      <c r="BN5" s="229"/>
      <c r="BO5" s="229"/>
      <c r="BP5" s="228"/>
      <c r="BQ5" s="229"/>
      <c r="BR5" s="229"/>
      <c r="BS5" s="229"/>
      <c r="BT5" s="229"/>
      <c r="BU5" s="228"/>
      <c r="BV5" s="229"/>
      <c r="BW5" s="229"/>
      <c r="BX5" s="229"/>
      <c r="BY5" s="229"/>
      <c r="BZ5" s="228"/>
      <c r="CA5" s="229"/>
      <c r="CB5" s="229"/>
      <c r="CC5" s="229"/>
      <c r="CD5" s="229"/>
      <c r="CE5" s="228"/>
      <c r="CF5" s="229"/>
      <c r="CG5" s="229"/>
      <c r="CH5" s="229"/>
      <c r="CI5" s="230"/>
      <c r="CJ5" s="228"/>
      <c r="CK5" s="229"/>
      <c r="CL5" s="229"/>
      <c r="CM5" s="229"/>
      <c r="CN5" s="230"/>
    </row>
    <row r="6" spans="1:92" ht="13.5" customHeight="1">
      <c r="A6" s="6"/>
      <c r="B6" s="231" t="s">
        <v>84</v>
      </c>
      <c r="C6" s="45"/>
      <c r="D6" s="45"/>
      <c r="E6" s="45"/>
      <c r="F6" s="45"/>
      <c r="G6" s="45"/>
      <c r="H6" s="45"/>
      <c r="I6" s="45"/>
      <c r="J6" s="45"/>
      <c r="K6" s="45"/>
      <c r="L6" s="232"/>
      <c r="M6" s="231"/>
      <c r="N6" s="45"/>
      <c r="O6" s="45"/>
      <c r="P6" s="45"/>
      <c r="Q6" s="45"/>
      <c r="R6" s="231" t="s">
        <v>129</v>
      </c>
      <c r="S6" s="45"/>
      <c r="T6" s="45"/>
      <c r="U6" s="45"/>
      <c r="V6" s="45"/>
      <c r="W6" s="231" t="s">
        <v>129</v>
      </c>
      <c r="X6" s="45"/>
      <c r="Y6" s="45"/>
      <c r="Z6" s="45"/>
      <c r="AA6" s="45"/>
      <c r="AB6" s="231" t="s">
        <v>129</v>
      </c>
      <c r="AC6" s="45"/>
      <c r="AD6" s="45"/>
      <c r="AE6" s="45"/>
      <c r="AF6" s="45"/>
      <c r="AG6" s="231" t="s">
        <v>129</v>
      </c>
      <c r="AH6" s="45"/>
      <c r="AI6" s="45"/>
      <c r="AJ6" s="45"/>
      <c r="AK6" s="45"/>
      <c r="AL6" s="231" t="s">
        <v>129</v>
      </c>
      <c r="AM6" s="45"/>
      <c r="AN6" s="45"/>
      <c r="AO6" s="45"/>
      <c r="AP6" s="45"/>
      <c r="AQ6" s="231" t="s">
        <v>129</v>
      </c>
      <c r="AR6" s="45"/>
      <c r="AS6" s="45"/>
      <c r="AT6" s="45"/>
      <c r="AU6" s="45"/>
      <c r="AV6" s="231" t="s">
        <v>129</v>
      </c>
      <c r="AW6" s="45"/>
      <c r="AX6" s="45"/>
      <c r="AY6" s="45"/>
      <c r="AZ6" s="45"/>
      <c r="BA6" s="231" t="s">
        <v>129</v>
      </c>
      <c r="BB6" s="45"/>
      <c r="BC6" s="45"/>
      <c r="BD6" s="45"/>
      <c r="BE6" s="45"/>
      <c r="BF6" s="231" t="s">
        <v>129</v>
      </c>
      <c r="BG6" s="45"/>
      <c r="BH6" s="45"/>
      <c r="BI6" s="45"/>
      <c r="BJ6" s="45"/>
      <c r="BK6" s="231" t="s">
        <v>129</v>
      </c>
      <c r="BL6" s="45"/>
      <c r="BM6" s="45"/>
      <c r="BN6" s="45"/>
      <c r="BO6" s="45"/>
      <c r="BP6" s="231" t="s">
        <v>129</v>
      </c>
      <c r="BQ6" s="45"/>
      <c r="BR6" s="45"/>
      <c r="BS6" s="45"/>
      <c r="BT6" s="45"/>
      <c r="BU6" s="231" t="s">
        <v>129</v>
      </c>
      <c r="BV6" s="45"/>
      <c r="BW6" s="45"/>
      <c r="BX6" s="45"/>
      <c r="BY6" s="45"/>
      <c r="BZ6" s="231" t="s">
        <v>129</v>
      </c>
      <c r="CA6" s="45"/>
      <c r="CB6" s="45"/>
      <c r="CC6" s="45"/>
      <c r="CD6" s="45"/>
      <c r="CE6" s="231" t="s">
        <v>129</v>
      </c>
      <c r="CF6" s="45"/>
      <c r="CG6" s="45"/>
      <c r="CH6" s="45"/>
      <c r="CI6" s="232"/>
      <c r="CJ6" s="231" t="s">
        <v>129</v>
      </c>
      <c r="CK6" s="45"/>
      <c r="CL6" s="45"/>
      <c r="CM6" s="45"/>
      <c r="CN6" s="232"/>
    </row>
    <row r="7" spans="1:92" ht="13.5" customHeight="1">
      <c r="A7" s="6"/>
      <c r="B7" s="231" t="s">
        <v>103</v>
      </c>
      <c r="C7" s="45"/>
      <c r="D7" s="45"/>
      <c r="E7" s="45"/>
      <c r="F7" s="45"/>
      <c r="G7" s="45"/>
      <c r="H7" s="45"/>
      <c r="I7" s="45"/>
      <c r="J7" s="45"/>
      <c r="K7" s="45"/>
      <c r="L7" s="232"/>
      <c r="M7" s="231"/>
      <c r="N7" s="45"/>
      <c r="O7" s="45"/>
      <c r="P7" s="45"/>
      <c r="Q7" s="45"/>
      <c r="R7" s="231"/>
      <c r="S7" s="45"/>
      <c r="T7" s="45"/>
      <c r="U7" s="45"/>
      <c r="V7" s="45"/>
      <c r="W7" s="231"/>
      <c r="X7" s="45"/>
      <c r="Y7" s="45"/>
      <c r="Z7" s="45"/>
      <c r="AA7" s="45"/>
      <c r="AB7" s="231"/>
      <c r="AC7" s="45"/>
      <c r="AD7" s="45"/>
      <c r="AE7" s="45"/>
      <c r="AF7" s="45"/>
      <c r="AG7" s="231"/>
      <c r="AH7" s="45"/>
      <c r="AI7" s="45"/>
      <c r="AJ7" s="45"/>
      <c r="AK7" s="45"/>
      <c r="AL7" s="231" t="s">
        <v>129</v>
      </c>
      <c r="AM7" s="45"/>
      <c r="AN7" s="45"/>
      <c r="AO7" s="45"/>
      <c r="AP7" s="45"/>
      <c r="AQ7" s="231" t="s">
        <v>129</v>
      </c>
      <c r="AR7" s="45"/>
      <c r="AS7" s="45"/>
      <c r="AT7" s="45"/>
      <c r="AU7" s="45"/>
      <c r="AV7" s="231" t="s">
        <v>129</v>
      </c>
      <c r="AW7" s="45"/>
      <c r="AX7" s="45"/>
      <c r="AY7" s="45"/>
      <c r="AZ7" s="45"/>
      <c r="BA7" s="231" t="s">
        <v>129</v>
      </c>
      <c r="BB7" s="45"/>
      <c r="BC7" s="45"/>
      <c r="BD7" s="45"/>
      <c r="BE7" s="45"/>
      <c r="BF7" s="231" t="s">
        <v>129</v>
      </c>
      <c r="BG7" s="45"/>
      <c r="BH7" s="45"/>
      <c r="BI7" s="45"/>
      <c r="BJ7" s="45"/>
      <c r="BK7" s="231"/>
      <c r="BL7" s="45"/>
      <c r="BM7" s="45"/>
      <c r="BN7" s="45"/>
      <c r="BO7" s="45"/>
      <c r="BP7" s="231"/>
      <c r="BQ7" s="45"/>
      <c r="BR7" s="45"/>
      <c r="BS7" s="45"/>
      <c r="BT7" s="45"/>
      <c r="BU7" s="231" t="s">
        <v>129</v>
      </c>
      <c r="BV7" s="45"/>
      <c r="BW7" s="45"/>
      <c r="BX7" s="45"/>
      <c r="BY7" s="45"/>
      <c r="BZ7" s="231" t="s">
        <v>129</v>
      </c>
      <c r="CA7" s="45"/>
      <c r="CB7" s="45"/>
      <c r="CC7" s="45"/>
      <c r="CD7" s="45"/>
      <c r="CE7" s="231"/>
      <c r="CF7" s="45"/>
      <c r="CG7" s="45"/>
      <c r="CH7" s="45"/>
      <c r="CI7" s="232"/>
      <c r="CJ7" s="231" t="s">
        <v>128</v>
      </c>
      <c r="CK7" s="45"/>
      <c r="CL7" s="45"/>
      <c r="CM7" s="45"/>
      <c r="CN7" s="232"/>
    </row>
    <row r="8" spans="1:92" ht="13.5" customHeight="1">
      <c r="A8" s="6"/>
      <c r="B8" s="231" t="s">
        <v>104</v>
      </c>
      <c r="C8" s="45"/>
      <c r="D8" s="45"/>
      <c r="E8" s="45"/>
      <c r="F8" s="45"/>
      <c r="G8" s="45"/>
      <c r="H8" s="45"/>
      <c r="I8" s="45"/>
      <c r="J8" s="45"/>
      <c r="K8" s="45"/>
      <c r="L8" s="232"/>
      <c r="M8" s="231"/>
      <c r="N8" s="45"/>
      <c r="O8" s="45"/>
      <c r="P8" s="45"/>
      <c r="Q8" s="45"/>
      <c r="R8" s="231"/>
      <c r="S8" s="45"/>
      <c r="T8" s="45"/>
      <c r="U8" s="45"/>
      <c r="V8" s="45"/>
      <c r="W8" s="231"/>
      <c r="X8" s="45"/>
      <c r="Y8" s="45"/>
      <c r="Z8" s="45"/>
      <c r="AA8" s="45"/>
      <c r="AB8" s="231"/>
      <c r="AC8" s="45"/>
      <c r="AD8" s="45"/>
      <c r="AE8" s="45"/>
      <c r="AF8" s="45"/>
      <c r="AG8" s="231"/>
      <c r="AH8" s="45"/>
      <c r="AI8" s="45"/>
      <c r="AJ8" s="45"/>
      <c r="AK8" s="45"/>
      <c r="AL8" s="231" t="s">
        <v>129</v>
      </c>
      <c r="AM8" s="45"/>
      <c r="AN8" s="45"/>
      <c r="AO8" s="45"/>
      <c r="AP8" s="45"/>
      <c r="AQ8" s="231" t="s">
        <v>129</v>
      </c>
      <c r="AR8" s="45"/>
      <c r="AS8" s="45"/>
      <c r="AT8" s="45"/>
      <c r="AU8" s="45"/>
      <c r="AV8" s="231" t="s">
        <v>129</v>
      </c>
      <c r="AW8" s="45"/>
      <c r="AX8" s="45"/>
      <c r="AY8" s="45"/>
      <c r="AZ8" s="45"/>
      <c r="BA8" s="231" t="s">
        <v>129</v>
      </c>
      <c r="BB8" s="45"/>
      <c r="BC8" s="45"/>
      <c r="BD8" s="45"/>
      <c r="BE8" s="45"/>
      <c r="BF8" s="231" t="s">
        <v>129</v>
      </c>
      <c r="BG8" s="45"/>
      <c r="BH8" s="45"/>
      <c r="BI8" s="45"/>
      <c r="BJ8" s="45"/>
      <c r="BK8" s="231"/>
      <c r="BL8" s="45"/>
      <c r="BM8" s="45"/>
      <c r="BN8" s="45"/>
      <c r="BO8" s="45"/>
      <c r="BP8" s="231"/>
      <c r="BQ8" s="45"/>
      <c r="BR8" s="45"/>
      <c r="BS8" s="45"/>
      <c r="BT8" s="45"/>
      <c r="BU8" s="231" t="s">
        <v>129</v>
      </c>
      <c r="BV8" s="45"/>
      <c r="BW8" s="45"/>
      <c r="BX8" s="45"/>
      <c r="BY8" s="45"/>
      <c r="BZ8" s="231" t="s">
        <v>129</v>
      </c>
      <c r="CA8" s="45"/>
      <c r="CB8" s="45"/>
      <c r="CC8" s="45"/>
      <c r="CD8" s="45"/>
      <c r="CE8" s="231"/>
      <c r="CF8" s="45"/>
      <c r="CG8" s="45"/>
      <c r="CH8" s="45"/>
      <c r="CI8" s="232"/>
      <c r="CJ8" s="231"/>
      <c r="CK8" s="45"/>
      <c r="CL8" s="45"/>
      <c r="CM8" s="45"/>
      <c r="CN8" s="232"/>
    </row>
    <row r="9" spans="1:92" ht="13.5" customHeight="1">
      <c r="A9" s="6"/>
      <c r="B9" s="231" t="s">
        <v>105</v>
      </c>
      <c r="C9" s="45"/>
      <c r="D9" s="45"/>
      <c r="E9" s="45"/>
      <c r="F9" s="45"/>
      <c r="G9" s="45"/>
      <c r="H9" s="45"/>
      <c r="I9" s="45"/>
      <c r="J9" s="45"/>
      <c r="K9" s="45"/>
      <c r="L9" s="232"/>
      <c r="M9" s="231"/>
      <c r="N9" s="45"/>
      <c r="O9" s="45"/>
      <c r="P9" s="45"/>
      <c r="Q9" s="45"/>
      <c r="R9" s="231"/>
      <c r="S9" s="45"/>
      <c r="T9" s="45"/>
      <c r="U9" s="45"/>
      <c r="V9" s="45"/>
      <c r="W9" s="231"/>
      <c r="X9" s="45"/>
      <c r="Y9" s="45"/>
      <c r="Z9" s="45"/>
      <c r="AA9" s="45"/>
      <c r="AB9" s="231"/>
      <c r="AC9" s="45"/>
      <c r="AD9" s="45"/>
      <c r="AE9" s="45"/>
      <c r="AF9" s="45"/>
      <c r="AG9" s="231"/>
      <c r="AH9" s="45"/>
      <c r="AI9" s="45"/>
      <c r="AJ9" s="45"/>
      <c r="AK9" s="45"/>
      <c r="AL9" s="231"/>
      <c r="AM9" s="45"/>
      <c r="AN9" s="45"/>
      <c r="AO9" s="45"/>
      <c r="AP9" s="45"/>
      <c r="AQ9" s="231"/>
      <c r="AR9" s="45"/>
      <c r="AS9" s="45"/>
      <c r="AT9" s="45"/>
      <c r="AU9" s="45"/>
      <c r="AV9" s="231"/>
      <c r="AW9" s="45"/>
      <c r="AX9" s="45"/>
      <c r="AY9" s="45"/>
      <c r="AZ9" s="45"/>
      <c r="BA9" s="231"/>
      <c r="BB9" s="45"/>
      <c r="BC9" s="45"/>
      <c r="BD9" s="45"/>
      <c r="BE9" s="45"/>
      <c r="BF9" s="231"/>
      <c r="BG9" s="45"/>
      <c r="BH9" s="45"/>
      <c r="BI9" s="45"/>
      <c r="BJ9" s="45"/>
      <c r="BK9" s="231"/>
      <c r="BL9" s="45"/>
      <c r="BM9" s="45"/>
      <c r="BN9" s="45"/>
      <c r="BO9" s="45"/>
      <c r="BP9" s="231" t="s">
        <v>128</v>
      </c>
      <c r="BQ9" s="45"/>
      <c r="BR9" s="45"/>
      <c r="BS9" s="45"/>
      <c r="BT9" s="45"/>
      <c r="BU9" s="231" t="s">
        <v>129</v>
      </c>
      <c r="BV9" s="45"/>
      <c r="BW9" s="45"/>
      <c r="BX9" s="45"/>
      <c r="BY9" s="45"/>
      <c r="BZ9" s="231" t="s">
        <v>129</v>
      </c>
      <c r="CA9" s="45"/>
      <c r="CB9" s="45"/>
      <c r="CC9" s="45"/>
      <c r="CD9" s="45"/>
      <c r="CE9" s="231" t="s">
        <v>129</v>
      </c>
      <c r="CF9" s="45"/>
      <c r="CG9" s="45"/>
      <c r="CH9" s="45"/>
      <c r="CI9" s="232"/>
      <c r="CJ9" s="231"/>
      <c r="CK9" s="45"/>
      <c r="CL9" s="45"/>
      <c r="CM9" s="45"/>
      <c r="CN9" s="232"/>
    </row>
    <row r="10" spans="1:92" ht="13.5" customHeight="1">
      <c r="A10" s="6"/>
      <c r="B10" s="231" t="s">
        <v>82</v>
      </c>
      <c r="C10" s="45"/>
      <c r="D10" s="45"/>
      <c r="E10" s="45"/>
      <c r="F10" s="45"/>
      <c r="G10" s="45"/>
      <c r="H10" s="45"/>
      <c r="I10" s="45"/>
      <c r="J10" s="45"/>
      <c r="K10" s="45"/>
      <c r="L10" s="232"/>
      <c r="M10" s="231"/>
      <c r="N10" s="45"/>
      <c r="O10" s="45"/>
      <c r="P10" s="45"/>
      <c r="Q10" s="45"/>
      <c r="R10" s="231" t="s">
        <v>128</v>
      </c>
      <c r="S10" s="45"/>
      <c r="T10" s="45"/>
      <c r="U10" s="45"/>
      <c r="V10" s="45"/>
      <c r="W10" s="231" t="s">
        <v>129</v>
      </c>
      <c r="X10" s="45"/>
      <c r="Y10" s="45"/>
      <c r="Z10" s="45"/>
      <c r="AA10" s="45"/>
      <c r="AB10" s="231" t="s">
        <v>130</v>
      </c>
      <c r="AC10" s="45"/>
      <c r="AD10" s="45"/>
      <c r="AE10" s="45"/>
      <c r="AF10" s="45"/>
      <c r="AG10" s="231"/>
      <c r="AH10" s="45"/>
      <c r="AI10" s="45"/>
      <c r="AJ10" s="45"/>
      <c r="AK10" s="45"/>
      <c r="AL10" s="231"/>
      <c r="AM10" s="45"/>
      <c r="AN10" s="45"/>
      <c r="AO10" s="45"/>
      <c r="AP10" s="45"/>
      <c r="AQ10" s="231"/>
      <c r="AR10" s="45"/>
      <c r="AS10" s="45"/>
      <c r="AT10" s="45"/>
      <c r="AU10" s="45"/>
      <c r="AV10" s="231"/>
      <c r="AW10" s="45"/>
      <c r="AX10" s="45"/>
      <c r="AY10" s="45"/>
      <c r="AZ10" s="45"/>
      <c r="BA10" s="231"/>
      <c r="BB10" s="45"/>
      <c r="BC10" s="45"/>
      <c r="BD10" s="45"/>
      <c r="BE10" s="45"/>
      <c r="BF10" s="231"/>
      <c r="BG10" s="45"/>
      <c r="BH10" s="45"/>
      <c r="BI10" s="45"/>
      <c r="BJ10" s="45"/>
      <c r="BK10" s="231"/>
      <c r="BL10" s="45"/>
      <c r="BM10" s="45"/>
      <c r="BN10" s="45"/>
      <c r="BO10" s="45"/>
      <c r="BP10" s="231"/>
      <c r="BQ10" s="45"/>
      <c r="BR10" s="45"/>
      <c r="BS10" s="45"/>
      <c r="BT10" s="45"/>
      <c r="BU10" s="231" t="s">
        <v>129</v>
      </c>
      <c r="BV10" s="45"/>
      <c r="BW10" s="45"/>
      <c r="BX10" s="45"/>
      <c r="BY10" s="45"/>
      <c r="BZ10" s="231" t="s">
        <v>129</v>
      </c>
      <c r="CA10" s="45"/>
      <c r="CB10" s="45"/>
      <c r="CC10" s="45"/>
      <c r="CD10" s="45"/>
      <c r="CE10" s="231"/>
      <c r="CF10" s="45"/>
      <c r="CG10" s="45"/>
      <c r="CH10" s="45"/>
      <c r="CI10" s="232"/>
      <c r="CJ10" s="231"/>
      <c r="CK10" s="45"/>
      <c r="CL10" s="45"/>
      <c r="CM10" s="45"/>
      <c r="CN10" s="232"/>
    </row>
    <row r="11" spans="1:92" ht="13.5" customHeight="1">
      <c r="A11" s="6"/>
      <c r="B11" s="231" t="s">
        <v>83</v>
      </c>
      <c r="C11" s="45"/>
      <c r="D11" s="45"/>
      <c r="E11" s="45"/>
      <c r="F11" s="45"/>
      <c r="G11" s="45"/>
      <c r="H11" s="45"/>
      <c r="I11" s="45"/>
      <c r="J11" s="45"/>
      <c r="K11" s="45"/>
      <c r="L11" s="232"/>
      <c r="M11" s="231"/>
      <c r="N11" s="45"/>
      <c r="O11" s="45"/>
      <c r="P11" s="45"/>
      <c r="Q11" s="45"/>
      <c r="R11" s="231"/>
      <c r="S11" s="45"/>
      <c r="T11" s="45"/>
      <c r="U11" s="45"/>
      <c r="V11" s="45"/>
      <c r="W11" s="231" t="s">
        <v>128</v>
      </c>
      <c r="X11" s="45"/>
      <c r="Y11" s="45"/>
      <c r="Z11" s="45"/>
      <c r="AA11" s="45"/>
      <c r="AB11" s="231"/>
      <c r="AC11" s="45"/>
      <c r="AD11" s="45"/>
      <c r="AE11" s="45"/>
      <c r="AF11" s="45"/>
      <c r="AG11" s="231"/>
      <c r="AH11" s="45"/>
      <c r="AI11" s="45"/>
      <c r="AJ11" s="45"/>
      <c r="AK11" s="45"/>
      <c r="AL11" s="231"/>
      <c r="AM11" s="45"/>
      <c r="AN11" s="45"/>
      <c r="AO11" s="45"/>
      <c r="AP11" s="45"/>
      <c r="AQ11" s="231"/>
      <c r="AR11" s="45"/>
      <c r="AS11" s="45"/>
      <c r="AT11" s="45"/>
      <c r="AU11" s="45"/>
      <c r="AV11" s="231"/>
      <c r="AW11" s="45"/>
      <c r="AX11" s="45"/>
      <c r="AY11" s="45"/>
      <c r="AZ11" s="45"/>
      <c r="BA11" s="231"/>
      <c r="BB11" s="45"/>
      <c r="BC11" s="45"/>
      <c r="BD11" s="45"/>
      <c r="BE11" s="45"/>
      <c r="BF11" s="231" t="s">
        <v>129</v>
      </c>
      <c r="BG11" s="45"/>
      <c r="BH11" s="45"/>
      <c r="BI11" s="45"/>
      <c r="BJ11" s="45"/>
      <c r="BK11" s="231"/>
      <c r="BL11" s="45"/>
      <c r="BM11" s="45"/>
      <c r="BN11" s="45"/>
      <c r="BO11" s="45"/>
      <c r="BP11" s="231"/>
      <c r="BQ11" s="45"/>
      <c r="BR11" s="45"/>
      <c r="BS11" s="45"/>
      <c r="BT11" s="45"/>
      <c r="BU11" s="231" t="s">
        <v>129</v>
      </c>
      <c r="BV11" s="45"/>
      <c r="BW11" s="45"/>
      <c r="BX11" s="45"/>
      <c r="BY11" s="45"/>
      <c r="BZ11" s="231" t="s">
        <v>129</v>
      </c>
      <c r="CA11" s="45"/>
      <c r="CB11" s="45"/>
      <c r="CC11" s="45"/>
      <c r="CD11" s="45"/>
      <c r="CE11" s="231"/>
      <c r="CF11" s="45"/>
      <c r="CG11" s="45"/>
      <c r="CH11" s="45"/>
      <c r="CI11" s="232"/>
      <c r="CJ11" s="231"/>
      <c r="CK11" s="45"/>
      <c r="CL11" s="45"/>
      <c r="CM11" s="45"/>
      <c r="CN11" s="232"/>
    </row>
    <row r="12" spans="1:92" ht="13.5" customHeight="1">
      <c r="A12" s="6"/>
      <c r="B12" s="231" t="s">
        <v>106</v>
      </c>
      <c r="C12" s="45"/>
      <c r="D12" s="45"/>
      <c r="E12" s="45"/>
      <c r="F12" s="45"/>
      <c r="G12" s="45"/>
      <c r="H12" s="45"/>
      <c r="I12" s="45"/>
      <c r="J12" s="45"/>
      <c r="K12" s="45"/>
      <c r="L12" s="232"/>
      <c r="M12" s="231"/>
      <c r="N12" s="45"/>
      <c r="O12" s="45"/>
      <c r="P12" s="45"/>
      <c r="Q12" s="45"/>
      <c r="R12" s="231"/>
      <c r="S12" s="45"/>
      <c r="T12" s="45"/>
      <c r="U12" s="45"/>
      <c r="V12" s="45"/>
      <c r="W12" s="231"/>
      <c r="X12" s="45"/>
      <c r="Y12" s="45"/>
      <c r="Z12" s="45"/>
      <c r="AA12" s="45"/>
      <c r="AB12" s="231" t="s">
        <v>128</v>
      </c>
      <c r="AC12" s="45"/>
      <c r="AD12" s="45"/>
      <c r="AE12" s="45"/>
      <c r="AF12" s="45"/>
      <c r="AG12" s="231"/>
      <c r="AH12" s="45"/>
      <c r="AI12" s="45"/>
      <c r="AJ12" s="45"/>
      <c r="AK12" s="45"/>
      <c r="AL12" s="231"/>
      <c r="AM12" s="45"/>
      <c r="AN12" s="45"/>
      <c r="AO12" s="45"/>
      <c r="AP12" s="45"/>
      <c r="AQ12" s="231"/>
      <c r="AR12" s="45"/>
      <c r="AS12" s="45"/>
      <c r="AT12" s="45"/>
      <c r="AU12" s="45"/>
      <c r="AV12" s="231"/>
      <c r="AW12" s="45"/>
      <c r="AX12" s="45"/>
      <c r="AY12" s="45"/>
      <c r="AZ12" s="45"/>
      <c r="BA12" s="231" t="s">
        <v>129</v>
      </c>
      <c r="BB12" s="45"/>
      <c r="BC12" s="45"/>
      <c r="BD12" s="45"/>
      <c r="BE12" s="45"/>
      <c r="BF12" s="231"/>
      <c r="BG12" s="45"/>
      <c r="BH12" s="45"/>
      <c r="BI12" s="45"/>
      <c r="BJ12" s="45"/>
      <c r="BK12" s="231"/>
      <c r="BL12" s="45"/>
      <c r="BM12" s="45"/>
      <c r="BN12" s="45"/>
      <c r="BO12" s="45"/>
      <c r="BP12" s="231"/>
      <c r="BQ12" s="45"/>
      <c r="BR12" s="45"/>
      <c r="BS12" s="45"/>
      <c r="BT12" s="45"/>
      <c r="BU12" s="231" t="s">
        <v>129</v>
      </c>
      <c r="BV12" s="45"/>
      <c r="BW12" s="45"/>
      <c r="BX12" s="45"/>
      <c r="BY12" s="45"/>
      <c r="BZ12" s="231" t="s">
        <v>129</v>
      </c>
      <c r="CA12" s="45"/>
      <c r="CB12" s="45"/>
      <c r="CC12" s="45"/>
      <c r="CD12" s="45"/>
      <c r="CE12" s="231"/>
      <c r="CF12" s="45"/>
      <c r="CG12" s="45"/>
      <c r="CH12" s="45"/>
      <c r="CI12" s="232"/>
      <c r="CJ12" s="231"/>
      <c r="CK12" s="45"/>
      <c r="CL12" s="45"/>
      <c r="CM12" s="45"/>
      <c r="CN12" s="232"/>
    </row>
    <row r="13" spans="1:92" ht="13.5" customHeight="1">
      <c r="A13" s="6"/>
      <c r="B13" s="231" t="s">
        <v>107</v>
      </c>
      <c r="C13" s="45"/>
      <c r="D13" s="45"/>
      <c r="E13" s="45"/>
      <c r="F13" s="45"/>
      <c r="G13" s="45"/>
      <c r="H13" s="45"/>
      <c r="I13" s="45"/>
      <c r="J13" s="45"/>
      <c r="K13" s="45"/>
      <c r="L13" s="232"/>
      <c r="M13" s="231"/>
      <c r="N13" s="45"/>
      <c r="O13" s="45"/>
      <c r="P13" s="45"/>
      <c r="Q13" s="45"/>
      <c r="R13" s="231"/>
      <c r="S13" s="45"/>
      <c r="T13" s="45"/>
      <c r="U13" s="45"/>
      <c r="V13" s="45"/>
      <c r="W13" s="231"/>
      <c r="X13" s="45"/>
      <c r="Y13" s="45"/>
      <c r="Z13" s="45"/>
      <c r="AA13" s="45"/>
      <c r="AB13" s="231"/>
      <c r="AC13" s="45"/>
      <c r="AD13" s="45"/>
      <c r="AE13" s="45"/>
      <c r="AF13" s="45"/>
      <c r="AG13" s="231" t="s">
        <v>128</v>
      </c>
      <c r="AH13" s="45"/>
      <c r="AI13" s="45"/>
      <c r="AJ13" s="45"/>
      <c r="AK13" s="45"/>
      <c r="AL13" s="231"/>
      <c r="AM13" s="45"/>
      <c r="AN13" s="45"/>
      <c r="AO13" s="45"/>
      <c r="AP13" s="45"/>
      <c r="AQ13" s="231"/>
      <c r="AR13" s="45"/>
      <c r="AS13" s="45"/>
      <c r="AT13" s="45"/>
      <c r="AU13" s="45"/>
      <c r="AV13" s="231"/>
      <c r="AW13" s="45"/>
      <c r="AX13" s="45"/>
      <c r="AY13" s="45"/>
      <c r="AZ13" s="45"/>
      <c r="BA13" s="231" t="s">
        <v>129</v>
      </c>
      <c r="BB13" s="45"/>
      <c r="BC13" s="45"/>
      <c r="BD13" s="45"/>
      <c r="BE13" s="45"/>
      <c r="BF13" s="231"/>
      <c r="BG13" s="45"/>
      <c r="BH13" s="45"/>
      <c r="BI13" s="45"/>
      <c r="BJ13" s="45"/>
      <c r="BK13" s="231"/>
      <c r="BL13" s="45"/>
      <c r="BM13" s="45"/>
      <c r="BN13" s="45"/>
      <c r="BO13" s="45"/>
      <c r="BP13" s="231"/>
      <c r="BQ13" s="45"/>
      <c r="BR13" s="45"/>
      <c r="BS13" s="45"/>
      <c r="BT13" s="45"/>
      <c r="BU13" s="231" t="s">
        <v>129</v>
      </c>
      <c r="BV13" s="45"/>
      <c r="BW13" s="45"/>
      <c r="BX13" s="45"/>
      <c r="BY13" s="45"/>
      <c r="BZ13" s="231" t="s">
        <v>129</v>
      </c>
      <c r="CA13" s="45"/>
      <c r="CB13" s="45"/>
      <c r="CC13" s="45"/>
      <c r="CD13" s="45"/>
      <c r="CE13" s="231"/>
      <c r="CF13" s="45"/>
      <c r="CG13" s="45"/>
      <c r="CH13" s="45"/>
      <c r="CI13" s="232"/>
      <c r="CJ13" s="231"/>
      <c r="CK13" s="45"/>
      <c r="CL13" s="45"/>
      <c r="CM13" s="45"/>
      <c r="CN13" s="232"/>
    </row>
    <row r="14" spans="1:92" ht="13.5" customHeight="1">
      <c r="A14" s="6"/>
      <c r="B14" s="231" t="s">
        <v>81</v>
      </c>
      <c r="C14" s="45"/>
      <c r="D14" s="45"/>
      <c r="E14" s="45"/>
      <c r="F14" s="45"/>
      <c r="G14" s="45"/>
      <c r="H14" s="45"/>
      <c r="I14" s="45"/>
      <c r="J14" s="45"/>
      <c r="K14" s="45"/>
      <c r="L14" s="232"/>
      <c r="M14" s="231"/>
      <c r="N14" s="45"/>
      <c r="O14" s="45"/>
      <c r="P14" s="45"/>
      <c r="Q14" s="45"/>
      <c r="R14" s="231"/>
      <c r="S14" s="45"/>
      <c r="T14" s="45"/>
      <c r="U14" s="45"/>
      <c r="V14" s="45"/>
      <c r="W14" s="231"/>
      <c r="X14" s="45"/>
      <c r="Y14" s="45"/>
      <c r="Z14" s="45"/>
      <c r="AA14" s="45"/>
      <c r="AB14" s="231"/>
      <c r="AC14" s="45"/>
      <c r="AD14" s="45"/>
      <c r="AE14" s="45"/>
      <c r="AF14" s="45"/>
      <c r="AG14" s="231"/>
      <c r="AH14" s="45"/>
      <c r="AI14" s="45"/>
      <c r="AJ14" s="45"/>
      <c r="AK14" s="45"/>
      <c r="AL14" s="231" t="s">
        <v>128</v>
      </c>
      <c r="AM14" s="45"/>
      <c r="AN14" s="45"/>
      <c r="AO14" s="45"/>
      <c r="AP14" s="45"/>
      <c r="AQ14" s="231" t="s">
        <v>130</v>
      </c>
      <c r="AR14" s="45"/>
      <c r="AS14" s="45"/>
      <c r="AT14" s="45"/>
      <c r="AU14" s="45"/>
      <c r="AV14" s="231" t="s">
        <v>129</v>
      </c>
      <c r="AW14" s="45"/>
      <c r="AX14" s="45"/>
      <c r="AY14" s="45"/>
      <c r="AZ14" s="45"/>
      <c r="BA14" s="231" t="s">
        <v>129</v>
      </c>
      <c r="BB14" s="45"/>
      <c r="BC14" s="45"/>
      <c r="BD14" s="45"/>
      <c r="BE14" s="45"/>
      <c r="BF14" s="231" t="s">
        <v>129</v>
      </c>
      <c r="BG14" s="45"/>
      <c r="BH14" s="45"/>
      <c r="BI14" s="45"/>
      <c r="BJ14" s="45"/>
      <c r="BK14" s="231" t="s">
        <v>129</v>
      </c>
      <c r="BL14" s="45"/>
      <c r="BM14" s="45"/>
      <c r="BN14" s="45"/>
      <c r="BO14" s="45"/>
      <c r="BP14" s="231" t="s">
        <v>129</v>
      </c>
      <c r="BQ14" s="45"/>
      <c r="BR14" s="45"/>
      <c r="BS14" s="45"/>
      <c r="BT14" s="45"/>
      <c r="BU14" s="231" t="s">
        <v>129</v>
      </c>
      <c r="BV14" s="45"/>
      <c r="BW14" s="45"/>
      <c r="BX14" s="45"/>
      <c r="BY14" s="45"/>
      <c r="BZ14" s="231" t="s">
        <v>129</v>
      </c>
      <c r="CA14" s="45"/>
      <c r="CB14" s="45"/>
      <c r="CC14" s="45"/>
      <c r="CD14" s="45"/>
      <c r="CE14" s="231"/>
      <c r="CF14" s="45"/>
      <c r="CG14" s="45"/>
      <c r="CH14" s="45"/>
      <c r="CI14" s="232"/>
      <c r="CJ14" s="231"/>
      <c r="CK14" s="45"/>
      <c r="CL14" s="45"/>
      <c r="CM14" s="45"/>
      <c r="CN14" s="232"/>
    </row>
    <row r="15" spans="1:92" ht="13.5" customHeight="1">
      <c r="A15" s="6"/>
      <c r="B15" s="231" t="s">
        <v>108</v>
      </c>
      <c r="C15" s="45"/>
      <c r="D15" s="45"/>
      <c r="E15" s="45"/>
      <c r="F15" s="45"/>
      <c r="G15" s="45"/>
      <c r="H15" s="45"/>
      <c r="I15" s="45"/>
      <c r="J15" s="45"/>
      <c r="K15" s="45"/>
      <c r="L15" s="232"/>
      <c r="M15" s="231"/>
      <c r="N15" s="45"/>
      <c r="O15" s="45"/>
      <c r="P15" s="45"/>
      <c r="Q15" s="45"/>
      <c r="R15" s="231"/>
      <c r="S15" s="45"/>
      <c r="T15" s="45"/>
      <c r="U15" s="45"/>
      <c r="V15" s="45"/>
      <c r="W15" s="231"/>
      <c r="X15" s="45"/>
      <c r="Y15" s="45"/>
      <c r="Z15" s="45"/>
      <c r="AA15" s="45"/>
      <c r="AB15" s="231"/>
      <c r="AC15" s="45"/>
      <c r="AD15" s="45"/>
      <c r="AE15" s="45"/>
      <c r="AF15" s="45"/>
      <c r="AG15" s="231"/>
      <c r="AH15" s="45"/>
      <c r="AI15" s="45"/>
      <c r="AJ15" s="45"/>
      <c r="AK15" s="45"/>
      <c r="AL15" s="231"/>
      <c r="AM15" s="45"/>
      <c r="AN15" s="45"/>
      <c r="AO15" s="45"/>
      <c r="AP15" s="45"/>
      <c r="AQ15" s="231"/>
      <c r="AR15" s="45"/>
      <c r="AS15" s="45"/>
      <c r="AT15" s="45"/>
      <c r="AU15" s="45"/>
      <c r="AV15" s="231" t="s">
        <v>128</v>
      </c>
      <c r="AW15" s="45"/>
      <c r="AX15" s="45"/>
      <c r="AY15" s="45"/>
      <c r="AZ15" s="45"/>
      <c r="BA15" s="231"/>
      <c r="BB15" s="45"/>
      <c r="BC15" s="45"/>
      <c r="BD15" s="45"/>
      <c r="BE15" s="45"/>
      <c r="BF15" s="231"/>
      <c r="BG15" s="45"/>
      <c r="BH15" s="45"/>
      <c r="BI15" s="45"/>
      <c r="BJ15" s="45"/>
      <c r="BK15" s="231"/>
      <c r="BL15" s="45"/>
      <c r="BM15" s="45"/>
      <c r="BN15" s="45"/>
      <c r="BO15" s="45"/>
      <c r="BP15" s="231"/>
      <c r="BQ15" s="45"/>
      <c r="BR15" s="45"/>
      <c r="BS15" s="45"/>
      <c r="BT15" s="45"/>
      <c r="BU15" s="231" t="s">
        <v>129</v>
      </c>
      <c r="BV15" s="45"/>
      <c r="BW15" s="45"/>
      <c r="BX15" s="45"/>
      <c r="BY15" s="45"/>
      <c r="BZ15" s="231" t="s">
        <v>129</v>
      </c>
      <c r="CA15" s="45"/>
      <c r="CB15" s="45"/>
      <c r="CC15" s="45"/>
      <c r="CD15" s="45"/>
      <c r="CE15" s="231"/>
      <c r="CF15" s="45"/>
      <c r="CG15" s="45"/>
      <c r="CH15" s="45"/>
      <c r="CI15" s="232"/>
      <c r="CJ15" s="231"/>
      <c r="CK15" s="45"/>
      <c r="CL15" s="45"/>
      <c r="CM15" s="45"/>
      <c r="CN15" s="232"/>
    </row>
    <row r="16" spans="1:92" ht="13.5" customHeight="1">
      <c r="A16" s="6"/>
      <c r="B16" s="231" t="s">
        <v>109</v>
      </c>
      <c r="C16" s="45"/>
      <c r="D16" s="45"/>
      <c r="E16" s="45"/>
      <c r="F16" s="45"/>
      <c r="G16" s="45"/>
      <c r="H16" s="45"/>
      <c r="I16" s="45"/>
      <c r="J16" s="45"/>
      <c r="K16" s="45"/>
      <c r="L16" s="232"/>
      <c r="M16" s="231"/>
      <c r="N16" s="45"/>
      <c r="O16" s="45"/>
      <c r="P16" s="45"/>
      <c r="Q16" s="45"/>
      <c r="R16" s="231"/>
      <c r="S16" s="45"/>
      <c r="T16" s="45"/>
      <c r="U16" s="45"/>
      <c r="V16" s="45"/>
      <c r="W16" s="231"/>
      <c r="X16" s="45"/>
      <c r="Y16" s="45"/>
      <c r="Z16" s="45"/>
      <c r="AA16" s="45"/>
      <c r="AB16" s="231"/>
      <c r="AC16" s="45"/>
      <c r="AD16" s="45"/>
      <c r="AE16" s="45"/>
      <c r="AF16" s="45"/>
      <c r="AG16" s="231"/>
      <c r="AH16" s="45"/>
      <c r="AI16" s="45"/>
      <c r="AJ16" s="45"/>
      <c r="AK16" s="45"/>
      <c r="AL16" s="231"/>
      <c r="AM16" s="45"/>
      <c r="AN16" s="45"/>
      <c r="AO16" s="45"/>
      <c r="AP16" s="45"/>
      <c r="AQ16" s="231"/>
      <c r="AR16" s="45"/>
      <c r="AS16" s="45"/>
      <c r="AT16" s="45"/>
      <c r="AU16" s="45"/>
      <c r="AV16" s="231"/>
      <c r="AW16" s="45"/>
      <c r="AX16" s="45"/>
      <c r="AY16" s="45"/>
      <c r="AZ16" s="45"/>
      <c r="BA16" s="231" t="s">
        <v>128</v>
      </c>
      <c r="BB16" s="45"/>
      <c r="BC16" s="45"/>
      <c r="BD16" s="45"/>
      <c r="BE16" s="45"/>
      <c r="BF16" s="231"/>
      <c r="BG16" s="45"/>
      <c r="BH16" s="45"/>
      <c r="BI16" s="45"/>
      <c r="BJ16" s="45"/>
      <c r="BK16" s="231"/>
      <c r="BL16" s="45"/>
      <c r="BM16" s="45"/>
      <c r="BN16" s="45"/>
      <c r="BO16" s="45"/>
      <c r="BP16" s="231"/>
      <c r="BQ16" s="45"/>
      <c r="BR16" s="45"/>
      <c r="BS16" s="45"/>
      <c r="BT16" s="45"/>
      <c r="BU16" s="231" t="s">
        <v>129</v>
      </c>
      <c r="BV16" s="45"/>
      <c r="BW16" s="45"/>
      <c r="BX16" s="45"/>
      <c r="BY16" s="45"/>
      <c r="BZ16" s="231" t="s">
        <v>129</v>
      </c>
      <c r="CA16" s="45"/>
      <c r="CB16" s="45"/>
      <c r="CC16" s="45"/>
      <c r="CD16" s="45"/>
      <c r="CE16" s="231"/>
      <c r="CF16" s="45"/>
      <c r="CG16" s="45"/>
      <c r="CH16" s="45"/>
      <c r="CI16" s="232"/>
      <c r="CJ16" s="231"/>
      <c r="CK16" s="45"/>
      <c r="CL16" s="45"/>
      <c r="CM16" s="45"/>
      <c r="CN16" s="232"/>
    </row>
    <row r="17" spans="1:92" ht="13.5" customHeight="1">
      <c r="A17" s="6"/>
      <c r="B17" s="231" t="s">
        <v>110</v>
      </c>
      <c r="C17" s="45"/>
      <c r="D17" s="45"/>
      <c r="E17" s="45"/>
      <c r="F17" s="45"/>
      <c r="G17" s="45"/>
      <c r="H17" s="45"/>
      <c r="I17" s="45"/>
      <c r="J17" s="45"/>
      <c r="K17" s="45"/>
      <c r="L17" s="232"/>
      <c r="M17" s="231"/>
      <c r="N17" s="45"/>
      <c r="O17" s="45"/>
      <c r="P17" s="45"/>
      <c r="Q17" s="45"/>
      <c r="R17" s="231"/>
      <c r="S17" s="45"/>
      <c r="T17" s="45"/>
      <c r="U17" s="45"/>
      <c r="V17" s="45"/>
      <c r="W17" s="231"/>
      <c r="X17" s="45"/>
      <c r="Y17" s="45"/>
      <c r="Z17" s="45"/>
      <c r="AA17" s="45"/>
      <c r="AB17" s="231"/>
      <c r="AC17" s="45"/>
      <c r="AD17" s="45"/>
      <c r="AE17" s="45"/>
      <c r="AF17" s="45"/>
      <c r="AG17" s="231"/>
      <c r="AH17" s="45"/>
      <c r="AI17" s="45"/>
      <c r="AJ17" s="45"/>
      <c r="AK17" s="45"/>
      <c r="AL17" s="231" t="s">
        <v>129</v>
      </c>
      <c r="AM17" s="45"/>
      <c r="AN17" s="45"/>
      <c r="AO17" s="45"/>
      <c r="AP17" s="45"/>
      <c r="AQ17" s="231"/>
      <c r="AR17" s="45"/>
      <c r="AS17" s="45"/>
      <c r="AT17" s="45"/>
      <c r="AU17" s="45"/>
      <c r="AV17" s="231"/>
      <c r="AW17" s="45"/>
      <c r="AX17" s="45"/>
      <c r="AY17" s="45"/>
      <c r="AZ17" s="45"/>
      <c r="BA17" s="231"/>
      <c r="BB17" s="45"/>
      <c r="BC17" s="45"/>
      <c r="BD17" s="45"/>
      <c r="BE17" s="45"/>
      <c r="BF17" s="231"/>
      <c r="BG17" s="45"/>
      <c r="BH17" s="45"/>
      <c r="BI17" s="45"/>
      <c r="BJ17" s="45"/>
      <c r="BK17" s="231"/>
      <c r="BL17" s="45"/>
      <c r="BM17" s="45"/>
      <c r="BN17" s="45"/>
      <c r="BO17" s="45"/>
      <c r="BP17" s="231"/>
      <c r="BQ17" s="45"/>
      <c r="BR17" s="45"/>
      <c r="BS17" s="45"/>
      <c r="BT17" s="45"/>
      <c r="BU17" s="231"/>
      <c r="BV17" s="45"/>
      <c r="BW17" s="45"/>
      <c r="BX17" s="45"/>
      <c r="BY17" s="45"/>
      <c r="BZ17" s="231"/>
      <c r="CA17" s="45"/>
      <c r="CB17" s="45"/>
      <c r="CC17" s="45"/>
      <c r="CD17" s="45"/>
      <c r="CE17" s="231"/>
      <c r="CF17" s="45"/>
      <c r="CG17" s="45"/>
      <c r="CH17" s="45"/>
      <c r="CI17" s="232"/>
      <c r="CJ17" s="231"/>
      <c r="CK17" s="45"/>
      <c r="CL17" s="45"/>
      <c r="CM17" s="45"/>
      <c r="CN17" s="232"/>
    </row>
    <row r="18" spans="1:92" ht="13.5" customHeight="1">
      <c r="A18" s="6"/>
      <c r="B18" s="231" t="s">
        <v>111</v>
      </c>
      <c r="C18" s="45"/>
      <c r="D18" s="45"/>
      <c r="E18" s="45"/>
      <c r="F18" s="45"/>
      <c r="G18" s="45"/>
      <c r="H18" s="45"/>
      <c r="I18" s="45"/>
      <c r="J18" s="45"/>
      <c r="K18" s="45"/>
      <c r="L18" s="232"/>
      <c r="M18" s="231"/>
      <c r="N18" s="45"/>
      <c r="O18" s="45"/>
      <c r="P18" s="45"/>
      <c r="Q18" s="45"/>
      <c r="R18" s="231"/>
      <c r="S18" s="45"/>
      <c r="T18" s="45"/>
      <c r="U18" s="45"/>
      <c r="V18" s="45"/>
      <c r="W18" s="231"/>
      <c r="X18" s="45"/>
      <c r="Y18" s="45"/>
      <c r="Z18" s="45"/>
      <c r="AA18" s="45"/>
      <c r="AB18" s="231"/>
      <c r="AC18" s="45"/>
      <c r="AD18" s="45"/>
      <c r="AE18" s="45"/>
      <c r="AF18" s="45"/>
      <c r="AG18" s="231"/>
      <c r="AH18" s="45"/>
      <c r="AI18" s="45"/>
      <c r="AJ18" s="45"/>
      <c r="AK18" s="45"/>
      <c r="AL18" s="231"/>
      <c r="AM18" s="45"/>
      <c r="AN18" s="45"/>
      <c r="AO18" s="45"/>
      <c r="AP18" s="45"/>
      <c r="AQ18" s="231"/>
      <c r="AR18" s="45"/>
      <c r="AS18" s="45"/>
      <c r="AT18" s="45"/>
      <c r="AU18" s="45"/>
      <c r="AV18" s="231"/>
      <c r="AW18" s="45"/>
      <c r="AX18" s="45"/>
      <c r="AY18" s="45"/>
      <c r="AZ18" s="45"/>
      <c r="BA18" s="231"/>
      <c r="BB18" s="45"/>
      <c r="BC18" s="45"/>
      <c r="BD18" s="45"/>
      <c r="BE18" s="45"/>
      <c r="BF18" s="231" t="s">
        <v>128</v>
      </c>
      <c r="BG18" s="45"/>
      <c r="BH18" s="45"/>
      <c r="BI18" s="45"/>
      <c r="BJ18" s="45"/>
      <c r="BK18" s="231"/>
      <c r="BL18" s="45"/>
      <c r="BM18" s="45"/>
      <c r="BN18" s="45"/>
      <c r="BO18" s="45"/>
      <c r="BP18" s="231"/>
      <c r="BQ18" s="45"/>
      <c r="BR18" s="45"/>
      <c r="BS18" s="45"/>
      <c r="BT18" s="45"/>
      <c r="BU18" s="231" t="s">
        <v>129</v>
      </c>
      <c r="BV18" s="45"/>
      <c r="BW18" s="45"/>
      <c r="BX18" s="45"/>
      <c r="BY18" s="45"/>
      <c r="BZ18" s="231" t="s">
        <v>129</v>
      </c>
      <c r="CA18" s="45"/>
      <c r="CB18" s="45"/>
      <c r="CC18" s="45"/>
      <c r="CD18" s="45"/>
      <c r="CE18" s="231"/>
      <c r="CF18" s="45"/>
      <c r="CG18" s="45"/>
      <c r="CH18" s="45"/>
      <c r="CI18" s="232"/>
      <c r="CJ18" s="231"/>
      <c r="CK18" s="45"/>
      <c r="CL18" s="45"/>
      <c r="CM18" s="45"/>
      <c r="CN18" s="232"/>
    </row>
    <row r="19" spans="1:92" ht="13.5" customHeight="1">
      <c r="A19" s="6"/>
      <c r="B19" s="231" t="s">
        <v>112</v>
      </c>
      <c r="C19" s="45"/>
      <c r="D19" s="45"/>
      <c r="E19" s="45"/>
      <c r="F19" s="45"/>
      <c r="G19" s="45"/>
      <c r="H19" s="45"/>
      <c r="I19" s="45"/>
      <c r="J19" s="45"/>
      <c r="K19" s="45"/>
      <c r="L19" s="232"/>
      <c r="M19" s="231"/>
      <c r="N19" s="45"/>
      <c r="O19" s="45"/>
      <c r="P19" s="45"/>
      <c r="Q19" s="45"/>
      <c r="R19" s="231"/>
      <c r="S19" s="45"/>
      <c r="T19" s="45"/>
      <c r="U19" s="45"/>
      <c r="V19" s="45"/>
      <c r="W19" s="231"/>
      <c r="X19" s="45"/>
      <c r="Y19" s="45"/>
      <c r="Z19" s="45"/>
      <c r="AA19" s="45"/>
      <c r="AB19" s="231"/>
      <c r="AC19" s="45"/>
      <c r="AD19" s="45"/>
      <c r="AE19" s="45"/>
      <c r="AF19" s="45"/>
      <c r="AG19" s="231"/>
      <c r="AH19" s="45"/>
      <c r="AI19" s="45"/>
      <c r="AJ19" s="45"/>
      <c r="AK19" s="45"/>
      <c r="AL19" s="231"/>
      <c r="AM19" s="45"/>
      <c r="AN19" s="45"/>
      <c r="AO19" s="45"/>
      <c r="AP19" s="45"/>
      <c r="AQ19" s="231"/>
      <c r="AR19" s="45"/>
      <c r="AS19" s="45"/>
      <c r="AT19" s="45"/>
      <c r="AU19" s="45"/>
      <c r="AV19" s="231"/>
      <c r="AW19" s="45"/>
      <c r="AX19" s="45"/>
      <c r="AY19" s="45"/>
      <c r="AZ19" s="45"/>
      <c r="BA19" s="231"/>
      <c r="BB19" s="45"/>
      <c r="BC19" s="45"/>
      <c r="BD19" s="45"/>
      <c r="BE19" s="45"/>
      <c r="BF19" s="231"/>
      <c r="BG19" s="45"/>
      <c r="BH19" s="45"/>
      <c r="BI19" s="45"/>
      <c r="BJ19" s="45"/>
      <c r="BK19" s="231" t="s">
        <v>128</v>
      </c>
      <c r="BL19" s="45"/>
      <c r="BM19" s="45"/>
      <c r="BN19" s="45"/>
      <c r="BO19" s="45"/>
      <c r="BP19" s="231"/>
      <c r="BQ19" s="45"/>
      <c r="BR19" s="45"/>
      <c r="BS19" s="45"/>
      <c r="BT19" s="45"/>
      <c r="BU19" s="231" t="s">
        <v>128</v>
      </c>
      <c r="BV19" s="45"/>
      <c r="BW19" s="45"/>
      <c r="BX19" s="45"/>
      <c r="BY19" s="45"/>
      <c r="BZ19" s="231" t="s">
        <v>128</v>
      </c>
      <c r="CA19" s="45"/>
      <c r="CB19" s="45"/>
      <c r="CC19" s="45"/>
      <c r="CD19" s="45"/>
      <c r="CE19" s="231"/>
      <c r="CF19" s="45"/>
      <c r="CG19" s="45"/>
      <c r="CH19" s="45"/>
      <c r="CI19" s="232"/>
      <c r="CJ19" s="231"/>
      <c r="CK19" s="45"/>
      <c r="CL19" s="45"/>
      <c r="CM19" s="45"/>
      <c r="CN19" s="232"/>
    </row>
    <row r="20" spans="1:92" ht="13.5" customHeight="1">
      <c r="A20" s="6"/>
      <c r="B20" s="231" t="s">
        <v>113</v>
      </c>
      <c r="C20" s="45"/>
      <c r="D20" s="45"/>
      <c r="E20" s="45"/>
      <c r="F20" s="45"/>
      <c r="G20" s="45"/>
      <c r="H20" s="45"/>
      <c r="I20" s="45"/>
      <c r="J20" s="45"/>
      <c r="K20" s="45"/>
      <c r="L20" s="232"/>
      <c r="M20" s="231"/>
      <c r="N20" s="45"/>
      <c r="O20" s="45"/>
      <c r="P20" s="45"/>
      <c r="Q20" s="45"/>
      <c r="R20" s="231"/>
      <c r="S20" s="45"/>
      <c r="T20" s="45"/>
      <c r="U20" s="45"/>
      <c r="V20" s="45"/>
      <c r="W20" s="231"/>
      <c r="X20" s="45"/>
      <c r="Y20" s="45"/>
      <c r="Z20" s="45"/>
      <c r="AA20" s="45"/>
      <c r="AB20" s="231"/>
      <c r="AC20" s="45"/>
      <c r="AD20" s="45"/>
      <c r="AE20" s="45"/>
      <c r="AF20" s="45"/>
      <c r="AG20" s="231"/>
      <c r="AH20" s="45"/>
      <c r="AI20" s="45"/>
      <c r="AJ20" s="45"/>
      <c r="AK20" s="45"/>
      <c r="AL20" s="231"/>
      <c r="AM20" s="45"/>
      <c r="AN20" s="45"/>
      <c r="AO20" s="45"/>
      <c r="AP20" s="45"/>
      <c r="AQ20" s="231"/>
      <c r="AR20" s="45"/>
      <c r="AS20" s="45"/>
      <c r="AT20" s="45"/>
      <c r="AU20" s="45"/>
      <c r="AV20" s="231"/>
      <c r="AW20" s="45"/>
      <c r="AX20" s="45"/>
      <c r="AY20" s="45"/>
      <c r="AZ20" s="45"/>
      <c r="BA20" s="231"/>
      <c r="BB20" s="45"/>
      <c r="BC20" s="45"/>
      <c r="BD20" s="45"/>
      <c r="BE20" s="45"/>
      <c r="BF20" s="231"/>
      <c r="BG20" s="45"/>
      <c r="BH20" s="45"/>
      <c r="BI20" s="45"/>
      <c r="BJ20" s="45"/>
      <c r="BK20" s="231"/>
      <c r="BL20" s="45"/>
      <c r="BM20" s="45"/>
      <c r="BN20" s="45"/>
      <c r="BO20" s="45"/>
      <c r="BP20" s="231"/>
      <c r="BQ20" s="45"/>
      <c r="BR20" s="45"/>
      <c r="BS20" s="45"/>
      <c r="BT20" s="45"/>
      <c r="BU20" s="231" t="s">
        <v>128</v>
      </c>
      <c r="BV20" s="45"/>
      <c r="BW20" s="45"/>
      <c r="BX20" s="45"/>
      <c r="BY20" s="45"/>
      <c r="BZ20" s="231" t="s">
        <v>128</v>
      </c>
      <c r="CA20" s="45"/>
      <c r="CB20" s="45"/>
      <c r="CC20" s="45"/>
      <c r="CD20" s="45"/>
      <c r="CE20" s="231"/>
      <c r="CF20" s="45"/>
      <c r="CG20" s="45"/>
      <c r="CH20" s="45"/>
      <c r="CI20" s="232"/>
      <c r="CJ20" s="231"/>
      <c r="CK20" s="45"/>
      <c r="CL20" s="45"/>
      <c r="CM20" s="45"/>
      <c r="CN20" s="232"/>
    </row>
    <row r="21" spans="1:92" ht="13.5" customHeight="1">
      <c r="A21" s="6"/>
      <c r="B21" s="231" t="s">
        <v>114</v>
      </c>
      <c r="C21" s="45"/>
      <c r="D21" s="45"/>
      <c r="E21" s="45"/>
      <c r="F21" s="45"/>
      <c r="G21" s="45"/>
      <c r="H21" s="45"/>
      <c r="I21" s="45"/>
      <c r="J21" s="45"/>
      <c r="K21" s="45"/>
      <c r="L21" s="232"/>
      <c r="M21" s="231"/>
      <c r="N21" s="45"/>
      <c r="O21" s="45"/>
      <c r="P21" s="45"/>
      <c r="Q21" s="45"/>
      <c r="R21" s="231"/>
      <c r="S21" s="45"/>
      <c r="T21" s="45"/>
      <c r="U21" s="45"/>
      <c r="V21" s="45"/>
      <c r="W21" s="231"/>
      <c r="X21" s="45"/>
      <c r="Y21" s="45"/>
      <c r="Z21" s="45"/>
      <c r="AA21" s="45"/>
      <c r="AB21" s="231"/>
      <c r="AC21" s="45"/>
      <c r="AD21" s="45"/>
      <c r="AE21" s="45"/>
      <c r="AF21" s="45"/>
      <c r="AG21" s="231"/>
      <c r="AH21" s="45"/>
      <c r="AI21" s="45"/>
      <c r="AJ21" s="45"/>
      <c r="AK21" s="45"/>
      <c r="AL21" s="231"/>
      <c r="AM21" s="45"/>
      <c r="AN21" s="45"/>
      <c r="AO21" s="45"/>
      <c r="AP21" s="45"/>
      <c r="AQ21" s="231"/>
      <c r="AR21" s="45"/>
      <c r="AS21" s="45"/>
      <c r="AT21" s="45"/>
      <c r="AU21" s="45"/>
      <c r="AV21" s="231"/>
      <c r="AW21" s="45"/>
      <c r="AX21" s="45"/>
      <c r="AY21" s="45"/>
      <c r="AZ21" s="45"/>
      <c r="BA21" s="231"/>
      <c r="BB21" s="45"/>
      <c r="BC21" s="45"/>
      <c r="BD21" s="45"/>
      <c r="BE21" s="45"/>
      <c r="BF21" s="231"/>
      <c r="BG21" s="45"/>
      <c r="BH21" s="45"/>
      <c r="BI21" s="45"/>
      <c r="BJ21" s="45"/>
      <c r="BK21" s="231"/>
      <c r="BL21" s="45"/>
      <c r="BM21" s="45"/>
      <c r="BN21" s="45"/>
      <c r="BO21" s="45"/>
      <c r="BP21" s="231"/>
      <c r="BQ21" s="45"/>
      <c r="BR21" s="45"/>
      <c r="BS21" s="45"/>
      <c r="BT21" s="45"/>
      <c r="BU21" s="231" t="s">
        <v>128</v>
      </c>
      <c r="BV21" s="45"/>
      <c r="BW21" s="45"/>
      <c r="BX21" s="45"/>
      <c r="BY21" s="45"/>
      <c r="BZ21" s="231" t="s">
        <v>128</v>
      </c>
      <c r="CA21" s="45"/>
      <c r="CB21" s="45"/>
      <c r="CC21" s="45"/>
      <c r="CD21" s="45"/>
      <c r="CE21" s="231"/>
      <c r="CF21" s="45"/>
      <c r="CG21" s="45"/>
      <c r="CH21" s="45"/>
      <c r="CI21" s="232"/>
      <c r="CJ21" s="231"/>
      <c r="CK21" s="45"/>
      <c r="CL21" s="45"/>
      <c r="CM21" s="45"/>
      <c r="CN21" s="232"/>
    </row>
    <row r="22" spans="1:92" ht="13.5" customHeight="1">
      <c r="A22" s="6"/>
      <c r="B22" s="231" t="s">
        <v>115</v>
      </c>
      <c r="C22" s="45"/>
      <c r="D22" s="45"/>
      <c r="E22" s="45"/>
      <c r="F22" s="45"/>
      <c r="G22" s="45"/>
      <c r="H22" s="45"/>
      <c r="I22" s="45"/>
      <c r="J22" s="45"/>
      <c r="K22" s="45"/>
      <c r="L22" s="232"/>
      <c r="M22" s="231"/>
      <c r="N22" s="45"/>
      <c r="O22" s="45"/>
      <c r="P22" s="45"/>
      <c r="Q22" s="45"/>
      <c r="R22" s="231"/>
      <c r="S22" s="45"/>
      <c r="T22" s="45"/>
      <c r="U22" s="45"/>
      <c r="V22" s="45"/>
      <c r="W22" s="231"/>
      <c r="X22" s="45"/>
      <c r="Y22" s="45"/>
      <c r="Z22" s="45"/>
      <c r="AA22" s="45"/>
      <c r="AB22" s="231"/>
      <c r="AC22" s="45"/>
      <c r="AD22" s="45"/>
      <c r="AE22" s="45"/>
      <c r="AF22" s="45"/>
      <c r="AG22" s="231"/>
      <c r="AH22" s="45"/>
      <c r="AI22" s="45"/>
      <c r="AJ22" s="45"/>
      <c r="AK22" s="45"/>
      <c r="AL22" s="231"/>
      <c r="AM22" s="45"/>
      <c r="AN22" s="45"/>
      <c r="AO22" s="45"/>
      <c r="AP22" s="45"/>
      <c r="AQ22" s="231"/>
      <c r="AR22" s="45"/>
      <c r="AS22" s="45"/>
      <c r="AT22" s="45"/>
      <c r="AU22" s="45"/>
      <c r="AV22" s="231"/>
      <c r="AW22" s="45"/>
      <c r="AX22" s="45"/>
      <c r="AY22" s="45"/>
      <c r="AZ22" s="45"/>
      <c r="BA22" s="231"/>
      <c r="BB22" s="45"/>
      <c r="BC22" s="45"/>
      <c r="BD22" s="45"/>
      <c r="BE22" s="45"/>
      <c r="BF22" s="231"/>
      <c r="BG22" s="45"/>
      <c r="BH22" s="45"/>
      <c r="BI22" s="45"/>
      <c r="BJ22" s="45"/>
      <c r="BK22" s="231"/>
      <c r="BL22" s="45"/>
      <c r="BM22" s="45"/>
      <c r="BN22" s="45"/>
      <c r="BO22" s="45"/>
      <c r="BP22" s="231"/>
      <c r="BQ22" s="45"/>
      <c r="BR22" s="45"/>
      <c r="BS22" s="45"/>
      <c r="BT22" s="45"/>
      <c r="BU22" s="231" t="s">
        <v>128</v>
      </c>
      <c r="BV22" s="45"/>
      <c r="BW22" s="45"/>
      <c r="BX22" s="45"/>
      <c r="BY22" s="45"/>
      <c r="BZ22" s="231" t="s">
        <v>128</v>
      </c>
      <c r="CA22" s="45"/>
      <c r="CB22" s="45"/>
      <c r="CC22" s="45"/>
      <c r="CD22" s="45"/>
      <c r="CE22" s="231"/>
      <c r="CF22" s="45"/>
      <c r="CG22" s="45"/>
      <c r="CH22" s="45"/>
      <c r="CI22" s="232"/>
      <c r="CJ22" s="231"/>
      <c r="CK22" s="45"/>
      <c r="CL22" s="45"/>
      <c r="CM22" s="45"/>
      <c r="CN22" s="232"/>
    </row>
    <row r="23" spans="1:92" ht="13.5" customHeight="1">
      <c r="A23" s="6"/>
      <c r="B23" s="231" t="s">
        <v>116</v>
      </c>
      <c r="C23" s="45"/>
      <c r="D23" s="45"/>
      <c r="E23" s="45"/>
      <c r="F23" s="45"/>
      <c r="G23" s="45"/>
      <c r="H23" s="45"/>
      <c r="I23" s="45"/>
      <c r="J23" s="45"/>
      <c r="K23" s="45"/>
      <c r="L23" s="232"/>
      <c r="M23" s="231"/>
      <c r="N23" s="45"/>
      <c r="O23" s="45"/>
      <c r="P23" s="45"/>
      <c r="Q23" s="45"/>
      <c r="R23" s="231"/>
      <c r="S23" s="45"/>
      <c r="T23" s="45"/>
      <c r="U23" s="45"/>
      <c r="V23" s="45"/>
      <c r="W23" s="231"/>
      <c r="X23" s="45"/>
      <c r="Y23" s="45"/>
      <c r="Z23" s="45"/>
      <c r="AA23" s="45"/>
      <c r="AB23" s="231"/>
      <c r="AC23" s="45"/>
      <c r="AD23" s="45"/>
      <c r="AE23" s="45"/>
      <c r="AF23" s="45"/>
      <c r="AG23" s="231"/>
      <c r="AH23" s="45"/>
      <c r="AI23" s="45"/>
      <c r="AJ23" s="45"/>
      <c r="AK23" s="45"/>
      <c r="AL23" s="231"/>
      <c r="AM23" s="45"/>
      <c r="AN23" s="45"/>
      <c r="AO23" s="45"/>
      <c r="AP23" s="45"/>
      <c r="AQ23" s="231"/>
      <c r="AR23" s="45"/>
      <c r="AS23" s="45"/>
      <c r="AT23" s="45"/>
      <c r="AU23" s="45"/>
      <c r="AV23" s="231"/>
      <c r="AW23" s="45"/>
      <c r="AX23" s="45"/>
      <c r="AY23" s="45"/>
      <c r="AZ23" s="45"/>
      <c r="BA23" s="231"/>
      <c r="BB23" s="45"/>
      <c r="BC23" s="45"/>
      <c r="BD23" s="45"/>
      <c r="BE23" s="45"/>
      <c r="BF23" s="231"/>
      <c r="BG23" s="45"/>
      <c r="BH23" s="45"/>
      <c r="BI23" s="45"/>
      <c r="BJ23" s="45"/>
      <c r="BK23" s="231"/>
      <c r="BL23" s="45"/>
      <c r="BM23" s="45"/>
      <c r="BN23" s="45"/>
      <c r="BO23" s="45"/>
      <c r="BP23" s="231"/>
      <c r="BQ23" s="45"/>
      <c r="BR23" s="45"/>
      <c r="BS23" s="45"/>
      <c r="BT23" s="45"/>
      <c r="BU23" s="231" t="s">
        <v>128</v>
      </c>
      <c r="BV23" s="45"/>
      <c r="BW23" s="45"/>
      <c r="BX23" s="45"/>
      <c r="BY23" s="45"/>
      <c r="BZ23" s="231" t="s">
        <v>128</v>
      </c>
      <c r="CA23" s="45"/>
      <c r="CB23" s="45"/>
      <c r="CC23" s="45"/>
      <c r="CD23" s="45"/>
      <c r="CE23" s="231"/>
      <c r="CF23" s="45"/>
      <c r="CG23" s="45"/>
      <c r="CH23" s="45"/>
      <c r="CI23" s="232"/>
      <c r="CJ23" s="231"/>
      <c r="CK23" s="45"/>
      <c r="CL23" s="45"/>
      <c r="CM23" s="45"/>
      <c r="CN23" s="232"/>
    </row>
    <row r="24" spans="1:92" ht="13.5" customHeight="1">
      <c r="A24" s="6"/>
      <c r="B24" s="231" t="s">
        <v>117</v>
      </c>
      <c r="C24" s="45"/>
      <c r="D24" s="45"/>
      <c r="E24" s="45"/>
      <c r="F24" s="45"/>
      <c r="G24" s="45"/>
      <c r="H24" s="45"/>
      <c r="I24" s="45"/>
      <c r="J24" s="45"/>
      <c r="K24" s="45"/>
      <c r="L24" s="232"/>
      <c r="M24" s="231"/>
      <c r="N24" s="45"/>
      <c r="O24" s="45"/>
      <c r="P24" s="45"/>
      <c r="Q24" s="45"/>
      <c r="R24" s="231" t="s">
        <v>129</v>
      </c>
      <c r="S24" s="45"/>
      <c r="T24" s="45"/>
      <c r="U24" s="45"/>
      <c r="V24" s="45"/>
      <c r="W24" s="231" t="s">
        <v>129</v>
      </c>
      <c r="X24" s="45"/>
      <c r="Y24" s="45"/>
      <c r="Z24" s="45"/>
      <c r="AA24" s="45"/>
      <c r="AB24" s="231" t="s">
        <v>129</v>
      </c>
      <c r="AC24" s="45"/>
      <c r="AD24" s="45"/>
      <c r="AE24" s="45"/>
      <c r="AF24" s="45"/>
      <c r="AG24" s="231" t="s">
        <v>129</v>
      </c>
      <c r="AH24" s="45"/>
      <c r="AI24" s="45"/>
      <c r="AJ24" s="45"/>
      <c r="AK24" s="45"/>
      <c r="AL24" s="231" t="s">
        <v>129</v>
      </c>
      <c r="AM24" s="45"/>
      <c r="AN24" s="45"/>
      <c r="AO24" s="45"/>
      <c r="AP24" s="45"/>
      <c r="AQ24" s="231" t="s">
        <v>129</v>
      </c>
      <c r="AR24" s="45"/>
      <c r="AS24" s="45"/>
      <c r="AT24" s="45"/>
      <c r="AU24" s="45"/>
      <c r="AV24" s="231" t="s">
        <v>129</v>
      </c>
      <c r="AW24" s="45"/>
      <c r="AX24" s="45"/>
      <c r="AY24" s="45"/>
      <c r="AZ24" s="45"/>
      <c r="BA24" s="231" t="s">
        <v>129</v>
      </c>
      <c r="BB24" s="45"/>
      <c r="BC24" s="45"/>
      <c r="BD24" s="45"/>
      <c r="BE24" s="45"/>
      <c r="BF24" s="231"/>
      <c r="BG24" s="45"/>
      <c r="BH24" s="45"/>
      <c r="BI24" s="45"/>
      <c r="BJ24" s="45"/>
      <c r="BK24" s="231"/>
      <c r="BL24" s="45"/>
      <c r="BM24" s="45"/>
      <c r="BN24" s="45"/>
      <c r="BO24" s="45"/>
      <c r="BP24" s="231" t="s">
        <v>129</v>
      </c>
      <c r="BQ24" s="45"/>
      <c r="BR24" s="45"/>
      <c r="BS24" s="45"/>
      <c r="BT24" s="45"/>
      <c r="BU24" s="231" t="s">
        <v>132</v>
      </c>
      <c r="BV24" s="45"/>
      <c r="BW24" s="45"/>
      <c r="BX24" s="45"/>
      <c r="BY24" s="45"/>
      <c r="BZ24" s="231" t="s">
        <v>132</v>
      </c>
      <c r="CA24" s="45"/>
      <c r="CB24" s="45"/>
      <c r="CC24" s="45"/>
      <c r="CD24" s="45"/>
      <c r="CE24" s="231"/>
      <c r="CF24" s="45"/>
      <c r="CG24" s="45"/>
      <c r="CH24" s="45"/>
      <c r="CI24" s="232"/>
      <c r="CJ24" s="231"/>
      <c r="CK24" s="45"/>
      <c r="CL24" s="45"/>
      <c r="CM24" s="45"/>
      <c r="CN24" s="232"/>
    </row>
    <row r="25" spans="1:92" ht="13.5" customHeight="1">
      <c r="A25" s="6"/>
      <c r="B25" s="231" t="s">
        <v>118</v>
      </c>
      <c r="C25" s="45"/>
      <c r="D25" s="45"/>
      <c r="E25" s="45"/>
      <c r="F25" s="45"/>
      <c r="G25" s="45"/>
      <c r="H25" s="45"/>
      <c r="I25" s="45"/>
      <c r="J25" s="45"/>
      <c r="K25" s="45"/>
      <c r="L25" s="232"/>
      <c r="M25" s="231" t="s">
        <v>128</v>
      </c>
      <c r="N25" s="45"/>
      <c r="O25" s="45"/>
      <c r="P25" s="45"/>
      <c r="Q25" s="45"/>
      <c r="R25" s="231" t="s">
        <v>129</v>
      </c>
      <c r="S25" s="45"/>
      <c r="T25" s="45"/>
      <c r="U25" s="45"/>
      <c r="V25" s="45"/>
      <c r="W25" s="231" t="s">
        <v>129</v>
      </c>
      <c r="X25" s="45"/>
      <c r="Y25" s="45"/>
      <c r="Z25" s="45"/>
      <c r="AA25" s="45"/>
      <c r="AB25" s="231" t="s">
        <v>129</v>
      </c>
      <c r="AC25" s="45"/>
      <c r="AD25" s="45"/>
      <c r="AE25" s="45"/>
      <c r="AF25" s="45"/>
      <c r="AG25" s="231" t="s">
        <v>129</v>
      </c>
      <c r="AH25" s="45"/>
      <c r="AI25" s="45"/>
      <c r="AJ25" s="45"/>
      <c r="AK25" s="45"/>
      <c r="AL25" s="231" t="s">
        <v>129</v>
      </c>
      <c r="AM25" s="45"/>
      <c r="AN25" s="45"/>
      <c r="AO25" s="45"/>
      <c r="AP25" s="45"/>
      <c r="AQ25" s="231" t="s">
        <v>129</v>
      </c>
      <c r="AR25" s="45"/>
      <c r="AS25" s="45"/>
      <c r="AT25" s="45"/>
      <c r="AU25" s="45"/>
      <c r="AV25" s="231" t="s">
        <v>129</v>
      </c>
      <c r="AW25" s="45"/>
      <c r="AX25" s="45"/>
      <c r="AY25" s="45"/>
      <c r="AZ25" s="45"/>
      <c r="BA25" s="231" t="s">
        <v>129</v>
      </c>
      <c r="BB25" s="45"/>
      <c r="BC25" s="45"/>
      <c r="BD25" s="45"/>
      <c r="BE25" s="45"/>
      <c r="BF25" s="231" t="s">
        <v>129</v>
      </c>
      <c r="BG25" s="45"/>
      <c r="BH25" s="45"/>
      <c r="BI25" s="45"/>
      <c r="BJ25" s="45"/>
      <c r="BK25" s="231" t="s">
        <v>129</v>
      </c>
      <c r="BL25" s="45"/>
      <c r="BM25" s="45"/>
      <c r="BN25" s="45"/>
      <c r="BO25" s="45"/>
      <c r="BP25" s="231"/>
      <c r="BQ25" s="45"/>
      <c r="BR25" s="45"/>
      <c r="BS25" s="45"/>
      <c r="BT25" s="45"/>
      <c r="BU25" s="231"/>
      <c r="BV25" s="45"/>
      <c r="BW25" s="45"/>
      <c r="BX25" s="45"/>
      <c r="BY25" s="45"/>
      <c r="BZ25" s="231" t="s">
        <v>129</v>
      </c>
      <c r="CA25" s="45"/>
      <c r="CB25" s="45"/>
      <c r="CC25" s="45"/>
      <c r="CD25" s="45"/>
      <c r="CE25" s="231"/>
      <c r="CF25" s="45"/>
      <c r="CG25" s="45"/>
      <c r="CH25" s="45"/>
      <c r="CI25" s="232"/>
      <c r="CJ25" s="231" t="s">
        <v>129</v>
      </c>
      <c r="CK25" s="45"/>
      <c r="CL25" s="45"/>
      <c r="CM25" s="45"/>
      <c r="CN25" s="232"/>
    </row>
    <row r="26" spans="1:92" ht="13.5" customHeight="1" thickBot="1">
      <c r="A26" s="6"/>
      <c r="B26" s="233" t="s">
        <v>119</v>
      </c>
      <c r="C26" s="234"/>
      <c r="D26" s="234"/>
      <c r="E26" s="234"/>
      <c r="F26" s="234"/>
      <c r="G26" s="234"/>
      <c r="H26" s="234"/>
      <c r="I26" s="234"/>
      <c r="J26" s="234"/>
      <c r="K26" s="234"/>
      <c r="L26" s="235"/>
      <c r="M26" s="233"/>
      <c r="N26" s="234"/>
      <c r="O26" s="234"/>
      <c r="P26" s="234"/>
      <c r="Q26" s="234"/>
      <c r="R26" s="233"/>
      <c r="S26" s="234"/>
      <c r="T26" s="234"/>
      <c r="U26" s="234"/>
      <c r="V26" s="234"/>
      <c r="W26" s="233"/>
      <c r="X26" s="234"/>
      <c r="Y26" s="234"/>
      <c r="Z26" s="234"/>
      <c r="AA26" s="234"/>
      <c r="AB26" s="233"/>
      <c r="AC26" s="234"/>
      <c r="AD26" s="234"/>
      <c r="AE26" s="234"/>
      <c r="AF26" s="234"/>
      <c r="AG26" s="233"/>
      <c r="AH26" s="234"/>
      <c r="AI26" s="234"/>
      <c r="AJ26" s="234"/>
      <c r="AK26" s="234"/>
      <c r="AL26" s="233"/>
      <c r="AM26" s="234"/>
      <c r="AN26" s="234"/>
      <c r="AO26" s="234"/>
      <c r="AP26" s="234"/>
      <c r="AQ26" s="233"/>
      <c r="AR26" s="234"/>
      <c r="AS26" s="234"/>
      <c r="AT26" s="234"/>
      <c r="AU26" s="234"/>
      <c r="AV26" s="233"/>
      <c r="AW26" s="234"/>
      <c r="AX26" s="234"/>
      <c r="AY26" s="234"/>
      <c r="AZ26" s="234"/>
      <c r="BA26" s="233" t="s">
        <v>131</v>
      </c>
      <c r="BB26" s="234"/>
      <c r="BC26" s="234"/>
      <c r="BD26" s="234"/>
      <c r="BE26" s="234"/>
      <c r="BF26" s="233"/>
      <c r="BG26" s="234"/>
      <c r="BH26" s="234"/>
      <c r="BI26" s="234"/>
      <c r="BJ26" s="234"/>
      <c r="BK26" s="233"/>
      <c r="BL26" s="234"/>
      <c r="BM26" s="234"/>
      <c r="BN26" s="234"/>
      <c r="BO26" s="234"/>
      <c r="BP26" s="233"/>
      <c r="BQ26" s="234"/>
      <c r="BR26" s="234"/>
      <c r="BS26" s="234"/>
      <c r="BT26" s="234"/>
      <c r="BU26" s="233" t="s">
        <v>129</v>
      </c>
      <c r="BV26" s="234"/>
      <c r="BW26" s="234"/>
      <c r="BX26" s="234"/>
      <c r="BY26" s="234"/>
      <c r="BZ26" s="233" t="s">
        <v>129</v>
      </c>
      <c r="CA26" s="234"/>
      <c r="CB26" s="234"/>
      <c r="CC26" s="234"/>
      <c r="CD26" s="234"/>
      <c r="CE26" s="233"/>
      <c r="CF26" s="234"/>
      <c r="CG26" s="234"/>
      <c r="CH26" s="234"/>
      <c r="CI26" s="235"/>
      <c r="CJ26" s="233"/>
      <c r="CK26" s="234"/>
      <c r="CL26" s="234"/>
      <c r="CM26" s="234"/>
      <c r="CN26" s="235"/>
    </row>
    <row r="27" spans="1:92" ht="13.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</row>
    <row r="28" spans="1:92" ht="13.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</row>
    <row r="29" spans="1:92" ht="13.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 t="s">
        <v>121</v>
      </c>
      <c r="N29" s="6" t="s">
        <v>124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</row>
    <row r="30" spans="1:92" ht="13.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 t="s">
        <v>122</v>
      </c>
      <c r="N30" s="6" t="s">
        <v>125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</row>
    <row r="31" spans="1:92" ht="13.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 t="s">
        <v>123</v>
      </c>
      <c r="N31" s="6" t="s">
        <v>126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</row>
    <row r="32" spans="1:92" ht="13.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 t="s">
        <v>120</v>
      </c>
      <c r="N32" s="6" t="s">
        <v>127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</row>
    <row r="33" spans="1:92" ht="13.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</row>
    <row r="34" spans="1:92" ht="13.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</row>
    <row r="35" spans="1:92" ht="13.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</row>
    <row r="36" spans="1:92" ht="13.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</row>
  </sheetData>
  <mergeCells count="16"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L1:AO2"/>
    <mergeCell ref="AP1:AQ2"/>
    <mergeCell ref="AR1:AT1"/>
    <mergeCell ref="AU1:AX1"/>
    <mergeCell ref="AY1:AZ2"/>
  </mergeCells>
  <pageMargins left="0.31496062992125984" right="0.31496062992125984" top="0.39370078740157483" bottom="0.39370078740157483" header="0.31496062992125984" footer="0.31496062992125984"/>
  <pageSetup paperSize="9" scale="59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F50"/>
  <sheetViews>
    <sheetView view="pageBreakPreview" zoomScaleNormal="100" zoomScaleSheetLayoutView="100" workbookViewId="0">
      <selection activeCell="Z47" sqref="Z47"/>
    </sheetView>
  </sheetViews>
  <sheetFormatPr defaultColWidth="2.5703125" defaultRowHeight="13.5" customHeight="1"/>
  <cols>
    <col min="1" max="16384" width="2.5703125" style="4"/>
  </cols>
  <sheetData>
    <row r="1" spans="1:58" ht="20.25" customHeight="1">
      <c r="A1" s="175" t="s">
        <v>19</v>
      </c>
      <c r="B1" s="176"/>
      <c r="C1" s="176"/>
      <c r="D1" s="176"/>
      <c r="E1" s="176"/>
      <c r="F1" s="176"/>
      <c r="G1" s="176"/>
      <c r="H1" s="176"/>
      <c r="I1" s="176"/>
      <c r="J1" s="176"/>
      <c r="K1" s="179" t="s">
        <v>7</v>
      </c>
      <c r="L1" s="180"/>
      <c r="M1" s="180"/>
      <c r="N1" s="181"/>
      <c r="O1" s="182" t="str">
        <f>改訂履歴!O1</f>
        <v>見積～請求管理</v>
      </c>
      <c r="P1" s="183"/>
      <c r="Q1" s="183"/>
      <c r="R1" s="183"/>
      <c r="S1" s="183"/>
      <c r="T1" s="183"/>
      <c r="U1" s="183"/>
      <c r="V1" s="183"/>
      <c r="W1" s="184"/>
      <c r="X1" s="165" t="s">
        <v>9</v>
      </c>
      <c r="Y1" s="166"/>
      <c r="Z1" s="185" t="str">
        <f>改訂履歴!Z1</f>
        <v>見積～請求管理</v>
      </c>
      <c r="AA1" s="186"/>
      <c r="AB1" s="186"/>
      <c r="AC1" s="186"/>
      <c r="AD1" s="186"/>
      <c r="AE1" s="186"/>
      <c r="AF1" s="186"/>
      <c r="AG1" s="186"/>
      <c r="AH1" s="186"/>
      <c r="AI1" s="187"/>
      <c r="AJ1" s="165" t="s">
        <v>10</v>
      </c>
      <c r="AK1" s="166"/>
      <c r="AL1" s="159" t="str">
        <f>改訂履歴!AL1</f>
        <v>Trangpt</v>
      </c>
      <c r="AM1" s="160"/>
      <c r="AN1" s="160"/>
      <c r="AO1" s="161"/>
      <c r="AP1" s="165" t="s">
        <v>11</v>
      </c>
      <c r="AQ1" s="166"/>
      <c r="AR1" s="169" t="s">
        <v>12</v>
      </c>
      <c r="AS1" s="170"/>
      <c r="AT1" s="171"/>
      <c r="AU1" s="172">
        <f>改訂履歴!AU1</f>
        <v>42597</v>
      </c>
      <c r="AV1" s="173"/>
      <c r="AW1" s="173"/>
      <c r="AX1" s="174"/>
      <c r="AY1" s="165" t="s">
        <v>14</v>
      </c>
      <c r="AZ1" s="166"/>
      <c r="BA1" s="159" t="str">
        <f>IF(改訂履歴!BA1&lt;&gt;"",改訂履歴!BA1,"")</f>
        <v/>
      </c>
      <c r="BB1" s="160"/>
      <c r="BC1" s="160"/>
      <c r="BD1" s="161"/>
    </row>
    <row r="2" spans="1:58" ht="20.25" customHeight="1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9" t="s">
        <v>8</v>
      </c>
      <c r="L2" s="180"/>
      <c r="M2" s="180"/>
      <c r="N2" s="181"/>
      <c r="O2" s="182" t="str">
        <f ca="1">MID(CELL("filename",$A$1),FIND("]",CELL("filename",$A$1))+1,255)</f>
        <v>TB_M_DEPARTMENT</v>
      </c>
      <c r="P2" s="183"/>
      <c r="Q2" s="183"/>
      <c r="R2" s="183"/>
      <c r="S2" s="183"/>
      <c r="T2" s="183"/>
      <c r="U2" s="183"/>
      <c r="V2" s="183"/>
      <c r="W2" s="184"/>
      <c r="X2" s="167"/>
      <c r="Y2" s="168"/>
      <c r="Z2" s="188"/>
      <c r="AA2" s="189"/>
      <c r="AB2" s="189"/>
      <c r="AC2" s="189"/>
      <c r="AD2" s="189"/>
      <c r="AE2" s="189"/>
      <c r="AF2" s="189"/>
      <c r="AG2" s="189"/>
      <c r="AH2" s="189"/>
      <c r="AI2" s="190"/>
      <c r="AJ2" s="167"/>
      <c r="AK2" s="168"/>
      <c r="AL2" s="162"/>
      <c r="AM2" s="163"/>
      <c r="AN2" s="163"/>
      <c r="AO2" s="164"/>
      <c r="AP2" s="167"/>
      <c r="AQ2" s="168"/>
      <c r="AR2" s="169" t="s">
        <v>13</v>
      </c>
      <c r="AS2" s="170"/>
      <c r="AT2" s="171"/>
      <c r="AU2" s="172" t="str">
        <f>IF(改訂履歴!AU2 &lt;&gt; "", 改訂履歴!AU2,"")</f>
        <v/>
      </c>
      <c r="AV2" s="173"/>
      <c r="AW2" s="173"/>
      <c r="AX2" s="174"/>
      <c r="AY2" s="167"/>
      <c r="AZ2" s="168"/>
      <c r="BA2" s="162"/>
      <c r="BB2" s="163"/>
      <c r="BC2" s="163"/>
      <c r="BD2" s="164"/>
    </row>
    <row r="3" spans="1:58" ht="13.5" customHeight="1">
      <c r="A3" s="219"/>
      <c r="B3" s="22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1"/>
    </row>
    <row r="4" spans="1:58" ht="13.5" customHeight="1">
      <c r="A4" s="207"/>
      <c r="B4" s="208"/>
      <c r="C4" s="6"/>
      <c r="D4" s="11"/>
      <c r="E4" s="11"/>
      <c r="F4" s="11"/>
      <c r="G4" s="11"/>
      <c r="H4" s="11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8" ht="13.5" customHeight="1">
      <c r="A5" s="207"/>
      <c r="B5" s="208"/>
      <c r="C5" s="6"/>
      <c r="D5" s="11"/>
      <c r="E5" s="11"/>
      <c r="F5" s="11"/>
      <c r="G5" s="11"/>
      <c r="H5" s="1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8" ht="13.5" customHeight="1">
      <c r="A6" s="207" t="s">
        <v>20</v>
      </c>
      <c r="B6" s="208"/>
      <c r="C6" s="6"/>
      <c r="D6" s="11"/>
      <c r="E6" s="11"/>
      <c r="F6" s="11"/>
      <c r="G6" s="11"/>
      <c r="H6" s="1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8" ht="13.5" customHeight="1">
      <c r="A7" s="207"/>
      <c r="B7" s="208"/>
      <c r="C7" s="6"/>
      <c r="D7" s="11"/>
      <c r="E7" s="11"/>
      <c r="F7" s="11"/>
      <c r="G7" s="11"/>
      <c r="H7" s="1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8" ht="13.5" customHeight="1">
      <c r="A8" s="207"/>
      <c r="B8" s="208"/>
      <c r="C8" s="6"/>
      <c r="D8" s="11"/>
      <c r="E8" s="11"/>
      <c r="F8" s="11"/>
      <c r="G8" s="11"/>
      <c r="H8" s="1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8" ht="13.5" customHeight="1">
      <c r="A9" s="207" t="s">
        <v>21</v>
      </c>
      <c r="B9" s="208"/>
      <c r="C9" s="6"/>
      <c r="D9" s="11"/>
      <c r="E9" s="11"/>
      <c r="F9" s="11"/>
      <c r="G9" s="11"/>
      <c r="H9" s="11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8" ht="13.5" customHeight="1">
      <c r="A10" s="207"/>
      <c r="B10" s="208"/>
      <c r="C10" s="6"/>
      <c r="D10" s="11"/>
      <c r="E10" s="11"/>
      <c r="F10" s="11"/>
      <c r="G10" s="11"/>
      <c r="H10" s="1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209" t="s">
        <v>22</v>
      </c>
      <c r="AF10" s="210"/>
      <c r="AG10" s="210"/>
      <c r="AH10" s="210"/>
      <c r="AI10" s="210"/>
      <c r="AJ10" s="210"/>
      <c r="AK10" s="210"/>
      <c r="AL10" s="210"/>
      <c r="AM10" s="210"/>
      <c r="AN10" s="210"/>
      <c r="AO10" s="211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  <c r="BF10" s="4" t="str">
        <f ca="1">"CREATE TABLE "&amp;O2&amp; " ("</f>
        <v>CREATE TABLE TB_M_DEPARTMENT (</v>
      </c>
    </row>
    <row r="11" spans="1:58" ht="13.5" customHeight="1">
      <c r="A11" s="215"/>
      <c r="B11" s="216"/>
      <c r="C11" s="217" t="s">
        <v>39</v>
      </c>
      <c r="D11" s="217"/>
      <c r="E11" s="217"/>
      <c r="F11" s="217"/>
      <c r="G11" s="217"/>
      <c r="H11" s="217"/>
      <c r="I11" s="217"/>
      <c r="J11" s="218" t="s">
        <v>40</v>
      </c>
      <c r="K11" s="218"/>
      <c r="L11" s="218"/>
      <c r="M11" s="218"/>
      <c r="N11" s="218"/>
      <c r="O11" s="218"/>
      <c r="P11" s="218"/>
      <c r="Q11" s="218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212"/>
      <c r="AF11" s="213"/>
      <c r="AG11" s="213"/>
      <c r="AH11" s="213"/>
      <c r="AI11" s="213"/>
      <c r="AJ11" s="213"/>
      <c r="AK11" s="213"/>
      <c r="AL11" s="213"/>
      <c r="AM11" s="213"/>
      <c r="AN11" s="213"/>
      <c r="AO11" s="214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3"/>
    </row>
    <row r="12" spans="1:58" ht="13.5" customHeight="1">
      <c r="A12" s="199" t="s">
        <v>23</v>
      </c>
      <c r="B12" s="199"/>
      <c r="C12" s="204" t="s">
        <v>34</v>
      </c>
      <c r="D12" s="205"/>
      <c r="E12" s="205"/>
      <c r="F12" s="205"/>
      <c r="G12" s="205"/>
      <c r="H12" s="205"/>
      <c r="I12" s="206"/>
      <c r="J12" s="204" t="s">
        <v>33</v>
      </c>
      <c r="K12" s="205"/>
      <c r="L12" s="205"/>
      <c r="M12" s="205"/>
      <c r="N12" s="205"/>
      <c r="O12" s="205"/>
      <c r="P12" s="205"/>
      <c r="Q12" s="206"/>
      <c r="R12" s="199" t="s">
        <v>24</v>
      </c>
      <c r="S12" s="199"/>
      <c r="T12" s="199"/>
      <c r="U12" s="199"/>
      <c r="V12" s="199"/>
      <c r="W12" s="199" t="s">
        <v>25</v>
      </c>
      <c r="X12" s="199"/>
      <c r="Y12" s="199" t="s">
        <v>26</v>
      </c>
      <c r="Z12" s="199"/>
      <c r="AA12" s="199" t="s">
        <v>27</v>
      </c>
      <c r="AB12" s="199"/>
      <c r="AC12" s="199" t="s">
        <v>28</v>
      </c>
      <c r="AD12" s="199"/>
      <c r="AE12" s="27" t="s">
        <v>29</v>
      </c>
      <c r="AF12" s="28" t="s">
        <v>41</v>
      </c>
      <c r="AG12" s="28" t="s">
        <v>52</v>
      </c>
      <c r="AH12" s="28"/>
      <c r="AI12" s="28"/>
      <c r="AJ12" s="28"/>
      <c r="AK12" s="28"/>
      <c r="AL12" s="28"/>
      <c r="AM12" s="28"/>
      <c r="AN12" s="28"/>
      <c r="AO12" s="29"/>
      <c r="AP12" s="199" t="s">
        <v>30</v>
      </c>
      <c r="AQ12" s="199"/>
      <c r="AR12" s="199" t="s">
        <v>35</v>
      </c>
      <c r="AS12" s="199"/>
      <c r="AT12" s="199"/>
      <c r="AU12" s="199"/>
      <c r="AV12" s="199"/>
      <c r="AW12" s="199"/>
      <c r="AX12" s="199"/>
      <c r="AY12" s="199"/>
      <c r="AZ12" s="199"/>
      <c r="BA12" s="199"/>
      <c r="BB12" s="199"/>
      <c r="BC12" s="199"/>
      <c r="BD12" s="199"/>
    </row>
    <row r="13" spans="1:58" ht="13.5" customHeight="1">
      <c r="A13" s="200">
        <v>1</v>
      </c>
      <c r="B13" s="200"/>
      <c r="C13" s="30" t="s">
        <v>36</v>
      </c>
      <c r="D13" s="15"/>
      <c r="E13" s="15"/>
      <c r="F13" s="15"/>
      <c r="G13" s="15"/>
      <c r="H13" s="15"/>
      <c r="I13" s="32"/>
      <c r="J13" s="31" t="s">
        <v>53</v>
      </c>
      <c r="K13" s="31"/>
      <c r="L13" s="31"/>
      <c r="M13" s="31"/>
      <c r="N13" s="31"/>
      <c r="O13" s="31"/>
      <c r="P13" s="31"/>
      <c r="Q13" s="32"/>
      <c r="R13" s="31" t="s">
        <v>37</v>
      </c>
      <c r="S13" s="31"/>
      <c r="T13" s="31"/>
      <c r="U13" s="31"/>
      <c r="V13" s="32"/>
      <c r="W13" s="201"/>
      <c r="X13" s="202"/>
      <c r="Y13" s="201"/>
      <c r="Z13" s="202"/>
      <c r="AA13" s="201" t="s">
        <v>23</v>
      </c>
      <c r="AB13" s="202"/>
      <c r="AC13" s="201"/>
      <c r="AD13" s="202"/>
      <c r="AE13" s="18">
        <v>1</v>
      </c>
      <c r="AF13" s="19"/>
      <c r="AG13" s="19"/>
      <c r="AH13" s="19"/>
      <c r="AI13" s="19"/>
      <c r="AJ13" s="19"/>
      <c r="AK13" s="19"/>
      <c r="AL13" s="19"/>
      <c r="AM13" s="19"/>
      <c r="AN13" s="19"/>
      <c r="AO13" s="20"/>
      <c r="AP13" s="201"/>
      <c r="AQ13" s="203"/>
      <c r="AR13" s="31" t="s">
        <v>54</v>
      </c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2"/>
      <c r="BF13" s="4" t="str">
        <f t="shared" ref="BF13:BF22" si="0">C13&amp;" "&amp;R13&amp;IF(W13,"("&amp;W13&amp;IF(Y13,","&amp;Y13, "")&amp;")","")&amp;IF(AA13="No"," NOT NULL","")&amp;","</f>
        <v>ID NUMBER NOT NULL,</v>
      </c>
    </row>
    <row r="14" spans="1:58" ht="13.5" customHeight="1">
      <c r="A14" s="195">
        <v>2</v>
      </c>
      <c r="B14" s="195"/>
      <c r="C14" s="54" t="s">
        <v>67</v>
      </c>
      <c r="D14" s="16"/>
      <c r="E14" s="16"/>
      <c r="F14" s="16"/>
      <c r="G14" s="16"/>
      <c r="H14" s="16"/>
      <c r="I14" s="55"/>
      <c r="J14" s="45" t="s">
        <v>47</v>
      </c>
      <c r="K14" s="45"/>
      <c r="L14" s="45"/>
      <c r="M14" s="45"/>
      <c r="N14" s="45"/>
      <c r="O14" s="45"/>
      <c r="P14" s="45"/>
      <c r="Q14" s="55"/>
      <c r="R14" s="45" t="s">
        <v>69</v>
      </c>
      <c r="S14" s="45"/>
      <c r="T14" s="45"/>
      <c r="U14" s="45"/>
      <c r="V14" s="45"/>
      <c r="W14" s="196">
        <v>20</v>
      </c>
      <c r="X14" s="197"/>
      <c r="Y14" s="196"/>
      <c r="Z14" s="197"/>
      <c r="AA14" s="196" t="s">
        <v>23</v>
      </c>
      <c r="AB14" s="197"/>
      <c r="AC14" s="196"/>
      <c r="AD14" s="197"/>
      <c r="AE14" s="21"/>
      <c r="AF14" s="22">
        <v>1</v>
      </c>
      <c r="AG14" s="22"/>
      <c r="AH14" s="22"/>
      <c r="AI14" s="22"/>
      <c r="AJ14" s="22"/>
      <c r="AK14" s="22"/>
      <c r="AL14" s="22"/>
      <c r="AM14" s="22"/>
      <c r="AN14" s="22"/>
      <c r="AO14" s="23"/>
      <c r="AP14" s="196"/>
      <c r="AQ14" s="198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55"/>
      <c r="BF14" s="4" t="str">
        <f t="shared" si="0"/>
        <v>DEPT_CD VARCHAR(20) NOT NULL,</v>
      </c>
    </row>
    <row r="15" spans="1:58" ht="13.5" customHeight="1">
      <c r="A15" s="195">
        <v>3</v>
      </c>
      <c r="B15" s="195"/>
      <c r="C15" s="54" t="s">
        <v>55</v>
      </c>
      <c r="D15" s="16"/>
      <c r="E15" s="16"/>
      <c r="F15" s="16"/>
      <c r="G15" s="16"/>
      <c r="H15" s="16"/>
      <c r="I15" s="55"/>
      <c r="J15" s="45" t="s">
        <v>56</v>
      </c>
      <c r="K15" s="45"/>
      <c r="L15" s="45"/>
      <c r="M15" s="45"/>
      <c r="N15" s="45"/>
      <c r="O15" s="45"/>
      <c r="P15" s="45"/>
      <c r="Q15" s="55"/>
      <c r="R15" s="45" t="s">
        <v>70</v>
      </c>
      <c r="S15" s="45"/>
      <c r="T15" s="45"/>
      <c r="U15" s="45"/>
      <c r="V15" s="45"/>
      <c r="W15" s="196">
        <v>100</v>
      </c>
      <c r="X15" s="197"/>
      <c r="Y15" s="196"/>
      <c r="Z15" s="197"/>
      <c r="AA15" s="196" t="s">
        <v>23</v>
      </c>
      <c r="AB15" s="197"/>
      <c r="AC15" s="196"/>
      <c r="AD15" s="197"/>
      <c r="AE15" s="21"/>
      <c r="AF15" s="22"/>
      <c r="AG15" s="22"/>
      <c r="AH15" s="22"/>
      <c r="AI15" s="22"/>
      <c r="AJ15" s="22"/>
      <c r="AK15" s="22"/>
      <c r="AL15" s="22"/>
      <c r="AM15" s="22"/>
      <c r="AN15" s="22"/>
      <c r="AO15" s="23"/>
      <c r="AP15" s="196"/>
      <c r="AQ15" s="198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55"/>
      <c r="BF15" s="4" t="str">
        <f t="shared" si="0"/>
        <v>DEPT_NAME NVARCHAR(100) NOT NULL,</v>
      </c>
    </row>
    <row r="16" spans="1:58" ht="13.5" customHeight="1">
      <c r="A16" s="195">
        <v>4</v>
      </c>
      <c r="B16" s="195"/>
      <c r="C16" s="66" t="s">
        <v>65</v>
      </c>
      <c r="D16" s="16"/>
      <c r="E16" s="16"/>
      <c r="F16" s="16"/>
      <c r="G16" s="16"/>
      <c r="H16" s="16"/>
      <c r="I16" s="67"/>
      <c r="J16" s="45" t="s">
        <v>66</v>
      </c>
      <c r="K16" s="45"/>
      <c r="L16" s="45"/>
      <c r="M16" s="45"/>
      <c r="N16" s="45"/>
      <c r="O16" s="45"/>
      <c r="P16" s="45"/>
      <c r="Q16" s="67"/>
      <c r="R16" s="45" t="s">
        <v>69</v>
      </c>
      <c r="S16" s="45"/>
      <c r="T16" s="45"/>
      <c r="U16" s="45"/>
      <c r="V16" s="45"/>
      <c r="W16" s="196">
        <v>20</v>
      </c>
      <c r="X16" s="197"/>
      <c r="Y16" s="196"/>
      <c r="Z16" s="197"/>
      <c r="AA16" s="196" t="s">
        <v>23</v>
      </c>
      <c r="AB16" s="197"/>
      <c r="AC16" s="196"/>
      <c r="AD16" s="197"/>
      <c r="AE16" s="21"/>
      <c r="AF16" s="22">
        <v>2</v>
      </c>
      <c r="AG16" s="22"/>
      <c r="AH16" s="22"/>
      <c r="AI16" s="22"/>
      <c r="AJ16" s="22"/>
      <c r="AK16" s="22"/>
      <c r="AL16" s="22"/>
      <c r="AM16" s="22"/>
      <c r="AN16" s="22"/>
      <c r="AO16" s="23"/>
      <c r="AP16" s="196"/>
      <c r="AQ16" s="198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67"/>
      <c r="BF16" s="4" t="str">
        <f t="shared" ref="BF16" si="1">C16&amp;" "&amp;R16&amp;IF(W16,"("&amp;W16&amp;IF(Y16,","&amp;Y16, "")&amp;")","")&amp;IF(AA16="No"," NOT NULL","")&amp;","</f>
        <v>COMPANY_CD VARCHAR(20) NOT NULL,</v>
      </c>
    </row>
    <row r="17" spans="1:58" ht="13.5" customHeight="1">
      <c r="A17" s="195">
        <v>5</v>
      </c>
      <c r="B17" s="195"/>
      <c r="C17" s="58" t="s">
        <v>72</v>
      </c>
      <c r="D17" s="16"/>
      <c r="E17" s="16"/>
      <c r="F17" s="16"/>
      <c r="G17" s="16"/>
      <c r="H17" s="16"/>
      <c r="I17" s="59"/>
      <c r="J17" s="45" t="s">
        <v>77</v>
      </c>
      <c r="K17" s="45"/>
      <c r="L17" s="45"/>
      <c r="M17" s="45"/>
      <c r="N17" s="45"/>
      <c r="O17" s="45"/>
      <c r="P17" s="45"/>
      <c r="Q17" s="59"/>
      <c r="R17" s="45" t="s">
        <v>69</v>
      </c>
      <c r="S17" s="45"/>
      <c r="T17" s="45"/>
      <c r="U17" s="45"/>
      <c r="V17" s="45"/>
      <c r="W17" s="196">
        <v>20</v>
      </c>
      <c r="X17" s="197"/>
      <c r="Y17" s="196"/>
      <c r="Z17" s="197"/>
      <c r="AA17" s="196" t="s">
        <v>23</v>
      </c>
      <c r="AB17" s="197"/>
      <c r="AC17" s="196"/>
      <c r="AD17" s="197"/>
      <c r="AE17" s="21"/>
      <c r="AF17" s="22"/>
      <c r="AG17" s="22"/>
      <c r="AH17" s="22"/>
      <c r="AI17" s="22"/>
      <c r="AJ17" s="22"/>
      <c r="AK17" s="22"/>
      <c r="AL17" s="22"/>
      <c r="AM17" s="22"/>
      <c r="AN17" s="22"/>
      <c r="AO17" s="23"/>
      <c r="AP17" s="196"/>
      <c r="AQ17" s="198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59"/>
      <c r="BF17" s="4" t="str">
        <f t="shared" si="0"/>
        <v>LEADER_CD VARCHAR(20) NOT NULL,</v>
      </c>
    </row>
    <row r="18" spans="1:58" ht="13.5" customHeight="1">
      <c r="A18" s="195">
        <v>6</v>
      </c>
      <c r="B18" s="195"/>
      <c r="C18" s="54" t="s">
        <v>63</v>
      </c>
      <c r="D18" s="16"/>
      <c r="E18" s="16"/>
      <c r="F18" s="16"/>
      <c r="G18" s="16"/>
      <c r="H18" s="16"/>
      <c r="I18" s="55"/>
      <c r="J18" s="45" t="s">
        <v>68</v>
      </c>
      <c r="K18" s="45"/>
      <c r="L18" s="45"/>
      <c r="M18" s="45"/>
      <c r="N18" s="45"/>
      <c r="O18" s="45"/>
      <c r="P18" s="45"/>
      <c r="Q18" s="55"/>
      <c r="R18" s="45" t="s">
        <v>38</v>
      </c>
      <c r="S18" s="45"/>
      <c r="T18" s="45"/>
      <c r="U18" s="45"/>
      <c r="V18" s="45"/>
      <c r="W18" s="196">
        <v>1</v>
      </c>
      <c r="X18" s="197"/>
      <c r="Y18" s="196"/>
      <c r="Z18" s="197"/>
      <c r="AA18" s="196" t="s">
        <v>23</v>
      </c>
      <c r="AB18" s="197"/>
      <c r="AC18" s="196"/>
      <c r="AD18" s="197"/>
      <c r="AE18" s="21"/>
      <c r="AF18" s="22">
        <v>3</v>
      </c>
      <c r="AG18" s="22"/>
      <c r="AH18" s="22"/>
      <c r="AI18" s="22"/>
      <c r="AJ18" s="22"/>
      <c r="AK18" s="22"/>
      <c r="AL18" s="22"/>
      <c r="AM18" s="22"/>
      <c r="AN18" s="22"/>
      <c r="AO18" s="23"/>
      <c r="AP18" s="196"/>
      <c r="AQ18" s="198"/>
      <c r="AR18" s="45" t="s">
        <v>71</v>
      </c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55"/>
      <c r="BF18" s="4" t="str">
        <f t="shared" si="0"/>
        <v>ACTIVE_FLAG CHAR(1) NOT NULL,</v>
      </c>
    </row>
    <row r="19" spans="1:58" ht="13.5" customHeight="1">
      <c r="A19" s="195">
        <v>7</v>
      </c>
      <c r="B19" s="195"/>
      <c r="C19" s="54" t="s">
        <v>43</v>
      </c>
      <c r="D19" s="16"/>
      <c r="E19" s="16"/>
      <c r="F19" s="16"/>
      <c r="G19" s="16"/>
      <c r="H19" s="16"/>
      <c r="I19" s="55"/>
      <c r="J19" s="45" t="s">
        <v>48</v>
      </c>
      <c r="K19" s="45"/>
      <c r="L19" s="45"/>
      <c r="M19" s="45"/>
      <c r="N19" s="45"/>
      <c r="O19" s="45"/>
      <c r="P19" s="45"/>
      <c r="Q19" s="55"/>
      <c r="R19" s="45" t="s">
        <v>32</v>
      </c>
      <c r="S19" s="45"/>
      <c r="T19" s="45"/>
      <c r="U19" s="45"/>
      <c r="V19" s="45"/>
      <c r="W19" s="196"/>
      <c r="X19" s="197"/>
      <c r="Y19" s="196"/>
      <c r="Z19" s="197"/>
      <c r="AA19" s="196" t="s">
        <v>31</v>
      </c>
      <c r="AB19" s="197"/>
      <c r="AC19" s="196"/>
      <c r="AD19" s="197"/>
      <c r="AE19" s="21"/>
      <c r="AF19" s="22"/>
      <c r="AG19" s="22"/>
      <c r="AH19" s="22"/>
      <c r="AI19" s="22"/>
      <c r="AJ19" s="22"/>
      <c r="AK19" s="22"/>
      <c r="AL19" s="22"/>
      <c r="AM19" s="22"/>
      <c r="AN19" s="22"/>
      <c r="AO19" s="23"/>
      <c r="AP19" s="196"/>
      <c r="AQ19" s="198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55"/>
      <c r="BF19" s="4" t="str">
        <f t="shared" si="0"/>
        <v>CREATED_DT DATETIME,</v>
      </c>
    </row>
    <row r="20" spans="1:58" ht="13.5" customHeight="1">
      <c r="A20" s="195">
        <v>8</v>
      </c>
      <c r="B20" s="195"/>
      <c r="C20" s="54" t="s">
        <v>44</v>
      </c>
      <c r="D20" s="16"/>
      <c r="E20" s="16"/>
      <c r="F20" s="16"/>
      <c r="G20" s="16"/>
      <c r="H20" s="16"/>
      <c r="I20" s="55"/>
      <c r="J20" s="45" t="s">
        <v>49</v>
      </c>
      <c r="K20" s="45"/>
      <c r="L20" s="45"/>
      <c r="M20" s="45"/>
      <c r="N20" s="45"/>
      <c r="O20" s="45"/>
      <c r="P20" s="45"/>
      <c r="Q20" s="55"/>
      <c r="R20" s="45" t="s">
        <v>69</v>
      </c>
      <c r="S20" s="45"/>
      <c r="T20" s="45"/>
      <c r="U20" s="45"/>
      <c r="V20" s="45"/>
      <c r="W20" s="196">
        <v>20</v>
      </c>
      <c r="X20" s="197"/>
      <c r="Y20" s="196"/>
      <c r="Z20" s="197"/>
      <c r="AA20" s="196" t="s">
        <v>31</v>
      </c>
      <c r="AB20" s="197"/>
      <c r="AC20" s="196"/>
      <c r="AD20" s="197"/>
      <c r="AE20" s="21"/>
      <c r="AF20" s="22"/>
      <c r="AG20" s="22"/>
      <c r="AH20" s="22"/>
      <c r="AI20" s="22"/>
      <c r="AJ20" s="22"/>
      <c r="AK20" s="22"/>
      <c r="AL20" s="22"/>
      <c r="AM20" s="22"/>
      <c r="AN20" s="22"/>
      <c r="AO20" s="23"/>
      <c r="AP20" s="196"/>
      <c r="AQ20" s="198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55"/>
      <c r="BF20" s="4" t="str">
        <f t="shared" si="0"/>
        <v>CREATED_BY VARCHAR(20),</v>
      </c>
    </row>
    <row r="21" spans="1:58" ht="13.5" customHeight="1">
      <c r="A21" s="195">
        <v>9</v>
      </c>
      <c r="B21" s="195"/>
      <c r="C21" s="54" t="s">
        <v>45</v>
      </c>
      <c r="D21" s="16"/>
      <c r="E21" s="16"/>
      <c r="F21" s="16"/>
      <c r="G21" s="16"/>
      <c r="H21" s="16"/>
      <c r="I21" s="55"/>
      <c r="J21" s="45" t="s">
        <v>50</v>
      </c>
      <c r="K21" s="45"/>
      <c r="L21" s="45"/>
      <c r="M21" s="45"/>
      <c r="N21" s="45"/>
      <c r="O21" s="45"/>
      <c r="P21" s="45"/>
      <c r="Q21" s="55"/>
      <c r="R21" s="45" t="s">
        <v>32</v>
      </c>
      <c r="S21" s="45"/>
      <c r="T21" s="45"/>
      <c r="U21" s="45"/>
      <c r="V21" s="45"/>
      <c r="W21" s="196"/>
      <c r="X21" s="197"/>
      <c r="Y21" s="196"/>
      <c r="Z21" s="197"/>
      <c r="AA21" s="196" t="s">
        <v>31</v>
      </c>
      <c r="AB21" s="197"/>
      <c r="AC21" s="196"/>
      <c r="AD21" s="197"/>
      <c r="AE21" s="21"/>
      <c r="AF21" s="22"/>
      <c r="AG21" s="22"/>
      <c r="AH21" s="22"/>
      <c r="AI21" s="22"/>
      <c r="AJ21" s="22"/>
      <c r="AK21" s="22"/>
      <c r="AL21" s="22"/>
      <c r="AM21" s="22"/>
      <c r="AN21" s="22"/>
      <c r="AO21" s="23"/>
      <c r="AP21" s="196"/>
      <c r="AQ21" s="198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55"/>
      <c r="BF21" s="4" t="str">
        <f t="shared" si="0"/>
        <v>UPDATED_DT DATETIME,</v>
      </c>
    </row>
    <row r="22" spans="1:58" ht="13.5" customHeight="1">
      <c r="A22" s="195">
        <v>10</v>
      </c>
      <c r="B22" s="195"/>
      <c r="C22" s="54" t="s">
        <v>46</v>
      </c>
      <c r="D22" s="16"/>
      <c r="E22" s="16"/>
      <c r="F22" s="16"/>
      <c r="G22" s="16"/>
      <c r="H22" s="16"/>
      <c r="I22" s="55"/>
      <c r="J22" s="45" t="s">
        <v>51</v>
      </c>
      <c r="K22" s="45"/>
      <c r="L22" s="45"/>
      <c r="M22" s="45"/>
      <c r="N22" s="45"/>
      <c r="O22" s="45"/>
      <c r="P22" s="45"/>
      <c r="Q22" s="55"/>
      <c r="R22" s="45" t="s">
        <v>69</v>
      </c>
      <c r="S22" s="45"/>
      <c r="T22" s="45"/>
      <c r="U22" s="45"/>
      <c r="V22" s="45"/>
      <c r="W22" s="196">
        <v>20</v>
      </c>
      <c r="X22" s="197"/>
      <c r="Y22" s="196"/>
      <c r="Z22" s="197"/>
      <c r="AA22" s="196" t="s">
        <v>31</v>
      </c>
      <c r="AB22" s="197"/>
      <c r="AC22" s="196"/>
      <c r="AD22" s="197"/>
      <c r="AE22" s="21"/>
      <c r="AF22" s="22"/>
      <c r="AG22" s="22"/>
      <c r="AH22" s="22"/>
      <c r="AI22" s="22"/>
      <c r="AJ22" s="22"/>
      <c r="AK22" s="22"/>
      <c r="AL22" s="22"/>
      <c r="AM22" s="22"/>
      <c r="AN22" s="22"/>
      <c r="AO22" s="23"/>
      <c r="AP22" s="196"/>
      <c r="AQ22" s="198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55"/>
      <c r="BF22" s="4" t="str">
        <f t="shared" si="0"/>
        <v>UPDATED_BY VARCHAR(20),</v>
      </c>
    </row>
    <row r="23" spans="1:58" ht="13.5" customHeight="1">
      <c r="A23" s="195"/>
      <c r="B23" s="195"/>
      <c r="C23" s="54"/>
      <c r="D23" s="16"/>
      <c r="E23" s="16"/>
      <c r="F23" s="16"/>
      <c r="G23" s="16"/>
      <c r="H23" s="16"/>
      <c r="I23" s="55"/>
      <c r="J23" s="45"/>
      <c r="K23" s="45"/>
      <c r="L23" s="45"/>
      <c r="M23" s="45"/>
      <c r="N23" s="45"/>
      <c r="O23" s="45"/>
      <c r="P23" s="45"/>
      <c r="Q23" s="55"/>
      <c r="R23" s="45"/>
      <c r="S23" s="45"/>
      <c r="T23" s="45"/>
      <c r="U23" s="45"/>
      <c r="V23" s="45"/>
      <c r="W23" s="196"/>
      <c r="X23" s="197"/>
      <c r="Y23" s="196"/>
      <c r="Z23" s="197"/>
      <c r="AA23" s="196"/>
      <c r="AB23" s="197"/>
      <c r="AC23" s="196"/>
      <c r="AD23" s="197"/>
      <c r="AE23" s="21"/>
      <c r="AF23" s="22"/>
      <c r="AG23" s="22"/>
      <c r="AH23" s="22"/>
      <c r="AI23" s="22"/>
      <c r="AJ23" s="22"/>
      <c r="AK23" s="22"/>
      <c r="AL23" s="22"/>
      <c r="AM23" s="22"/>
      <c r="AN23" s="22"/>
      <c r="AO23" s="23"/>
      <c r="AP23" s="196"/>
      <c r="AQ23" s="198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55"/>
      <c r="BF23" s="4" t="str">
        <f>C23&amp;" "&amp;R23&amp;IF(W23,"("&amp;W23&amp;IF(Y23,","&amp;Y23, "")&amp;")","")&amp;IF(AA23="No"," NOT NULL","")&amp;","</f>
        <v xml:space="preserve"> ,</v>
      </c>
    </row>
    <row r="24" spans="1:58" ht="13.5" customHeight="1">
      <c r="A24" s="195"/>
      <c r="B24" s="195"/>
      <c r="C24" s="54"/>
      <c r="D24" s="16"/>
      <c r="E24" s="16"/>
      <c r="F24" s="16"/>
      <c r="G24" s="16"/>
      <c r="H24" s="16"/>
      <c r="I24" s="55"/>
      <c r="J24" s="45"/>
      <c r="K24" s="45"/>
      <c r="L24" s="45"/>
      <c r="M24" s="45"/>
      <c r="N24" s="45"/>
      <c r="O24" s="45"/>
      <c r="P24" s="45"/>
      <c r="Q24" s="55"/>
      <c r="R24" s="45"/>
      <c r="S24" s="45"/>
      <c r="T24" s="45"/>
      <c r="U24" s="45"/>
      <c r="V24" s="45"/>
      <c r="W24" s="196"/>
      <c r="X24" s="197"/>
      <c r="Y24" s="196"/>
      <c r="Z24" s="197"/>
      <c r="AA24" s="196"/>
      <c r="AB24" s="197"/>
      <c r="AC24" s="196"/>
      <c r="AD24" s="197"/>
      <c r="AE24" s="21"/>
      <c r="AF24" s="22"/>
      <c r="AG24" s="22"/>
      <c r="AH24" s="22"/>
      <c r="AI24" s="22"/>
      <c r="AJ24" s="22"/>
      <c r="AK24" s="22"/>
      <c r="AL24" s="22"/>
      <c r="AM24" s="22"/>
      <c r="AN24" s="22"/>
      <c r="AO24" s="23"/>
      <c r="AP24" s="196"/>
      <c r="AQ24" s="198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55"/>
      <c r="BF24" s="4" t="str">
        <f t="shared" ref="BF24:BF50" si="2">C24&amp;" "&amp;R24&amp;IF(W24,"("&amp;W24&amp;IF(Y24,","&amp;Y24, "")&amp;")","")&amp;IF(AA24="No"," NOT NULL","")&amp;","</f>
        <v xml:space="preserve"> ,</v>
      </c>
    </row>
    <row r="25" spans="1:58" ht="13.5" customHeight="1">
      <c r="A25" s="195"/>
      <c r="B25" s="195"/>
      <c r="C25" s="54"/>
      <c r="D25" s="16"/>
      <c r="E25" s="16"/>
      <c r="F25" s="16"/>
      <c r="G25" s="16"/>
      <c r="H25" s="16"/>
      <c r="I25" s="55"/>
      <c r="J25" s="45"/>
      <c r="K25" s="45"/>
      <c r="L25" s="45"/>
      <c r="M25" s="45"/>
      <c r="N25" s="45"/>
      <c r="O25" s="45"/>
      <c r="P25" s="45"/>
      <c r="Q25" s="55"/>
      <c r="R25" s="45"/>
      <c r="S25" s="45"/>
      <c r="T25" s="45"/>
      <c r="U25" s="45"/>
      <c r="V25" s="45"/>
      <c r="W25" s="196"/>
      <c r="X25" s="197"/>
      <c r="Y25" s="196"/>
      <c r="Z25" s="197"/>
      <c r="AA25" s="196"/>
      <c r="AB25" s="197"/>
      <c r="AC25" s="196"/>
      <c r="AD25" s="197"/>
      <c r="AE25" s="21"/>
      <c r="AF25" s="22"/>
      <c r="AG25" s="22"/>
      <c r="AH25" s="22"/>
      <c r="AI25" s="22"/>
      <c r="AJ25" s="22"/>
      <c r="AK25" s="22"/>
      <c r="AL25" s="22"/>
      <c r="AM25" s="22"/>
      <c r="AN25" s="22"/>
      <c r="AO25" s="23"/>
      <c r="AP25" s="196"/>
      <c r="AQ25" s="198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55"/>
      <c r="BF25" s="4" t="str">
        <f t="shared" si="2"/>
        <v xml:space="preserve"> ,</v>
      </c>
    </row>
    <row r="26" spans="1:58" ht="13.5" customHeight="1">
      <c r="A26" s="195"/>
      <c r="B26" s="195"/>
      <c r="C26" s="54"/>
      <c r="D26" s="16"/>
      <c r="E26" s="16"/>
      <c r="F26" s="16"/>
      <c r="G26" s="16"/>
      <c r="H26" s="16"/>
      <c r="I26" s="55"/>
      <c r="J26" s="45"/>
      <c r="K26" s="45"/>
      <c r="L26" s="45"/>
      <c r="M26" s="45"/>
      <c r="N26" s="45"/>
      <c r="O26" s="45"/>
      <c r="P26" s="45"/>
      <c r="Q26" s="55"/>
      <c r="R26" s="45"/>
      <c r="S26" s="45"/>
      <c r="T26" s="45"/>
      <c r="U26" s="45"/>
      <c r="V26" s="45"/>
      <c r="W26" s="196"/>
      <c r="X26" s="197"/>
      <c r="Y26" s="196"/>
      <c r="Z26" s="197"/>
      <c r="AA26" s="196"/>
      <c r="AB26" s="197"/>
      <c r="AC26" s="196"/>
      <c r="AD26" s="197"/>
      <c r="AE26" s="21"/>
      <c r="AF26" s="22"/>
      <c r="AG26" s="22"/>
      <c r="AH26" s="22"/>
      <c r="AI26" s="22"/>
      <c r="AJ26" s="22"/>
      <c r="AK26" s="22"/>
      <c r="AL26" s="22"/>
      <c r="AM26" s="22"/>
      <c r="AN26" s="22"/>
      <c r="AO26" s="23"/>
      <c r="AP26" s="196"/>
      <c r="AQ26" s="198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55"/>
      <c r="BF26" s="4" t="str">
        <f t="shared" si="2"/>
        <v xml:space="preserve"> ,</v>
      </c>
    </row>
    <row r="27" spans="1:58" ht="13.5" customHeight="1">
      <c r="A27" s="195"/>
      <c r="B27" s="195"/>
      <c r="C27" s="54"/>
      <c r="D27" s="16"/>
      <c r="E27" s="16"/>
      <c r="F27" s="16"/>
      <c r="G27" s="16"/>
      <c r="H27" s="16"/>
      <c r="I27" s="55"/>
      <c r="J27" s="45"/>
      <c r="K27" s="45"/>
      <c r="L27" s="45"/>
      <c r="M27" s="45"/>
      <c r="N27" s="45"/>
      <c r="O27" s="45"/>
      <c r="P27" s="45"/>
      <c r="Q27" s="55"/>
      <c r="R27" s="45"/>
      <c r="S27" s="45"/>
      <c r="T27" s="45"/>
      <c r="U27" s="45"/>
      <c r="V27" s="45"/>
      <c r="W27" s="196"/>
      <c r="X27" s="197"/>
      <c r="Y27" s="196"/>
      <c r="Z27" s="197"/>
      <c r="AA27" s="196"/>
      <c r="AB27" s="197"/>
      <c r="AC27" s="196"/>
      <c r="AD27" s="197"/>
      <c r="AE27" s="21"/>
      <c r="AF27" s="22"/>
      <c r="AG27" s="22"/>
      <c r="AH27" s="22"/>
      <c r="AI27" s="22"/>
      <c r="AJ27" s="22"/>
      <c r="AK27" s="22"/>
      <c r="AL27" s="22"/>
      <c r="AM27" s="22"/>
      <c r="AN27" s="22"/>
      <c r="AO27" s="23"/>
      <c r="AP27" s="196"/>
      <c r="AQ27" s="198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55"/>
      <c r="BF27" s="4" t="str">
        <f t="shared" si="2"/>
        <v xml:space="preserve"> ,</v>
      </c>
    </row>
    <row r="28" spans="1:58" ht="13.5" customHeight="1">
      <c r="A28" s="195"/>
      <c r="B28" s="195"/>
      <c r="C28" s="54"/>
      <c r="D28" s="16"/>
      <c r="E28" s="16"/>
      <c r="F28" s="16"/>
      <c r="G28" s="16"/>
      <c r="H28" s="16"/>
      <c r="I28" s="55"/>
      <c r="J28" s="45"/>
      <c r="K28" s="45"/>
      <c r="L28" s="45"/>
      <c r="M28" s="45"/>
      <c r="N28" s="45"/>
      <c r="O28" s="45"/>
      <c r="P28" s="45"/>
      <c r="Q28" s="55"/>
      <c r="R28" s="45"/>
      <c r="S28" s="45"/>
      <c r="T28" s="45"/>
      <c r="U28" s="45"/>
      <c r="V28" s="45"/>
      <c r="W28" s="196"/>
      <c r="X28" s="197"/>
      <c r="Y28" s="196"/>
      <c r="Z28" s="197"/>
      <c r="AA28" s="196"/>
      <c r="AB28" s="197"/>
      <c r="AC28" s="196"/>
      <c r="AD28" s="197"/>
      <c r="AE28" s="21"/>
      <c r="AF28" s="22"/>
      <c r="AG28" s="22"/>
      <c r="AH28" s="22"/>
      <c r="AI28" s="22"/>
      <c r="AJ28" s="22"/>
      <c r="AK28" s="22"/>
      <c r="AL28" s="22"/>
      <c r="AM28" s="22"/>
      <c r="AN28" s="22"/>
      <c r="AO28" s="23"/>
      <c r="AP28" s="196"/>
      <c r="AQ28" s="198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55"/>
      <c r="BF28" s="4" t="str">
        <f t="shared" si="2"/>
        <v xml:space="preserve"> ,</v>
      </c>
    </row>
    <row r="29" spans="1:58" ht="13.5" customHeight="1">
      <c r="A29" s="195"/>
      <c r="B29" s="195"/>
      <c r="C29" s="54"/>
      <c r="D29" s="16"/>
      <c r="E29" s="16"/>
      <c r="F29" s="16"/>
      <c r="G29" s="16"/>
      <c r="H29" s="16"/>
      <c r="I29" s="55"/>
      <c r="J29" s="45"/>
      <c r="K29" s="45"/>
      <c r="L29" s="45"/>
      <c r="M29" s="45"/>
      <c r="N29" s="45"/>
      <c r="O29" s="45"/>
      <c r="P29" s="45"/>
      <c r="Q29" s="55"/>
      <c r="R29" s="45"/>
      <c r="S29" s="45"/>
      <c r="T29" s="45"/>
      <c r="U29" s="45"/>
      <c r="V29" s="45"/>
      <c r="W29" s="196"/>
      <c r="X29" s="197"/>
      <c r="Y29" s="196"/>
      <c r="Z29" s="197"/>
      <c r="AA29" s="196"/>
      <c r="AB29" s="197"/>
      <c r="AC29" s="196"/>
      <c r="AD29" s="197"/>
      <c r="AE29" s="21"/>
      <c r="AF29" s="22"/>
      <c r="AG29" s="22"/>
      <c r="AH29" s="22"/>
      <c r="AI29" s="22"/>
      <c r="AJ29" s="22"/>
      <c r="AK29" s="22"/>
      <c r="AL29" s="22"/>
      <c r="AM29" s="22"/>
      <c r="AN29" s="22"/>
      <c r="AO29" s="23"/>
      <c r="AP29" s="196"/>
      <c r="AQ29" s="198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55"/>
      <c r="BF29" s="4" t="str">
        <f t="shared" si="2"/>
        <v xml:space="preserve"> ,</v>
      </c>
    </row>
    <row r="30" spans="1:58" ht="13.5" customHeight="1">
      <c r="A30" s="191"/>
      <c r="B30" s="191"/>
      <c r="C30" s="56"/>
      <c r="D30" s="17"/>
      <c r="E30" s="17"/>
      <c r="F30" s="17"/>
      <c r="G30" s="17"/>
      <c r="H30" s="17"/>
      <c r="I30" s="57"/>
      <c r="J30" s="10"/>
      <c r="K30" s="10"/>
      <c r="L30" s="10"/>
      <c r="M30" s="10"/>
      <c r="N30" s="10"/>
      <c r="O30" s="10"/>
      <c r="P30" s="10"/>
      <c r="Q30" s="57"/>
      <c r="R30" s="10"/>
      <c r="S30" s="10"/>
      <c r="T30" s="10"/>
      <c r="U30" s="10"/>
      <c r="V30" s="10"/>
      <c r="W30" s="192"/>
      <c r="X30" s="193"/>
      <c r="Y30" s="192"/>
      <c r="Z30" s="193"/>
      <c r="AA30" s="192"/>
      <c r="AB30" s="193"/>
      <c r="AC30" s="192"/>
      <c r="AD30" s="193"/>
      <c r="AE30" s="24"/>
      <c r="AF30" s="25"/>
      <c r="AG30" s="25"/>
      <c r="AH30" s="25"/>
      <c r="AI30" s="25"/>
      <c r="AJ30" s="25"/>
      <c r="AK30" s="25"/>
      <c r="AL30" s="25"/>
      <c r="AM30" s="25"/>
      <c r="AN30" s="25"/>
      <c r="AO30" s="26"/>
      <c r="AP30" s="192"/>
      <c r="AQ30" s="194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57"/>
      <c r="BF30" s="4" t="str">
        <f t="shared" si="2"/>
        <v xml:space="preserve"> ,</v>
      </c>
    </row>
    <row r="31" spans="1:58" ht="13.5" customHeight="1">
      <c r="BF31" s="4" t="str">
        <f t="shared" si="2"/>
        <v xml:space="preserve"> ,</v>
      </c>
    </row>
    <row r="32" spans="1:58" ht="13.5" customHeight="1">
      <c r="BF32" s="4" t="str">
        <f t="shared" si="2"/>
        <v xml:space="preserve"> ,</v>
      </c>
    </row>
    <row r="33" spans="58:58" ht="13.5" customHeight="1">
      <c r="BF33" s="4" t="str">
        <f t="shared" si="2"/>
        <v xml:space="preserve"> ,</v>
      </c>
    </row>
    <row r="34" spans="58:58" ht="13.5" customHeight="1">
      <c r="BF34" s="4" t="str">
        <f t="shared" si="2"/>
        <v xml:space="preserve"> ,</v>
      </c>
    </row>
    <row r="35" spans="58:58" ht="13.5" customHeight="1">
      <c r="BF35" s="4" t="str">
        <f t="shared" si="2"/>
        <v xml:space="preserve"> ,</v>
      </c>
    </row>
    <row r="36" spans="58:58" ht="13.5" customHeight="1">
      <c r="BF36" s="4" t="str">
        <f t="shared" si="2"/>
        <v xml:space="preserve"> ,</v>
      </c>
    </row>
    <row r="37" spans="58:58" ht="13.5" customHeight="1">
      <c r="BF37" s="4" t="str">
        <f t="shared" si="2"/>
        <v xml:space="preserve"> ,</v>
      </c>
    </row>
    <row r="38" spans="58:58" ht="13.5" customHeight="1">
      <c r="BF38" s="4" t="str">
        <f t="shared" si="2"/>
        <v xml:space="preserve"> ,</v>
      </c>
    </row>
    <row r="39" spans="58:58" ht="13.5" customHeight="1">
      <c r="BF39" s="4" t="str">
        <f t="shared" si="2"/>
        <v xml:space="preserve"> ,</v>
      </c>
    </row>
    <row r="40" spans="58:58" ht="13.5" customHeight="1">
      <c r="BF40" s="4" t="str">
        <f t="shared" si="2"/>
        <v xml:space="preserve"> ,</v>
      </c>
    </row>
    <row r="41" spans="58:58" ht="13.5" customHeight="1">
      <c r="BF41" s="4" t="str">
        <f t="shared" si="2"/>
        <v xml:space="preserve"> ,</v>
      </c>
    </row>
    <row r="42" spans="58:58" ht="13.5" customHeight="1">
      <c r="BF42" s="4" t="str">
        <f t="shared" si="2"/>
        <v xml:space="preserve"> ,</v>
      </c>
    </row>
    <row r="43" spans="58:58" ht="13.5" customHeight="1">
      <c r="BF43" s="4" t="str">
        <f t="shared" si="2"/>
        <v xml:space="preserve"> ,</v>
      </c>
    </row>
    <row r="44" spans="58:58" ht="13.5" customHeight="1">
      <c r="BF44" s="4" t="str">
        <f t="shared" si="2"/>
        <v xml:space="preserve"> ,</v>
      </c>
    </row>
    <row r="45" spans="58:58" ht="13.5" customHeight="1">
      <c r="BF45" s="4" t="str">
        <f t="shared" si="2"/>
        <v xml:space="preserve"> ,</v>
      </c>
    </row>
    <row r="46" spans="58:58" ht="13.5" customHeight="1">
      <c r="BF46" s="4" t="str">
        <f t="shared" si="2"/>
        <v xml:space="preserve"> ,</v>
      </c>
    </row>
    <row r="47" spans="58:58" ht="13.5" customHeight="1">
      <c r="BF47" s="4" t="str">
        <f t="shared" si="2"/>
        <v xml:space="preserve"> ,</v>
      </c>
    </row>
    <row r="48" spans="58:58" ht="13.5" customHeight="1">
      <c r="BF48" s="4" t="str">
        <f t="shared" si="2"/>
        <v xml:space="preserve"> ,</v>
      </c>
    </row>
    <row r="49" spans="58:58" ht="13.5" customHeight="1">
      <c r="BF49" s="4" t="str">
        <f t="shared" si="2"/>
        <v xml:space="preserve"> ,</v>
      </c>
    </row>
    <row r="50" spans="58:58" ht="13.5" customHeight="1">
      <c r="BF50" s="4" t="str">
        <f t="shared" si="2"/>
        <v xml:space="preserve"> ,</v>
      </c>
    </row>
  </sheetData>
  <mergeCells count="146"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14:B14"/>
    <mergeCell ref="W14:X14"/>
    <mergeCell ref="Y14:Z14"/>
    <mergeCell ref="AA14:AB14"/>
    <mergeCell ref="AC14:AD14"/>
    <mergeCell ref="AP14:AQ14"/>
    <mergeCell ref="AA12:AB12"/>
    <mergeCell ref="AC12:AD12"/>
    <mergeCell ref="AP12:AQ12"/>
    <mergeCell ref="A18:B18"/>
    <mergeCell ref="W18:X18"/>
    <mergeCell ref="Y18:Z18"/>
    <mergeCell ref="AA18:AB18"/>
    <mergeCell ref="AC18:AD18"/>
    <mergeCell ref="AP18:AQ18"/>
    <mergeCell ref="A15:B15"/>
    <mergeCell ref="W15:X15"/>
    <mergeCell ref="Y15:Z15"/>
    <mergeCell ref="AA15:AB15"/>
    <mergeCell ref="AC15:AD15"/>
    <mergeCell ref="AP15:AQ15"/>
    <mergeCell ref="A17:B17"/>
    <mergeCell ref="W17:X17"/>
    <mergeCell ref="Y17:Z17"/>
    <mergeCell ref="AA17:AB17"/>
    <mergeCell ref="AC17:AD17"/>
    <mergeCell ref="AP17:AQ17"/>
    <mergeCell ref="A16:B16"/>
    <mergeCell ref="W16:X16"/>
    <mergeCell ref="Y16:Z16"/>
    <mergeCell ref="AA16:AB16"/>
    <mergeCell ref="AC16:AD16"/>
    <mergeCell ref="AP16:AQ16"/>
    <mergeCell ref="A20:B20"/>
    <mergeCell ref="W20:X20"/>
    <mergeCell ref="Y20:Z20"/>
    <mergeCell ref="AA20:AB20"/>
    <mergeCell ref="AC20:AD20"/>
    <mergeCell ref="AP20:AQ20"/>
    <mergeCell ref="A19:B19"/>
    <mergeCell ref="W19:X19"/>
    <mergeCell ref="Y19:Z19"/>
    <mergeCell ref="AA19:AB19"/>
    <mergeCell ref="AC19:AD19"/>
    <mergeCell ref="AP19:AQ19"/>
    <mergeCell ref="A22:B22"/>
    <mergeCell ref="W22:X22"/>
    <mergeCell ref="Y22:Z22"/>
    <mergeCell ref="AA22:AB22"/>
    <mergeCell ref="AC22:AD22"/>
    <mergeCell ref="AP22:AQ22"/>
    <mergeCell ref="A21:B21"/>
    <mergeCell ref="W21:X21"/>
    <mergeCell ref="Y21:Z21"/>
    <mergeCell ref="AA21:AB21"/>
    <mergeCell ref="AC21:AD21"/>
    <mergeCell ref="AP21:AQ21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  <mergeCell ref="A26:B26"/>
    <mergeCell ref="W26:X26"/>
    <mergeCell ref="Y26:Z26"/>
    <mergeCell ref="AA26:AB26"/>
    <mergeCell ref="AC26:AD26"/>
    <mergeCell ref="AP26:AQ26"/>
    <mergeCell ref="A25:B25"/>
    <mergeCell ref="W25:X25"/>
    <mergeCell ref="Y25:Z25"/>
    <mergeCell ref="AA25:AB25"/>
    <mergeCell ref="AC25:AD25"/>
    <mergeCell ref="AP25:AQ25"/>
    <mergeCell ref="A28:B28"/>
    <mergeCell ref="W28:X28"/>
    <mergeCell ref="Y28:Z28"/>
    <mergeCell ref="AA28:AB28"/>
    <mergeCell ref="AC28:AD28"/>
    <mergeCell ref="AP28:AQ28"/>
    <mergeCell ref="A27:B27"/>
    <mergeCell ref="W27:X27"/>
    <mergeCell ref="Y27:Z27"/>
    <mergeCell ref="AA27:AB27"/>
    <mergeCell ref="AC27:AD27"/>
    <mergeCell ref="AP27:AQ27"/>
    <mergeCell ref="A30:B30"/>
    <mergeCell ref="W30:X30"/>
    <mergeCell ref="Y30:Z30"/>
    <mergeCell ref="AA30:AB30"/>
    <mergeCell ref="AC30:AD30"/>
    <mergeCell ref="AP30:AQ30"/>
    <mergeCell ref="A29:B29"/>
    <mergeCell ref="W29:X29"/>
    <mergeCell ref="Y29:Z29"/>
    <mergeCell ref="AA29:AB29"/>
    <mergeCell ref="AC29:AD29"/>
    <mergeCell ref="AP29:AQ29"/>
  </mergeCells>
  <phoneticPr fontId="11"/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F48"/>
  <sheetViews>
    <sheetView view="pageBreakPreview" topLeftCell="A7" zoomScaleNormal="100" zoomScaleSheetLayoutView="100" workbookViewId="0">
      <selection activeCell="Z47" sqref="Z47"/>
    </sheetView>
  </sheetViews>
  <sheetFormatPr defaultColWidth="2.5703125" defaultRowHeight="13.5" customHeight="1"/>
  <cols>
    <col min="1" max="16384" width="2.5703125" style="4"/>
  </cols>
  <sheetData>
    <row r="1" spans="1:58" ht="20.25" customHeight="1">
      <c r="A1" s="175" t="s">
        <v>19</v>
      </c>
      <c r="B1" s="176"/>
      <c r="C1" s="176"/>
      <c r="D1" s="176"/>
      <c r="E1" s="176"/>
      <c r="F1" s="176"/>
      <c r="G1" s="176"/>
      <c r="H1" s="176"/>
      <c r="I1" s="176"/>
      <c r="J1" s="176"/>
      <c r="K1" s="179" t="s">
        <v>7</v>
      </c>
      <c r="L1" s="180"/>
      <c r="M1" s="180"/>
      <c r="N1" s="181"/>
      <c r="O1" s="182" t="str">
        <f>改訂履歴!O1</f>
        <v>見積～請求管理</v>
      </c>
      <c r="P1" s="183"/>
      <c r="Q1" s="183"/>
      <c r="R1" s="183"/>
      <c r="S1" s="183"/>
      <c r="T1" s="183"/>
      <c r="U1" s="183"/>
      <c r="V1" s="183"/>
      <c r="W1" s="184"/>
      <c r="X1" s="165" t="s">
        <v>9</v>
      </c>
      <c r="Y1" s="166"/>
      <c r="Z1" s="185" t="str">
        <f>改訂履歴!Z1</f>
        <v>見積～請求管理</v>
      </c>
      <c r="AA1" s="186"/>
      <c r="AB1" s="186"/>
      <c r="AC1" s="186"/>
      <c r="AD1" s="186"/>
      <c r="AE1" s="186"/>
      <c r="AF1" s="186"/>
      <c r="AG1" s="186"/>
      <c r="AH1" s="186"/>
      <c r="AI1" s="187"/>
      <c r="AJ1" s="165" t="s">
        <v>10</v>
      </c>
      <c r="AK1" s="166"/>
      <c r="AL1" s="159" t="str">
        <f>改訂履歴!AL1</f>
        <v>Trangpt</v>
      </c>
      <c r="AM1" s="160"/>
      <c r="AN1" s="160"/>
      <c r="AO1" s="161"/>
      <c r="AP1" s="165" t="s">
        <v>11</v>
      </c>
      <c r="AQ1" s="166"/>
      <c r="AR1" s="169" t="s">
        <v>12</v>
      </c>
      <c r="AS1" s="170"/>
      <c r="AT1" s="171"/>
      <c r="AU1" s="172">
        <f>改訂履歴!AU1</f>
        <v>42597</v>
      </c>
      <c r="AV1" s="173"/>
      <c r="AW1" s="173"/>
      <c r="AX1" s="174"/>
      <c r="AY1" s="165" t="s">
        <v>14</v>
      </c>
      <c r="AZ1" s="166"/>
      <c r="BA1" s="159" t="str">
        <f>IF(改訂履歴!BA1&lt;&gt;"",改訂履歴!BA1,"")</f>
        <v/>
      </c>
      <c r="BB1" s="160"/>
      <c r="BC1" s="160"/>
      <c r="BD1" s="161"/>
    </row>
    <row r="2" spans="1:58" ht="20.25" customHeight="1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9" t="s">
        <v>8</v>
      </c>
      <c r="L2" s="180"/>
      <c r="M2" s="180"/>
      <c r="N2" s="181"/>
      <c r="O2" s="182" t="str">
        <f ca="1">MID(CELL("filename",$A$1),FIND("]",CELL("filename",$A$1))+1,255)</f>
        <v>TB_M_EMP_DEPT</v>
      </c>
      <c r="P2" s="183"/>
      <c r="Q2" s="183"/>
      <c r="R2" s="183"/>
      <c r="S2" s="183"/>
      <c r="T2" s="183"/>
      <c r="U2" s="183"/>
      <c r="V2" s="183"/>
      <c r="W2" s="184"/>
      <c r="X2" s="167"/>
      <c r="Y2" s="168"/>
      <c r="Z2" s="188"/>
      <c r="AA2" s="189"/>
      <c r="AB2" s="189"/>
      <c r="AC2" s="189"/>
      <c r="AD2" s="189"/>
      <c r="AE2" s="189"/>
      <c r="AF2" s="189"/>
      <c r="AG2" s="189"/>
      <c r="AH2" s="189"/>
      <c r="AI2" s="190"/>
      <c r="AJ2" s="167"/>
      <c r="AK2" s="168"/>
      <c r="AL2" s="162"/>
      <c r="AM2" s="163"/>
      <c r="AN2" s="163"/>
      <c r="AO2" s="164"/>
      <c r="AP2" s="167"/>
      <c r="AQ2" s="168"/>
      <c r="AR2" s="169" t="s">
        <v>13</v>
      </c>
      <c r="AS2" s="170"/>
      <c r="AT2" s="171"/>
      <c r="AU2" s="172" t="str">
        <f>IF(改訂履歴!AU2 &lt;&gt; "", 改訂履歴!AU2,"")</f>
        <v/>
      </c>
      <c r="AV2" s="173"/>
      <c r="AW2" s="173"/>
      <c r="AX2" s="174"/>
      <c r="AY2" s="167"/>
      <c r="AZ2" s="168"/>
      <c r="BA2" s="162"/>
      <c r="BB2" s="163"/>
      <c r="BC2" s="163"/>
      <c r="BD2" s="164"/>
    </row>
    <row r="3" spans="1:58" ht="13.5" customHeight="1">
      <c r="A3" s="219"/>
      <c r="B3" s="220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3"/>
    </row>
    <row r="4" spans="1:58" ht="13.5" customHeight="1">
      <c r="A4" s="207"/>
      <c r="B4" s="208"/>
      <c r="C4" s="6"/>
      <c r="D4" s="11"/>
      <c r="E4" s="11"/>
      <c r="F4" s="11"/>
      <c r="G4" s="11"/>
      <c r="H4" s="11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8" ht="13.5" customHeight="1">
      <c r="A5" s="207"/>
      <c r="B5" s="208"/>
      <c r="C5" s="6"/>
      <c r="D5" s="11"/>
      <c r="E5" s="11"/>
      <c r="F5" s="11"/>
      <c r="G5" s="11"/>
      <c r="H5" s="1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8" ht="13.5" customHeight="1">
      <c r="A6" s="207" t="s">
        <v>20</v>
      </c>
      <c r="B6" s="208"/>
      <c r="C6" s="6"/>
      <c r="D6" s="11"/>
      <c r="E6" s="11"/>
      <c r="F6" s="11"/>
      <c r="G6" s="11"/>
      <c r="H6" s="1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8" ht="13.5" customHeight="1">
      <c r="A7" s="207"/>
      <c r="B7" s="208"/>
      <c r="C7" s="6"/>
      <c r="D7" s="11"/>
      <c r="E7" s="11"/>
      <c r="F7" s="11"/>
      <c r="G7" s="11"/>
      <c r="H7" s="1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8" ht="13.5" customHeight="1">
      <c r="A8" s="207"/>
      <c r="B8" s="208"/>
      <c r="C8" s="6"/>
      <c r="D8" s="11"/>
      <c r="E8" s="11"/>
      <c r="F8" s="11"/>
      <c r="G8" s="11"/>
      <c r="H8" s="1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8" ht="13.5" customHeight="1">
      <c r="A9" s="207" t="s">
        <v>21</v>
      </c>
      <c r="B9" s="208"/>
      <c r="C9" s="6"/>
      <c r="D9" s="11"/>
      <c r="E9" s="11"/>
      <c r="F9" s="11"/>
      <c r="G9" s="11"/>
      <c r="H9" s="11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8" ht="13.5" customHeight="1">
      <c r="A10" s="207"/>
      <c r="B10" s="208"/>
      <c r="C10" s="6"/>
      <c r="D10" s="11"/>
      <c r="E10" s="11"/>
      <c r="F10" s="11"/>
      <c r="G10" s="11"/>
      <c r="H10" s="1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209" t="s">
        <v>22</v>
      </c>
      <c r="AF10" s="210"/>
      <c r="AG10" s="210"/>
      <c r="AH10" s="210"/>
      <c r="AI10" s="210"/>
      <c r="AJ10" s="210"/>
      <c r="AK10" s="210"/>
      <c r="AL10" s="210"/>
      <c r="AM10" s="210"/>
      <c r="AN10" s="210"/>
      <c r="AO10" s="211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  <c r="BF10" s="4" t="str">
        <f ca="1">"CREATE TABLE "&amp;O2&amp; " ("</f>
        <v>CREATE TABLE TB_M_EMP_DEPT (</v>
      </c>
    </row>
    <row r="11" spans="1:58" ht="13.5" customHeight="1">
      <c r="A11" s="215"/>
      <c r="B11" s="216"/>
      <c r="C11" s="217" t="s">
        <v>39</v>
      </c>
      <c r="D11" s="217"/>
      <c r="E11" s="217"/>
      <c r="F11" s="217"/>
      <c r="G11" s="217"/>
      <c r="H11" s="217"/>
      <c r="I11" s="217"/>
      <c r="J11" s="218" t="s">
        <v>40</v>
      </c>
      <c r="K11" s="218"/>
      <c r="L11" s="218"/>
      <c r="M11" s="218"/>
      <c r="N11" s="218"/>
      <c r="O11" s="218"/>
      <c r="P11" s="218"/>
      <c r="Q11" s="218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212"/>
      <c r="AF11" s="213"/>
      <c r="AG11" s="213"/>
      <c r="AH11" s="213"/>
      <c r="AI11" s="213"/>
      <c r="AJ11" s="213"/>
      <c r="AK11" s="213"/>
      <c r="AL11" s="213"/>
      <c r="AM11" s="213"/>
      <c r="AN11" s="213"/>
      <c r="AO11" s="21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5"/>
    </row>
    <row r="12" spans="1:58" ht="13.5" customHeight="1">
      <c r="A12" s="199" t="s">
        <v>23</v>
      </c>
      <c r="B12" s="199"/>
      <c r="C12" s="204" t="s">
        <v>34</v>
      </c>
      <c r="D12" s="205"/>
      <c r="E12" s="205"/>
      <c r="F12" s="205"/>
      <c r="G12" s="205"/>
      <c r="H12" s="205"/>
      <c r="I12" s="206"/>
      <c r="J12" s="204" t="s">
        <v>33</v>
      </c>
      <c r="K12" s="205"/>
      <c r="L12" s="205"/>
      <c r="M12" s="205"/>
      <c r="N12" s="205"/>
      <c r="O12" s="205"/>
      <c r="P12" s="205"/>
      <c r="Q12" s="206"/>
      <c r="R12" s="199" t="s">
        <v>24</v>
      </c>
      <c r="S12" s="199"/>
      <c r="T12" s="199"/>
      <c r="U12" s="199"/>
      <c r="V12" s="199"/>
      <c r="W12" s="199" t="s">
        <v>25</v>
      </c>
      <c r="X12" s="199"/>
      <c r="Y12" s="199" t="s">
        <v>26</v>
      </c>
      <c r="Z12" s="199"/>
      <c r="AA12" s="199" t="s">
        <v>27</v>
      </c>
      <c r="AB12" s="199"/>
      <c r="AC12" s="199" t="s">
        <v>28</v>
      </c>
      <c r="AD12" s="199"/>
      <c r="AE12" s="27" t="s">
        <v>29</v>
      </c>
      <c r="AF12" s="28" t="s">
        <v>41</v>
      </c>
      <c r="AG12" s="28" t="s">
        <v>52</v>
      </c>
      <c r="AH12" s="28"/>
      <c r="AI12" s="28"/>
      <c r="AJ12" s="28"/>
      <c r="AK12" s="28"/>
      <c r="AL12" s="28"/>
      <c r="AM12" s="28"/>
      <c r="AN12" s="28"/>
      <c r="AO12" s="29"/>
      <c r="AP12" s="199" t="s">
        <v>30</v>
      </c>
      <c r="AQ12" s="199"/>
      <c r="AR12" s="199" t="s">
        <v>35</v>
      </c>
      <c r="AS12" s="199"/>
      <c r="AT12" s="199"/>
      <c r="AU12" s="199"/>
      <c r="AV12" s="199"/>
      <c r="AW12" s="199"/>
      <c r="AX12" s="199"/>
      <c r="AY12" s="199"/>
      <c r="AZ12" s="199"/>
      <c r="BA12" s="199"/>
      <c r="BB12" s="199"/>
      <c r="BC12" s="199"/>
      <c r="BD12" s="199"/>
    </row>
    <row r="13" spans="1:58" ht="13.5" customHeight="1">
      <c r="A13" s="200">
        <v>1</v>
      </c>
      <c r="B13" s="200"/>
      <c r="C13" s="30" t="s">
        <v>36</v>
      </c>
      <c r="D13" s="15"/>
      <c r="E13" s="15"/>
      <c r="F13" s="15"/>
      <c r="G13" s="15"/>
      <c r="H13" s="15"/>
      <c r="I13" s="32"/>
      <c r="J13" s="31" t="s">
        <v>53</v>
      </c>
      <c r="K13" s="31"/>
      <c r="L13" s="31"/>
      <c r="M13" s="31"/>
      <c r="N13" s="31"/>
      <c r="O13" s="31"/>
      <c r="P13" s="31"/>
      <c r="Q13" s="32"/>
      <c r="R13" s="31" t="s">
        <v>37</v>
      </c>
      <c r="S13" s="31"/>
      <c r="T13" s="31"/>
      <c r="U13" s="31"/>
      <c r="V13" s="32"/>
      <c r="W13" s="201"/>
      <c r="X13" s="202"/>
      <c r="Y13" s="201"/>
      <c r="Z13" s="202"/>
      <c r="AA13" s="201" t="s">
        <v>23</v>
      </c>
      <c r="AB13" s="202"/>
      <c r="AC13" s="201"/>
      <c r="AD13" s="202"/>
      <c r="AE13" s="18">
        <v>1</v>
      </c>
      <c r="AF13" s="19"/>
      <c r="AG13" s="19"/>
      <c r="AH13" s="19"/>
      <c r="AI13" s="19"/>
      <c r="AJ13" s="19"/>
      <c r="AK13" s="19"/>
      <c r="AL13" s="19"/>
      <c r="AM13" s="19"/>
      <c r="AN13" s="19"/>
      <c r="AO13" s="20"/>
      <c r="AP13" s="201"/>
      <c r="AQ13" s="203"/>
      <c r="AR13" s="31" t="s">
        <v>54</v>
      </c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2"/>
      <c r="BF13" s="4" t="str">
        <f t="shared" ref="BF13:BF22" si="0">C13&amp;" "&amp;R13&amp;IF(W13,"("&amp;W13&amp;IF(Y13,","&amp;Y13, "")&amp;")","")&amp;IF(AA13="No"," NOT NULL","")&amp;","</f>
        <v>ID NUMBER NOT NULL,</v>
      </c>
    </row>
    <row r="14" spans="1:58" ht="13.5" customHeight="1">
      <c r="A14" s="195">
        <v>2</v>
      </c>
      <c r="B14" s="195"/>
      <c r="C14" s="58" t="s">
        <v>65</v>
      </c>
      <c r="D14" s="16"/>
      <c r="E14" s="16"/>
      <c r="F14" s="16"/>
      <c r="G14" s="16"/>
      <c r="H14" s="16"/>
      <c r="I14" s="59"/>
      <c r="J14" s="45" t="s">
        <v>66</v>
      </c>
      <c r="K14" s="45"/>
      <c r="L14" s="45"/>
      <c r="M14" s="45"/>
      <c r="N14" s="45"/>
      <c r="O14" s="45"/>
      <c r="P14" s="45"/>
      <c r="Q14" s="59"/>
      <c r="R14" s="45" t="s">
        <v>69</v>
      </c>
      <c r="S14" s="45"/>
      <c r="T14" s="45"/>
      <c r="U14" s="45"/>
      <c r="V14" s="45"/>
      <c r="W14" s="196">
        <v>20</v>
      </c>
      <c r="X14" s="197"/>
      <c r="Y14" s="196"/>
      <c r="Z14" s="197"/>
      <c r="AA14" s="196" t="s">
        <v>23</v>
      </c>
      <c r="AB14" s="197"/>
      <c r="AC14" s="196"/>
      <c r="AD14" s="197"/>
      <c r="AE14" s="21"/>
      <c r="AF14" s="22">
        <v>1</v>
      </c>
      <c r="AG14" s="22"/>
      <c r="AH14" s="22"/>
      <c r="AI14" s="22"/>
      <c r="AJ14" s="22"/>
      <c r="AK14" s="22"/>
      <c r="AL14" s="22"/>
      <c r="AM14" s="22"/>
      <c r="AN14" s="22"/>
      <c r="AO14" s="23"/>
      <c r="AP14" s="196"/>
      <c r="AQ14" s="198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59"/>
      <c r="BF14" s="4" t="str">
        <f t="shared" si="0"/>
        <v>COMPANY_CD VARCHAR(20) NOT NULL,</v>
      </c>
    </row>
    <row r="15" spans="1:58" ht="13.5" customHeight="1">
      <c r="A15" s="195">
        <v>3</v>
      </c>
      <c r="B15" s="195"/>
      <c r="C15" s="66" t="s">
        <v>67</v>
      </c>
      <c r="D15" s="16"/>
      <c r="E15" s="16"/>
      <c r="F15" s="16"/>
      <c r="G15" s="16"/>
      <c r="H15" s="16"/>
      <c r="I15" s="67"/>
      <c r="J15" s="45" t="s">
        <v>47</v>
      </c>
      <c r="K15" s="45"/>
      <c r="L15" s="45"/>
      <c r="M15" s="45"/>
      <c r="N15" s="45"/>
      <c r="O15" s="45"/>
      <c r="P15" s="45"/>
      <c r="Q15" s="67"/>
      <c r="R15" s="45" t="s">
        <v>69</v>
      </c>
      <c r="S15" s="45"/>
      <c r="T15" s="45"/>
      <c r="U15" s="45"/>
      <c r="V15" s="45"/>
      <c r="W15" s="196">
        <v>20</v>
      </c>
      <c r="X15" s="197"/>
      <c r="Y15" s="196"/>
      <c r="Z15" s="197"/>
      <c r="AA15" s="196" t="s">
        <v>23</v>
      </c>
      <c r="AB15" s="197"/>
      <c r="AC15" s="196"/>
      <c r="AD15" s="197"/>
      <c r="AE15" s="21"/>
      <c r="AF15" s="22">
        <v>2</v>
      </c>
      <c r="AG15" s="22"/>
      <c r="AH15" s="22"/>
      <c r="AI15" s="22"/>
      <c r="AJ15" s="22"/>
      <c r="AK15" s="22"/>
      <c r="AL15" s="22"/>
      <c r="AM15" s="22"/>
      <c r="AN15" s="22"/>
      <c r="AO15" s="23"/>
      <c r="AP15" s="196"/>
      <c r="AQ15" s="198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67"/>
      <c r="BF15" s="4" t="str">
        <f t="shared" ref="BF15" si="1">C15&amp;" "&amp;R15&amp;IF(W15,"("&amp;W15&amp;IF(Y15,","&amp;Y15, "")&amp;")","")&amp;IF(AA15="No"," NOT NULL","")&amp;","</f>
        <v>DEPT_CD VARCHAR(20) NOT NULL,</v>
      </c>
    </row>
    <row r="16" spans="1:58" ht="13.5" customHeight="1">
      <c r="A16" s="195">
        <v>4</v>
      </c>
      <c r="B16" s="195"/>
      <c r="C16" s="58" t="s">
        <v>55</v>
      </c>
      <c r="D16" s="16"/>
      <c r="E16" s="16"/>
      <c r="F16" s="16"/>
      <c r="G16" s="16"/>
      <c r="H16" s="16"/>
      <c r="I16" s="59"/>
      <c r="J16" s="45" t="s">
        <v>56</v>
      </c>
      <c r="K16" s="45"/>
      <c r="L16" s="45"/>
      <c r="M16" s="45"/>
      <c r="N16" s="45"/>
      <c r="O16" s="45"/>
      <c r="P16" s="45"/>
      <c r="Q16" s="59"/>
      <c r="R16" s="45" t="s">
        <v>70</v>
      </c>
      <c r="S16" s="45"/>
      <c r="T16" s="45"/>
      <c r="U16" s="45"/>
      <c r="V16" s="45"/>
      <c r="W16" s="196">
        <v>100</v>
      </c>
      <c r="X16" s="197"/>
      <c r="Y16" s="196"/>
      <c r="Z16" s="197"/>
      <c r="AA16" s="196" t="s">
        <v>23</v>
      </c>
      <c r="AB16" s="197"/>
      <c r="AC16" s="196"/>
      <c r="AD16" s="197"/>
      <c r="AE16" s="21"/>
      <c r="AF16" s="22"/>
      <c r="AG16" s="22"/>
      <c r="AH16" s="22"/>
      <c r="AI16" s="22"/>
      <c r="AJ16" s="22"/>
      <c r="AK16" s="22"/>
      <c r="AL16" s="22"/>
      <c r="AM16" s="22"/>
      <c r="AN16" s="22"/>
      <c r="AO16" s="23"/>
      <c r="AP16" s="196"/>
      <c r="AQ16" s="198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59"/>
      <c r="BF16" s="4" t="str">
        <f t="shared" si="0"/>
        <v>DEPT_NAME NVARCHAR(100) NOT NULL,</v>
      </c>
    </row>
    <row r="17" spans="1:58" ht="13.5" customHeight="1">
      <c r="A17" s="195">
        <v>5</v>
      </c>
      <c r="B17" s="195"/>
      <c r="C17" s="58" t="s">
        <v>64</v>
      </c>
      <c r="D17" s="16"/>
      <c r="E17" s="16"/>
      <c r="F17" s="16"/>
      <c r="G17" s="16"/>
      <c r="H17" s="16"/>
      <c r="I17" s="59"/>
      <c r="J17" s="45" t="s">
        <v>73</v>
      </c>
      <c r="K17" s="45"/>
      <c r="L17" s="45"/>
      <c r="M17" s="45"/>
      <c r="N17" s="45"/>
      <c r="O17" s="45"/>
      <c r="P17" s="45"/>
      <c r="Q17" s="59"/>
      <c r="R17" s="45" t="s">
        <v>70</v>
      </c>
      <c r="S17" s="45"/>
      <c r="T17" s="45"/>
      <c r="U17" s="45"/>
      <c r="V17" s="45"/>
      <c r="W17" s="196">
        <v>20</v>
      </c>
      <c r="X17" s="197"/>
      <c r="Y17" s="196"/>
      <c r="Z17" s="197"/>
      <c r="AA17" s="196" t="s">
        <v>23</v>
      </c>
      <c r="AB17" s="197"/>
      <c r="AC17" s="196"/>
      <c r="AD17" s="197"/>
      <c r="AE17" s="21"/>
      <c r="AF17" s="22">
        <v>3</v>
      </c>
      <c r="AG17" s="22"/>
      <c r="AH17" s="22"/>
      <c r="AI17" s="22"/>
      <c r="AJ17" s="22"/>
      <c r="AK17" s="22"/>
      <c r="AL17" s="22"/>
      <c r="AM17" s="22"/>
      <c r="AN17" s="22"/>
      <c r="AO17" s="23"/>
      <c r="AP17" s="196"/>
      <c r="AQ17" s="198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59"/>
      <c r="BF17" s="4" t="str">
        <f t="shared" si="0"/>
        <v>EMPLOYEE_NO NVARCHAR(20) NOT NULL,</v>
      </c>
    </row>
    <row r="18" spans="1:58" ht="13.5" customHeight="1">
      <c r="A18" s="195">
        <v>6</v>
      </c>
      <c r="B18" s="195"/>
      <c r="C18" s="58" t="s">
        <v>59</v>
      </c>
      <c r="D18" s="16"/>
      <c r="E18" s="16"/>
      <c r="F18" s="16"/>
      <c r="G18" s="16"/>
      <c r="H18" s="16"/>
      <c r="I18" s="59"/>
      <c r="J18" s="45" t="s">
        <v>60</v>
      </c>
      <c r="K18" s="45"/>
      <c r="L18" s="45"/>
      <c r="M18" s="45"/>
      <c r="N18" s="45"/>
      <c r="O18" s="45"/>
      <c r="P18" s="45"/>
      <c r="Q18" s="59"/>
      <c r="R18" s="45" t="s">
        <v>70</v>
      </c>
      <c r="S18" s="45"/>
      <c r="T18" s="45"/>
      <c r="U18" s="45"/>
      <c r="V18" s="45"/>
      <c r="W18" s="196">
        <v>100</v>
      </c>
      <c r="X18" s="197"/>
      <c r="Y18" s="196"/>
      <c r="Z18" s="197"/>
      <c r="AA18" s="196" t="s">
        <v>31</v>
      </c>
      <c r="AB18" s="197"/>
      <c r="AC18" s="196"/>
      <c r="AD18" s="197"/>
      <c r="AE18" s="21"/>
      <c r="AF18" s="22">
        <v>4</v>
      </c>
      <c r="AG18" s="22"/>
      <c r="AH18" s="22"/>
      <c r="AI18" s="22"/>
      <c r="AJ18" s="22"/>
      <c r="AK18" s="22"/>
      <c r="AL18" s="22"/>
      <c r="AM18" s="22"/>
      <c r="AN18" s="22"/>
      <c r="AO18" s="23"/>
      <c r="AP18" s="196"/>
      <c r="AQ18" s="198"/>
      <c r="AR18" s="45" t="s">
        <v>61</v>
      </c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59"/>
      <c r="BF18" s="4" t="str">
        <f t="shared" si="0"/>
        <v>TITLE NVARCHAR(100),</v>
      </c>
    </row>
    <row r="19" spans="1:58" ht="13.5" customHeight="1">
      <c r="A19" s="195">
        <v>7</v>
      </c>
      <c r="B19" s="195"/>
      <c r="C19" s="58" t="s">
        <v>57</v>
      </c>
      <c r="D19" s="16"/>
      <c r="E19" s="16"/>
      <c r="F19" s="16"/>
      <c r="G19" s="16"/>
      <c r="H19" s="16"/>
      <c r="I19" s="59"/>
      <c r="J19" s="45" t="s">
        <v>58</v>
      </c>
      <c r="K19" s="45"/>
      <c r="L19" s="45"/>
      <c r="M19" s="45"/>
      <c r="N19" s="45"/>
      <c r="O19" s="45"/>
      <c r="P19" s="45"/>
      <c r="Q19" s="59"/>
      <c r="R19" s="45" t="s">
        <v>42</v>
      </c>
      <c r="S19" s="45"/>
      <c r="T19" s="45"/>
      <c r="U19" s="45"/>
      <c r="V19" s="45"/>
      <c r="W19" s="196"/>
      <c r="X19" s="197"/>
      <c r="Y19" s="196"/>
      <c r="Z19" s="197"/>
      <c r="AA19" s="196" t="s">
        <v>23</v>
      </c>
      <c r="AB19" s="197"/>
      <c r="AC19" s="196"/>
      <c r="AD19" s="197"/>
      <c r="AE19" s="21"/>
      <c r="AF19" s="22">
        <v>5</v>
      </c>
      <c r="AG19" s="22"/>
      <c r="AH19" s="22"/>
      <c r="AI19" s="22"/>
      <c r="AJ19" s="22"/>
      <c r="AK19" s="22"/>
      <c r="AL19" s="22"/>
      <c r="AM19" s="22"/>
      <c r="AN19" s="22"/>
      <c r="AO19" s="23"/>
      <c r="AP19" s="196"/>
      <c r="AQ19" s="198"/>
      <c r="AR19" s="45" t="s">
        <v>62</v>
      </c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59"/>
      <c r="BF19" s="4" t="str">
        <f t="shared" si="0"/>
        <v>START_DT DATE NOT NULL,</v>
      </c>
    </row>
    <row r="20" spans="1:58" ht="13.5" customHeight="1">
      <c r="A20" s="195">
        <v>8</v>
      </c>
      <c r="B20" s="195"/>
      <c r="C20" s="66" t="s">
        <v>74</v>
      </c>
      <c r="D20" s="16"/>
      <c r="E20" s="16"/>
      <c r="F20" s="16"/>
      <c r="G20" s="16"/>
      <c r="H20" s="16"/>
      <c r="I20" s="67"/>
      <c r="J20" s="45" t="s">
        <v>75</v>
      </c>
      <c r="K20" s="45"/>
      <c r="L20" s="45"/>
      <c r="M20" s="45"/>
      <c r="N20" s="45"/>
      <c r="O20" s="45"/>
      <c r="P20" s="45"/>
      <c r="Q20" s="67"/>
      <c r="R20" s="45" t="s">
        <v>38</v>
      </c>
      <c r="S20" s="45"/>
      <c r="T20" s="45"/>
      <c r="U20" s="45"/>
      <c r="V20" s="45"/>
      <c r="W20" s="196">
        <v>1</v>
      </c>
      <c r="X20" s="197"/>
      <c r="Y20" s="196"/>
      <c r="Z20" s="197"/>
      <c r="AA20" s="196" t="s">
        <v>23</v>
      </c>
      <c r="AB20" s="197"/>
      <c r="AC20" s="196"/>
      <c r="AD20" s="197"/>
      <c r="AE20" s="21"/>
      <c r="AF20" s="22"/>
      <c r="AG20" s="22"/>
      <c r="AH20" s="22"/>
      <c r="AI20" s="22"/>
      <c r="AJ20" s="22"/>
      <c r="AK20" s="22"/>
      <c r="AL20" s="22"/>
      <c r="AM20" s="22"/>
      <c r="AN20" s="22"/>
      <c r="AO20" s="23"/>
      <c r="AP20" s="196"/>
      <c r="AQ20" s="198"/>
      <c r="AR20" s="45" t="s">
        <v>76</v>
      </c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67"/>
      <c r="BF20" s="4" t="str">
        <f t="shared" ref="BF20:BF21" si="2">C20&amp;" "&amp;R20&amp;IF(W20,"("&amp;W20&amp;IF(Y20,","&amp;Y20, "")&amp;")","")&amp;IF(AA20="No"," NOT NULL","")&amp;","</f>
        <v>MAIN_FLAG CHAR(1) NOT NULL,</v>
      </c>
    </row>
    <row r="21" spans="1:58" ht="13.5" customHeight="1">
      <c r="A21" s="195">
        <v>9</v>
      </c>
      <c r="B21" s="195"/>
      <c r="C21" s="68" t="s">
        <v>78</v>
      </c>
      <c r="D21" s="16"/>
      <c r="E21" s="16"/>
      <c r="F21" s="16"/>
      <c r="G21" s="16"/>
      <c r="H21" s="16"/>
      <c r="I21" s="69"/>
      <c r="J21" s="45" t="s">
        <v>79</v>
      </c>
      <c r="K21" s="45"/>
      <c r="L21" s="45"/>
      <c r="M21" s="45"/>
      <c r="N21" s="45"/>
      <c r="O21" s="45"/>
      <c r="P21" s="45"/>
      <c r="Q21" s="69"/>
      <c r="R21" s="45" t="s">
        <v>42</v>
      </c>
      <c r="S21" s="45"/>
      <c r="T21" s="45"/>
      <c r="U21" s="45"/>
      <c r="V21" s="45"/>
      <c r="W21" s="70"/>
      <c r="X21" s="71"/>
      <c r="Y21" s="70"/>
      <c r="Z21" s="71"/>
      <c r="AA21" s="70"/>
      <c r="AB21" s="71"/>
      <c r="AC21" s="70"/>
      <c r="AD21" s="71"/>
      <c r="AE21" s="21"/>
      <c r="AF21" s="22"/>
      <c r="AG21" s="22"/>
      <c r="AH21" s="22"/>
      <c r="AI21" s="22"/>
      <c r="AJ21" s="22"/>
      <c r="AK21" s="22"/>
      <c r="AL21" s="22"/>
      <c r="AM21" s="22"/>
      <c r="AN21" s="22"/>
      <c r="AO21" s="23"/>
      <c r="AP21" s="70"/>
      <c r="AQ21" s="72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69"/>
      <c r="BF21" s="4" t="str">
        <f t="shared" si="2"/>
        <v>INACTIVE_DT DATE,</v>
      </c>
    </row>
    <row r="22" spans="1:58" ht="13.5" customHeight="1">
      <c r="A22" s="195">
        <v>10</v>
      </c>
      <c r="B22" s="195"/>
      <c r="C22" s="58" t="s">
        <v>43</v>
      </c>
      <c r="D22" s="16"/>
      <c r="E22" s="16"/>
      <c r="F22" s="16"/>
      <c r="G22" s="16"/>
      <c r="H22" s="16"/>
      <c r="I22" s="59"/>
      <c r="J22" s="45" t="s">
        <v>48</v>
      </c>
      <c r="K22" s="45"/>
      <c r="L22" s="45"/>
      <c r="M22" s="45"/>
      <c r="N22" s="45"/>
      <c r="O22" s="45"/>
      <c r="P22" s="45"/>
      <c r="Q22" s="59"/>
      <c r="R22" s="45" t="s">
        <v>32</v>
      </c>
      <c r="S22" s="45"/>
      <c r="T22" s="45"/>
      <c r="U22" s="45"/>
      <c r="V22" s="45"/>
      <c r="W22" s="196"/>
      <c r="X22" s="197"/>
      <c r="Y22" s="196"/>
      <c r="Z22" s="197"/>
      <c r="AA22" s="196" t="s">
        <v>31</v>
      </c>
      <c r="AB22" s="197"/>
      <c r="AC22" s="196"/>
      <c r="AD22" s="197"/>
      <c r="AE22" s="21"/>
      <c r="AF22" s="22"/>
      <c r="AG22" s="22"/>
      <c r="AH22" s="22"/>
      <c r="AI22" s="22"/>
      <c r="AJ22" s="22"/>
      <c r="AK22" s="22"/>
      <c r="AL22" s="22"/>
      <c r="AM22" s="22"/>
      <c r="AN22" s="22"/>
      <c r="AO22" s="23"/>
      <c r="AP22" s="196"/>
      <c r="AQ22" s="198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59"/>
      <c r="BF22" s="4" t="str">
        <f t="shared" si="0"/>
        <v>CREATED_DT DATETIME,</v>
      </c>
    </row>
    <row r="23" spans="1:58" ht="13.5" customHeight="1">
      <c r="A23" s="195">
        <v>11</v>
      </c>
      <c r="B23" s="195"/>
      <c r="C23" s="58" t="s">
        <v>44</v>
      </c>
      <c r="D23" s="16"/>
      <c r="E23" s="16"/>
      <c r="F23" s="16"/>
      <c r="G23" s="16"/>
      <c r="H23" s="16"/>
      <c r="I23" s="59"/>
      <c r="J23" s="45" t="s">
        <v>49</v>
      </c>
      <c r="K23" s="45"/>
      <c r="L23" s="45"/>
      <c r="M23" s="45"/>
      <c r="N23" s="45"/>
      <c r="O23" s="45"/>
      <c r="P23" s="45"/>
      <c r="Q23" s="59"/>
      <c r="R23" s="45" t="s">
        <v>69</v>
      </c>
      <c r="S23" s="45"/>
      <c r="T23" s="45"/>
      <c r="U23" s="45"/>
      <c r="V23" s="45"/>
      <c r="W23" s="196">
        <v>20</v>
      </c>
      <c r="X23" s="197"/>
      <c r="Y23" s="196"/>
      <c r="Z23" s="197"/>
      <c r="AA23" s="196" t="s">
        <v>31</v>
      </c>
      <c r="AB23" s="197"/>
      <c r="AC23" s="196"/>
      <c r="AD23" s="197"/>
      <c r="AE23" s="21"/>
      <c r="AF23" s="22"/>
      <c r="AG23" s="22"/>
      <c r="AH23" s="22"/>
      <c r="AI23" s="22"/>
      <c r="AJ23" s="22"/>
      <c r="AK23" s="22"/>
      <c r="AL23" s="22"/>
      <c r="AM23" s="22"/>
      <c r="AN23" s="22"/>
      <c r="AO23" s="23"/>
      <c r="AP23" s="196"/>
      <c r="AQ23" s="198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59"/>
      <c r="BF23" s="4" t="str">
        <f>C23&amp;" "&amp;R23&amp;IF(W23,"("&amp;W23&amp;IF(Y23,","&amp;Y23, "")&amp;")","")&amp;IF(AA23="No"," NOT NULL","")&amp;","</f>
        <v>CREATED_BY VARCHAR(20),</v>
      </c>
    </row>
    <row r="24" spans="1:58" ht="13.5" customHeight="1">
      <c r="A24" s="195"/>
      <c r="B24" s="195"/>
      <c r="C24" s="58"/>
      <c r="D24" s="16"/>
      <c r="E24" s="16"/>
      <c r="F24" s="16"/>
      <c r="G24" s="16"/>
      <c r="H24" s="16"/>
      <c r="I24" s="59"/>
      <c r="J24" s="45"/>
      <c r="K24" s="45"/>
      <c r="L24" s="45"/>
      <c r="M24" s="45"/>
      <c r="N24" s="45"/>
      <c r="O24" s="45"/>
      <c r="P24" s="45"/>
      <c r="Q24" s="59"/>
      <c r="R24" s="45"/>
      <c r="S24" s="45"/>
      <c r="T24" s="45"/>
      <c r="U24" s="45"/>
      <c r="V24" s="45"/>
      <c r="W24" s="196"/>
      <c r="X24" s="197"/>
      <c r="Y24" s="196"/>
      <c r="Z24" s="197"/>
      <c r="AA24" s="196"/>
      <c r="AB24" s="197"/>
      <c r="AC24" s="196"/>
      <c r="AD24" s="197"/>
      <c r="AE24" s="21"/>
      <c r="AF24" s="22"/>
      <c r="AG24" s="22"/>
      <c r="AH24" s="22"/>
      <c r="AI24" s="22"/>
      <c r="AJ24" s="22"/>
      <c r="AK24" s="22"/>
      <c r="AL24" s="22"/>
      <c r="AM24" s="22"/>
      <c r="AN24" s="22"/>
      <c r="AO24" s="23"/>
      <c r="AP24" s="196"/>
      <c r="AQ24" s="198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59"/>
      <c r="BF24" s="4" t="str">
        <f t="shared" ref="BF24:BF48" si="3">C24&amp;" "&amp;R24&amp;IF(W24,"("&amp;W24&amp;IF(Y24,","&amp;Y24, "")&amp;")","")&amp;IF(AA24="No"," NOT NULL","")&amp;","</f>
        <v xml:space="preserve"> ,</v>
      </c>
    </row>
    <row r="25" spans="1:58" ht="13.5" customHeight="1">
      <c r="A25" s="195"/>
      <c r="B25" s="195"/>
      <c r="C25" s="58"/>
      <c r="D25" s="16"/>
      <c r="E25" s="16"/>
      <c r="F25" s="16"/>
      <c r="G25" s="16"/>
      <c r="H25" s="16"/>
      <c r="I25" s="59"/>
      <c r="J25" s="45"/>
      <c r="K25" s="45"/>
      <c r="L25" s="45"/>
      <c r="M25" s="45"/>
      <c r="N25" s="45"/>
      <c r="O25" s="45"/>
      <c r="P25" s="45"/>
      <c r="Q25" s="59"/>
      <c r="R25" s="45"/>
      <c r="S25" s="45"/>
      <c r="T25" s="45"/>
      <c r="U25" s="45"/>
      <c r="V25" s="45"/>
      <c r="W25" s="196"/>
      <c r="X25" s="197"/>
      <c r="Y25" s="196"/>
      <c r="Z25" s="197"/>
      <c r="AA25" s="196"/>
      <c r="AB25" s="197"/>
      <c r="AC25" s="196"/>
      <c r="AD25" s="197"/>
      <c r="AE25" s="21"/>
      <c r="AF25" s="22"/>
      <c r="AG25" s="22"/>
      <c r="AH25" s="22"/>
      <c r="AI25" s="22"/>
      <c r="AJ25" s="22"/>
      <c r="AK25" s="22"/>
      <c r="AL25" s="22"/>
      <c r="AM25" s="22"/>
      <c r="AN25" s="22"/>
      <c r="AO25" s="23"/>
      <c r="AP25" s="196"/>
      <c r="AQ25" s="198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59"/>
      <c r="BF25" s="4" t="str">
        <f t="shared" si="3"/>
        <v xml:space="preserve"> ,</v>
      </c>
    </row>
    <row r="26" spans="1:58" ht="13.5" customHeight="1">
      <c r="A26" s="195"/>
      <c r="B26" s="195"/>
      <c r="C26" s="58"/>
      <c r="D26" s="16"/>
      <c r="E26" s="16"/>
      <c r="F26" s="16"/>
      <c r="G26" s="16"/>
      <c r="H26" s="16"/>
      <c r="I26" s="59"/>
      <c r="J26" s="45"/>
      <c r="K26" s="45"/>
      <c r="L26" s="45"/>
      <c r="M26" s="45"/>
      <c r="N26" s="45"/>
      <c r="O26" s="45"/>
      <c r="P26" s="45"/>
      <c r="Q26" s="59"/>
      <c r="R26" s="45"/>
      <c r="S26" s="45"/>
      <c r="T26" s="45"/>
      <c r="U26" s="45"/>
      <c r="V26" s="45"/>
      <c r="W26" s="196"/>
      <c r="X26" s="197"/>
      <c r="Y26" s="196"/>
      <c r="Z26" s="197"/>
      <c r="AA26" s="196"/>
      <c r="AB26" s="197"/>
      <c r="AC26" s="196"/>
      <c r="AD26" s="197"/>
      <c r="AE26" s="21"/>
      <c r="AF26" s="22"/>
      <c r="AG26" s="22"/>
      <c r="AH26" s="22"/>
      <c r="AI26" s="22"/>
      <c r="AJ26" s="22"/>
      <c r="AK26" s="22"/>
      <c r="AL26" s="22"/>
      <c r="AM26" s="22"/>
      <c r="AN26" s="22"/>
      <c r="AO26" s="23"/>
      <c r="AP26" s="196"/>
      <c r="AQ26" s="198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59"/>
      <c r="BF26" s="4" t="str">
        <f t="shared" si="3"/>
        <v xml:space="preserve"> ,</v>
      </c>
    </row>
    <row r="27" spans="1:58" ht="13.5" customHeight="1">
      <c r="A27" s="195"/>
      <c r="B27" s="195"/>
      <c r="C27" s="58"/>
      <c r="D27" s="16"/>
      <c r="E27" s="16"/>
      <c r="F27" s="16"/>
      <c r="G27" s="16"/>
      <c r="H27" s="16"/>
      <c r="I27" s="59"/>
      <c r="J27" s="45"/>
      <c r="K27" s="45"/>
      <c r="L27" s="45"/>
      <c r="M27" s="45"/>
      <c r="N27" s="45"/>
      <c r="O27" s="45"/>
      <c r="P27" s="45"/>
      <c r="Q27" s="59"/>
      <c r="R27" s="45"/>
      <c r="S27" s="45"/>
      <c r="T27" s="45"/>
      <c r="U27" s="45"/>
      <c r="V27" s="45"/>
      <c r="W27" s="196"/>
      <c r="X27" s="197"/>
      <c r="Y27" s="196"/>
      <c r="Z27" s="197"/>
      <c r="AA27" s="196"/>
      <c r="AB27" s="197"/>
      <c r="AC27" s="196"/>
      <c r="AD27" s="197"/>
      <c r="AE27" s="21"/>
      <c r="AF27" s="22"/>
      <c r="AG27" s="22"/>
      <c r="AH27" s="22"/>
      <c r="AI27" s="22"/>
      <c r="AJ27" s="22"/>
      <c r="AK27" s="22"/>
      <c r="AL27" s="22"/>
      <c r="AM27" s="22"/>
      <c r="AN27" s="22"/>
      <c r="AO27" s="23"/>
      <c r="AP27" s="196"/>
      <c r="AQ27" s="198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59"/>
      <c r="BF27" s="4" t="str">
        <f t="shared" si="3"/>
        <v xml:space="preserve"> ,</v>
      </c>
    </row>
    <row r="28" spans="1:58" ht="13.5" customHeight="1">
      <c r="A28" s="195"/>
      <c r="B28" s="195"/>
      <c r="C28" s="58"/>
      <c r="D28" s="16"/>
      <c r="E28" s="16"/>
      <c r="F28" s="16"/>
      <c r="G28" s="16"/>
      <c r="H28" s="16"/>
      <c r="I28" s="59"/>
      <c r="J28" s="45"/>
      <c r="K28" s="45"/>
      <c r="L28" s="45"/>
      <c r="M28" s="45"/>
      <c r="N28" s="45"/>
      <c r="O28" s="45"/>
      <c r="P28" s="45"/>
      <c r="Q28" s="59"/>
      <c r="R28" s="45"/>
      <c r="S28" s="45"/>
      <c r="T28" s="45"/>
      <c r="U28" s="45"/>
      <c r="V28" s="45"/>
      <c r="W28" s="196"/>
      <c r="X28" s="197"/>
      <c r="Y28" s="196"/>
      <c r="Z28" s="197"/>
      <c r="AA28" s="196"/>
      <c r="AB28" s="197"/>
      <c r="AC28" s="196"/>
      <c r="AD28" s="197"/>
      <c r="AE28" s="21"/>
      <c r="AF28" s="22"/>
      <c r="AG28" s="22"/>
      <c r="AH28" s="22"/>
      <c r="AI28" s="22"/>
      <c r="AJ28" s="22"/>
      <c r="AK28" s="22"/>
      <c r="AL28" s="22"/>
      <c r="AM28" s="22"/>
      <c r="AN28" s="22"/>
      <c r="AO28" s="23"/>
      <c r="AP28" s="196"/>
      <c r="AQ28" s="198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59"/>
      <c r="BF28" s="4" t="str">
        <f t="shared" si="3"/>
        <v xml:space="preserve"> ,</v>
      </c>
    </row>
    <row r="29" spans="1:58" ht="13.5" customHeight="1">
      <c r="A29" s="195"/>
      <c r="B29" s="195"/>
      <c r="C29" s="58"/>
      <c r="D29" s="16"/>
      <c r="E29" s="16"/>
      <c r="F29" s="16"/>
      <c r="G29" s="16"/>
      <c r="H29" s="16"/>
      <c r="I29" s="59"/>
      <c r="J29" s="45"/>
      <c r="K29" s="45"/>
      <c r="L29" s="45"/>
      <c r="M29" s="45"/>
      <c r="N29" s="45"/>
      <c r="O29" s="45"/>
      <c r="P29" s="45"/>
      <c r="Q29" s="59"/>
      <c r="R29" s="45"/>
      <c r="S29" s="45"/>
      <c r="T29" s="45"/>
      <c r="U29" s="45"/>
      <c r="V29" s="45"/>
      <c r="W29" s="196"/>
      <c r="X29" s="197"/>
      <c r="Y29" s="196"/>
      <c r="Z29" s="197"/>
      <c r="AA29" s="196"/>
      <c r="AB29" s="197"/>
      <c r="AC29" s="196"/>
      <c r="AD29" s="197"/>
      <c r="AE29" s="21"/>
      <c r="AF29" s="22"/>
      <c r="AG29" s="22"/>
      <c r="AH29" s="22"/>
      <c r="AI29" s="22"/>
      <c r="AJ29" s="22"/>
      <c r="AK29" s="22"/>
      <c r="AL29" s="22"/>
      <c r="AM29" s="22"/>
      <c r="AN29" s="22"/>
      <c r="AO29" s="23"/>
      <c r="AP29" s="196"/>
      <c r="AQ29" s="198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59"/>
      <c r="BF29" s="4" t="str">
        <f t="shared" si="3"/>
        <v xml:space="preserve"> ,</v>
      </c>
    </row>
    <row r="30" spans="1:58" ht="13.5" customHeight="1">
      <c r="A30" s="195"/>
      <c r="B30" s="195"/>
      <c r="C30" s="58"/>
      <c r="D30" s="16"/>
      <c r="E30" s="16"/>
      <c r="F30" s="16"/>
      <c r="G30" s="16"/>
      <c r="H30" s="16"/>
      <c r="I30" s="59"/>
      <c r="J30" s="45"/>
      <c r="K30" s="45"/>
      <c r="L30" s="45"/>
      <c r="M30" s="45"/>
      <c r="N30" s="45"/>
      <c r="O30" s="45"/>
      <c r="P30" s="45"/>
      <c r="Q30" s="59"/>
      <c r="R30" s="45"/>
      <c r="S30" s="45"/>
      <c r="T30" s="45"/>
      <c r="U30" s="45"/>
      <c r="V30" s="45"/>
      <c r="W30" s="196"/>
      <c r="X30" s="197"/>
      <c r="Y30" s="196"/>
      <c r="Z30" s="197"/>
      <c r="AA30" s="196"/>
      <c r="AB30" s="197"/>
      <c r="AC30" s="196"/>
      <c r="AD30" s="197"/>
      <c r="AE30" s="21"/>
      <c r="AF30" s="22"/>
      <c r="AG30" s="22"/>
      <c r="AH30" s="22"/>
      <c r="AI30" s="22"/>
      <c r="AJ30" s="22"/>
      <c r="AK30" s="22"/>
      <c r="AL30" s="22"/>
      <c r="AM30" s="22"/>
      <c r="AN30" s="22"/>
      <c r="AO30" s="23"/>
      <c r="AP30" s="196"/>
      <c r="AQ30" s="198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59"/>
      <c r="BF30" s="4" t="str">
        <f t="shared" si="3"/>
        <v xml:space="preserve"> ,</v>
      </c>
    </row>
    <row r="31" spans="1:58" ht="13.5" customHeight="1">
      <c r="A31" s="191"/>
      <c r="B31" s="191"/>
      <c r="C31" s="60"/>
      <c r="D31" s="17"/>
      <c r="E31" s="17"/>
      <c r="F31" s="17"/>
      <c r="G31" s="17"/>
      <c r="H31" s="17"/>
      <c r="I31" s="61"/>
      <c r="J31" s="10"/>
      <c r="K31" s="10"/>
      <c r="L31" s="10"/>
      <c r="M31" s="10"/>
      <c r="N31" s="10"/>
      <c r="O31" s="10"/>
      <c r="P31" s="10"/>
      <c r="Q31" s="61"/>
      <c r="R31" s="10"/>
      <c r="S31" s="10"/>
      <c r="T31" s="10"/>
      <c r="U31" s="10"/>
      <c r="V31" s="10"/>
      <c r="W31" s="192"/>
      <c r="X31" s="193"/>
      <c r="Y31" s="192"/>
      <c r="Z31" s="193"/>
      <c r="AA31" s="192"/>
      <c r="AB31" s="193"/>
      <c r="AC31" s="192"/>
      <c r="AD31" s="193"/>
      <c r="AE31" s="24"/>
      <c r="AF31" s="25"/>
      <c r="AG31" s="25"/>
      <c r="AH31" s="25"/>
      <c r="AI31" s="25"/>
      <c r="AJ31" s="25"/>
      <c r="AK31" s="25"/>
      <c r="AL31" s="25"/>
      <c r="AM31" s="25"/>
      <c r="AN31" s="25"/>
      <c r="AO31" s="26"/>
      <c r="AP31" s="192"/>
      <c r="AQ31" s="194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61"/>
      <c r="BF31" s="4" t="str">
        <f t="shared" si="3"/>
        <v xml:space="preserve"> ,</v>
      </c>
    </row>
    <row r="32" spans="1:58" ht="13.5" customHeight="1">
      <c r="BF32" s="4" t="str">
        <f t="shared" si="3"/>
        <v xml:space="preserve"> ,</v>
      </c>
    </row>
    <row r="33" spans="58:58" ht="13.5" customHeight="1">
      <c r="BF33" s="4" t="str">
        <f t="shared" si="3"/>
        <v xml:space="preserve"> ,</v>
      </c>
    </row>
    <row r="34" spans="58:58" ht="13.5" customHeight="1">
      <c r="BF34" s="4" t="str">
        <f t="shared" si="3"/>
        <v xml:space="preserve"> ,</v>
      </c>
    </row>
    <row r="35" spans="58:58" ht="13.5" customHeight="1">
      <c r="BF35" s="4" t="str">
        <f t="shared" si="3"/>
        <v xml:space="preserve"> ,</v>
      </c>
    </row>
    <row r="36" spans="58:58" ht="13.5" customHeight="1">
      <c r="BF36" s="4" t="str">
        <f t="shared" si="3"/>
        <v xml:space="preserve"> ,</v>
      </c>
    </row>
    <row r="37" spans="58:58" ht="13.5" customHeight="1">
      <c r="BF37" s="4" t="str">
        <f t="shared" si="3"/>
        <v xml:space="preserve"> ,</v>
      </c>
    </row>
    <row r="38" spans="58:58" ht="13.5" customHeight="1">
      <c r="BF38" s="4" t="str">
        <f t="shared" si="3"/>
        <v xml:space="preserve"> ,</v>
      </c>
    </row>
    <row r="39" spans="58:58" ht="13.5" customHeight="1">
      <c r="BF39" s="4" t="str">
        <f t="shared" si="3"/>
        <v xml:space="preserve"> ,</v>
      </c>
    </row>
    <row r="40" spans="58:58" ht="13.5" customHeight="1">
      <c r="BF40" s="4" t="str">
        <f t="shared" si="3"/>
        <v xml:space="preserve"> ,</v>
      </c>
    </row>
    <row r="41" spans="58:58" ht="13.5" customHeight="1">
      <c r="BF41" s="4" t="str">
        <f t="shared" si="3"/>
        <v xml:space="preserve"> ,</v>
      </c>
    </row>
    <row r="42" spans="58:58" ht="13.5" customHeight="1">
      <c r="BF42" s="4" t="str">
        <f t="shared" si="3"/>
        <v xml:space="preserve"> ,</v>
      </c>
    </row>
    <row r="43" spans="58:58" ht="13.5" customHeight="1">
      <c r="BF43" s="4" t="str">
        <f t="shared" si="3"/>
        <v xml:space="preserve"> ,</v>
      </c>
    </row>
    <row r="44" spans="58:58" ht="13.5" customHeight="1">
      <c r="BF44" s="4" t="str">
        <f t="shared" si="3"/>
        <v xml:space="preserve"> ,</v>
      </c>
    </row>
    <row r="45" spans="58:58" ht="13.5" customHeight="1">
      <c r="BF45" s="4" t="str">
        <f t="shared" si="3"/>
        <v xml:space="preserve"> ,</v>
      </c>
    </row>
    <row r="46" spans="58:58" ht="13.5" customHeight="1">
      <c r="BF46" s="4" t="str">
        <f t="shared" si="3"/>
        <v xml:space="preserve"> ,</v>
      </c>
    </row>
    <row r="47" spans="58:58" ht="13.5" customHeight="1">
      <c r="BF47" s="4" t="str">
        <f t="shared" si="3"/>
        <v xml:space="preserve"> ,</v>
      </c>
    </row>
    <row r="48" spans="58:58" ht="13.5" customHeight="1">
      <c r="BF48" s="4" t="str">
        <f t="shared" si="3"/>
        <v xml:space="preserve"> ,</v>
      </c>
    </row>
  </sheetData>
  <mergeCells count="147"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16:B16"/>
    <mergeCell ref="W16:X16"/>
    <mergeCell ref="Y16:Z16"/>
    <mergeCell ref="AA16:AB16"/>
    <mergeCell ref="AC16:AD16"/>
    <mergeCell ref="AP16:AQ16"/>
    <mergeCell ref="AA12:AB12"/>
    <mergeCell ref="AC12:AD12"/>
    <mergeCell ref="AP12:AQ12"/>
    <mergeCell ref="A14:B14"/>
    <mergeCell ref="W14:X14"/>
    <mergeCell ref="Y14:Z14"/>
    <mergeCell ref="AA14:AB14"/>
    <mergeCell ref="AC14:AD14"/>
    <mergeCell ref="AP14:AQ14"/>
    <mergeCell ref="A15:B15"/>
    <mergeCell ref="W15:X15"/>
    <mergeCell ref="Y15:Z15"/>
    <mergeCell ref="AA15:AB15"/>
    <mergeCell ref="AC15:AD15"/>
    <mergeCell ref="AP15:AQ15"/>
    <mergeCell ref="A18:B18"/>
    <mergeCell ref="W18:X18"/>
    <mergeCell ref="Y18:Z18"/>
    <mergeCell ref="AA18:AB18"/>
    <mergeCell ref="AC18:AD18"/>
    <mergeCell ref="AP18:AQ18"/>
    <mergeCell ref="A17:B17"/>
    <mergeCell ref="W17:X17"/>
    <mergeCell ref="Y17:Z17"/>
    <mergeCell ref="AA17:AB17"/>
    <mergeCell ref="AC17:AD17"/>
    <mergeCell ref="AP17:AQ17"/>
    <mergeCell ref="A22:B22"/>
    <mergeCell ref="W22:X22"/>
    <mergeCell ref="Y22:Z22"/>
    <mergeCell ref="AA22:AB22"/>
    <mergeCell ref="AC22:AD22"/>
    <mergeCell ref="AP22:AQ22"/>
    <mergeCell ref="A19:B19"/>
    <mergeCell ref="W19:X19"/>
    <mergeCell ref="Y19:Z19"/>
    <mergeCell ref="AA19:AB19"/>
    <mergeCell ref="AC19:AD19"/>
    <mergeCell ref="AP19:AQ19"/>
    <mergeCell ref="A20:B20"/>
    <mergeCell ref="W20:X20"/>
    <mergeCell ref="Y20:Z20"/>
    <mergeCell ref="AA20:AB20"/>
    <mergeCell ref="AC20:AD20"/>
    <mergeCell ref="AP20:AQ20"/>
    <mergeCell ref="A21:B21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  <mergeCell ref="A26:B26"/>
    <mergeCell ref="W26:X26"/>
    <mergeCell ref="Y26:Z26"/>
    <mergeCell ref="AA26:AB26"/>
    <mergeCell ref="AC26:AD26"/>
    <mergeCell ref="AP26:AQ26"/>
    <mergeCell ref="A25:B25"/>
    <mergeCell ref="W25:X25"/>
    <mergeCell ref="Y25:Z25"/>
    <mergeCell ref="AA25:AB25"/>
    <mergeCell ref="AC25:AD25"/>
    <mergeCell ref="AP25:AQ25"/>
    <mergeCell ref="AC29:AD29"/>
    <mergeCell ref="AP29:AQ29"/>
    <mergeCell ref="A28:B28"/>
    <mergeCell ref="W28:X28"/>
    <mergeCell ref="Y28:Z28"/>
    <mergeCell ref="AA28:AB28"/>
    <mergeCell ref="AC28:AD28"/>
    <mergeCell ref="AP28:AQ28"/>
    <mergeCell ref="A27:B27"/>
    <mergeCell ref="W27:X27"/>
    <mergeCell ref="Y27:Z27"/>
    <mergeCell ref="AA27:AB27"/>
    <mergeCell ref="AC27:AD27"/>
    <mergeCell ref="AP27:AQ27"/>
    <mergeCell ref="A29:B29"/>
    <mergeCell ref="W29:X29"/>
    <mergeCell ref="Y29:Z29"/>
    <mergeCell ref="AA29:AB29"/>
    <mergeCell ref="A31:B31"/>
    <mergeCell ref="W31:X31"/>
    <mergeCell ref="Y31:Z31"/>
    <mergeCell ref="AA31:AB31"/>
    <mergeCell ref="AC31:AD31"/>
    <mergeCell ref="AP31:AQ31"/>
    <mergeCell ref="A30:B30"/>
    <mergeCell ref="W30:X30"/>
    <mergeCell ref="Y30:Z30"/>
    <mergeCell ref="AA30:AB30"/>
    <mergeCell ref="AC30:AD30"/>
    <mergeCell ref="AP30:AQ30"/>
  </mergeCells>
  <phoneticPr fontId="11"/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表紙</vt:lpstr>
      <vt:lpstr>改訂履歴</vt:lpstr>
      <vt:lpstr>Matric</vt:lpstr>
      <vt:lpstr>TB_M_DEPARTMENT</vt:lpstr>
      <vt:lpstr>TB_M_EMP_DEPT</vt:lpstr>
      <vt:lpstr>Matric!Print_Area</vt:lpstr>
      <vt:lpstr>TB_M_DEPARTMENT!Print_Area</vt:lpstr>
      <vt:lpstr>TB_M_EMP_DEPT!Print_Area</vt:lpstr>
      <vt:lpstr>改訂履歴!Print_Area</vt:lpstr>
      <vt:lpstr>表紙!Print_Area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Miss. Vo Thi Kieu Vinh</dc:creator>
  <cp:lastModifiedBy>trangpt</cp:lastModifiedBy>
  <cp:lastPrinted>2016-09-15T07:41:05Z</cp:lastPrinted>
  <dcterms:created xsi:type="dcterms:W3CDTF">2015-01-09T06:51:04Z</dcterms:created>
  <dcterms:modified xsi:type="dcterms:W3CDTF">2016-09-15T08:55:02Z</dcterms:modified>
</cp:coreProperties>
</file>