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960" yWindow="630" windowWidth="17715" windowHeight="7935"/>
  </bookViews>
  <sheets>
    <sheet name="0630賞与(TOTAL)" sheetId="1" r:id="rId1"/>
  </sheets>
  <definedNames>
    <definedName name="_xlnm._FilterDatabase" localSheetId="0" hidden="1">'0630賞与(TOTAL)'!$A$5:$AB$216</definedName>
    <definedName name="_xlnm.Print_Area" localSheetId="0">'0630賞与(TOTAL)'!$A$1:$AB$236</definedName>
  </definedNames>
  <calcPr calcId="125725"/>
</workbook>
</file>

<file path=xl/calcChain.xml><?xml version="1.0" encoding="utf-8"?>
<calcChain xmlns="http://schemas.openxmlformats.org/spreadsheetml/2006/main">
  <c r="R229" i="1"/>
  <c r="R230" s="1"/>
  <c r="E229"/>
  <c r="E230" s="1"/>
  <c r="D229"/>
  <c r="C229"/>
  <c r="C230" s="1"/>
  <c r="Z219"/>
  <c r="Y219"/>
  <c r="W219"/>
  <c r="V219"/>
  <c r="Q219"/>
  <c r="P219"/>
  <c r="O219"/>
  <c r="N219"/>
  <c r="M219"/>
  <c r="L219"/>
  <c r="K219"/>
  <c r="J219"/>
  <c r="I219"/>
  <c r="H219"/>
  <c r="G219"/>
  <c r="F219"/>
  <c r="E219"/>
  <c r="R216"/>
  <c r="S216" s="1"/>
  <c r="S215"/>
  <c r="U215" s="1"/>
  <c r="R215"/>
  <c r="R214"/>
  <c r="S214" s="1"/>
  <c r="R213"/>
  <c r="S213" s="1"/>
  <c r="R212"/>
  <c r="S212" s="1"/>
  <c r="S211"/>
  <c r="U211" s="1"/>
  <c r="R211"/>
  <c r="R210"/>
  <c r="S210" s="1"/>
  <c r="R209"/>
  <c r="S209" s="1"/>
  <c r="R208"/>
  <c r="S208" s="1"/>
  <c r="S207"/>
  <c r="U207" s="1"/>
  <c r="R207"/>
  <c r="R206"/>
  <c r="S206" s="1"/>
  <c r="R205"/>
  <c r="S205" s="1"/>
  <c r="R204"/>
  <c r="S204" s="1"/>
  <c r="S203"/>
  <c r="U203" s="1"/>
  <c r="R203"/>
  <c r="R202"/>
  <c r="S202" s="1"/>
  <c r="R201"/>
  <c r="S201" s="1"/>
  <c r="R200"/>
  <c r="S200" s="1"/>
  <c r="S199"/>
  <c r="U199" s="1"/>
  <c r="R199"/>
  <c r="R198"/>
  <c r="S198" s="1"/>
  <c r="R197"/>
  <c r="S197" s="1"/>
  <c r="R196"/>
  <c r="S196" s="1"/>
  <c r="S195"/>
  <c r="U195" s="1"/>
  <c r="R195"/>
  <c r="R194"/>
  <c r="S194" s="1"/>
  <c r="R193"/>
  <c r="S193" s="1"/>
  <c r="R192"/>
  <c r="S192" s="1"/>
  <c r="S191"/>
  <c r="U191" s="1"/>
  <c r="R191"/>
  <c r="R190"/>
  <c r="S190" s="1"/>
  <c r="R189"/>
  <c r="S189" s="1"/>
  <c r="R188"/>
  <c r="S188" s="1"/>
  <c r="S187"/>
  <c r="U187" s="1"/>
  <c r="R187"/>
  <c r="R186"/>
  <c r="S186" s="1"/>
  <c r="R185"/>
  <c r="S185" s="1"/>
  <c r="R184"/>
  <c r="S184" s="1"/>
  <c r="S183"/>
  <c r="U183" s="1"/>
  <c r="R183"/>
  <c r="R182"/>
  <c r="S182" s="1"/>
  <c r="R181"/>
  <c r="S181" s="1"/>
  <c r="R180"/>
  <c r="S180" s="1"/>
  <c r="S179"/>
  <c r="U179" s="1"/>
  <c r="R179"/>
  <c r="R178"/>
  <c r="S178" s="1"/>
  <c r="R177"/>
  <c r="S177" s="1"/>
  <c r="R176"/>
  <c r="S176" s="1"/>
  <c r="S175"/>
  <c r="U175" s="1"/>
  <c r="R175"/>
  <c r="R174"/>
  <c r="S174" s="1"/>
  <c r="R173"/>
  <c r="S173" s="1"/>
  <c r="R172"/>
  <c r="S172" s="1"/>
  <c r="S171"/>
  <c r="U171" s="1"/>
  <c r="R171"/>
  <c r="R170"/>
  <c r="S170" s="1"/>
  <c r="R169"/>
  <c r="S169" s="1"/>
  <c r="R168"/>
  <c r="S168" s="1"/>
  <c r="S167"/>
  <c r="U167" s="1"/>
  <c r="R167"/>
  <c r="R166"/>
  <c r="S166" s="1"/>
  <c r="R165"/>
  <c r="S165" s="1"/>
  <c r="R164"/>
  <c r="S164" s="1"/>
  <c r="S163"/>
  <c r="U163" s="1"/>
  <c r="R163"/>
  <c r="R162"/>
  <c r="S162" s="1"/>
  <c r="R161"/>
  <c r="S161" s="1"/>
  <c r="R160"/>
  <c r="S160" s="1"/>
  <c r="S159"/>
  <c r="U159" s="1"/>
  <c r="R159"/>
  <c r="R158"/>
  <c r="S158" s="1"/>
  <c r="R157"/>
  <c r="S157" s="1"/>
  <c r="R156"/>
  <c r="S156" s="1"/>
  <c r="S155"/>
  <c r="U155" s="1"/>
  <c r="R155"/>
  <c r="R154"/>
  <c r="S154" s="1"/>
  <c r="R153"/>
  <c r="S153" s="1"/>
  <c r="R152"/>
  <c r="S152" s="1"/>
  <c r="S151"/>
  <c r="U151" s="1"/>
  <c r="R151"/>
  <c r="R150"/>
  <c r="S150" s="1"/>
  <c r="R149"/>
  <c r="S149" s="1"/>
  <c r="R148"/>
  <c r="S148" s="1"/>
  <c r="S147"/>
  <c r="U147" s="1"/>
  <c r="R147"/>
  <c r="R146"/>
  <c r="S146" s="1"/>
  <c r="R145"/>
  <c r="S145" s="1"/>
  <c r="R144"/>
  <c r="S144" s="1"/>
  <c r="S143"/>
  <c r="U143" s="1"/>
  <c r="R143"/>
  <c r="R142"/>
  <c r="S142" s="1"/>
  <c r="R141"/>
  <c r="S141" s="1"/>
  <c r="R140"/>
  <c r="S140" s="1"/>
  <c r="S139"/>
  <c r="U139" s="1"/>
  <c r="R139"/>
  <c r="R138"/>
  <c r="S138" s="1"/>
  <c r="R137"/>
  <c r="S137" s="1"/>
  <c r="R136"/>
  <c r="S136" s="1"/>
  <c r="S135"/>
  <c r="U135" s="1"/>
  <c r="R135"/>
  <c r="R134"/>
  <c r="S134" s="1"/>
  <c r="R133"/>
  <c r="S133" s="1"/>
  <c r="R132"/>
  <c r="S132" s="1"/>
  <c r="S131"/>
  <c r="U131" s="1"/>
  <c r="R131"/>
  <c r="R130"/>
  <c r="S130" s="1"/>
  <c r="R129"/>
  <c r="S129" s="1"/>
  <c r="R128"/>
  <c r="S128" s="1"/>
  <c r="S127"/>
  <c r="U127" s="1"/>
  <c r="R127"/>
  <c r="R126"/>
  <c r="S126" s="1"/>
  <c r="R125"/>
  <c r="S125" s="1"/>
  <c r="R124"/>
  <c r="S124" s="1"/>
  <c r="S123"/>
  <c r="U123" s="1"/>
  <c r="R123"/>
  <c r="R122"/>
  <c r="S122" s="1"/>
  <c r="R121"/>
  <c r="S121" s="1"/>
  <c r="R120"/>
  <c r="S120" s="1"/>
  <c r="S119"/>
  <c r="U119" s="1"/>
  <c r="R119"/>
  <c r="R118"/>
  <c r="S118" s="1"/>
  <c r="R117"/>
  <c r="S117" s="1"/>
  <c r="R116"/>
  <c r="S116" s="1"/>
  <c r="S115"/>
  <c r="U115" s="1"/>
  <c r="R115"/>
  <c r="R114"/>
  <c r="S114" s="1"/>
  <c r="R113"/>
  <c r="S113" s="1"/>
  <c r="R112"/>
  <c r="S112" s="1"/>
  <c r="S111"/>
  <c r="U111" s="1"/>
  <c r="R111"/>
  <c r="R110"/>
  <c r="S110" s="1"/>
  <c r="R109"/>
  <c r="S109" s="1"/>
  <c r="R108"/>
  <c r="S108" s="1"/>
  <c r="S107"/>
  <c r="U107" s="1"/>
  <c r="R107"/>
  <c r="R106"/>
  <c r="S106" s="1"/>
  <c r="R105"/>
  <c r="S105" s="1"/>
  <c r="R104"/>
  <c r="S104" s="1"/>
  <c r="S103"/>
  <c r="U103" s="1"/>
  <c r="R103"/>
  <c r="R102"/>
  <c r="S102" s="1"/>
  <c r="R101"/>
  <c r="S101" s="1"/>
  <c r="R100"/>
  <c r="S100" s="1"/>
  <c r="S99"/>
  <c r="U99" s="1"/>
  <c r="R99"/>
  <c r="R98"/>
  <c r="S98" s="1"/>
  <c r="R97"/>
  <c r="S97" s="1"/>
  <c r="R96"/>
  <c r="S96" s="1"/>
  <c r="S95"/>
  <c r="U95" s="1"/>
  <c r="R95"/>
  <c r="R94"/>
  <c r="S94" s="1"/>
  <c r="R93"/>
  <c r="S93" s="1"/>
  <c r="R92"/>
  <c r="S92" s="1"/>
  <c r="S91"/>
  <c r="U91" s="1"/>
  <c r="R91"/>
  <c r="R90"/>
  <c r="S90" s="1"/>
  <c r="R89"/>
  <c r="S89" s="1"/>
  <c r="R88"/>
  <c r="S88" s="1"/>
  <c r="S87"/>
  <c r="U87" s="1"/>
  <c r="R87"/>
  <c r="R86"/>
  <c r="S86" s="1"/>
  <c r="R85"/>
  <c r="S85" s="1"/>
  <c r="R84"/>
  <c r="S84" s="1"/>
  <c r="S83"/>
  <c r="U83" s="1"/>
  <c r="R83"/>
  <c r="R82"/>
  <c r="S82" s="1"/>
  <c r="R81"/>
  <c r="S81" s="1"/>
  <c r="R80"/>
  <c r="S80" s="1"/>
  <c r="S79"/>
  <c r="U79" s="1"/>
  <c r="R79"/>
  <c r="R78"/>
  <c r="S78" s="1"/>
  <c r="R77"/>
  <c r="S77" s="1"/>
  <c r="R76"/>
  <c r="S76" s="1"/>
  <c r="S75"/>
  <c r="U75" s="1"/>
  <c r="R75"/>
  <c r="R74"/>
  <c r="S74" s="1"/>
  <c r="R73"/>
  <c r="S73" s="1"/>
  <c r="R72"/>
  <c r="S72" s="1"/>
  <c r="S71"/>
  <c r="U71" s="1"/>
  <c r="R71"/>
  <c r="R70"/>
  <c r="S70" s="1"/>
  <c r="R69"/>
  <c r="S69" s="1"/>
  <c r="R68"/>
  <c r="S68" s="1"/>
  <c r="S67"/>
  <c r="U67" s="1"/>
  <c r="R67"/>
  <c r="R66"/>
  <c r="S66" s="1"/>
  <c r="R65"/>
  <c r="S65" s="1"/>
  <c r="R64"/>
  <c r="S64" s="1"/>
  <c r="S63"/>
  <c r="U63" s="1"/>
  <c r="R63"/>
  <c r="R62"/>
  <c r="S62" s="1"/>
  <c r="R61"/>
  <c r="S61" s="1"/>
  <c r="R60"/>
  <c r="S60" s="1"/>
  <c r="S59"/>
  <c r="U59" s="1"/>
  <c r="R59"/>
  <c r="R58"/>
  <c r="S58" s="1"/>
  <c r="R57"/>
  <c r="S57" s="1"/>
  <c r="R56"/>
  <c r="S56" s="1"/>
  <c r="S55"/>
  <c r="U55" s="1"/>
  <c r="R55"/>
  <c r="R54"/>
  <c r="S54" s="1"/>
  <c r="R53"/>
  <c r="S53" s="1"/>
  <c r="R52"/>
  <c r="S52" s="1"/>
  <c r="S51"/>
  <c r="U51" s="1"/>
  <c r="R51"/>
  <c r="R50"/>
  <c r="S50" s="1"/>
  <c r="R49"/>
  <c r="S49" s="1"/>
  <c r="R48"/>
  <c r="S48" s="1"/>
  <c r="S47"/>
  <c r="U47" s="1"/>
  <c r="R47"/>
  <c r="R46"/>
  <c r="S46" s="1"/>
  <c r="R45"/>
  <c r="S45" s="1"/>
  <c r="R44"/>
  <c r="S44" s="1"/>
  <c r="S43"/>
  <c r="U43" s="1"/>
  <c r="R43"/>
  <c r="R42"/>
  <c r="S42" s="1"/>
  <c r="R41"/>
  <c r="S41" s="1"/>
  <c r="R40"/>
  <c r="S40" s="1"/>
  <c r="S39"/>
  <c r="U39" s="1"/>
  <c r="R39"/>
  <c r="R38"/>
  <c r="S38" s="1"/>
  <c r="R37"/>
  <c r="S37" s="1"/>
  <c r="R36"/>
  <c r="S36" s="1"/>
  <c r="S35"/>
  <c r="U35" s="1"/>
  <c r="R35"/>
  <c r="R34"/>
  <c r="S34" s="1"/>
  <c r="R33"/>
  <c r="S33" s="1"/>
  <c r="R32"/>
  <c r="S32" s="1"/>
  <c r="S31"/>
  <c r="U31" s="1"/>
  <c r="R31"/>
  <c r="R30"/>
  <c r="S30" s="1"/>
  <c r="R29"/>
  <c r="S29" s="1"/>
  <c r="R28"/>
  <c r="S28" s="1"/>
  <c r="S27"/>
  <c r="U27" s="1"/>
  <c r="R27"/>
  <c r="R26"/>
  <c r="S26" s="1"/>
  <c r="R25"/>
  <c r="S25" s="1"/>
  <c r="R24"/>
  <c r="S24" s="1"/>
  <c r="S23"/>
  <c r="U23" s="1"/>
  <c r="R23"/>
  <c r="R22"/>
  <c r="S22" s="1"/>
  <c r="R21"/>
  <c r="S21" s="1"/>
  <c r="S20"/>
  <c r="U20" s="1"/>
  <c r="R20"/>
  <c r="U19"/>
  <c r="S19"/>
  <c r="AA19" s="1"/>
  <c r="R19"/>
  <c r="R18"/>
  <c r="S18" s="1"/>
  <c r="R17"/>
  <c r="S17" s="1"/>
  <c r="S16"/>
  <c r="U16" s="1"/>
  <c r="R16"/>
  <c r="U15"/>
  <c r="S15"/>
  <c r="AA15" s="1"/>
  <c r="R15"/>
  <c r="R14"/>
  <c r="S14" s="1"/>
  <c r="R13"/>
  <c r="S13" s="1"/>
  <c r="S12"/>
  <c r="U12" s="1"/>
  <c r="R12"/>
  <c r="U11"/>
  <c r="S11"/>
  <c r="AA11" s="1"/>
  <c r="R11"/>
  <c r="R10"/>
  <c r="S10" s="1"/>
  <c r="R9"/>
  <c r="S9" s="1"/>
  <c r="S8"/>
  <c r="U8" s="1"/>
  <c r="R8"/>
  <c r="U7"/>
  <c r="S7"/>
  <c r="AA7" s="1"/>
  <c r="R7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R6"/>
  <c r="R219" s="1"/>
  <c r="U9" l="1"/>
  <c r="AA9"/>
  <c r="AA30"/>
  <c r="U30"/>
  <c r="AA46"/>
  <c r="U46"/>
  <c r="U65"/>
  <c r="AA65"/>
  <c r="AA94"/>
  <c r="U94"/>
  <c r="U13"/>
  <c r="AA13"/>
  <c r="AA26"/>
  <c r="U26"/>
  <c r="U32"/>
  <c r="AA32"/>
  <c r="AA42"/>
  <c r="U42"/>
  <c r="U45"/>
  <c r="AA45"/>
  <c r="U61"/>
  <c r="AA61"/>
  <c r="U64"/>
  <c r="AA64"/>
  <c r="AA74"/>
  <c r="U74"/>
  <c r="U80"/>
  <c r="AA80"/>
  <c r="AA90"/>
  <c r="U90"/>
  <c r="U96"/>
  <c r="AA96"/>
  <c r="U109"/>
  <c r="AA109"/>
  <c r="AA125"/>
  <c r="U125"/>
  <c r="AA141"/>
  <c r="U141"/>
  <c r="AA157"/>
  <c r="U157"/>
  <c r="U170"/>
  <c r="AA170"/>
  <c r="AA173"/>
  <c r="U173"/>
  <c r="AA189"/>
  <c r="U189"/>
  <c r="U192"/>
  <c r="AA192"/>
  <c r="U202"/>
  <c r="AA202"/>
  <c r="U208"/>
  <c r="AA208"/>
  <c r="U17"/>
  <c r="AA17"/>
  <c r="AA22"/>
  <c r="U22"/>
  <c r="AA25"/>
  <c r="U25"/>
  <c r="U28"/>
  <c r="AA28"/>
  <c r="AA38"/>
  <c r="U38"/>
  <c r="AA41"/>
  <c r="U41"/>
  <c r="U44"/>
  <c r="AA44"/>
  <c r="U54"/>
  <c r="AA54"/>
  <c r="AA57"/>
  <c r="U57"/>
  <c r="U60"/>
  <c r="AA60"/>
  <c r="U70"/>
  <c r="AA70"/>
  <c r="AA73"/>
  <c r="U73"/>
  <c r="U76"/>
  <c r="AA76"/>
  <c r="U86"/>
  <c r="AA86"/>
  <c r="AA89"/>
  <c r="U89"/>
  <c r="U92"/>
  <c r="AA92"/>
  <c r="U102"/>
  <c r="AA102"/>
  <c r="AA105"/>
  <c r="U105"/>
  <c r="U108"/>
  <c r="AA108"/>
  <c r="U118"/>
  <c r="AA118"/>
  <c r="AA121"/>
  <c r="U121"/>
  <c r="U124"/>
  <c r="AA124"/>
  <c r="U134"/>
  <c r="AA134"/>
  <c r="AA137"/>
  <c r="U137"/>
  <c r="U140"/>
  <c r="AA140"/>
  <c r="U150"/>
  <c r="AA150"/>
  <c r="AA153"/>
  <c r="U153"/>
  <c r="U156"/>
  <c r="AA156"/>
  <c r="U166"/>
  <c r="AA166"/>
  <c r="AA169"/>
  <c r="U169"/>
  <c r="U172"/>
  <c r="AA172"/>
  <c r="U182"/>
  <c r="AA182"/>
  <c r="AA185"/>
  <c r="U185"/>
  <c r="U188"/>
  <c r="AA188"/>
  <c r="U198"/>
  <c r="AA198"/>
  <c r="AA201"/>
  <c r="U201"/>
  <c r="U204"/>
  <c r="AA204"/>
  <c r="U214"/>
  <c r="AA214"/>
  <c r="U10"/>
  <c r="AA10"/>
  <c r="U21"/>
  <c r="AA21"/>
  <c r="U24"/>
  <c r="AA24"/>
  <c r="U34"/>
  <c r="AA34"/>
  <c r="AA37"/>
  <c r="U37"/>
  <c r="U40"/>
  <c r="AA40"/>
  <c r="AA50"/>
  <c r="U50"/>
  <c r="U53"/>
  <c r="AA53"/>
  <c r="U56"/>
  <c r="AA56"/>
  <c r="AA66"/>
  <c r="U66"/>
  <c r="U69"/>
  <c r="AA69"/>
  <c r="U72"/>
  <c r="AA72"/>
  <c r="U82"/>
  <c r="AA82"/>
  <c r="U85"/>
  <c r="AA85"/>
  <c r="U88"/>
  <c r="AA88"/>
  <c r="U98"/>
  <c r="AA98"/>
  <c r="U101"/>
  <c r="AA101"/>
  <c r="U104"/>
  <c r="AA104"/>
  <c r="U114"/>
  <c r="AA114"/>
  <c r="U117"/>
  <c r="AA117"/>
  <c r="U120"/>
  <c r="AA120"/>
  <c r="U130"/>
  <c r="AA130"/>
  <c r="AA133"/>
  <c r="U133"/>
  <c r="U136"/>
  <c r="AA136"/>
  <c r="U146"/>
  <c r="AA146"/>
  <c r="AA149"/>
  <c r="U149"/>
  <c r="U152"/>
  <c r="AA152"/>
  <c r="U162"/>
  <c r="AA162"/>
  <c r="AA165"/>
  <c r="U165"/>
  <c r="U168"/>
  <c r="AA168"/>
  <c r="U178"/>
  <c r="AA178"/>
  <c r="AA181"/>
  <c r="U181"/>
  <c r="U184"/>
  <c r="AA184"/>
  <c r="U194"/>
  <c r="AA194"/>
  <c r="AA197"/>
  <c r="U197"/>
  <c r="U200"/>
  <c r="AA200"/>
  <c r="U210"/>
  <c r="AA210"/>
  <c r="AA213"/>
  <c r="U213"/>
  <c r="U216"/>
  <c r="AA216"/>
  <c r="U33"/>
  <c r="AA33"/>
  <c r="U49"/>
  <c r="AA49"/>
  <c r="U62"/>
  <c r="AA62"/>
  <c r="U68"/>
  <c r="AA68"/>
  <c r="AA78"/>
  <c r="U78"/>
  <c r="U84"/>
  <c r="AA84"/>
  <c r="U97"/>
  <c r="AA97"/>
  <c r="U100"/>
  <c r="AA100"/>
  <c r="U110"/>
  <c r="AA110"/>
  <c r="AA113"/>
  <c r="U113"/>
  <c r="U116"/>
  <c r="AA116"/>
  <c r="U126"/>
  <c r="AA126"/>
  <c r="AA129"/>
  <c r="U129"/>
  <c r="U132"/>
  <c r="AA132"/>
  <c r="U142"/>
  <c r="AA142"/>
  <c r="AA145"/>
  <c r="U145"/>
  <c r="U148"/>
  <c r="AA148"/>
  <c r="U158"/>
  <c r="AA158"/>
  <c r="AA161"/>
  <c r="U161"/>
  <c r="U164"/>
  <c r="AA164"/>
  <c r="U174"/>
  <c r="AA174"/>
  <c r="AA177"/>
  <c r="U177"/>
  <c r="U180"/>
  <c r="AA180"/>
  <c r="U190"/>
  <c r="AA190"/>
  <c r="AA193"/>
  <c r="U193"/>
  <c r="U196"/>
  <c r="AA196"/>
  <c r="U206"/>
  <c r="AA206"/>
  <c r="AA209"/>
  <c r="U209"/>
  <c r="U212"/>
  <c r="AA212"/>
  <c r="AA14"/>
  <c r="U14"/>
  <c r="U36"/>
  <c r="AA36"/>
  <c r="U52"/>
  <c r="AA52"/>
  <c r="U81"/>
  <c r="AA81"/>
  <c r="U18"/>
  <c r="AA18"/>
  <c r="AA29"/>
  <c r="U29"/>
  <c r="U48"/>
  <c r="AA48"/>
  <c r="AA58"/>
  <c r="U58"/>
  <c r="AA77"/>
  <c r="U77"/>
  <c r="AA93"/>
  <c r="U93"/>
  <c r="AA106"/>
  <c r="U106"/>
  <c r="U112"/>
  <c r="AA112"/>
  <c r="U122"/>
  <c r="AA122"/>
  <c r="U128"/>
  <c r="AA128"/>
  <c r="U138"/>
  <c r="AA138"/>
  <c r="U144"/>
  <c r="AA144"/>
  <c r="U154"/>
  <c r="AA154"/>
  <c r="U160"/>
  <c r="AA160"/>
  <c r="U176"/>
  <c r="AA176"/>
  <c r="U186"/>
  <c r="AA186"/>
  <c r="AA205"/>
  <c r="U205"/>
  <c r="S6"/>
  <c r="AA8"/>
  <c r="AA12"/>
  <c r="AA16"/>
  <c r="AA20"/>
  <c r="AA23"/>
  <c r="AA27"/>
  <c r="AA31"/>
  <c r="AA35"/>
  <c r="AA39"/>
  <c r="AA43"/>
  <c r="AA47"/>
  <c r="AA51"/>
  <c r="AA55"/>
  <c r="AA59"/>
  <c r="AA63"/>
  <c r="AA67"/>
  <c r="AA71"/>
  <c r="AA75"/>
  <c r="AA79"/>
  <c r="AA83"/>
  <c r="AA87"/>
  <c r="AA91"/>
  <c r="AA95"/>
  <c r="AA99"/>
  <c r="AA103"/>
  <c r="AA107"/>
  <c r="AA111"/>
  <c r="AA115"/>
  <c r="AA119"/>
  <c r="AA123"/>
  <c r="AA127"/>
  <c r="AA131"/>
  <c r="AA135"/>
  <c r="AA139"/>
  <c r="AA143"/>
  <c r="AA147"/>
  <c r="AA151"/>
  <c r="AA155"/>
  <c r="AA159"/>
  <c r="AA163"/>
  <c r="AA167"/>
  <c r="AA171"/>
  <c r="AA175"/>
  <c r="AA179"/>
  <c r="AA183"/>
  <c r="AA187"/>
  <c r="AA191"/>
  <c r="AA195"/>
  <c r="AA199"/>
  <c r="AA203"/>
  <c r="AA207"/>
  <c r="AA211"/>
  <c r="AA215"/>
  <c r="S219" l="1"/>
  <c r="U6"/>
  <c r="U219" s="1"/>
  <c r="D230" s="1"/>
  <c r="AA6"/>
</calcChain>
</file>

<file path=xl/comments1.xml><?xml version="1.0" encoding="utf-8"?>
<comments xmlns="http://schemas.openxmlformats.org/spreadsheetml/2006/main">
  <authors>
    <author>Nguyen Minh Son</author>
    <author>Trinh Dinh Mai Linh</author>
    <author>sonnm</author>
  </authors>
  <commentList>
    <comment ref="D4" authorId="0">
      <text>
        <r>
          <rPr>
            <b/>
            <sz val="8"/>
            <color indexed="81"/>
            <rFont val="Tahoma"/>
            <family val="2"/>
          </rPr>
          <t>Dang lay tai thoi diem 1/6/2015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4" authorId="1">
      <text>
        <r>
          <rPr>
            <b/>
            <sz val="9"/>
            <color indexed="81"/>
            <rFont val="Tahoma"/>
            <family val="2"/>
          </rPr>
          <t>Trinh Dinh Mai Linh:</t>
        </r>
        <r>
          <rPr>
            <sz val="9"/>
            <color indexed="81"/>
            <rFont val="Tahoma"/>
            <family val="2"/>
          </rPr>
          <t xml:space="preserve">
Chu y:
Luong cua giai doan tinh thuong, ko phai muc luong hien tai khi tra thuong</t>
        </r>
      </text>
    </comment>
    <comment ref="X4" authorId="2">
      <text>
        <r>
          <rPr>
            <sz val="8"/>
            <color indexed="81"/>
            <rFont val="Tahoma"/>
            <family val="2"/>
          </rPr>
          <t xml:space="preserve">checking
</t>
        </r>
      </text>
    </comment>
  </commentList>
</comments>
</file>

<file path=xl/sharedStrings.xml><?xml version="1.0" encoding="utf-8"?>
<sst xmlns="http://schemas.openxmlformats.org/spreadsheetml/2006/main" count="666" uniqueCount="292">
  <si>
    <t>No.</t>
    <phoneticPr fontId="11"/>
  </si>
  <si>
    <t>FULL NAME
HO VA TEN</t>
  </si>
  <si>
    <t>DIVISION</t>
    <phoneticPr fontId="12" type="noConversion"/>
  </si>
  <si>
    <t>POSITION</t>
  </si>
  <si>
    <t>BASIC SALARY
LUONG CB</t>
    <phoneticPr fontId="4"/>
  </si>
  <si>
    <t>OCT WORKING DAY
NGAY LV</t>
    <phoneticPr fontId="11"/>
  </si>
  <si>
    <t>NOV WORKING DAY
NGAY LV</t>
    <phoneticPr fontId="11"/>
  </si>
  <si>
    <t>DEC WORKING DAY
NGAY LV</t>
    <phoneticPr fontId="11"/>
  </si>
  <si>
    <t>JAN WORKING DAY
NGAY LV</t>
    <phoneticPr fontId="12" type="noConversion"/>
  </si>
  <si>
    <t>FEB WORKING DAY
NGAY LV</t>
    <phoneticPr fontId="12" type="noConversion"/>
  </si>
  <si>
    <t>MAR WORKING DAY
NGAY LV</t>
    <phoneticPr fontId="12" type="noConversion"/>
  </si>
  <si>
    <t>業績
係数</t>
  </si>
  <si>
    <t>計</t>
  </si>
  <si>
    <t>Bonus rate</t>
    <phoneticPr fontId="11"/>
  </si>
  <si>
    <t>Basic bonus
(USD)</t>
    <phoneticPr fontId="11"/>
  </si>
  <si>
    <r>
      <rPr>
        <sz val="10"/>
        <rFont val="ＭＳ Ｐゴシック"/>
        <family val="3"/>
        <charset val="128"/>
      </rPr>
      <t xml:space="preserve">賞与引当額
</t>
    </r>
    <r>
      <rPr>
        <sz val="10"/>
        <rFont val="Arial"/>
        <family val="2"/>
      </rPr>
      <t>(10/14-&gt;3/15
(USD)</t>
    </r>
    <phoneticPr fontId="11"/>
  </si>
  <si>
    <r>
      <rPr>
        <sz val="10"/>
        <rFont val="ＭＳ Ｐゴシック"/>
        <family val="3"/>
        <charset val="128"/>
      </rPr>
      <t xml:space="preserve">賞与引当額
</t>
    </r>
    <r>
      <rPr>
        <sz val="10"/>
        <rFont val="Arial"/>
        <family val="2"/>
      </rPr>
      <t>(10/14-&gt;3/15)
(VND)</t>
    </r>
    <phoneticPr fontId="11"/>
  </si>
  <si>
    <r>
      <rPr>
        <b/>
        <sz val="10"/>
        <rFont val="ＭＳ Ｐ明朝"/>
        <family val="1"/>
        <charset val="128"/>
      </rPr>
      <t xml:space="preserve">勤怠
</t>
    </r>
    <r>
      <rPr>
        <b/>
        <sz val="10"/>
        <rFont val="Arial"/>
        <family val="2"/>
      </rPr>
      <t>(</t>
    </r>
    <r>
      <rPr>
        <b/>
        <sz val="10"/>
        <rFont val="ＭＳ Ｐ明朝"/>
        <family val="1"/>
        <charset val="128"/>
      </rPr>
      <t>遅刻・欠勤）</t>
    </r>
  </si>
  <si>
    <r>
      <rPr>
        <b/>
        <sz val="10"/>
        <rFont val="ＭＳ Ｐゴシック"/>
        <family val="3"/>
        <charset val="128"/>
      </rPr>
      <t>標準支給額
（</t>
    </r>
    <r>
      <rPr>
        <b/>
        <sz val="10"/>
        <rFont val="Arial"/>
        <family val="2"/>
      </rPr>
      <t>FINAL)</t>
    </r>
    <phoneticPr fontId="11"/>
  </si>
  <si>
    <r>
      <t xml:space="preserve">JUN UP
</t>
    </r>
    <r>
      <rPr>
        <b/>
        <sz val="10"/>
        <color indexed="10"/>
        <rFont val="ＭＳ Ｐゴシック"/>
        <family val="3"/>
        <charset val="128"/>
      </rPr>
      <t>支払額
（勤怠評価済）</t>
    </r>
    <rPh sb="7" eb="9">
      <t>シハライ</t>
    </rPh>
    <rPh sb="9" eb="10">
      <t>ガク</t>
    </rPh>
    <rPh sb="12" eb="14">
      <t>キンタイ</t>
    </rPh>
    <rPh sb="14" eb="16">
      <t>ヒョウカ</t>
    </rPh>
    <rPh sb="16" eb="17">
      <t>スミ</t>
    </rPh>
    <phoneticPr fontId="11"/>
  </si>
  <si>
    <r>
      <t xml:space="preserve">JUN
</t>
    </r>
    <r>
      <rPr>
        <b/>
        <sz val="10"/>
        <rFont val="ＭＳ Ｐ明朝"/>
        <family val="1"/>
        <charset val="128"/>
      </rPr>
      <t>支給月数</t>
    </r>
    <phoneticPr fontId="11"/>
  </si>
  <si>
    <r>
      <t>NOTE(</t>
    </r>
    <r>
      <rPr>
        <sz val="10"/>
        <rFont val="ＭＳ Ｐゴシック"/>
        <family val="3"/>
        <charset val="128"/>
      </rPr>
      <t>ｲﾝｾﾝﾃｨﾌﾞ</t>
    </r>
    <r>
      <rPr>
        <sz val="10"/>
        <rFont val="Arial"/>
        <family val="2"/>
      </rPr>
      <t>)</t>
    </r>
    <phoneticPr fontId="11"/>
  </si>
  <si>
    <t>Lê Thị Mỹ Hạnh</t>
  </si>
  <si>
    <t>3D</t>
  </si>
  <si>
    <t>Manager</t>
  </si>
  <si>
    <t>Lê Thị Anh Phương</t>
  </si>
  <si>
    <t/>
  </si>
  <si>
    <t>Nguyễn Thoại Tú Chi</t>
  </si>
  <si>
    <t>Nguyễn Thị Hồng Nhung</t>
  </si>
  <si>
    <t>Đào Nguyên Vương</t>
  </si>
  <si>
    <t>Chief</t>
  </si>
  <si>
    <t>Đoàn Thị Thảo Trân</t>
  </si>
  <si>
    <t>Huỳnh Nhiều Minh</t>
  </si>
  <si>
    <t>Hà Trường An</t>
  </si>
  <si>
    <t>Nguyễn Nhật Lan</t>
  </si>
  <si>
    <t>Trần Ngọc Viên Dung</t>
  </si>
  <si>
    <t>Huỳnh Bảo Long</t>
  </si>
  <si>
    <t>BIM</t>
  </si>
  <si>
    <t>Vương Ngọc Minh</t>
  </si>
  <si>
    <t>CD</t>
  </si>
  <si>
    <t>Sub Chief</t>
  </si>
  <si>
    <t>Phạm Thị Thanh Trâm</t>
  </si>
  <si>
    <t>Đoàn Thị Trang</t>
  </si>
  <si>
    <t>CDH</t>
  </si>
  <si>
    <t>Dương Thu Liễu</t>
  </si>
  <si>
    <t>Trần Thị Mỹ Linh</t>
  </si>
  <si>
    <t>DE</t>
  </si>
  <si>
    <t>Phạm Thị Hoàng Yến</t>
  </si>
  <si>
    <t>Trang Thị Hồng Nhung</t>
  </si>
  <si>
    <t>Trần Thị Cẩm Loan</t>
  </si>
  <si>
    <t>Huỳnh Thị Ngọc Tuyết</t>
  </si>
  <si>
    <t>Ung Nguyễn Hoàng Bửu</t>
  </si>
  <si>
    <t>Nguyễn Thị Phương Thúy</t>
  </si>
  <si>
    <t>Lê Thái Thùy Mỵ</t>
  </si>
  <si>
    <t>Lâm Thị Diễm Khánh</t>
  </si>
  <si>
    <t>Lìu Lệ Phụng</t>
  </si>
  <si>
    <t>Hoàng Thị Tùng Hải</t>
  </si>
  <si>
    <t>ES</t>
  </si>
  <si>
    <t>Trương Thị Phương Liên</t>
  </si>
  <si>
    <t>Nguyễn Thị Thanh Hương-1985</t>
  </si>
  <si>
    <t>Trương Phi Hùng</t>
  </si>
  <si>
    <t>Đặng Quang Đạt</t>
  </si>
  <si>
    <t>Trần Công Lý</t>
  </si>
  <si>
    <t>Trương Kim Minh Nhựt</t>
  </si>
  <si>
    <t>Huỳnh Thị Ngọc Như</t>
  </si>
  <si>
    <t>ES</t>
    <phoneticPr fontId="11"/>
  </si>
  <si>
    <t>Nguyễn Thanh An</t>
    <phoneticPr fontId="11"/>
  </si>
  <si>
    <t>Nguyễn Thị Hải Yến</t>
  </si>
  <si>
    <t>Phạm Thụy Ngọc Hương</t>
  </si>
  <si>
    <t>resign in July</t>
    <phoneticPr fontId="11"/>
  </si>
  <si>
    <t>Nguyễn Vũ Anh</t>
  </si>
  <si>
    <t>Đinh Thị Ngọc Hân</t>
  </si>
  <si>
    <t>Lê Xuân Vũ</t>
  </si>
  <si>
    <t>Trần Đặng Phúc</t>
  </si>
  <si>
    <t>Phan Thị Ngọc Hiền</t>
  </si>
  <si>
    <t>Đặng Thị Huệ</t>
  </si>
  <si>
    <t>Nguyễn Phan Bảo Vinh</t>
  </si>
  <si>
    <t>Nguyễn Hồng Khả Tú</t>
  </si>
  <si>
    <t>HF</t>
  </si>
  <si>
    <t>Nguyễn Vũ Thi An</t>
  </si>
  <si>
    <t>Nguyễn Mai Thảo</t>
  </si>
  <si>
    <t>HK</t>
  </si>
  <si>
    <t>Trần Thị Thu Hiền</t>
  </si>
  <si>
    <t>Đoàn Hoàng Anh</t>
  </si>
  <si>
    <t>Nguyễn Quốc Phú</t>
  </si>
  <si>
    <t>HS</t>
  </si>
  <si>
    <t>Trần Minh Hoàng</t>
  </si>
  <si>
    <t>Huỳnh Thị Ngọc Duyên</t>
  </si>
  <si>
    <t>Huỳnh Tấn Phong</t>
  </si>
  <si>
    <t>Phan Tấn Danh</t>
  </si>
  <si>
    <t>Huỳnh Hà Bảo Trinh</t>
  </si>
  <si>
    <t>Đặng Thị Ánh Ngà</t>
  </si>
  <si>
    <t>Diệp Nguyên Luân</t>
  </si>
  <si>
    <t>An Thị Hương</t>
  </si>
  <si>
    <t>KA</t>
  </si>
  <si>
    <t>Nguyễn Thị Thụy Vũ</t>
  </si>
  <si>
    <t>Bùi Diễm Thanh</t>
  </si>
  <si>
    <t>resigned at 30/6</t>
  </si>
  <si>
    <t>Ro Ki Giah</t>
  </si>
  <si>
    <t>Hồ Ngọc Thu Thảo</t>
  </si>
  <si>
    <t>Phạm Thị Thùy Dung</t>
  </si>
  <si>
    <t>Huỳnh Phi Bảo</t>
  </si>
  <si>
    <t>KO</t>
  </si>
  <si>
    <t>Ngô Chí Huỳnh</t>
  </si>
  <si>
    <t>Nguyễn Minh Đại</t>
  </si>
  <si>
    <t>Đặng Hoàng Hữu</t>
  </si>
  <si>
    <t>Huỳnh Thanh Trúc</t>
  </si>
  <si>
    <t>LD</t>
  </si>
  <si>
    <t>Phạm Hồng Vân</t>
  </si>
  <si>
    <t>Huỳnh Kế Thịnh</t>
  </si>
  <si>
    <t>Nguyễn Thị Thu Trang</t>
  </si>
  <si>
    <t>Lê Minh Thành</t>
  </si>
  <si>
    <t>Hà Đức Duy</t>
  </si>
  <si>
    <t xml:space="preserve">resigned at 1/7 </t>
    <phoneticPr fontId="11"/>
  </si>
  <si>
    <t>Nguyễn Thị Hương</t>
  </si>
  <si>
    <t>Phạm Thị Hoàng Hiệp</t>
  </si>
  <si>
    <t>MH</t>
  </si>
  <si>
    <t>Phạm Anh Toàn</t>
  </si>
  <si>
    <t>Lê Minh Thỏa</t>
  </si>
  <si>
    <t>Nguyễn Thị Thúy</t>
  </si>
  <si>
    <t>Nguyễn Thị Thoa-1984</t>
  </si>
  <si>
    <t>Đỗ Thị Khuyên</t>
  </si>
  <si>
    <t>Nguyễn Thị Thu Giang</t>
  </si>
  <si>
    <t>Phạm Thị Hồng Vân</t>
  </si>
  <si>
    <t>MI</t>
  </si>
  <si>
    <t>Nguyễn Thị Ngọc</t>
  </si>
  <si>
    <t>Nguyễn Thị Mỹ Dung</t>
  </si>
  <si>
    <t>Lê Thị Thu Sương</t>
  </si>
  <si>
    <t>Tăng Anh Thời</t>
  </si>
  <si>
    <t>Vũ Thị Thu Hương</t>
  </si>
  <si>
    <t>Ngô Hồng Vân</t>
  </si>
  <si>
    <t>Nguyễn Thị Mỹ Trinh</t>
  </si>
  <si>
    <t>Nguyễn Hoàng Trúc Tiên</t>
  </si>
  <si>
    <t>Cao Thị Minh Hà</t>
  </si>
  <si>
    <t>MJH</t>
  </si>
  <si>
    <t>Lê Thu Giang</t>
  </si>
  <si>
    <t>Phạm Thị Thanh Trang</t>
  </si>
  <si>
    <t>Nguyễn Tuấn Phúc</t>
  </si>
  <si>
    <t>Nguyễn Thị Dung-1981</t>
  </si>
  <si>
    <t>Trần Hạnh Tiên</t>
  </si>
  <si>
    <t>Lê Thị Hồng Diễm</t>
  </si>
  <si>
    <t>Lê Văn Lưu</t>
  </si>
  <si>
    <t>MR</t>
  </si>
  <si>
    <t>Phan Thanh Hải</t>
  </si>
  <si>
    <t>Nguyễn Trung Thanh</t>
  </si>
  <si>
    <t>Phạm Thị Biên Thùy</t>
  </si>
  <si>
    <t>NCN</t>
  </si>
  <si>
    <t>Phạm Thị Hiền</t>
  </si>
  <si>
    <t>Lê Thị Hà</t>
  </si>
  <si>
    <t>Nguyễn Thị Hà</t>
  </si>
  <si>
    <t>Nguyễn Thị Thủy</t>
  </si>
  <si>
    <t>Phạm Thị Kim Châu</t>
  </si>
  <si>
    <t>OS</t>
  </si>
  <si>
    <t>Bùi Thanh Sang</t>
  </si>
  <si>
    <t>Nguyễn Thị Hồng Loan</t>
  </si>
  <si>
    <t>Lê Thị Xuân Hồng</t>
  </si>
  <si>
    <t>Đặng Quang Thuận</t>
  </si>
  <si>
    <t>Nguyễn Thị Bích Quyên</t>
  </si>
  <si>
    <t>Bùi Trương Kim Anh</t>
  </si>
  <si>
    <t>Phạm Thị Ngọc Hiền</t>
  </si>
  <si>
    <t>PA</t>
  </si>
  <si>
    <t>Lê Thị Thanh</t>
  </si>
  <si>
    <t>Phạm Nhật Vũ</t>
  </si>
  <si>
    <t>Lương Trí Minh</t>
  </si>
  <si>
    <t>Huỳnh Mai Hiếu Hạnh</t>
  </si>
  <si>
    <t>Quách Thị Quỳnh Như</t>
  </si>
  <si>
    <t>Phạm Trung Hiếu</t>
  </si>
  <si>
    <t>Nguyễn Văn Luân</t>
  </si>
  <si>
    <t>Nguyễn Trọng Hoàng</t>
  </si>
  <si>
    <t>PD</t>
  </si>
  <si>
    <t>Nguyễn Duy Tân</t>
  </si>
  <si>
    <t>Phan Thanh Tiến</t>
  </si>
  <si>
    <t>Trần Thanh Thùy</t>
  </si>
  <si>
    <t>SA</t>
  </si>
  <si>
    <t>Hoàng Thị Quyên</t>
  </si>
  <si>
    <t>Trần Đắc Mẽ</t>
  </si>
  <si>
    <t>Phạm Quang Hào</t>
  </si>
  <si>
    <t>Võ Ngọc Minh Trang</t>
  </si>
  <si>
    <t>SD</t>
  </si>
  <si>
    <t>Hà Ngọc Đăng Khoa</t>
  </si>
  <si>
    <t>Nguyễn Hoàng Anh Dũng</t>
  </si>
  <si>
    <t>Phạm Thị Bích Ngọc</t>
  </si>
  <si>
    <t>Nguyễn Công Trứ</t>
  </si>
  <si>
    <t>Ngô Văn Thắng</t>
  </si>
  <si>
    <t>Nguyễn Hữu La</t>
  </si>
  <si>
    <t>Lại Thị Hồng</t>
  </si>
  <si>
    <t>Nguyễn Xuân Lộc</t>
  </si>
  <si>
    <t>Hồ Thị Thùy Nhân</t>
  </si>
  <si>
    <t>Đinh Tuấn Anh</t>
  </si>
  <si>
    <t>SK</t>
  </si>
  <si>
    <t>Huỳnh Thị Kim My</t>
  </si>
  <si>
    <t>Lê Đức Hiền</t>
  </si>
  <si>
    <t>Từ Thanh Vinh</t>
  </si>
  <si>
    <t>Hồ Thị Kim</t>
  </si>
  <si>
    <t>Nguyễn Thị Vân Thanh</t>
  </si>
  <si>
    <t>Thái Hồ Bảo Ngọc</t>
  </si>
  <si>
    <t>SK</t>
    <phoneticPr fontId="11"/>
  </si>
  <si>
    <t>Trương Thị Thanh Thủy</t>
  </si>
  <si>
    <t>SW</t>
  </si>
  <si>
    <t>Lê Cao Khanh</t>
  </si>
  <si>
    <t>Nguyễn Cẩm Tú</t>
  </si>
  <si>
    <t>Nguyễn Quang Minh</t>
  </si>
  <si>
    <t>Lê Thị Mỹ Trang</t>
  </si>
  <si>
    <t>Nguyễn Phạm Trúc Quyên</t>
  </si>
  <si>
    <t>Nguyễn Thị Thanh Tuyền</t>
  </si>
  <si>
    <t>Nguyễn Minh Thành</t>
  </si>
  <si>
    <t>Phạm Thị Phương Thùy</t>
  </si>
  <si>
    <t>Ngô Thị Vân Thi</t>
  </si>
  <si>
    <t>Huỳnh Ngọc Hân</t>
  </si>
  <si>
    <t>Dương Thị Kim Ngân</t>
  </si>
  <si>
    <t>TH</t>
  </si>
  <si>
    <t>Ngô Thị Thu</t>
  </si>
  <si>
    <t>Trần Đắc Mạnh</t>
  </si>
  <si>
    <t>Trương Thị Vân</t>
  </si>
  <si>
    <t>Nguyễn Thị Thu Huyền</t>
  </si>
  <si>
    <t>Đoàn Thị Hợi</t>
  </si>
  <si>
    <t>Nguyễn Thị Thanh Hương-1981</t>
  </si>
  <si>
    <t>Nguyễn Đăng Dũng</t>
  </si>
  <si>
    <t>Nguyễn Trọng Khánh</t>
  </si>
  <si>
    <t>Tô Thị Nhài</t>
  </si>
  <si>
    <t>Hoàng Anh Huỳnh</t>
  </si>
  <si>
    <t>Nguyễn Thị Loan</t>
  </si>
  <si>
    <t>TM</t>
  </si>
  <si>
    <t>Kiều Khắc Mạnh</t>
  </si>
  <si>
    <t>Phạm Văn Hưng</t>
  </si>
  <si>
    <t>Nguyễn Văn Trọng</t>
  </si>
  <si>
    <t>Nguyễn Thị Dung-1990</t>
  </si>
  <si>
    <t>Nguyễn Văn Toàn</t>
  </si>
  <si>
    <t>Trần Mạnh Linh</t>
  </si>
  <si>
    <t>Hoàng Dương Minh</t>
  </si>
  <si>
    <t>Ma Mạnh Hải</t>
  </si>
  <si>
    <t>Nguyễn Thị Nam Phương</t>
  </si>
  <si>
    <t>TO</t>
  </si>
  <si>
    <t>Nguyễn Thị Thanh Ngân</t>
  </si>
  <si>
    <t>Nguyễn Thanh Thúy Diễm</t>
  </si>
  <si>
    <t>Phạm Tăng Quí Anh</t>
  </si>
  <si>
    <t>Thái Vũ Lin Đa</t>
  </si>
  <si>
    <t>TO</t>
    <phoneticPr fontId="11"/>
  </si>
  <si>
    <t>resigned at 5/7</t>
    <phoneticPr fontId="11"/>
  </si>
  <si>
    <t>Nguyễn Thị Hồng The</t>
  </si>
  <si>
    <t>Lý Hồ Sĩ</t>
  </si>
  <si>
    <t>resigned at 24/6</t>
    <phoneticPr fontId="11"/>
  </si>
  <si>
    <t>Trần Thị Thu Thủy</t>
  </si>
  <si>
    <t>TT</t>
  </si>
  <si>
    <t>Dương Thị Mai</t>
  </si>
  <si>
    <t>Nguyễn Văn Vĩnh</t>
  </si>
  <si>
    <t>Nguyễn Công Khẩn</t>
  </si>
  <si>
    <t>Lê Thị Minh Tâm</t>
  </si>
  <si>
    <t>Phạm Văn Hậu</t>
  </si>
  <si>
    <t>Đoàn Xuân Vịnh</t>
  </si>
  <si>
    <t>Nguyễn Duy Chính</t>
  </si>
  <si>
    <t>Nguyễn Thị Thảo</t>
  </si>
  <si>
    <t>Nguyễn Như Vấn</t>
  </si>
  <si>
    <t>TU</t>
  </si>
  <si>
    <t>Ngô Thị Chà Giang</t>
  </si>
  <si>
    <t>Vũ Văn Hoàng</t>
  </si>
  <si>
    <t>Lê Hữu Thịnh</t>
  </si>
  <si>
    <t>UB</t>
  </si>
  <si>
    <t>Nguyễn Vũ</t>
  </si>
  <si>
    <t>Hoàng Minh Bảo Duy</t>
  </si>
  <si>
    <t>Lê Xuân Hiển</t>
  </si>
  <si>
    <t>Phạm Quang Giàu</t>
  </si>
  <si>
    <t>Đặng Quang Đại</t>
  </si>
  <si>
    <t>YKK</t>
  </si>
  <si>
    <t>Phùng Hạnh Nhiêu</t>
  </si>
  <si>
    <t>Dương Thị Chu</t>
  </si>
  <si>
    <t>ADMIN</t>
  </si>
  <si>
    <t>Nguyễn Thị Đặng</t>
  </si>
  <si>
    <t>Nguyễn Thị Tuyết Nga</t>
  </si>
  <si>
    <t>Nguyễn Minh Sơn</t>
  </si>
  <si>
    <t>Nguyễn Thị Thuấn</t>
  </si>
  <si>
    <t>Nguyễn Thị Thoa-1970</t>
  </si>
  <si>
    <t>Nguyễn Thị Kim Hương</t>
  </si>
  <si>
    <t>Chief AC</t>
  </si>
  <si>
    <t>Bạch Thụy Mỹ Hạnh</t>
  </si>
  <si>
    <t>Tomohiko Yoshiki</t>
  </si>
  <si>
    <t>Trần Thanh Đan</t>
  </si>
  <si>
    <t>HCM DIRECTOR</t>
  </si>
  <si>
    <t>Director</t>
  </si>
  <si>
    <t>Nguyễn Hải An</t>
  </si>
  <si>
    <t>HN DIRECTOR</t>
  </si>
  <si>
    <t>TOTAL</t>
    <phoneticPr fontId="11"/>
  </si>
  <si>
    <t>BONUS</t>
    <phoneticPr fontId="11"/>
  </si>
  <si>
    <t>BASIC SALARY</t>
    <phoneticPr fontId="11"/>
  </si>
  <si>
    <t>BASIC BONUS</t>
    <phoneticPr fontId="11"/>
  </si>
  <si>
    <t>引当額</t>
  </si>
  <si>
    <t>支払額</t>
  </si>
  <si>
    <t>Manager</t>
    <phoneticPr fontId="11"/>
  </si>
  <si>
    <t>Engineer (CE, SCE, E)</t>
  </si>
  <si>
    <t>Admin</t>
  </si>
  <si>
    <t>TOTAL</t>
  </si>
  <si>
    <r>
      <rPr>
        <b/>
        <sz val="18"/>
        <rFont val="ＭＳ Ｐゴシック"/>
        <family val="3"/>
        <charset val="128"/>
      </rPr>
      <t>【社外秘】</t>
    </r>
    <r>
      <rPr>
        <b/>
        <sz val="18"/>
        <rFont val="Arial"/>
        <family val="2"/>
      </rPr>
      <t>ACSDXX</t>
    </r>
    <r>
      <rPr>
        <b/>
        <sz val="18"/>
        <rFont val="ＭＳ Ｐゴシック"/>
        <family val="3"/>
        <charset val="128"/>
      </rPr>
      <t>年下期（上期）賞与</t>
    </r>
    <rPh sb="1" eb="3">
      <t>シャガイ</t>
    </rPh>
    <rPh sb="3" eb="4">
      <t>ヒ</t>
    </rPh>
    <rPh sb="11" eb="12">
      <t>ネン</t>
    </rPh>
    <rPh sb="12" eb="14">
      <t>シモキ</t>
    </rPh>
    <rPh sb="15" eb="16">
      <t>カミ</t>
    </rPh>
    <rPh sb="16" eb="17">
      <t>キ</t>
    </rPh>
    <phoneticPr fontId="4"/>
  </si>
</sst>
</file>

<file path=xl/styles.xml><?xml version="1.0" encoding="utf-8"?>
<styleSheet xmlns="http://schemas.openxmlformats.org/spreadsheetml/2006/main">
  <numFmts count="16">
    <numFmt numFmtId="164" formatCode="_(* #,##0.00_);_(* \(#,##0.00\);_(* &quot;-&quot;??_);_(@_)"/>
    <numFmt numFmtId="165" formatCode="_(* #,##0_);_(* \(#,##0\);_(* &quot;-&quot;??_);_(@_)"/>
    <numFmt numFmtId="166" formatCode="#,##0.00\ &quot;ヶ月&quot;"/>
    <numFmt numFmtId="167" formatCode="&quot;入社&quot;yyyy&quot;年&quot;m&quot;月&quot;d&quot;日&quot;"/>
    <numFmt numFmtId="168" formatCode="_(* #,##0_);_(* \(#,##0\);_(* &quot;-&quot;_);_(@_)"/>
    <numFmt numFmtId="169" formatCode="#,##0;\-#,##0;&quot;-&quot;"/>
    <numFmt numFmtId="170" formatCode="#,##0.00;\-#,##0.00;&quot;-&quot;"/>
    <numFmt numFmtId="171" formatCode="#,##0%;\-#,##0%;&quot;- &quot;"/>
    <numFmt numFmtId="172" formatCode="#,##0.0%;\-#,##0.0%;&quot;- &quot;"/>
    <numFmt numFmtId="173" formatCode="#,##0.00%;\-#,##0.00%;&quot;- &quot;"/>
    <numFmt numFmtId="174" formatCode="#,##0.0;\-#,##0.0;&quot;-&quot;"/>
    <numFmt numFmtId="175" formatCode="[Red]0%;[Red]\(0%\)"/>
    <numFmt numFmtId="176" formatCode="0%;\(0%\)"/>
    <numFmt numFmtId="177" formatCode="\ \ @"/>
    <numFmt numFmtId="178" formatCode="\ \ \ \ @"/>
    <numFmt numFmtId="179" formatCode="_(&quot;$&quot;* #,##0_);_(&quot;$&quot;* \(#,##0\);_(&quot;$&quot;* &quot;-&quot;_);_(@_)"/>
  </numFmts>
  <fonts count="50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0"/>
      <name val="Arial"/>
      <family val="2"/>
    </font>
    <font>
      <sz val="6"/>
      <name val="Calibri"/>
      <family val="2"/>
      <charset val="128"/>
      <scheme val="minor"/>
    </font>
    <font>
      <sz val="11"/>
      <name val="ＭＳ Ｐゴシック"/>
      <family val="3"/>
      <charset val="128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8"/>
      <name val="Arial"/>
      <family val="2"/>
    </font>
    <font>
      <sz val="10"/>
      <name val="Times New Roman"/>
      <family val="1"/>
    </font>
    <font>
      <sz val="10"/>
      <name val="ＭＳ Ｐゴシック"/>
      <family val="3"/>
      <charset val="128"/>
    </font>
    <font>
      <b/>
      <sz val="10"/>
      <name val="ＭＳ Ｐ明朝"/>
      <family val="1"/>
      <charset val="128"/>
    </font>
    <font>
      <b/>
      <sz val="10"/>
      <name val="ＭＳ Ｐゴシック"/>
      <family val="3"/>
      <charset val="128"/>
    </font>
    <font>
      <b/>
      <sz val="10"/>
      <color indexed="10"/>
      <name val="Arial"/>
      <family val="2"/>
    </font>
    <font>
      <b/>
      <sz val="10"/>
      <color indexed="10"/>
      <name val="ＭＳ Ｐゴシック"/>
      <family val="3"/>
      <charset val="128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1"/>
      <name val="VNvogue"/>
      <family val="1"/>
    </font>
    <font>
      <sz val="10"/>
      <color indexed="14"/>
      <name val="Arial"/>
      <family val="2"/>
    </font>
    <font>
      <sz val="8"/>
      <name val="Arial Narrow"/>
      <family val="2"/>
    </font>
    <font>
      <sz val="11"/>
      <name val="ＭＳ 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8"/>
      <name val="Arial"/>
      <family val="2"/>
    </font>
    <font>
      <b/>
      <sz val="18"/>
      <name val="ＭＳ Ｐゴシック"/>
      <family val="3"/>
      <charset val="128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</fills>
  <borders count="5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medium">
        <color indexed="10"/>
      </left>
      <right style="medium">
        <color indexed="10"/>
      </right>
      <top style="thick">
        <color indexed="64"/>
      </top>
      <bottom style="medium">
        <color indexed="10"/>
      </bottom>
      <diagonal/>
    </border>
    <border>
      <left style="medium">
        <color indexed="10"/>
      </left>
      <right style="medium">
        <color indexed="10"/>
      </right>
      <top style="thick">
        <color indexed="64"/>
      </top>
      <bottom/>
      <diagonal/>
    </border>
    <border>
      <left style="medium">
        <color indexed="10"/>
      </left>
      <right style="thick">
        <color theme="1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thick">
        <color indexed="64"/>
      </bottom>
      <diagonal/>
    </border>
    <border>
      <left style="medium">
        <color indexed="10"/>
      </left>
      <right style="medium">
        <color indexed="10"/>
      </right>
      <top/>
      <bottom style="thick">
        <color indexed="64"/>
      </bottom>
      <diagonal/>
    </border>
    <border>
      <left style="medium">
        <color indexed="10"/>
      </left>
      <right style="thick">
        <color theme="1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10"/>
      </left>
      <right style="medium">
        <color indexed="10"/>
      </right>
      <top/>
      <bottom style="hair">
        <color indexed="64"/>
      </bottom>
      <diagonal/>
    </border>
    <border>
      <left style="medium">
        <color indexed="10"/>
      </left>
      <right style="thick">
        <color theme="1"/>
      </right>
      <top/>
      <bottom style="hair">
        <color indexed="64"/>
      </bottom>
      <diagonal/>
    </border>
    <border>
      <left style="thick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medium">
        <color indexed="10"/>
      </right>
      <top style="hair">
        <color indexed="64"/>
      </top>
      <bottom style="hair">
        <color indexed="64"/>
      </bottom>
      <diagonal/>
    </border>
    <border>
      <left style="medium">
        <color indexed="10"/>
      </left>
      <right style="thick">
        <color theme="1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10"/>
      </left>
      <right style="medium">
        <color indexed="10"/>
      </right>
      <top style="thick">
        <color indexed="64"/>
      </top>
      <bottom style="thick">
        <color indexed="64"/>
      </bottom>
      <diagonal/>
    </border>
    <border>
      <left style="medium">
        <color indexed="10"/>
      </left>
      <right style="thick">
        <color theme="1"/>
      </right>
      <top style="thick">
        <color indexed="64"/>
      </top>
      <bottom style="thick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/>
      <bottom style="hair">
        <color indexed="10"/>
      </bottom>
      <diagonal/>
    </border>
    <border>
      <left style="thick">
        <color indexed="10"/>
      </left>
      <right style="thick">
        <color indexed="10"/>
      </right>
      <top style="hair">
        <color indexed="10"/>
      </top>
      <bottom style="hair">
        <color indexed="10"/>
      </bottom>
      <diagonal/>
    </border>
    <border>
      <left style="thick">
        <color indexed="10"/>
      </left>
      <right style="thick">
        <color indexed="10"/>
      </right>
      <top style="hair">
        <color indexed="10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120">
    <xf numFmtId="0" fontId="0" fillId="0" borderId="0">
      <alignment vertical="center"/>
    </xf>
    <xf numFmtId="0" fontId="3" fillId="0" borderId="0"/>
    <xf numFmtId="40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38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25" fillId="7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169" fontId="27" fillId="0" borderId="0" applyFill="0" applyBorder="0" applyAlignment="0"/>
    <xf numFmtId="170" fontId="27" fillId="0" borderId="0" applyFill="0" applyBorder="0" applyAlignment="0"/>
    <xf numFmtId="171" fontId="27" fillId="0" borderId="0" applyFill="0" applyBorder="0" applyAlignment="0"/>
    <xf numFmtId="172" fontId="27" fillId="0" borderId="0" applyFill="0" applyBorder="0" applyAlignment="0"/>
    <xf numFmtId="173" fontId="27" fillId="0" borderId="0" applyFill="0" applyBorder="0" applyAlignment="0"/>
    <xf numFmtId="169" fontId="27" fillId="0" borderId="0" applyFill="0" applyBorder="0" applyAlignment="0"/>
    <xf numFmtId="174" fontId="27" fillId="0" borderId="0" applyFill="0" applyBorder="0" applyAlignment="0"/>
    <xf numFmtId="170" fontId="27" fillId="0" borderId="0" applyFill="0" applyBorder="0" applyAlignment="0"/>
    <xf numFmtId="168" fontId="3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14" fillId="0" borderId="0" applyFont="0" applyFill="0" applyBorder="0" applyAlignment="0" applyProtection="0">
      <alignment vertical="center"/>
    </xf>
    <xf numFmtId="38" fontId="28" fillId="0" borderId="0" applyFont="0" applyFill="0" applyBorder="0" applyAlignment="0" applyProtection="0"/>
    <xf numFmtId="16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0" fontId="28" fillId="0" borderId="0" applyFont="0" applyFill="0" applyBorder="0" applyAlignment="0" applyProtection="0"/>
    <xf numFmtId="164" fontId="29" fillId="0" borderId="0" applyFont="0" applyFill="0" applyBorder="0" applyAlignment="0" applyProtection="0"/>
    <xf numFmtId="16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14" fontId="27" fillId="0" borderId="0" applyFill="0" applyBorder="0" applyAlignment="0"/>
    <xf numFmtId="169" fontId="19" fillId="0" borderId="0" applyFill="0" applyBorder="0" applyAlignment="0"/>
    <xf numFmtId="170" fontId="19" fillId="0" borderId="0" applyFill="0" applyBorder="0" applyAlignment="0"/>
    <xf numFmtId="169" fontId="19" fillId="0" borderId="0" applyFill="0" applyBorder="0" applyAlignment="0"/>
    <xf numFmtId="174" fontId="19" fillId="0" borderId="0" applyFill="0" applyBorder="0" applyAlignment="0"/>
    <xf numFmtId="170" fontId="19" fillId="0" borderId="0" applyFill="0" applyBorder="0" applyAlignment="0"/>
    <xf numFmtId="38" fontId="12" fillId="21" borderId="0" applyNumberFormat="0" applyBorder="0" applyAlignment="0" applyProtection="0"/>
    <xf numFmtId="0" fontId="6" fillId="0" borderId="40" applyNumberFormat="0" applyAlignment="0" applyProtection="0">
      <alignment horizontal="left" vertical="center"/>
    </xf>
    <xf numFmtId="0" fontId="6" fillId="0" borderId="41">
      <alignment horizontal="left" vertical="center"/>
    </xf>
    <xf numFmtId="10" fontId="12" fillId="22" borderId="42" applyNumberFormat="0" applyBorder="0" applyAlignment="0" applyProtection="0"/>
    <xf numFmtId="169" fontId="30" fillId="0" borderId="0" applyFill="0" applyBorder="0" applyAlignment="0"/>
    <xf numFmtId="170" fontId="30" fillId="0" borderId="0" applyFill="0" applyBorder="0" applyAlignment="0"/>
    <xf numFmtId="169" fontId="30" fillId="0" borderId="0" applyFill="0" applyBorder="0" applyAlignment="0"/>
    <xf numFmtId="174" fontId="30" fillId="0" borderId="0" applyFill="0" applyBorder="0" applyAlignment="0"/>
    <xf numFmtId="170" fontId="30" fillId="0" borderId="0" applyFill="0" applyBorder="0" applyAlignment="0"/>
    <xf numFmtId="175" fontId="31" fillId="0" borderId="0"/>
    <xf numFmtId="0" fontId="2" fillId="0" borderId="0">
      <alignment vertical="center"/>
    </xf>
    <xf numFmtId="0" fontId="3" fillId="0" borderId="0"/>
    <xf numFmtId="0" fontId="32" fillId="0" borderId="0"/>
    <xf numFmtId="0" fontId="32" fillId="0" borderId="0"/>
    <xf numFmtId="0" fontId="25" fillId="0" borderId="0">
      <alignment vertical="center"/>
    </xf>
    <xf numFmtId="0" fontId="3" fillId="0" borderId="0"/>
    <xf numFmtId="0" fontId="3" fillId="0" borderId="0"/>
    <xf numFmtId="0" fontId="3" fillId="0" borderId="0"/>
    <xf numFmtId="0" fontId="29" fillId="0" borderId="0"/>
    <xf numFmtId="0" fontId="28" fillId="0" borderId="0"/>
    <xf numFmtId="0" fontId="28" fillId="0" borderId="0">
      <alignment vertical="center"/>
    </xf>
    <xf numFmtId="0" fontId="1" fillId="0" borderId="0">
      <alignment vertical="center"/>
    </xf>
    <xf numFmtId="0" fontId="5" fillId="0" borderId="0"/>
    <xf numFmtId="0" fontId="5" fillId="0" borderId="0"/>
    <xf numFmtId="173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8" fillId="0" borderId="0" applyFont="0" applyFill="0" applyBorder="0" applyAlignment="0" applyProtection="0"/>
    <xf numFmtId="169" fontId="8" fillId="0" borderId="0" applyFill="0" applyBorder="0" applyAlignment="0"/>
    <xf numFmtId="170" fontId="8" fillId="0" borderId="0" applyFill="0" applyBorder="0" applyAlignment="0"/>
    <xf numFmtId="169" fontId="8" fillId="0" borderId="0" applyFill="0" applyBorder="0" applyAlignment="0"/>
    <xf numFmtId="174" fontId="8" fillId="0" borderId="0" applyFill="0" applyBorder="0" applyAlignment="0"/>
    <xf numFmtId="170" fontId="8" fillId="0" borderId="0" applyFill="0" applyBorder="0" applyAlignment="0"/>
    <xf numFmtId="49" fontId="27" fillId="0" borderId="0" applyFill="0" applyBorder="0" applyAlignment="0"/>
    <xf numFmtId="177" fontId="27" fillId="0" borderId="0" applyFill="0" applyBorder="0" applyAlignment="0"/>
    <xf numFmtId="178" fontId="27" fillId="0" borderId="0" applyFill="0" applyBorder="0" applyAlignment="0"/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27" borderId="43" applyNumberFormat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>
      <alignment vertical="center"/>
    </xf>
    <xf numFmtId="0" fontId="25" fillId="29" borderId="44" applyNumberFormat="0" applyFont="0" applyAlignment="0" applyProtection="0">
      <alignment vertical="center"/>
    </xf>
    <xf numFmtId="0" fontId="36" fillId="0" borderId="45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30" borderId="46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164" fontId="3" fillId="0" borderId="0" applyFont="0" applyFill="0" applyBorder="0" applyAlignment="0" applyProtection="0"/>
    <xf numFmtId="38" fontId="14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38" fontId="5" fillId="0" borderId="0" applyFont="0" applyFill="0" applyBorder="0" applyAlignment="0" applyProtection="0">
      <alignment vertical="center"/>
    </xf>
    <xf numFmtId="0" fontId="40" fillId="0" borderId="47" applyNumberFormat="0" applyFill="0" applyAlignment="0" applyProtection="0">
      <alignment vertical="center"/>
    </xf>
    <xf numFmtId="0" fontId="41" fillId="0" borderId="48" applyNumberFormat="0" applyFill="0" applyAlignment="0" applyProtection="0">
      <alignment vertical="center"/>
    </xf>
    <xf numFmtId="0" fontId="42" fillId="0" borderId="4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50" applyNumberFormat="0" applyFill="0" applyAlignment="0" applyProtection="0">
      <alignment vertical="center"/>
    </xf>
    <xf numFmtId="0" fontId="44" fillId="30" borderId="51" applyNumberFormat="0" applyAlignment="0" applyProtection="0">
      <alignment vertical="center"/>
    </xf>
    <xf numFmtId="0" fontId="5" fillId="0" borderId="0">
      <alignment vertical="center"/>
    </xf>
    <xf numFmtId="0" fontId="45" fillId="0" borderId="0" applyNumberFormat="0" applyFill="0" applyBorder="0" applyAlignment="0" applyProtection="0">
      <alignment vertical="center"/>
    </xf>
    <xf numFmtId="179" fontId="3" fillId="0" borderId="0" applyFont="0" applyFill="0" applyBorder="0" applyAlignment="0" applyProtection="0"/>
    <xf numFmtId="0" fontId="46" fillId="12" borderId="46" applyNumberFormat="0" applyAlignment="0" applyProtection="0">
      <alignment vertical="center"/>
    </xf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47" fillId="9" borderId="0" applyNumberFormat="0" applyBorder="0" applyAlignment="0" applyProtection="0">
      <alignment vertical="center"/>
    </xf>
  </cellStyleXfs>
  <cellXfs count="137">
    <xf numFmtId="0" fontId="0" fillId="0" borderId="0" xfId="0">
      <alignment vertical="center"/>
    </xf>
    <xf numFmtId="0" fontId="3" fillId="0" borderId="0" xfId="1" applyFont="1" applyAlignment="1">
      <alignment vertical="center"/>
    </xf>
    <xf numFmtId="0" fontId="3" fillId="0" borderId="0" xfId="1" applyFont="1" applyFill="1" applyAlignment="1">
      <alignment vertical="center"/>
    </xf>
    <xf numFmtId="38" fontId="3" fillId="0" borderId="0" xfId="2" applyNumberFormat="1" applyFont="1" applyFill="1" applyAlignment="1">
      <alignment vertical="center"/>
    </xf>
    <xf numFmtId="164" fontId="3" fillId="0" borderId="0" xfId="3" applyFont="1" applyFill="1" applyAlignment="1">
      <alignment vertical="center"/>
    </xf>
    <xf numFmtId="40" fontId="3" fillId="0" borderId="0" xfId="2" applyFont="1" applyAlignment="1">
      <alignment vertical="center"/>
    </xf>
    <xf numFmtId="38" fontId="3" fillId="0" borderId="0" xfId="2" applyNumberFormat="1" applyFont="1" applyAlignment="1">
      <alignment vertical="center"/>
    </xf>
    <xf numFmtId="38" fontId="3" fillId="0" borderId="0" xfId="2" applyNumberFormat="1" applyFont="1" applyAlignment="1">
      <alignment horizontal="right" vertical="center"/>
    </xf>
    <xf numFmtId="0" fontId="7" fillId="0" borderId="0" xfId="1" applyFont="1" applyFill="1" applyAlignment="1">
      <alignment vertical="center"/>
    </xf>
    <xf numFmtId="40" fontId="3" fillId="0" borderId="0" xfId="2" applyFont="1" applyFill="1" applyAlignment="1">
      <alignment vertical="center"/>
    </xf>
    <xf numFmtId="38" fontId="3" fillId="0" borderId="0" xfId="2" applyNumberFormat="1" applyFont="1" applyFill="1" applyAlignment="1">
      <alignment horizontal="right" vertical="center"/>
    </xf>
    <xf numFmtId="0" fontId="3" fillId="0" borderId="0" xfId="1" applyFont="1" applyFill="1" applyBorder="1" applyAlignment="1">
      <alignment vertical="center"/>
    </xf>
    <xf numFmtId="38" fontId="3" fillId="0" borderId="0" xfId="2" applyNumberFormat="1" applyFont="1" applyFill="1" applyBorder="1" applyAlignment="1">
      <alignment vertical="center"/>
    </xf>
    <xf numFmtId="165" fontId="3" fillId="0" borderId="0" xfId="3" applyNumberFormat="1" applyFont="1" applyFill="1" applyBorder="1" applyAlignment="1">
      <alignment vertical="center"/>
    </xf>
    <xf numFmtId="40" fontId="8" fillId="0" borderId="0" xfId="2" applyFont="1" applyAlignment="1">
      <alignment vertical="center"/>
    </xf>
    <xf numFmtId="38" fontId="9" fillId="0" borderId="0" xfId="2" applyNumberFormat="1" applyFont="1" applyAlignment="1">
      <alignment vertical="center"/>
    </xf>
    <xf numFmtId="0" fontId="3" fillId="0" borderId="4" xfId="1" applyFont="1" applyFill="1" applyBorder="1" applyAlignment="1">
      <alignment horizontal="center" vertical="center" wrapText="1"/>
    </xf>
    <xf numFmtId="38" fontId="3" fillId="0" borderId="13" xfId="2" quotePrefix="1" applyNumberFormat="1" applyFont="1" applyFill="1" applyBorder="1" applyAlignment="1">
      <alignment horizontal="center" vertical="center"/>
    </xf>
    <xf numFmtId="9" fontId="3" fillId="0" borderId="13" xfId="1" applyNumberFormat="1" applyFont="1" applyFill="1" applyBorder="1" applyAlignment="1">
      <alignment horizontal="center" vertical="center"/>
    </xf>
    <xf numFmtId="0" fontId="3" fillId="0" borderId="18" xfId="1" applyFont="1" applyFill="1" applyBorder="1" applyAlignment="1"/>
    <xf numFmtId="0" fontId="3" fillId="0" borderId="19" xfId="1" applyFont="1" applyFill="1" applyBorder="1" applyAlignment="1"/>
    <xf numFmtId="0" fontId="3" fillId="0" borderId="20" xfId="1" applyFont="1" applyFill="1" applyBorder="1" applyAlignment="1"/>
    <xf numFmtId="0" fontId="3" fillId="0" borderId="21" xfId="1" applyFont="1" applyFill="1" applyBorder="1" applyAlignment="1"/>
    <xf numFmtId="38" fontId="3" fillId="0" borderId="21" xfId="2" applyNumberFormat="1" applyFont="1" applyFill="1" applyBorder="1" applyAlignment="1"/>
    <xf numFmtId="164" fontId="3" fillId="0" borderId="21" xfId="3" applyFont="1" applyFill="1" applyBorder="1" applyAlignment="1"/>
    <xf numFmtId="40" fontId="3" fillId="0" borderId="21" xfId="2" applyFont="1" applyFill="1" applyBorder="1" applyAlignment="1"/>
    <xf numFmtId="9" fontId="3" fillId="0" borderId="22" xfId="6" applyFont="1" applyFill="1" applyBorder="1" applyAlignment="1"/>
    <xf numFmtId="38" fontId="3" fillId="0" borderId="23" xfId="2" applyNumberFormat="1" applyFont="1" applyFill="1" applyBorder="1" applyAlignment="1"/>
    <xf numFmtId="38" fontId="3" fillId="0" borderId="23" xfId="2" applyNumberFormat="1" applyFont="1" applyFill="1" applyBorder="1" applyAlignment="1">
      <alignment horizontal="right"/>
    </xf>
    <xf numFmtId="166" fontId="3" fillId="0" borderId="23" xfId="1" applyNumberFormat="1" applyFont="1" applyFill="1" applyBorder="1" applyAlignment="1"/>
    <xf numFmtId="167" fontId="3" fillId="0" borderId="24" xfId="1" applyNumberFormat="1" applyFont="1" applyFill="1" applyBorder="1" applyAlignment="1">
      <alignment horizontal="left"/>
    </xf>
    <xf numFmtId="0" fontId="3" fillId="0" borderId="25" xfId="1" applyFont="1" applyFill="1" applyBorder="1" applyAlignment="1"/>
    <xf numFmtId="0" fontId="3" fillId="0" borderId="26" xfId="1" applyFont="1" applyFill="1" applyBorder="1" applyAlignment="1"/>
    <xf numFmtId="0" fontId="3" fillId="0" borderId="27" xfId="1" applyFont="1" applyFill="1" applyBorder="1" applyAlignment="1"/>
    <xf numFmtId="38" fontId="3" fillId="0" borderId="27" xfId="2" applyNumberFormat="1" applyFont="1" applyFill="1" applyBorder="1" applyAlignment="1"/>
    <xf numFmtId="164" fontId="3" fillId="0" borderId="27" xfId="3" applyFont="1" applyFill="1" applyBorder="1" applyAlignment="1"/>
    <xf numFmtId="40" fontId="3" fillId="0" borderId="27" xfId="2" applyFont="1" applyFill="1" applyBorder="1" applyAlignment="1"/>
    <xf numFmtId="9" fontId="3" fillId="0" borderId="28" xfId="6" applyFont="1" applyFill="1" applyBorder="1" applyAlignment="1"/>
    <xf numFmtId="38" fontId="3" fillId="0" borderId="29" xfId="2" applyNumberFormat="1" applyFont="1" applyFill="1" applyBorder="1" applyAlignment="1"/>
    <xf numFmtId="38" fontId="3" fillId="0" borderId="29" xfId="2" applyNumberFormat="1" applyFont="1" applyFill="1" applyBorder="1" applyAlignment="1">
      <alignment horizontal="right"/>
    </xf>
    <xf numFmtId="166" fontId="3" fillId="0" borderId="29" xfId="1" applyNumberFormat="1" applyFont="1" applyFill="1" applyBorder="1" applyAlignment="1"/>
    <xf numFmtId="167" fontId="3" fillId="0" borderId="30" xfId="1" applyNumberFormat="1" applyFont="1" applyFill="1" applyBorder="1" applyAlignment="1">
      <alignment horizontal="left"/>
    </xf>
    <xf numFmtId="0" fontId="3" fillId="0" borderId="30" xfId="1" applyFont="1" applyFill="1" applyBorder="1" applyAlignment="1">
      <alignment horizontal="left"/>
    </xf>
    <xf numFmtId="0" fontId="3" fillId="0" borderId="0" xfId="1" applyFont="1" applyFill="1"/>
    <xf numFmtId="40" fontId="3" fillId="0" borderId="30" xfId="2" applyFont="1" applyFill="1" applyBorder="1" applyAlignment="1">
      <alignment horizontal="left"/>
    </xf>
    <xf numFmtId="38" fontId="3" fillId="0" borderId="28" xfId="2" applyNumberFormat="1" applyFont="1" applyFill="1" applyBorder="1" applyAlignment="1"/>
    <xf numFmtId="0" fontId="3" fillId="0" borderId="26" xfId="5" applyFont="1" applyFill="1" applyBorder="1" applyAlignment="1"/>
    <xf numFmtId="0" fontId="3" fillId="0" borderId="27" xfId="5" applyFont="1" applyFill="1" applyBorder="1" applyAlignment="1"/>
    <xf numFmtId="14" fontId="3" fillId="0" borderId="30" xfId="1" applyNumberFormat="1" applyFont="1" applyFill="1" applyBorder="1" applyAlignment="1">
      <alignment horizontal="left"/>
    </xf>
    <xf numFmtId="0" fontId="3" fillId="5" borderId="25" xfId="1" applyFont="1" applyFill="1" applyBorder="1" applyAlignment="1"/>
    <xf numFmtId="0" fontId="3" fillId="5" borderId="26" xfId="1" applyFont="1" applyFill="1" applyBorder="1" applyAlignment="1"/>
    <xf numFmtId="0" fontId="3" fillId="5" borderId="27" xfId="1" applyFont="1" applyFill="1" applyBorder="1" applyAlignment="1"/>
    <xf numFmtId="38" fontId="3" fillId="5" borderId="27" xfId="2" applyNumberFormat="1" applyFont="1" applyFill="1" applyBorder="1" applyAlignment="1"/>
    <xf numFmtId="164" fontId="3" fillId="5" borderId="27" xfId="3" applyFont="1" applyFill="1" applyBorder="1" applyAlignment="1"/>
    <xf numFmtId="40" fontId="3" fillId="5" borderId="27" xfId="2" applyFont="1" applyFill="1" applyBorder="1" applyAlignment="1"/>
    <xf numFmtId="38" fontId="3" fillId="5" borderId="28" xfId="2" applyNumberFormat="1" applyFont="1" applyFill="1" applyBorder="1" applyAlignment="1"/>
    <xf numFmtId="9" fontId="3" fillId="5" borderId="28" xfId="6" applyFont="1" applyFill="1" applyBorder="1" applyAlignment="1"/>
    <xf numFmtId="38" fontId="3" fillId="5" borderId="29" xfId="2" applyNumberFormat="1" applyFont="1" applyFill="1" applyBorder="1" applyAlignment="1"/>
    <xf numFmtId="38" fontId="3" fillId="5" borderId="29" xfId="2" applyNumberFormat="1" applyFont="1" applyFill="1" applyBorder="1" applyAlignment="1">
      <alignment horizontal="right"/>
    </xf>
    <xf numFmtId="166" fontId="3" fillId="5" borderId="29" xfId="1" applyNumberFormat="1" applyFont="1" applyFill="1" applyBorder="1" applyAlignment="1"/>
    <xf numFmtId="167" fontId="3" fillId="5" borderId="30" xfId="1" applyNumberFormat="1" applyFont="1" applyFill="1" applyBorder="1" applyAlignment="1">
      <alignment horizontal="left"/>
    </xf>
    <xf numFmtId="38" fontId="19" fillId="0" borderId="29" xfId="2" applyNumberFormat="1" applyFont="1" applyFill="1" applyBorder="1" applyAlignment="1">
      <alignment horizontal="right"/>
    </xf>
    <xf numFmtId="38" fontId="8" fillId="0" borderId="29" xfId="2" applyNumberFormat="1" applyFont="1" applyFill="1" applyBorder="1" applyAlignment="1"/>
    <xf numFmtId="0" fontId="3" fillId="0" borderId="25" xfId="1" applyFont="1" applyFill="1" applyBorder="1"/>
    <xf numFmtId="0" fontId="3" fillId="0" borderId="25" xfId="1" applyFont="1" applyFill="1" applyBorder="1" applyAlignment="1">
      <alignment vertical="center"/>
    </xf>
    <xf numFmtId="38" fontId="3" fillId="0" borderId="27" xfId="2" applyNumberFormat="1" applyFont="1" applyFill="1" applyBorder="1" applyAlignment="1">
      <alignment wrapText="1"/>
    </xf>
    <xf numFmtId="164" fontId="3" fillId="0" borderId="29" xfId="3" applyFont="1" applyFill="1" applyBorder="1" applyAlignment="1"/>
    <xf numFmtId="0" fontId="3" fillId="5" borderId="25" xfId="1" applyFont="1" applyFill="1" applyBorder="1" applyAlignment="1">
      <alignment vertical="center"/>
    </xf>
    <xf numFmtId="0" fontId="3" fillId="0" borderId="31" xfId="1" applyFont="1" applyBorder="1" applyAlignment="1">
      <alignment vertical="center"/>
    </xf>
    <xf numFmtId="0" fontId="20" fillId="6" borderId="32" xfId="1" applyFont="1" applyFill="1" applyBorder="1" applyAlignment="1"/>
    <xf numFmtId="38" fontId="20" fillId="6" borderId="32" xfId="2" applyNumberFormat="1" applyFont="1" applyFill="1" applyBorder="1" applyAlignment="1"/>
    <xf numFmtId="40" fontId="20" fillId="6" borderId="32" xfId="2" applyFont="1" applyFill="1" applyBorder="1" applyAlignment="1"/>
    <xf numFmtId="40" fontId="20" fillId="6" borderId="33" xfId="2" applyFont="1" applyFill="1" applyBorder="1" applyAlignment="1"/>
    <xf numFmtId="38" fontId="20" fillId="6" borderId="34" xfId="2" applyNumberFormat="1" applyFont="1" applyFill="1" applyBorder="1" applyAlignment="1"/>
    <xf numFmtId="38" fontId="20" fillId="6" borderId="32" xfId="2" applyNumberFormat="1" applyFont="1" applyFill="1" applyBorder="1" applyAlignment="1">
      <alignment horizontal="right"/>
    </xf>
    <xf numFmtId="0" fontId="20" fillId="6" borderId="34" xfId="1" applyFont="1" applyFill="1" applyBorder="1" applyAlignment="1"/>
    <xf numFmtId="0" fontId="20" fillId="6" borderId="35" xfId="1" applyFont="1" applyFill="1" applyBorder="1" applyAlignment="1"/>
    <xf numFmtId="164" fontId="3" fillId="0" borderId="0" xfId="3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36" xfId="1" applyFont="1" applyFill="1" applyBorder="1" applyAlignment="1">
      <alignment vertical="center"/>
    </xf>
    <xf numFmtId="38" fontId="7" fillId="0" borderId="36" xfId="2" applyNumberFormat="1" applyFont="1" applyFill="1" applyBorder="1" applyAlignment="1">
      <alignment horizontal="center" vertical="center"/>
    </xf>
    <xf numFmtId="0" fontId="16" fillId="0" borderId="36" xfId="1" applyFont="1" applyFill="1" applyBorder="1" applyAlignment="1">
      <alignment horizontal="center" vertical="center"/>
    </xf>
    <xf numFmtId="0" fontId="7" fillId="0" borderId="36" xfId="1" applyFont="1" applyFill="1" applyBorder="1" applyAlignment="1">
      <alignment horizontal="center" vertical="center"/>
    </xf>
    <xf numFmtId="164" fontId="7" fillId="0" borderId="36" xfId="3" applyFont="1" applyBorder="1" applyAlignment="1">
      <alignment horizontal="center" vertical="center"/>
    </xf>
    <xf numFmtId="40" fontId="7" fillId="0" borderId="0" xfId="2" applyFont="1" applyAlignment="1">
      <alignment horizontal="center" vertical="center"/>
    </xf>
    <xf numFmtId="38" fontId="7" fillId="0" borderId="0" xfId="2" applyNumberFormat="1" applyFont="1" applyAlignment="1">
      <alignment vertical="center"/>
    </xf>
    <xf numFmtId="40" fontId="7" fillId="0" borderId="0" xfId="2" applyFont="1" applyAlignment="1">
      <alignment vertical="center"/>
    </xf>
    <xf numFmtId="38" fontId="7" fillId="0" borderId="0" xfId="2" applyNumberFormat="1" applyFont="1" applyAlignment="1">
      <alignment horizontal="right" vertical="center"/>
    </xf>
    <xf numFmtId="0" fontId="3" fillId="0" borderId="37" xfId="1" applyFont="1" applyFill="1" applyBorder="1" applyAlignment="1">
      <alignment vertical="center"/>
    </xf>
    <xf numFmtId="168" fontId="3" fillId="0" borderId="37" xfId="2" applyNumberFormat="1" applyFont="1" applyFill="1" applyBorder="1" applyAlignment="1">
      <alignment vertical="center"/>
    </xf>
    <xf numFmtId="168" fontId="3" fillId="0" borderId="37" xfId="2" applyNumberFormat="1" applyFont="1" applyBorder="1" applyAlignment="1">
      <alignment vertical="center"/>
    </xf>
    <xf numFmtId="168" fontId="3" fillId="0" borderId="0" xfId="2" applyNumberFormat="1" applyFont="1" applyAlignment="1">
      <alignment vertical="center"/>
    </xf>
    <xf numFmtId="0" fontId="3" fillId="0" borderId="38" xfId="1" applyFont="1" applyFill="1" applyBorder="1" applyAlignment="1">
      <alignment vertical="center"/>
    </xf>
    <xf numFmtId="168" fontId="3" fillId="0" borderId="38" xfId="2" applyNumberFormat="1" applyFont="1" applyFill="1" applyBorder="1" applyAlignment="1">
      <alignment vertical="center"/>
    </xf>
    <xf numFmtId="168" fontId="3" fillId="0" borderId="38" xfId="2" applyNumberFormat="1" applyFont="1" applyBorder="1" applyAlignment="1">
      <alignment vertical="center"/>
    </xf>
    <xf numFmtId="0" fontId="3" fillId="0" borderId="39" xfId="1" applyFont="1" applyFill="1" applyBorder="1" applyAlignment="1">
      <alignment vertical="center"/>
    </xf>
    <xf numFmtId="168" fontId="3" fillId="0" borderId="39" xfId="2" applyNumberFormat="1" applyFont="1" applyFill="1" applyBorder="1" applyAlignment="1">
      <alignment vertical="center"/>
    </xf>
    <xf numFmtId="168" fontId="3" fillId="0" borderId="39" xfId="2" applyNumberFormat="1" applyFont="1" applyBorder="1" applyAlignment="1">
      <alignment vertical="center"/>
    </xf>
    <xf numFmtId="168" fontId="7" fillId="0" borderId="36" xfId="2" applyNumberFormat="1" applyFont="1" applyFill="1" applyBorder="1" applyAlignment="1">
      <alignment vertical="center"/>
    </xf>
    <xf numFmtId="0" fontId="8" fillId="0" borderId="0" xfId="1" applyFont="1" applyFill="1" applyAlignment="1">
      <alignment vertical="center"/>
    </xf>
    <xf numFmtId="168" fontId="8" fillId="0" borderId="0" xfId="2" applyNumberFormat="1" applyFont="1" applyFill="1" applyAlignment="1">
      <alignment vertical="center"/>
    </xf>
    <xf numFmtId="168" fontId="8" fillId="0" borderId="0" xfId="2" applyNumberFormat="1" applyFont="1" applyAlignment="1">
      <alignment vertical="center"/>
    </xf>
    <xf numFmtId="38" fontId="8" fillId="0" borderId="0" xfId="2" applyNumberFormat="1" applyFont="1" applyAlignment="1">
      <alignment vertical="center"/>
    </xf>
    <xf numFmtId="38" fontId="8" fillId="0" borderId="0" xfId="2" applyNumberFormat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48" fillId="0" borderId="0" xfId="1" applyFont="1" applyFill="1" applyAlignment="1">
      <alignment vertical="center"/>
    </xf>
    <xf numFmtId="40" fontId="13" fillId="2" borderId="5" xfId="2" applyFont="1" applyFill="1" applyBorder="1" applyAlignment="1">
      <alignment horizontal="center" vertical="center"/>
    </xf>
    <xf numFmtId="40" fontId="3" fillId="2" borderId="13" xfId="2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10" fillId="0" borderId="10" xfId="1" applyFont="1" applyFill="1" applyBorder="1" applyAlignment="1">
      <alignment horizontal="center" vertical="center"/>
    </xf>
    <xf numFmtId="0" fontId="3" fillId="0" borderId="2" xfId="1" applyFont="1" applyFill="1" applyBorder="1" applyAlignment="1">
      <alignment horizontal="center" vertical="center" wrapText="1"/>
    </xf>
    <xf numFmtId="0" fontId="3" fillId="0" borderId="11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3" fillId="0" borderId="12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164" fontId="13" fillId="2" borderId="3" xfId="3" applyFont="1" applyFill="1" applyBorder="1" applyAlignment="1">
      <alignment horizontal="center" vertical="center" wrapText="1"/>
    </xf>
    <xf numFmtId="164" fontId="3" fillId="2" borderId="12" xfId="3" applyFont="1" applyFill="1" applyBorder="1" applyAlignment="1">
      <alignment horizontal="center" vertical="center"/>
    </xf>
    <xf numFmtId="38" fontId="17" fillId="0" borderId="8" xfId="2" applyNumberFormat="1" applyFont="1" applyFill="1" applyBorder="1" applyAlignment="1">
      <alignment horizontal="center" vertical="center" wrapText="1"/>
    </xf>
    <xf numFmtId="38" fontId="17" fillId="0" borderId="16" xfId="2" applyNumberFormat="1" applyFont="1" applyFill="1" applyBorder="1" applyAlignment="1">
      <alignment horizontal="center" vertical="center" wrapText="1"/>
    </xf>
    <xf numFmtId="0" fontId="7" fillId="0" borderId="7" xfId="5" applyNumberFormat="1" applyFont="1" applyFill="1" applyBorder="1" applyAlignment="1">
      <alignment horizontal="center" vertical="center" wrapText="1"/>
    </xf>
    <xf numFmtId="0" fontId="7" fillId="0" borderId="15" xfId="5" applyNumberFormat="1" applyFont="1" applyFill="1" applyBorder="1" applyAlignment="1">
      <alignment horizontal="center" vertical="center" wrapText="1"/>
    </xf>
    <xf numFmtId="0" fontId="3" fillId="0" borderId="9" xfId="5" applyNumberFormat="1" applyFont="1" applyBorder="1" applyAlignment="1">
      <alignment horizontal="center" vertical="center" wrapText="1"/>
    </xf>
    <xf numFmtId="0" fontId="3" fillId="0" borderId="17" xfId="5" applyNumberFormat="1" applyFont="1" applyBorder="1" applyAlignment="1">
      <alignment horizontal="center" vertical="center" wrapText="1"/>
    </xf>
    <xf numFmtId="40" fontId="3" fillId="3" borderId="5" xfId="2" applyFont="1" applyFill="1" applyBorder="1" applyAlignment="1">
      <alignment horizontal="center" vertical="center"/>
    </xf>
    <xf numFmtId="40" fontId="3" fillId="3" borderId="13" xfId="2" applyFont="1" applyFill="1" applyBorder="1" applyAlignment="1">
      <alignment horizontal="center" vertical="center"/>
    </xf>
    <xf numFmtId="38" fontId="3" fillId="3" borderId="3" xfId="2" applyNumberFormat="1" applyFont="1" applyFill="1" applyBorder="1" applyAlignment="1">
      <alignment horizontal="center" vertical="center" wrapText="1"/>
    </xf>
    <xf numFmtId="38" fontId="3" fillId="3" borderId="12" xfId="2" applyNumberFormat="1" applyFont="1" applyFill="1" applyBorder="1" applyAlignment="1">
      <alignment horizontal="center" vertical="center"/>
    </xf>
    <xf numFmtId="38" fontId="3" fillId="4" borderId="3" xfId="2" applyNumberFormat="1" applyFont="1" applyFill="1" applyBorder="1" applyAlignment="1">
      <alignment horizontal="center" vertical="center" wrapText="1"/>
    </xf>
    <xf numFmtId="38" fontId="3" fillId="4" borderId="12" xfId="2" applyNumberFormat="1" applyFont="1" applyFill="1" applyBorder="1" applyAlignment="1">
      <alignment horizontal="center" vertical="center" wrapText="1"/>
    </xf>
    <xf numFmtId="38" fontId="3" fillId="2" borderId="3" xfId="2" applyNumberFormat="1" applyFont="1" applyFill="1" applyBorder="1" applyAlignment="1">
      <alignment horizontal="center" vertical="center" wrapText="1"/>
    </xf>
    <xf numFmtId="38" fontId="3" fillId="2" borderId="12" xfId="2" applyNumberFormat="1" applyFont="1" applyFill="1" applyBorder="1" applyAlignment="1">
      <alignment horizontal="center" vertical="center" wrapText="1"/>
    </xf>
    <xf numFmtId="38" fontId="7" fillId="3" borderId="6" xfId="4" applyFont="1" applyFill="1" applyBorder="1" applyAlignment="1">
      <alignment horizontal="center" vertical="center" wrapText="1"/>
    </xf>
    <xf numFmtId="38" fontId="7" fillId="3" borderId="14" xfId="4" applyFont="1" applyFill="1" applyBorder="1" applyAlignment="1">
      <alignment horizontal="center" vertical="center" wrapText="1"/>
    </xf>
    <xf numFmtId="38" fontId="7" fillId="0" borderId="7" xfId="2" applyNumberFormat="1" applyFont="1" applyFill="1" applyBorder="1" applyAlignment="1">
      <alignment horizontal="center" vertical="center" wrapText="1"/>
    </xf>
    <xf numFmtId="38" fontId="7" fillId="0" borderId="15" xfId="2" applyNumberFormat="1" applyFont="1" applyFill="1" applyBorder="1" applyAlignment="1">
      <alignment horizontal="center" vertical="center" wrapText="1"/>
    </xf>
  </cellXfs>
  <cellStyles count="120">
    <cellStyle name="20% - アクセント 1" xfId="7"/>
    <cellStyle name="20% - アクセント 2" xfId="8"/>
    <cellStyle name="20% - アクセント 3" xfId="9"/>
    <cellStyle name="20% - アクセント 4" xfId="10"/>
    <cellStyle name="20% - アクセント 5" xfId="11"/>
    <cellStyle name="20% - アクセント 6" xfId="12"/>
    <cellStyle name="40% - アクセント 1" xfId="13"/>
    <cellStyle name="40% - アクセント 2" xfId="14"/>
    <cellStyle name="40% - アクセント 3" xfId="15"/>
    <cellStyle name="40% - アクセント 4" xfId="16"/>
    <cellStyle name="40% - アクセント 5" xfId="17"/>
    <cellStyle name="40% - アクセント 6" xfId="18"/>
    <cellStyle name="60% - アクセント 1" xfId="19"/>
    <cellStyle name="60% - アクセント 2" xfId="20"/>
    <cellStyle name="60% - アクセント 3" xfId="21"/>
    <cellStyle name="60% - アクセント 4" xfId="22"/>
    <cellStyle name="60% - アクセント 5" xfId="23"/>
    <cellStyle name="60% - アクセント 6" xfId="24"/>
    <cellStyle name="Calc Currency (0)" xfId="25"/>
    <cellStyle name="Calc Currency (2)" xfId="26"/>
    <cellStyle name="Calc Percent (0)" xfId="27"/>
    <cellStyle name="Calc Percent (1)" xfId="28"/>
    <cellStyle name="Calc Percent (2)" xfId="29"/>
    <cellStyle name="Calc Units (0)" xfId="30"/>
    <cellStyle name="Calc Units (1)" xfId="31"/>
    <cellStyle name="Calc Units (2)" xfId="32"/>
    <cellStyle name="Comma [0] 2" xfId="33"/>
    <cellStyle name="Comma [0] 2 2" xfId="34"/>
    <cellStyle name="Comma [0] 2_DOANH THU THUC TE 10.2013_03.2014" xfId="35"/>
    <cellStyle name="Comma [0] 3" xfId="4"/>
    <cellStyle name="Comma [0] 3 2" xfId="36"/>
    <cellStyle name="Comma [00]" xfId="37"/>
    <cellStyle name="Comma 2" xfId="38"/>
    <cellStyle name="Comma 2 2" xfId="2"/>
    <cellStyle name="Comma 2 2 2" xfId="39"/>
    <cellStyle name="Comma 3" xfId="40"/>
    <cellStyle name="Comma 4" xfId="41"/>
    <cellStyle name="Comma_Book2" xfId="3"/>
    <cellStyle name="Currency [00]" xfId="42"/>
    <cellStyle name="Date Short" xfId="43"/>
    <cellStyle name="Enter Currency (0)" xfId="44"/>
    <cellStyle name="Enter Currency (2)" xfId="45"/>
    <cellStyle name="Enter Units (0)" xfId="46"/>
    <cellStyle name="Enter Units (1)" xfId="47"/>
    <cellStyle name="Enter Units (2)" xfId="48"/>
    <cellStyle name="Grey" xfId="49"/>
    <cellStyle name="Header1" xfId="50"/>
    <cellStyle name="Header2" xfId="51"/>
    <cellStyle name="Input [yellow]" xfId="52"/>
    <cellStyle name="Link Currency (0)" xfId="53"/>
    <cellStyle name="Link Currency (2)" xfId="54"/>
    <cellStyle name="Link Units (0)" xfId="55"/>
    <cellStyle name="Link Units (1)" xfId="56"/>
    <cellStyle name="Link Units (2)" xfId="57"/>
    <cellStyle name="Normal" xfId="0" builtinId="0"/>
    <cellStyle name="Normal - Style1" xfId="58"/>
    <cellStyle name="Normal 10" xfId="59"/>
    <cellStyle name="Normal 2" xfId="60"/>
    <cellStyle name="Normal 2 2" xfId="61"/>
    <cellStyle name="Normal 2 3" xfId="62"/>
    <cellStyle name="Normal 2_20140123原価経費明細_H26(JPonly updata)" xfId="63"/>
    <cellStyle name="Normal 3" xfId="64"/>
    <cellStyle name="Normal 4" xfId="65"/>
    <cellStyle name="Normal 4 2" xfId="66"/>
    <cellStyle name="Normal 5" xfId="67"/>
    <cellStyle name="Normal 6" xfId="5"/>
    <cellStyle name="Normal 6 2" xfId="68"/>
    <cellStyle name="Normal 7" xfId="69"/>
    <cellStyle name="Normal 7 2" xfId="70"/>
    <cellStyle name="Normal 8" xfId="71"/>
    <cellStyle name="Normal 9" xfId="72"/>
    <cellStyle name="Normal_Book2" xfId="1"/>
    <cellStyle name="Percent [0]" xfId="73"/>
    <cellStyle name="Percent [00]" xfId="74"/>
    <cellStyle name="Percent [2]" xfId="75"/>
    <cellStyle name="Percent 2" xfId="76"/>
    <cellStyle name="Percent 3" xfId="6"/>
    <cellStyle name="Percent 3 2" xfId="77"/>
    <cellStyle name="PrePop Currency (0)" xfId="78"/>
    <cellStyle name="PrePop Currency (2)" xfId="79"/>
    <cellStyle name="PrePop Units (0)" xfId="80"/>
    <cellStyle name="PrePop Units (1)" xfId="81"/>
    <cellStyle name="PrePop Units (2)" xfId="82"/>
    <cellStyle name="Text Indent A" xfId="83"/>
    <cellStyle name="Text Indent B" xfId="84"/>
    <cellStyle name="Text Indent C" xfId="85"/>
    <cellStyle name="アクセント 1" xfId="86"/>
    <cellStyle name="アクセント 2" xfId="87"/>
    <cellStyle name="アクセント 3" xfId="88"/>
    <cellStyle name="アクセント 4" xfId="89"/>
    <cellStyle name="アクセント 5" xfId="90"/>
    <cellStyle name="アクセント 6" xfId="91"/>
    <cellStyle name="タイトル" xfId="92"/>
    <cellStyle name="チェック セル" xfId="93"/>
    <cellStyle name="どちらでもない" xfId="94"/>
    <cellStyle name="パーセント 2" xfId="95"/>
    <cellStyle name="パーセント 3" xfId="96"/>
    <cellStyle name="メモ" xfId="97"/>
    <cellStyle name="リンク セル" xfId="98"/>
    <cellStyle name="悪い" xfId="99"/>
    <cellStyle name="計算" xfId="100"/>
    <cellStyle name="警告文" xfId="101"/>
    <cellStyle name="桁区切り [0.00]_Estimated Salary 10.2013 - 03.2014" xfId="102"/>
    <cellStyle name="桁区切り 2" xfId="103"/>
    <cellStyle name="桁区切り 3" xfId="104"/>
    <cellStyle name="桁区切り_20140128PM-MItsubishi MS INV 0114 (nippou MJH)" xfId="105"/>
    <cellStyle name="見出し 1" xfId="106"/>
    <cellStyle name="見出し 2" xfId="107"/>
    <cellStyle name="見出し 3" xfId="108"/>
    <cellStyle name="見出し 4" xfId="109"/>
    <cellStyle name="集計" xfId="110"/>
    <cellStyle name="出力" xfId="111"/>
    <cellStyle name="常规_運用に関する書類" xfId="112"/>
    <cellStyle name="説明文" xfId="113"/>
    <cellStyle name="通貨_Social &amp; Health insurance payable.14" xfId="114"/>
    <cellStyle name="入力" xfId="115"/>
    <cellStyle name="標準 2" xfId="116"/>
    <cellStyle name="標準 3" xfId="117"/>
    <cellStyle name="標準_%E3%80%90%E7%A4%BE%E5%A4%96%E7%A7%98%E3%80%9120111102_2012%E5%B9%B4%E9%83%A8%E7%BD%B2%E5%88%A5(1)" xfId="118"/>
    <cellStyle name="良い" xfId="11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indexed="13"/>
  </sheetPr>
  <dimension ref="A1:AB233"/>
  <sheetViews>
    <sheetView showGridLines="0" tabSelected="1" view="pageBreakPreview" zoomScale="80" zoomScaleNormal="100" zoomScaleSheetLayoutView="80" workbookViewId="0">
      <pane xSplit="3" ySplit="5" topLeftCell="D6" activePane="bottomRight" state="frozen"/>
      <selection activeCell="D128" sqref="D128"/>
      <selection pane="topRight" activeCell="D128" sqref="D128"/>
      <selection pane="bottomLeft" activeCell="D128" sqref="D128"/>
      <selection pane="bottomRight" activeCell="A2" sqref="A2"/>
    </sheetView>
  </sheetViews>
  <sheetFormatPr defaultColWidth="8" defaultRowHeight="12.75"/>
  <cols>
    <col min="1" max="1" width="5.5703125" style="1" customWidth="1"/>
    <col min="2" max="2" width="28" style="2" bestFit="1" customWidth="1"/>
    <col min="3" max="3" width="14.7109375" style="2" customWidth="1"/>
    <col min="4" max="4" width="15" style="2" customWidth="1"/>
    <col min="5" max="5" width="16.85546875" style="3" customWidth="1"/>
    <col min="6" max="6" width="5.85546875" style="2" customWidth="1"/>
    <col min="7" max="7" width="7.140625" style="2" customWidth="1"/>
    <col min="8" max="8" width="5.85546875" style="2" customWidth="1"/>
    <col min="9" max="13" width="7.140625" style="2" customWidth="1"/>
    <col min="14" max="14" width="5.85546875" style="2" customWidth="1"/>
    <col min="15" max="15" width="7.140625" style="2" customWidth="1"/>
    <col min="16" max="16" width="5.85546875" style="2" customWidth="1"/>
    <col min="17" max="17" width="7.140625" style="2" customWidth="1"/>
    <col min="18" max="18" width="14.42578125" style="77" customWidth="1"/>
    <col min="19" max="19" width="11.42578125" style="5" customWidth="1"/>
    <col min="20" max="20" width="11" style="5" customWidth="1"/>
    <col min="21" max="21" width="14.28515625" style="6" customWidth="1"/>
    <col min="22" max="22" width="14.85546875" style="6" customWidth="1"/>
    <col min="23" max="23" width="17.42578125" style="6" customWidth="1"/>
    <col min="24" max="24" width="13.140625" style="5" customWidth="1"/>
    <col min="25" max="25" width="10.85546875" style="6" customWidth="1"/>
    <col min="26" max="26" width="10.85546875" style="7" customWidth="1"/>
    <col min="27" max="27" width="10.140625" style="1" customWidth="1"/>
    <col min="28" max="28" width="24.140625" style="1" customWidth="1"/>
    <col min="29" max="241" width="8" style="1"/>
    <col min="242" max="242" width="5.5703125" style="1" customWidth="1"/>
    <col min="243" max="243" width="28" style="1" bestFit="1" customWidth="1"/>
    <col min="244" max="244" width="14.7109375" style="1" customWidth="1"/>
    <col min="245" max="245" width="15" style="1" customWidth="1"/>
    <col min="246" max="246" width="0" style="1" hidden="1" customWidth="1"/>
    <col min="247" max="247" width="16.85546875" style="1" customWidth="1"/>
    <col min="248" max="259" width="0" style="1" hidden="1" customWidth="1"/>
    <col min="260" max="260" width="14.42578125" style="1" customWidth="1"/>
    <col min="261" max="261" width="11.42578125" style="1" customWidth="1"/>
    <col min="262" max="262" width="11" style="1" customWidth="1"/>
    <col min="263" max="263" width="14.28515625" style="1" customWidth="1"/>
    <col min="264" max="264" width="14.85546875" style="1" customWidth="1"/>
    <col min="265" max="265" width="17.42578125" style="1" customWidth="1"/>
    <col min="266" max="266" width="13.140625" style="1" customWidth="1"/>
    <col min="267" max="268" width="10.85546875" style="1" customWidth="1"/>
    <col min="269" max="269" width="10.140625" style="1" customWidth="1"/>
    <col min="270" max="270" width="24.140625" style="1" customWidth="1"/>
    <col min="271" max="271" width="12" style="1" customWidth="1"/>
    <col min="272" max="272" width="10.7109375" style="1" customWidth="1"/>
    <col min="273" max="273" width="8" style="1"/>
    <col min="274" max="274" width="13.7109375" style="1" bestFit="1" customWidth="1"/>
    <col min="275" max="275" width="15.42578125" style="1" customWidth="1"/>
    <col min="276" max="276" width="12.5703125" style="1" bestFit="1" customWidth="1"/>
    <col min="277" max="277" width="11.28515625" style="1" bestFit="1" customWidth="1"/>
    <col min="278" max="278" width="9" style="1" bestFit="1" customWidth="1"/>
    <col min="279" max="281" width="8" style="1"/>
    <col min="282" max="282" width="21.7109375" style="1" customWidth="1"/>
    <col min="283" max="497" width="8" style="1"/>
    <col min="498" max="498" width="5.5703125" style="1" customWidth="1"/>
    <col min="499" max="499" width="28" style="1" bestFit="1" customWidth="1"/>
    <col min="500" max="500" width="14.7109375" style="1" customWidth="1"/>
    <col min="501" max="501" width="15" style="1" customWidth="1"/>
    <col min="502" max="502" width="0" style="1" hidden="1" customWidth="1"/>
    <col min="503" max="503" width="16.85546875" style="1" customWidth="1"/>
    <col min="504" max="515" width="0" style="1" hidden="1" customWidth="1"/>
    <col min="516" max="516" width="14.42578125" style="1" customWidth="1"/>
    <col min="517" max="517" width="11.42578125" style="1" customWidth="1"/>
    <col min="518" max="518" width="11" style="1" customWidth="1"/>
    <col min="519" max="519" width="14.28515625" style="1" customWidth="1"/>
    <col min="520" max="520" width="14.85546875" style="1" customWidth="1"/>
    <col min="521" max="521" width="17.42578125" style="1" customWidth="1"/>
    <col min="522" max="522" width="13.140625" style="1" customWidth="1"/>
    <col min="523" max="524" width="10.85546875" style="1" customWidth="1"/>
    <col min="525" max="525" width="10.140625" style="1" customWidth="1"/>
    <col min="526" max="526" width="24.140625" style="1" customWidth="1"/>
    <col min="527" max="527" width="12" style="1" customWidth="1"/>
    <col min="528" max="528" width="10.7109375" style="1" customWidth="1"/>
    <col min="529" max="529" width="8" style="1"/>
    <col min="530" max="530" width="13.7109375" style="1" bestFit="1" customWidth="1"/>
    <col min="531" max="531" width="15.42578125" style="1" customWidth="1"/>
    <col min="532" max="532" width="12.5703125" style="1" bestFit="1" customWidth="1"/>
    <col min="533" max="533" width="11.28515625" style="1" bestFit="1" customWidth="1"/>
    <col min="534" max="534" width="9" style="1" bestFit="1" customWidth="1"/>
    <col min="535" max="537" width="8" style="1"/>
    <col min="538" max="538" width="21.7109375" style="1" customWidth="1"/>
    <col min="539" max="753" width="8" style="1"/>
    <col min="754" max="754" width="5.5703125" style="1" customWidth="1"/>
    <col min="755" max="755" width="28" style="1" bestFit="1" customWidth="1"/>
    <col min="756" max="756" width="14.7109375" style="1" customWidth="1"/>
    <col min="757" max="757" width="15" style="1" customWidth="1"/>
    <col min="758" max="758" width="0" style="1" hidden="1" customWidth="1"/>
    <col min="759" max="759" width="16.85546875" style="1" customWidth="1"/>
    <col min="760" max="771" width="0" style="1" hidden="1" customWidth="1"/>
    <col min="772" max="772" width="14.42578125" style="1" customWidth="1"/>
    <col min="773" max="773" width="11.42578125" style="1" customWidth="1"/>
    <col min="774" max="774" width="11" style="1" customWidth="1"/>
    <col min="775" max="775" width="14.28515625" style="1" customWidth="1"/>
    <col min="776" max="776" width="14.85546875" style="1" customWidth="1"/>
    <col min="777" max="777" width="17.42578125" style="1" customWidth="1"/>
    <col min="778" max="778" width="13.140625" style="1" customWidth="1"/>
    <col min="779" max="780" width="10.85546875" style="1" customWidth="1"/>
    <col min="781" max="781" width="10.140625" style="1" customWidth="1"/>
    <col min="782" max="782" width="24.140625" style="1" customWidth="1"/>
    <col min="783" max="783" width="12" style="1" customWidth="1"/>
    <col min="784" max="784" width="10.7109375" style="1" customWidth="1"/>
    <col min="785" max="785" width="8" style="1"/>
    <col min="786" max="786" width="13.7109375" style="1" bestFit="1" customWidth="1"/>
    <col min="787" max="787" width="15.42578125" style="1" customWidth="1"/>
    <col min="788" max="788" width="12.5703125" style="1" bestFit="1" customWidth="1"/>
    <col min="789" max="789" width="11.28515625" style="1" bestFit="1" customWidth="1"/>
    <col min="790" max="790" width="9" style="1" bestFit="1" customWidth="1"/>
    <col min="791" max="793" width="8" style="1"/>
    <col min="794" max="794" width="21.7109375" style="1" customWidth="1"/>
    <col min="795" max="1009" width="8" style="1"/>
    <col min="1010" max="1010" width="5.5703125" style="1" customWidth="1"/>
    <col min="1011" max="1011" width="28" style="1" bestFit="1" customWidth="1"/>
    <col min="1012" max="1012" width="14.7109375" style="1" customWidth="1"/>
    <col min="1013" max="1013" width="15" style="1" customWidth="1"/>
    <col min="1014" max="1014" width="0" style="1" hidden="1" customWidth="1"/>
    <col min="1015" max="1015" width="16.85546875" style="1" customWidth="1"/>
    <col min="1016" max="1027" width="0" style="1" hidden="1" customWidth="1"/>
    <col min="1028" max="1028" width="14.42578125" style="1" customWidth="1"/>
    <col min="1029" max="1029" width="11.42578125" style="1" customWidth="1"/>
    <col min="1030" max="1030" width="11" style="1" customWidth="1"/>
    <col min="1031" max="1031" width="14.28515625" style="1" customWidth="1"/>
    <col min="1032" max="1032" width="14.85546875" style="1" customWidth="1"/>
    <col min="1033" max="1033" width="17.42578125" style="1" customWidth="1"/>
    <col min="1034" max="1034" width="13.140625" style="1" customWidth="1"/>
    <col min="1035" max="1036" width="10.85546875" style="1" customWidth="1"/>
    <col min="1037" max="1037" width="10.140625" style="1" customWidth="1"/>
    <col min="1038" max="1038" width="24.140625" style="1" customWidth="1"/>
    <col min="1039" max="1039" width="12" style="1" customWidth="1"/>
    <col min="1040" max="1040" width="10.7109375" style="1" customWidth="1"/>
    <col min="1041" max="1041" width="8" style="1"/>
    <col min="1042" max="1042" width="13.7109375" style="1" bestFit="1" customWidth="1"/>
    <col min="1043" max="1043" width="15.42578125" style="1" customWidth="1"/>
    <col min="1044" max="1044" width="12.5703125" style="1" bestFit="1" customWidth="1"/>
    <col min="1045" max="1045" width="11.28515625" style="1" bestFit="1" customWidth="1"/>
    <col min="1046" max="1046" width="9" style="1" bestFit="1" customWidth="1"/>
    <col min="1047" max="1049" width="8" style="1"/>
    <col min="1050" max="1050" width="21.7109375" style="1" customWidth="1"/>
    <col min="1051" max="1265" width="8" style="1"/>
    <col min="1266" max="1266" width="5.5703125" style="1" customWidth="1"/>
    <col min="1267" max="1267" width="28" style="1" bestFit="1" customWidth="1"/>
    <col min="1268" max="1268" width="14.7109375" style="1" customWidth="1"/>
    <col min="1269" max="1269" width="15" style="1" customWidth="1"/>
    <col min="1270" max="1270" width="0" style="1" hidden="1" customWidth="1"/>
    <col min="1271" max="1271" width="16.85546875" style="1" customWidth="1"/>
    <col min="1272" max="1283" width="0" style="1" hidden="1" customWidth="1"/>
    <col min="1284" max="1284" width="14.42578125" style="1" customWidth="1"/>
    <col min="1285" max="1285" width="11.42578125" style="1" customWidth="1"/>
    <col min="1286" max="1286" width="11" style="1" customWidth="1"/>
    <col min="1287" max="1287" width="14.28515625" style="1" customWidth="1"/>
    <col min="1288" max="1288" width="14.85546875" style="1" customWidth="1"/>
    <col min="1289" max="1289" width="17.42578125" style="1" customWidth="1"/>
    <col min="1290" max="1290" width="13.140625" style="1" customWidth="1"/>
    <col min="1291" max="1292" width="10.85546875" style="1" customWidth="1"/>
    <col min="1293" max="1293" width="10.140625" style="1" customWidth="1"/>
    <col min="1294" max="1294" width="24.140625" style="1" customWidth="1"/>
    <col min="1295" max="1295" width="12" style="1" customWidth="1"/>
    <col min="1296" max="1296" width="10.7109375" style="1" customWidth="1"/>
    <col min="1297" max="1297" width="8" style="1"/>
    <col min="1298" max="1298" width="13.7109375" style="1" bestFit="1" customWidth="1"/>
    <col min="1299" max="1299" width="15.42578125" style="1" customWidth="1"/>
    <col min="1300" max="1300" width="12.5703125" style="1" bestFit="1" customWidth="1"/>
    <col min="1301" max="1301" width="11.28515625" style="1" bestFit="1" customWidth="1"/>
    <col min="1302" max="1302" width="9" style="1" bestFit="1" customWidth="1"/>
    <col min="1303" max="1305" width="8" style="1"/>
    <col min="1306" max="1306" width="21.7109375" style="1" customWidth="1"/>
    <col min="1307" max="1521" width="8" style="1"/>
    <col min="1522" max="1522" width="5.5703125" style="1" customWidth="1"/>
    <col min="1523" max="1523" width="28" style="1" bestFit="1" customWidth="1"/>
    <col min="1524" max="1524" width="14.7109375" style="1" customWidth="1"/>
    <col min="1525" max="1525" width="15" style="1" customWidth="1"/>
    <col min="1526" max="1526" width="0" style="1" hidden="1" customWidth="1"/>
    <col min="1527" max="1527" width="16.85546875" style="1" customWidth="1"/>
    <col min="1528" max="1539" width="0" style="1" hidden="1" customWidth="1"/>
    <col min="1540" max="1540" width="14.42578125" style="1" customWidth="1"/>
    <col min="1541" max="1541" width="11.42578125" style="1" customWidth="1"/>
    <col min="1542" max="1542" width="11" style="1" customWidth="1"/>
    <col min="1543" max="1543" width="14.28515625" style="1" customWidth="1"/>
    <col min="1544" max="1544" width="14.85546875" style="1" customWidth="1"/>
    <col min="1545" max="1545" width="17.42578125" style="1" customWidth="1"/>
    <col min="1546" max="1546" width="13.140625" style="1" customWidth="1"/>
    <col min="1547" max="1548" width="10.85546875" style="1" customWidth="1"/>
    <col min="1549" max="1549" width="10.140625" style="1" customWidth="1"/>
    <col min="1550" max="1550" width="24.140625" style="1" customWidth="1"/>
    <col min="1551" max="1551" width="12" style="1" customWidth="1"/>
    <col min="1552" max="1552" width="10.7109375" style="1" customWidth="1"/>
    <col min="1553" max="1553" width="8" style="1"/>
    <col min="1554" max="1554" width="13.7109375" style="1" bestFit="1" customWidth="1"/>
    <col min="1555" max="1555" width="15.42578125" style="1" customWidth="1"/>
    <col min="1556" max="1556" width="12.5703125" style="1" bestFit="1" customWidth="1"/>
    <col min="1557" max="1557" width="11.28515625" style="1" bestFit="1" customWidth="1"/>
    <col min="1558" max="1558" width="9" style="1" bestFit="1" customWidth="1"/>
    <col min="1559" max="1561" width="8" style="1"/>
    <col min="1562" max="1562" width="21.7109375" style="1" customWidth="1"/>
    <col min="1563" max="1777" width="8" style="1"/>
    <col min="1778" max="1778" width="5.5703125" style="1" customWidth="1"/>
    <col min="1779" max="1779" width="28" style="1" bestFit="1" customWidth="1"/>
    <col min="1780" max="1780" width="14.7109375" style="1" customWidth="1"/>
    <col min="1781" max="1781" width="15" style="1" customWidth="1"/>
    <col min="1782" max="1782" width="0" style="1" hidden="1" customWidth="1"/>
    <col min="1783" max="1783" width="16.85546875" style="1" customWidth="1"/>
    <col min="1784" max="1795" width="0" style="1" hidden="1" customWidth="1"/>
    <col min="1796" max="1796" width="14.42578125" style="1" customWidth="1"/>
    <col min="1797" max="1797" width="11.42578125" style="1" customWidth="1"/>
    <col min="1798" max="1798" width="11" style="1" customWidth="1"/>
    <col min="1799" max="1799" width="14.28515625" style="1" customWidth="1"/>
    <col min="1800" max="1800" width="14.85546875" style="1" customWidth="1"/>
    <col min="1801" max="1801" width="17.42578125" style="1" customWidth="1"/>
    <col min="1802" max="1802" width="13.140625" style="1" customWidth="1"/>
    <col min="1803" max="1804" width="10.85546875" style="1" customWidth="1"/>
    <col min="1805" max="1805" width="10.140625" style="1" customWidth="1"/>
    <col min="1806" max="1806" width="24.140625" style="1" customWidth="1"/>
    <col min="1807" max="1807" width="12" style="1" customWidth="1"/>
    <col min="1808" max="1808" width="10.7109375" style="1" customWidth="1"/>
    <col min="1809" max="1809" width="8" style="1"/>
    <col min="1810" max="1810" width="13.7109375" style="1" bestFit="1" customWidth="1"/>
    <col min="1811" max="1811" width="15.42578125" style="1" customWidth="1"/>
    <col min="1812" max="1812" width="12.5703125" style="1" bestFit="1" customWidth="1"/>
    <col min="1813" max="1813" width="11.28515625" style="1" bestFit="1" customWidth="1"/>
    <col min="1814" max="1814" width="9" style="1" bestFit="1" customWidth="1"/>
    <col min="1815" max="1817" width="8" style="1"/>
    <col min="1818" max="1818" width="21.7109375" style="1" customWidth="1"/>
    <col min="1819" max="2033" width="8" style="1"/>
    <col min="2034" max="2034" width="5.5703125" style="1" customWidth="1"/>
    <col min="2035" max="2035" width="28" style="1" bestFit="1" customWidth="1"/>
    <col min="2036" max="2036" width="14.7109375" style="1" customWidth="1"/>
    <col min="2037" max="2037" width="15" style="1" customWidth="1"/>
    <col min="2038" max="2038" width="0" style="1" hidden="1" customWidth="1"/>
    <col min="2039" max="2039" width="16.85546875" style="1" customWidth="1"/>
    <col min="2040" max="2051" width="0" style="1" hidden="1" customWidth="1"/>
    <col min="2052" max="2052" width="14.42578125" style="1" customWidth="1"/>
    <col min="2053" max="2053" width="11.42578125" style="1" customWidth="1"/>
    <col min="2054" max="2054" width="11" style="1" customWidth="1"/>
    <col min="2055" max="2055" width="14.28515625" style="1" customWidth="1"/>
    <col min="2056" max="2056" width="14.85546875" style="1" customWidth="1"/>
    <col min="2057" max="2057" width="17.42578125" style="1" customWidth="1"/>
    <col min="2058" max="2058" width="13.140625" style="1" customWidth="1"/>
    <col min="2059" max="2060" width="10.85546875" style="1" customWidth="1"/>
    <col min="2061" max="2061" width="10.140625" style="1" customWidth="1"/>
    <col min="2062" max="2062" width="24.140625" style="1" customWidth="1"/>
    <col min="2063" max="2063" width="12" style="1" customWidth="1"/>
    <col min="2064" max="2064" width="10.7109375" style="1" customWidth="1"/>
    <col min="2065" max="2065" width="8" style="1"/>
    <col min="2066" max="2066" width="13.7109375" style="1" bestFit="1" customWidth="1"/>
    <col min="2067" max="2067" width="15.42578125" style="1" customWidth="1"/>
    <col min="2068" max="2068" width="12.5703125" style="1" bestFit="1" customWidth="1"/>
    <col min="2069" max="2069" width="11.28515625" style="1" bestFit="1" customWidth="1"/>
    <col min="2070" max="2070" width="9" style="1" bestFit="1" customWidth="1"/>
    <col min="2071" max="2073" width="8" style="1"/>
    <col min="2074" max="2074" width="21.7109375" style="1" customWidth="1"/>
    <col min="2075" max="2289" width="8" style="1"/>
    <col min="2290" max="2290" width="5.5703125" style="1" customWidth="1"/>
    <col min="2291" max="2291" width="28" style="1" bestFit="1" customWidth="1"/>
    <col min="2292" max="2292" width="14.7109375" style="1" customWidth="1"/>
    <col min="2293" max="2293" width="15" style="1" customWidth="1"/>
    <col min="2294" max="2294" width="0" style="1" hidden="1" customWidth="1"/>
    <col min="2295" max="2295" width="16.85546875" style="1" customWidth="1"/>
    <col min="2296" max="2307" width="0" style="1" hidden="1" customWidth="1"/>
    <col min="2308" max="2308" width="14.42578125" style="1" customWidth="1"/>
    <col min="2309" max="2309" width="11.42578125" style="1" customWidth="1"/>
    <col min="2310" max="2310" width="11" style="1" customWidth="1"/>
    <col min="2311" max="2311" width="14.28515625" style="1" customWidth="1"/>
    <col min="2312" max="2312" width="14.85546875" style="1" customWidth="1"/>
    <col min="2313" max="2313" width="17.42578125" style="1" customWidth="1"/>
    <col min="2314" max="2314" width="13.140625" style="1" customWidth="1"/>
    <col min="2315" max="2316" width="10.85546875" style="1" customWidth="1"/>
    <col min="2317" max="2317" width="10.140625" style="1" customWidth="1"/>
    <col min="2318" max="2318" width="24.140625" style="1" customWidth="1"/>
    <col min="2319" max="2319" width="12" style="1" customWidth="1"/>
    <col min="2320" max="2320" width="10.7109375" style="1" customWidth="1"/>
    <col min="2321" max="2321" width="8" style="1"/>
    <col min="2322" max="2322" width="13.7109375" style="1" bestFit="1" customWidth="1"/>
    <col min="2323" max="2323" width="15.42578125" style="1" customWidth="1"/>
    <col min="2324" max="2324" width="12.5703125" style="1" bestFit="1" customWidth="1"/>
    <col min="2325" max="2325" width="11.28515625" style="1" bestFit="1" customWidth="1"/>
    <col min="2326" max="2326" width="9" style="1" bestFit="1" customWidth="1"/>
    <col min="2327" max="2329" width="8" style="1"/>
    <col min="2330" max="2330" width="21.7109375" style="1" customWidth="1"/>
    <col min="2331" max="2545" width="8" style="1"/>
    <col min="2546" max="2546" width="5.5703125" style="1" customWidth="1"/>
    <col min="2547" max="2547" width="28" style="1" bestFit="1" customWidth="1"/>
    <col min="2548" max="2548" width="14.7109375" style="1" customWidth="1"/>
    <col min="2549" max="2549" width="15" style="1" customWidth="1"/>
    <col min="2550" max="2550" width="0" style="1" hidden="1" customWidth="1"/>
    <col min="2551" max="2551" width="16.85546875" style="1" customWidth="1"/>
    <col min="2552" max="2563" width="0" style="1" hidden="1" customWidth="1"/>
    <col min="2564" max="2564" width="14.42578125" style="1" customWidth="1"/>
    <col min="2565" max="2565" width="11.42578125" style="1" customWidth="1"/>
    <col min="2566" max="2566" width="11" style="1" customWidth="1"/>
    <col min="2567" max="2567" width="14.28515625" style="1" customWidth="1"/>
    <col min="2568" max="2568" width="14.85546875" style="1" customWidth="1"/>
    <col min="2569" max="2569" width="17.42578125" style="1" customWidth="1"/>
    <col min="2570" max="2570" width="13.140625" style="1" customWidth="1"/>
    <col min="2571" max="2572" width="10.85546875" style="1" customWidth="1"/>
    <col min="2573" max="2573" width="10.140625" style="1" customWidth="1"/>
    <col min="2574" max="2574" width="24.140625" style="1" customWidth="1"/>
    <col min="2575" max="2575" width="12" style="1" customWidth="1"/>
    <col min="2576" max="2576" width="10.7109375" style="1" customWidth="1"/>
    <col min="2577" max="2577" width="8" style="1"/>
    <col min="2578" max="2578" width="13.7109375" style="1" bestFit="1" customWidth="1"/>
    <col min="2579" max="2579" width="15.42578125" style="1" customWidth="1"/>
    <col min="2580" max="2580" width="12.5703125" style="1" bestFit="1" customWidth="1"/>
    <col min="2581" max="2581" width="11.28515625" style="1" bestFit="1" customWidth="1"/>
    <col min="2582" max="2582" width="9" style="1" bestFit="1" customWidth="1"/>
    <col min="2583" max="2585" width="8" style="1"/>
    <col min="2586" max="2586" width="21.7109375" style="1" customWidth="1"/>
    <col min="2587" max="2801" width="8" style="1"/>
    <col min="2802" max="2802" width="5.5703125" style="1" customWidth="1"/>
    <col min="2803" max="2803" width="28" style="1" bestFit="1" customWidth="1"/>
    <col min="2804" max="2804" width="14.7109375" style="1" customWidth="1"/>
    <col min="2805" max="2805" width="15" style="1" customWidth="1"/>
    <col min="2806" max="2806" width="0" style="1" hidden="1" customWidth="1"/>
    <col min="2807" max="2807" width="16.85546875" style="1" customWidth="1"/>
    <col min="2808" max="2819" width="0" style="1" hidden="1" customWidth="1"/>
    <col min="2820" max="2820" width="14.42578125" style="1" customWidth="1"/>
    <col min="2821" max="2821" width="11.42578125" style="1" customWidth="1"/>
    <col min="2822" max="2822" width="11" style="1" customWidth="1"/>
    <col min="2823" max="2823" width="14.28515625" style="1" customWidth="1"/>
    <col min="2824" max="2824" width="14.85546875" style="1" customWidth="1"/>
    <col min="2825" max="2825" width="17.42578125" style="1" customWidth="1"/>
    <col min="2826" max="2826" width="13.140625" style="1" customWidth="1"/>
    <col min="2827" max="2828" width="10.85546875" style="1" customWidth="1"/>
    <col min="2829" max="2829" width="10.140625" style="1" customWidth="1"/>
    <col min="2830" max="2830" width="24.140625" style="1" customWidth="1"/>
    <col min="2831" max="2831" width="12" style="1" customWidth="1"/>
    <col min="2832" max="2832" width="10.7109375" style="1" customWidth="1"/>
    <col min="2833" max="2833" width="8" style="1"/>
    <col min="2834" max="2834" width="13.7109375" style="1" bestFit="1" customWidth="1"/>
    <col min="2835" max="2835" width="15.42578125" style="1" customWidth="1"/>
    <col min="2836" max="2836" width="12.5703125" style="1" bestFit="1" customWidth="1"/>
    <col min="2837" max="2837" width="11.28515625" style="1" bestFit="1" customWidth="1"/>
    <col min="2838" max="2838" width="9" style="1" bestFit="1" customWidth="1"/>
    <col min="2839" max="2841" width="8" style="1"/>
    <col min="2842" max="2842" width="21.7109375" style="1" customWidth="1"/>
    <col min="2843" max="3057" width="8" style="1"/>
    <col min="3058" max="3058" width="5.5703125" style="1" customWidth="1"/>
    <col min="3059" max="3059" width="28" style="1" bestFit="1" customWidth="1"/>
    <col min="3060" max="3060" width="14.7109375" style="1" customWidth="1"/>
    <col min="3061" max="3061" width="15" style="1" customWidth="1"/>
    <col min="3062" max="3062" width="0" style="1" hidden="1" customWidth="1"/>
    <col min="3063" max="3063" width="16.85546875" style="1" customWidth="1"/>
    <col min="3064" max="3075" width="0" style="1" hidden="1" customWidth="1"/>
    <col min="3076" max="3076" width="14.42578125" style="1" customWidth="1"/>
    <col min="3077" max="3077" width="11.42578125" style="1" customWidth="1"/>
    <col min="3078" max="3078" width="11" style="1" customWidth="1"/>
    <col min="3079" max="3079" width="14.28515625" style="1" customWidth="1"/>
    <col min="3080" max="3080" width="14.85546875" style="1" customWidth="1"/>
    <col min="3081" max="3081" width="17.42578125" style="1" customWidth="1"/>
    <col min="3082" max="3082" width="13.140625" style="1" customWidth="1"/>
    <col min="3083" max="3084" width="10.85546875" style="1" customWidth="1"/>
    <col min="3085" max="3085" width="10.140625" style="1" customWidth="1"/>
    <col min="3086" max="3086" width="24.140625" style="1" customWidth="1"/>
    <col min="3087" max="3087" width="12" style="1" customWidth="1"/>
    <col min="3088" max="3088" width="10.7109375" style="1" customWidth="1"/>
    <col min="3089" max="3089" width="8" style="1"/>
    <col min="3090" max="3090" width="13.7109375" style="1" bestFit="1" customWidth="1"/>
    <col min="3091" max="3091" width="15.42578125" style="1" customWidth="1"/>
    <col min="3092" max="3092" width="12.5703125" style="1" bestFit="1" customWidth="1"/>
    <col min="3093" max="3093" width="11.28515625" style="1" bestFit="1" customWidth="1"/>
    <col min="3094" max="3094" width="9" style="1" bestFit="1" customWidth="1"/>
    <col min="3095" max="3097" width="8" style="1"/>
    <col min="3098" max="3098" width="21.7109375" style="1" customWidth="1"/>
    <col min="3099" max="3313" width="8" style="1"/>
    <col min="3314" max="3314" width="5.5703125" style="1" customWidth="1"/>
    <col min="3315" max="3315" width="28" style="1" bestFit="1" customWidth="1"/>
    <col min="3316" max="3316" width="14.7109375" style="1" customWidth="1"/>
    <col min="3317" max="3317" width="15" style="1" customWidth="1"/>
    <col min="3318" max="3318" width="0" style="1" hidden="1" customWidth="1"/>
    <col min="3319" max="3319" width="16.85546875" style="1" customWidth="1"/>
    <col min="3320" max="3331" width="0" style="1" hidden="1" customWidth="1"/>
    <col min="3332" max="3332" width="14.42578125" style="1" customWidth="1"/>
    <col min="3333" max="3333" width="11.42578125" style="1" customWidth="1"/>
    <col min="3334" max="3334" width="11" style="1" customWidth="1"/>
    <col min="3335" max="3335" width="14.28515625" style="1" customWidth="1"/>
    <col min="3336" max="3336" width="14.85546875" style="1" customWidth="1"/>
    <col min="3337" max="3337" width="17.42578125" style="1" customWidth="1"/>
    <col min="3338" max="3338" width="13.140625" style="1" customWidth="1"/>
    <col min="3339" max="3340" width="10.85546875" style="1" customWidth="1"/>
    <col min="3341" max="3341" width="10.140625" style="1" customWidth="1"/>
    <col min="3342" max="3342" width="24.140625" style="1" customWidth="1"/>
    <col min="3343" max="3343" width="12" style="1" customWidth="1"/>
    <col min="3344" max="3344" width="10.7109375" style="1" customWidth="1"/>
    <col min="3345" max="3345" width="8" style="1"/>
    <col min="3346" max="3346" width="13.7109375" style="1" bestFit="1" customWidth="1"/>
    <col min="3347" max="3347" width="15.42578125" style="1" customWidth="1"/>
    <col min="3348" max="3348" width="12.5703125" style="1" bestFit="1" customWidth="1"/>
    <col min="3349" max="3349" width="11.28515625" style="1" bestFit="1" customWidth="1"/>
    <col min="3350" max="3350" width="9" style="1" bestFit="1" customWidth="1"/>
    <col min="3351" max="3353" width="8" style="1"/>
    <col min="3354" max="3354" width="21.7109375" style="1" customWidth="1"/>
    <col min="3355" max="3569" width="8" style="1"/>
    <col min="3570" max="3570" width="5.5703125" style="1" customWidth="1"/>
    <col min="3571" max="3571" width="28" style="1" bestFit="1" customWidth="1"/>
    <col min="3572" max="3572" width="14.7109375" style="1" customWidth="1"/>
    <col min="3573" max="3573" width="15" style="1" customWidth="1"/>
    <col min="3574" max="3574" width="0" style="1" hidden="1" customWidth="1"/>
    <col min="3575" max="3575" width="16.85546875" style="1" customWidth="1"/>
    <col min="3576" max="3587" width="0" style="1" hidden="1" customWidth="1"/>
    <col min="3588" max="3588" width="14.42578125" style="1" customWidth="1"/>
    <col min="3589" max="3589" width="11.42578125" style="1" customWidth="1"/>
    <col min="3590" max="3590" width="11" style="1" customWidth="1"/>
    <col min="3591" max="3591" width="14.28515625" style="1" customWidth="1"/>
    <col min="3592" max="3592" width="14.85546875" style="1" customWidth="1"/>
    <col min="3593" max="3593" width="17.42578125" style="1" customWidth="1"/>
    <col min="3594" max="3594" width="13.140625" style="1" customWidth="1"/>
    <col min="3595" max="3596" width="10.85546875" style="1" customWidth="1"/>
    <col min="3597" max="3597" width="10.140625" style="1" customWidth="1"/>
    <col min="3598" max="3598" width="24.140625" style="1" customWidth="1"/>
    <col min="3599" max="3599" width="12" style="1" customWidth="1"/>
    <col min="3600" max="3600" width="10.7109375" style="1" customWidth="1"/>
    <col min="3601" max="3601" width="8" style="1"/>
    <col min="3602" max="3602" width="13.7109375" style="1" bestFit="1" customWidth="1"/>
    <col min="3603" max="3603" width="15.42578125" style="1" customWidth="1"/>
    <col min="3604" max="3604" width="12.5703125" style="1" bestFit="1" customWidth="1"/>
    <col min="3605" max="3605" width="11.28515625" style="1" bestFit="1" customWidth="1"/>
    <col min="3606" max="3606" width="9" style="1" bestFit="1" customWidth="1"/>
    <col min="3607" max="3609" width="8" style="1"/>
    <col min="3610" max="3610" width="21.7109375" style="1" customWidth="1"/>
    <col min="3611" max="3825" width="8" style="1"/>
    <col min="3826" max="3826" width="5.5703125" style="1" customWidth="1"/>
    <col min="3827" max="3827" width="28" style="1" bestFit="1" customWidth="1"/>
    <col min="3828" max="3828" width="14.7109375" style="1" customWidth="1"/>
    <col min="3829" max="3829" width="15" style="1" customWidth="1"/>
    <col min="3830" max="3830" width="0" style="1" hidden="1" customWidth="1"/>
    <col min="3831" max="3831" width="16.85546875" style="1" customWidth="1"/>
    <col min="3832" max="3843" width="0" style="1" hidden="1" customWidth="1"/>
    <col min="3844" max="3844" width="14.42578125" style="1" customWidth="1"/>
    <col min="3845" max="3845" width="11.42578125" style="1" customWidth="1"/>
    <col min="3846" max="3846" width="11" style="1" customWidth="1"/>
    <col min="3847" max="3847" width="14.28515625" style="1" customWidth="1"/>
    <col min="3848" max="3848" width="14.85546875" style="1" customWidth="1"/>
    <col min="3849" max="3849" width="17.42578125" style="1" customWidth="1"/>
    <col min="3850" max="3850" width="13.140625" style="1" customWidth="1"/>
    <col min="3851" max="3852" width="10.85546875" style="1" customWidth="1"/>
    <col min="3853" max="3853" width="10.140625" style="1" customWidth="1"/>
    <col min="3854" max="3854" width="24.140625" style="1" customWidth="1"/>
    <col min="3855" max="3855" width="12" style="1" customWidth="1"/>
    <col min="3856" max="3856" width="10.7109375" style="1" customWidth="1"/>
    <col min="3857" max="3857" width="8" style="1"/>
    <col min="3858" max="3858" width="13.7109375" style="1" bestFit="1" customWidth="1"/>
    <col min="3859" max="3859" width="15.42578125" style="1" customWidth="1"/>
    <col min="3860" max="3860" width="12.5703125" style="1" bestFit="1" customWidth="1"/>
    <col min="3861" max="3861" width="11.28515625" style="1" bestFit="1" customWidth="1"/>
    <col min="3862" max="3862" width="9" style="1" bestFit="1" customWidth="1"/>
    <col min="3863" max="3865" width="8" style="1"/>
    <col min="3866" max="3866" width="21.7109375" style="1" customWidth="1"/>
    <col min="3867" max="4081" width="8" style="1"/>
    <col min="4082" max="4082" width="5.5703125" style="1" customWidth="1"/>
    <col min="4083" max="4083" width="28" style="1" bestFit="1" customWidth="1"/>
    <col min="4084" max="4084" width="14.7109375" style="1" customWidth="1"/>
    <col min="4085" max="4085" width="15" style="1" customWidth="1"/>
    <col min="4086" max="4086" width="0" style="1" hidden="1" customWidth="1"/>
    <col min="4087" max="4087" width="16.85546875" style="1" customWidth="1"/>
    <col min="4088" max="4099" width="0" style="1" hidden="1" customWidth="1"/>
    <col min="4100" max="4100" width="14.42578125" style="1" customWidth="1"/>
    <col min="4101" max="4101" width="11.42578125" style="1" customWidth="1"/>
    <col min="4102" max="4102" width="11" style="1" customWidth="1"/>
    <col min="4103" max="4103" width="14.28515625" style="1" customWidth="1"/>
    <col min="4104" max="4104" width="14.85546875" style="1" customWidth="1"/>
    <col min="4105" max="4105" width="17.42578125" style="1" customWidth="1"/>
    <col min="4106" max="4106" width="13.140625" style="1" customWidth="1"/>
    <col min="4107" max="4108" width="10.85546875" style="1" customWidth="1"/>
    <col min="4109" max="4109" width="10.140625" style="1" customWidth="1"/>
    <col min="4110" max="4110" width="24.140625" style="1" customWidth="1"/>
    <col min="4111" max="4111" width="12" style="1" customWidth="1"/>
    <col min="4112" max="4112" width="10.7109375" style="1" customWidth="1"/>
    <col min="4113" max="4113" width="8" style="1"/>
    <col min="4114" max="4114" width="13.7109375" style="1" bestFit="1" customWidth="1"/>
    <col min="4115" max="4115" width="15.42578125" style="1" customWidth="1"/>
    <col min="4116" max="4116" width="12.5703125" style="1" bestFit="1" customWidth="1"/>
    <col min="4117" max="4117" width="11.28515625" style="1" bestFit="1" customWidth="1"/>
    <col min="4118" max="4118" width="9" style="1" bestFit="1" customWidth="1"/>
    <col min="4119" max="4121" width="8" style="1"/>
    <col min="4122" max="4122" width="21.7109375" style="1" customWidth="1"/>
    <col min="4123" max="4337" width="8" style="1"/>
    <col min="4338" max="4338" width="5.5703125" style="1" customWidth="1"/>
    <col min="4339" max="4339" width="28" style="1" bestFit="1" customWidth="1"/>
    <col min="4340" max="4340" width="14.7109375" style="1" customWidth="1"/>
    <col min="4341" max="4341" width="15" style="1" customWidth="1"/>
    <col min="4342" max="4342" width="0" style="1" hidden="1" customWidth="1"/>
    <col min="4343" max="4343" width="16.85546875" style="1" customWidth="1"/>
    <col min="4344" max="4355" width="0" style="1" hidden="1" customWidth="1"/>
    <col min="4356" max="4356" width="14.42578125" style="1" customWidth="1"/>
    <col min="4357" max="4357" width="11.42578125" style="1" customWidth="1"/>
    <col min="4358" max="4358" width="11" style="1" customWidth="1"/>
    <col min="4359" max="4359" width="14.28515625" style="1" customWidth="1"/>
    <col min="4360" max="4360" width="14.85546875" style="1" customWidth="1"/>
    <col min="4361" max="4361" width="17.42578125" style="1" customWidth="1"/>
    <col min="4362" max="4362" width="13.140625" style="1" customWidth="1"/>
    <col min="4363" max="4364" width="10.85546875" style="1" customWidth="1"/>
    <col min="4365" max="4365" width="10.140625" style="1" customWidth="1"/>
    <col min="4366" max="4366" width="24.140625" style="1" customWidth="1"/>
    <col min="4367" max="4367" width="12" style="1" customWidth="1"/>
    <col min="4368" max="4368" width="10.7109375" style="1" customWidth="1"/>
    <col min="4369" max="4369" width="8" style="1"/>
    <col min="4370" max="4370" width="13.7109375" style="1" bestFit="1" customWidth="1"/>
    <col min="4371" max="4371" width="15.42578125" style="1" customWidth="1"/>
    <col min="4372" max="4372" width="12.5703125" style="1" bestFit="1" customWidth="1"/>
    <col min="4373" max="4373" width="11.28515625" style="1" bestFit="1" customWidth="1"/>
    <col min="4374" max="4374" width="9" style="1" bestFit="1" customWidth="1"/>
    <col min="4375" max="4377" width="8" style="1"/>
    <col min="4378" max="4378" width="21.7109375" style="1" customWidth="1"/>
    <col min="4379" max="4593" width="8" style="1"/>
    <col min="4594" max="4594" width="5.5703125" style="1" customWidth="1"/>
    <col min="4595" max="4595" width="28" style="1" bestFit="1" customWidth="1"/>
    <col min="4596" max="4596" width="14.7109375" style="1" customWidth="1"/>
    <col min="4597" max="4597" width="15" style="1" customWidth="1"/>
    <col min="4598" max="4598" width="0" style="1" hidden="1" customWidth="1"/>
    <col min="4599" max="4599" width="16.85546875" style="1" customWidth="1"/>
    <col min="4600" max="4611" width="0" style="1" hidden="1" customWidth="1"/>
    <col min="4612" max="4612" width="14.42578125" style="1" customWidth="1"/>
    <col min="4613" max="4613" width="11.42578125" style="1" customWidth="1"/>
    <col min="4614" max="4614" width="11" style="1" customWidth="1"/>
    <col min="4615" max="4615" width="14.28515625" style="1" customWidth="1"/>
    <col min="4616" max="4616" width="14.85546875" style="1" customWidth="1"/>
    <col min="4617" max="4617" width="17.42578125" style="1" customWidth="1"/>
    <col min="4618" max="4618" width="13.140625" style="1" customWidth="1"/>
    <col min="4619" max="4620" width="10.85546875" style="1" customWidth="1"/>
    <col min="4621" max="4621" width="10.140625" style="1" customWidth="1"/>
    <col min="4622" max="4622" width="24.140625" style="1" customWidth="1"/>
    <col min="4623" max="4623" width="12" style="1" customWidth="1"/>
    <col min="4624" max="4624" width="10.7109375" style="1" customWidth="1"/>
    <col min="4625" max="4625" width="8" style="1"/>
    <col min="4626" max="4626" width="13.7109375" style="1" bestFit="1" customWidth="1"/>
    <col min="4627" max="4627" width="15.42578125" style="1" customWidth="1"/>
    <col min="4628" max="4628" width="12.5703125" style="1" bestFit="1" customWidth="1"/>
    <col min="4629" max="4629" width="11.28515625" style="1" bestFit="1" customWidth="1"/>
    <col min="4630" max="4630" width="9" style="1" bestFit="1" customWidth="1"/>
    <col min="4631" max="4633" width="8" style="1"/>
    <col min="4634" max="4634" width="21.7109375" style="1" customWidth="1"/>
    <col min="4635" max="4849" width="8" style="1"/>
    <col min="4850" max="4850" width="5.5703125" style="1" customWidth="1"/>
    <col min="4851" max="4851" width="28" style="1" bestFit="1" customWidth="1"/>
    <col min="4852" max="4852" width="14.7109375" style="1" customWidth="1"/>
    <col min="4853" max="4853" width="15" style="1" customWidth="1"/>
    <col min="4854" max="4854" width="0" style="1" hidden="1" customWidth="1"/>
    <col min="4855" max="4855" width="16.85546875" style="1" customWidth="1"/>
    <col min="4856" max="4867" width="0" style="1" hidden="1" customWidth="1"/>
    <col min="4868" max="4868" width="14.42578125" style="1" customWidth="1"/>
    <col min="4869" max="4869" width="11.42578125" style="1" customWidth="1"/>
    <col min="4870" max="4870" width="11" style="1" customWidth="1"/>
    <col min="4871" max="4871" width="14.28515625" style="1" customWidth="1"/>
    <col min="4872" max="4872" width="14.85546875" style="1" customWidth="1"/>
    <col min="4873" max="4873" width="17.42578125" style="1" customWidth="1"/>
    <col min="4874" max="4874" width="13.140625" style="1" customWidth="1"/>
    <col min="4875" max="4876" width="10.85546875" style="1" customWidth="1"/>
    <col min="4877" max="4877" width="10.140625" style="1" customWidth="1"/>
    <col min="4878" max="4878" width="24.140625" style="1" customWidth="1"/>
    <col min="4879" max="4879" width="12" style="1" customWidth="1"/>
    <col min="4880" max="4880" width="10.7109375" style="1" customWidth="1"/>
    <col min="4881" max="4881" width="8" style="1"/>
    <col min="4882" max="4882" width="13.7109375" style="1" bestFit="1" customWidth="1"/>
    <col min="4883" max="4883" width="15.42578125" style="1" customWidth="1"/>
    <col min="4884" max="4884" width="12.5703125" style="1" bestFit="1" customWidth="1"/>
    <col min="4885" max="4885" width="11.28515625" style="1" bestFit="1" customWidth="1"/>
    <col min="4886" max="4886" width="9" style="1" bestFit="1" customWidth="1"/>
    <col min="4887" max="4889" width="8" style="1"/>
    <col min="4890" max="4890" width="21.7109375" style="1" customWidth="1"/>
    <col min="4891" max="5105" width="8" style="1"/>
    <col min="5106" max="5106" width="5.5703125" style="1" customWidth="1"/>
    <col min="5107" max="5107" width="28" style="1" bestFit="1" customWidth="1"/>
    <col min="5108" max="5108" width="14.7109375" style="1" customWidth="1"/>
    <col min="5109" max="5109" width="15" style="1" customWidth="1"/>
    <col min="5110" max="5110" width="0" style="1" hidden="1" customWidth="1"/>
    <col min="5111" max="5111" width="16.85546875" style="1" customWidth="1"/>
    <col min="5112" max="5123" width="0" style="1" hidden="1" customWidth="1"/>
    <col min="5124" max="5124" width="14.42578125" style="1" customWidth="1"/>
    <col min="5125" max="5125" width="11.42578125" style="1" customWidth="1"/>
    <col min="5126" max="5126" width="11" style="1" customWidth="1"/>
    <col min="5127" max="5127" width="14.28515625" style="1" customWidth="1"/>
    <col min="5128" max="5128" width="14.85546875" style="1" customWidth="1"/>
    <col min="5129" max="5129" width="17.42578125" style="1" customWidth="1"/>
    <col min="5130" max="5130" width="13.140625" style="1" customWidth="1"/>
    <col min="5131" max="5132" width="10.85546875" style="1" customWidth="1"/>
    <col min="5133" max="5133" width="10.140625" style="1" customWidth="1"/>
    <col min="5134" max="5134" width="24.140625" style="1" customWidth="1"/>
    <col min="5135" max="5135" width="12" style="1" customWidth="1"/>
    <col min="5136" max="5136" width="10.7109375" style="1" customWidth="1"/>
    <col min="5137" max="5137" width="8" style="1"/>
    <col min="5138" max="5138" width="13.7109375" style="1" bestFit="1" customWidth="1"/>
    <col min="5139" max="5139" width="15.42578125" style="1" customWidth="1"/>
    <col min="5140" max="5140" width="12.5703125" style="1" bestFit="1" customWidth="1"/>
    <col min="5141" max="5141" width="11.28515625" style="1" bestFit="1" customWidth="1"/>
    <col min="5142" max="5142" width="9" style="1" bestFit="1" customWidth="1"/>
    <col min="5143" max="5145" width="8" style="1"/>
    <col min="5146" max="5146" width="21.7109375" style="1" customWidth="1"/>
    <col min="5147" max="5361" width="8" style="1"/>
    <col min="5362" max="5362" width="5.5703125" style="1" customWidth="1"/>
    <col min="5363" max="5363" width="28" style="1" bestFit="1" customWidth="1"/>
    <col min="5364" max="5364" width="14.7109375" style="1" customWidth="1"/>
    <col min="5365" max="5365" width="15" style="1" customWidth="1"/>
    <col min="5366" max="5366" width="0" style="1" hidden="1" customWidth="1"/>
    <col min="5367" max="5367" width="16.85546875" style="1" customWidth="1"/>
    <col min="5368" max="5379" width="0" style="1" hidden="1" customWidth="1"/>
    <col min="5380" max="5380" width="14.42578125" style="1" customWidth="1"/>
    <col min="5381" max="5381" width="11.42578125" style="1" customWidth="1"/>
    <col min="5382" max="5382" width="11" style="1" customWidth="1"/>
    <col min="5383" max="5383" width="14.28515625" style="1" customWidth="1"/>
    <col min="5384" max="5384" width="14.85546875" style="1" customWidth="1"/>
    <col min="5385" max="5385" width="17.42578125" style="1" customWidth="1"/>
    <col min="5386" max="5386" width="13.140625" style="1" customWidth="1"/>
    <col min="5387" max="5388" width="10.85546875" style="1" customWidth="1"/>
    <col min="5389" max="5389" width="10.140625" style="1" customWidth="1"/>
    <col min="5390" max="5390" width="24.140625" style="1" customWidth="1"/>
    <col min="5391" max="5391" width="12" style="1" customWidth="1"/>
    <col min="5392" max="5392" width="10.7109375" style="1" customWidth="1"/>
    <col min="5393" max="5393" width="8" style="1"/>
    <col min="5394" max="5394" width="13.7109375" style="1" bestFit="1" customWidth="1"/>
    <col min="5395" max="5395" width="15.42578125" style="1" customWidth="1"/>
    <col min="5396" max="5396" width="12.5703125" style="1" bestFit="1" customWidth="1"/>
    <col min="5397" max="5397" width="11.28515625" style="1" bestFit="1" customWidth="1"/>
    <col min="5398" max="5398" width="9" style="1" bestFit="1" customWidth="1"/>
    <col min="5399" max="5401" width="8" style="1"/>
    <col min="5402" max="5402" width="21.7109375" style="1" customWidth="1"/>
    <col min="5403" max="5617" width="8" style="1"/>
    <col min="5618" max="5618" width="5.5703125" style="1" customWidth="1"/>
    <col min="5619" max="5619" width="28" style="1" bestFit="1" customWidth="1"/>
    <col min="5620" max="5620" width="14.7109375" style="1" customWidth="1"/>
    <col min="5621" max="5621" width="15" style="1" customWidth="1"/>
    <col min="5622" max="5622" width="0" style="1" hidden="1" customWidth="1"/>
    <col min="5623" max="5623" width="16.85546875" style="1" customWidth="1"/>
    <col min="5624" max="5635" width="0" style="1" hidden="1" customWidth="1"/>
    <col min="5636" max="5636" width="14.42578125" style="1" customWidth="1"/>
    <col min="5637" max="5637" width="11.42578125" style="1" customWidth="1"/>
    <col min="5638" max="5638" width="11" style="1" customWidth="1"/>
    <col min="5639" max="5639" width="14.28515625" style="1" customWidth="1"/>
    <col min="5640" max="5640" width="14.85546875" style="1" customWidth="1"/>
    <col min="5641" max="5641" width="17.42578125" style="1" customWidth="1"/>
    <col min="5642" max="5642" width="13.140625" style="1" customWidth="1"/>
    <col min="5643" max="5644" width="10.85546875" style="1" customWidth="1"/>
    <col min="5645" max="5645" width="10.140625" style="1" customWidth="1"/>
    <col min="5646" max="5646" width="24.140625" style="1" customWidth="1"/>
    <col min="5647" max="5647" width="12" style="1" customWidth="1"/>
    <col min="5648" max="5648" width="10.7109375" style="1" customWidth="1"/>
    <col min="5649" max="5649" width="8" style="1"/>
    <col min="5650" max="5650" width="13.7109375" style="1" bestFit="1" customWidth="1"/>
    <col min="5651" max="5651" width="15.42578125" style="1" customWidth="1"/>
    <col min="5652" max="5652" width="12.5703125" style="1" bestFit="1" customWidth="1"/>
    <col min="5653" max="5653" width="11.28515625" style="1" bestFit="1" customWidth="1"/>
    <col min="5654" max="5654" width="9" style="1" bestFit="1" customWidth="1"/>
    <col min="5655" max="5657" width="8" style="1"/>
    <col min="5658" max="5658" width="21.7109375" style="1" customWidth="1"/>
    <col min="5659" max="5873" width="8" style="1"/>
    <col min="5874" max="5874" width="5.5703125" style="1" customWidth="1"/>
    <col min="5875" max="5875" width="28" style="1" bestFit="1" customWidth="1"/>
    <col min="5876" max="5876" width="14.7109375" style="1" customWidth="1"/>
    <col min="5877" max="5877" width="15" style="1" customWidth="1"/>
    <col min="5878" max="5878" width="0" style="1" hidden="1" customWidth="1"/>
    <col min="5879" max="5879" width="16.85546875" style="1" customWidth="1"/>
    <col min="5880" max="5891" width="0" style="1" hidden="1" customWidth="1"/>
    <col min="5892" max="5892" width="14.42578125" style="1" customWidth="1"/>
    <col min="5893" max="5893" width="11.42578125" style="1" customWidth="1"/>
    <col min="5894" max="5894" width="11" style="1" customWidth="1"/>
    <col min="5895" max="5895" width="14.28515625" style="1" customWidth="1"/>
    <col min="5896" max="5896" width="14.85546875" style="1" customWidth="1"/>
    <col min="5897" max="5897" width="17.42578125" style="1" customWidth="1"/>
    <col min="5898" max="5898" width="13.140625" style="1" customWidth="1"/>
    <col min="5899" max="5900" width="10.85546875" style="1" customWidth="1"/>
    <col min="5901" max="5901" width="10.140625" style="1" customWidth="1"/>
    <col min="5902" max="5902" width="24.140625" style="1" customWidth="1"/>
    <col min="5903" max="5903" width="12" style="1" customWidth="1"/>
    <col min="5904" max="5904" width="10.7109375" style="1" customWidth="1"/>
    <col min="5905" max="5905" width="8" style="1"/>
    <col min="5906" max="5906" width="13.7109375" style="1" bestFit="1" customWidth="1"/>
    <col min="5907" max="5907" width="15.42578125" style="1" customWidth="1"/>
    <col min="5908" max="5908" width="12.5703125" style="1" bestFit="1" customWidth="1"/>
    <col min="5909" max="5909" width="11.28515625" style="1" bestFit="1" customWidth="1"/>
    <col min="5910" max="5910" width="9" style="1" bestFit="1" customWidth="1"/>
    <col min="5911" max="5913" width="8" style="1"/>
    <col min="5914" max="5914" width="21.7109375" style="1" customWidth="1"/>
    <col min="5915" max="6129" width="8" style="1"/>
    <col min="6130" max="6130" width="5.5703125" style="1" customWidth="1"/>
    <col min="6131" max="6131" width="28" style="1" bestFit="1" customWidth="1"/>
    <col min="6132" max="6132" width="14.7109375" style="1" customWidth="1"/>
    <col min="6133" max="6133" width="15" style="1" customWidth="1"/>
    <col min="6134" max="6134" width="0" style="1" hidden="1" customWidth="1"/>
    <col min="6135" max="6135" width="16.85546875" style="1" customWidth="1"/>
    <col min="6136" max="6147" width="0" style="1" hidden="1" customWidth="1"/>
    <col min="6148" max="6148" width="14.42578125" style="1" customWidth="1"/>
    <col min="6149" max="6149" width="11.42578125" style="1" customWidth="1"/>
    <col min="6150" max="6150" width="11" style="1" customWidth="1"/>
    <col min="6151" max="6151" width="14.28515625" style="1" customWidth="1"/>
    <col min="6152" max="6152" width="14.85546875" style="1" customWidth="1"/>
    <col min="6153" max="6153" width="17.42578125" style="1" customWidth="1"/>
    <col min="6154" max="6154" width="13.140625" style="1" customWidth="1"/>
    <col min="6155" max="6156" width="10.85546875" style="1" customWidth="1"/>
    <col min="6157" max="6157" width="10.140625" style="1" customWidth="1"/>
    <col min="6158" max="6158" width="24.140625" style="1" customWidth="1"/>
    <col min="6159" max="6159" width="12" style="1" customWidth="1"/>
    <col min="6160" max="6160" width="10.7109375" style="1" customWidth="1"/>
    <col min="6161" max="6161" width="8" style="1"/>
    <col min="6162" max="6162" width="13.7109375" style="1" bestFit="1" customWidth="1"/>
    <col min="6163" max="6163" width="15.42578125" style="1" customWidth="1"/>
    <col min="6164" max="6164" width="12.5703125" style="1" bestFit="1" customWidth="1"/>
    <col min="6165" max="6165" width="11.28515625" style="1" bestFit="1" customWidth="1"/>
    <col min="6166" max="6166" width="9" style="1" bestFit="1" customWidth="1"/>
    <col min="6167" max="6169" width="8" style="1"/>
    <col min="6170" max="6170" width="21.7109375" style="1" customWidth="1"/>
    <col min="6171" max="6385" width="8" style="1"/>
    <col min="6386" max="6386" width="5.5703125" style="1" customWidth="1"/>
    <col min="6387" max="6387" width="28" style="1" bestFit="1" customWidth="1"/>
    <col min="6388" max="6388" width="14.7109375" style="1" customWidth="1"/>
    <col min="6389" max="6389" width="15" style="1" customWidth="1"/>
    <col min="6390" max="6390" width="0" style="1" hidden="1" customWidth="1"/>
    <col min="6391" max="6391" width="16.85546875" style="1" customWidth="1"/>
    <col min="6392" max="6403" width="0" style="1" hidden="1" customWidth="1"/>
    <col min="6404" max="6404" width="14.42578125" style="1" customWidth="1"/>
    <col min="6405" max="6405" width="11.42578125" style="1" customWidth="1"/>
    <col min="6406" max="6406" width="11" style="1" customWidth="1"/>
    <col min="6407" max="6407" width="14.28515625" style="1" customWidth="1"/>
    <col min="6408" max="6408" width="14.85546875" style="1" customWidth="1"/>
    <col min="6409" max="6409" width="17.42578125" style="1" customWidth="1"/>
    <col min="6410" max="6410" width="13.140625" style="1" customWidth="1"/>
    <col min="6411" max="6412" width="10.85546875" style="1" customWidth="1"/>
    <col min="6413" max="6413" width="10.140625" style="1" customWidth="1"/>
    <col min="6414" max="6414" width="24.140625" style="1" customWidth="1"/>
    <col min="6415" max="6415" width="12" style="1" customWidth="1"/>
    <col min="6416" max="6416" width="10.7109375" style="1" customWidth="1"/>
    <col min="6417" max="6417" width="8" style="1"/>
    <col min="6418" max="6418" width="13.7109375" style="1" bestFit="1" customWidth="1"/>
    <col min="6419" max="6419" width="15.42578125" style="1" customWidth="1"/>
    <col min="6420" max="6420" width="12.5703125" style="1" bestFit="1" customWidth="1"/>
    <col min="6421" max="6421" width="11.28515625" style="1" bestFit="1" customWidth="1"/>
    <col min="6422" max="6422" width="9" style="1" bestFit="1" customWidth="1"/>
    <col min="6423" max="6425" width="8" style="1"/>
    <col min="6426" max="6426" width="21.7109375" style="1" customWidth="1"/>
    <col min="6427" max="6641" width="8" style="1"/>
    <col min="6642" max="6642" width="5.5703125" style="1" customWidth="1"/>
    <col min="6643" max="6643" width="28" style="1" bestFit="1" customWidth="1"/>
    <col min="6644" max="6644" width="14.7109375" style="1" customWidth="1"/>
    <col min="6645" max="6645" width="15" style="1" customWidth="1"/>
    <col min="6646" max="6646" width="0" style="1" hidden="1" customWidth="1"/>
    <col min="6647" max="6647" width="16.85546875" style="1" customWidth="1"/>
    <col min="6648" max="6659" width="0" style="1" hidden="1" customWidth="1"/>
    <col min="6660" max="6660" width="14.42578125" style="1" customWidth="1"/>
    <col min="6661" max="6661" width="11.42578125" style="1" customWidth="1"/>
    <col min="6662" max="6662" width="11" style="1" customWidth="1"/>
    <col min="6663" max="6663" width="14.28515625" style="1" customWidth="1"/>
    <col min="6664" max="6664" width="14.85546875" style="1" customWidth="1"/>
    <col min="6665" max="6665" width="17.42578125" style="1" customWidth="1"/>
    <col min="6666" max="6666" width="13.140625" style="1" customWidth="1"/>
    <col min="6667" max="6668" width="10.85546875" style="1" customWidth="1"/>
    <col min="6669" max="6669" width="10.140625" style="1" customWidth="1"/>
    <col min="6670" max="6670" width="24.140625" style="1" customWidth="1"/>
    <col min="6671" max="6671" width="12" style="1" customWidth="1"/>
    <col min="6672" max="6672" width="10.7109375" style="1" customWidth="1"/>
    <col min="6673" max="6673" width="8" style="1"/>
    <col min="6674" max="6674" width="13.7109375" style="1" bestFit="1" customWidth="1"/>
    <col min="6675" max="6675" width="15.42578125" style="1" customWidth="1"/>
    <col min="6676" max="6676" width="12.5703125" style="1" bestFit="1" customWidth="1"/>
    <col min="6677" max="6677" width="11.28515625" style="1" bestFit="1" customWidth="1"/>
    <col min="6678" max="6678" width="9" style="1" bestFit="1" customWidth="1"/>
    <col min="6679" max="6681" width="8" style="1"/>
    <col min="6682" max="6682" width="21.7109375" style="1" customWidth="1"/>
    <col min="6683" max="6897" width="8" style="1"/>
    <col min="6898" max="6898" width="5.5703125" style="1" customWidth="1"/>
    <col min="6899" max="6899" width="28" style="1" bestFit="1" customWidth="1"/>
    <col min="6900" max="6900" width="14.7109375" style="1" customWidth="1"/>
    <col min="6901" max="6901" width="15" style="1" customWidth="1"/>
    <col min="6902" max="6902" width="0" style="1" hidden="1" customWidth="1"/>
    <col min="6903" max="6903" width="16.85546875" style="1" customWidth="1"/>
    <col min="6904" max="6915" width="0" style="1" hidden="1" customWidth="1"/>
    <col min="6916" max="6916" width="14.42578125" style="1" customWidth="1"/>
    <col min="6917" max="6917" width="11.42578125" style="1" customWidth="1"/>
    <col min="6918" max="6918" width="11" style="1" customWidth="1"/>
    <col min="6919" max="6919" width="14.28515625" style="1" customWidth="1"/>
    <col min="6920" max="6920" width="14.85546875" style="1" customWidth="1"/>
    <col min="6921" max="6921" width="17.42578125" style="1" customWidth="1"/>
    <col min="6922" max="6922" width="13.140625" style="1" customWidth="1"/>
    <col min="6923" max="6924" width="10.85546875" style="1" customWidth="1"/>
    <col min="6925" max="6925" width="10.140625" style="1" customWidth="1"/>
    <col min="6926" max="6926" width="24.140625" style="1" customWidth="1"/>
    <col min="6927" max="6927" width="12" style="1" customWidth="1"/>
    <col min="6928" max="6928" width="10.7109375" style="1" customWidth="1"/>
    <col min="6929" max="6929" width="8" style="1"/>
    <col min="6930" max="6930" width="13.7109375" style="1" bestFit="1" customWidth="1"/>
    <col min="6931" max="6931" width="15.42578125" style="1" customWidth="1"/>
    <col min="6932" max="6932" width="12.5703125" style="1" bestFit="1" customWidth="1"/>
    <col min="6933" max="6933" width="11.28515625" style="1" bestFit="1" customWidth="1"/>
    <col min="6934" max="6934" width="9" style="1" bestFit="1" customWidth="1"/>
    <col min="6935" max="6937" width="8" style="1"/>
    <col min="6938" max="6938" width="21.7109375" style="1" customWidth="1"/>
    <col min="6939" max="7153" width="8" style="1"/>
    <col min="7154" max="7154" width="5.5703125" style="1" customWidth="1"/>
    <col min="7155" max="7155" width="28" style="1" bestFit="1" customWidth="1"/>
    <col min="7156" max="7156" width="14.7109375" style="1" customWidth="1"/>
    <col min="7157" max="7157" width="15" style="1" customWidth="1"/>
    <col min="7158" max="7158" width="0" style="1" hidden="1" customWidth="1"/>
    <col min="7159" max="7159" width="16.85546875" style="1" customWidth="1"/>
    <col min="7160" max="7171" width="0" style="1" hidden="1" customWidth="1"/>
    <col min="7172" max="7172" width="14.42578125" style="1" customWidth="1"/>
    <col min="7173" max="7173" width="11.42578125" style="1" customWidth="1"/>
    <col min="7174" max="7174" width="11" style="1" customWidth="1"/>
    <col min="7175" max="7175" width="14.28515625" style="1" customWidth="1"/>
    <col min="7176" max="7176" width="14.85546875" style="1" customWidth="1"/>
    <col min="7177" max="7177" width="17.42578125" style="1" customWidth="1"/>
    <col min="7178" max="7178" width="13.140625" style="1" customWidth="1"/>
    <col min="7179" max="7180" width="10.85546875" style="1" customWidth="1"/>
    <col min="7181" max="7181" width="10.140625" style="1" customWidth="1"/>
    <col min="7182" max="7182" width="24.140625" style="1" customWidth="1"/>
    <col min="7183" max="7183" width="12" style="1" customWidth="1"/>
    <col min="7184" max="7184" width="10.7109375" style="1" customWidth="1"/>
    <col min="7185" max="7185" width="8" style="1"/>
    <col min="7186" max="7186" width="13.7109375" style="1" bestFit="1" customWidth="1"/>
    <col min="7187" max="7187" width="15.42578125" style="1" customWidth="1"/>
    <col min="7188" max="7188" width="12.5703125" style="1" bestFit="1" customWidth="1"/>
    <col min="7189" max="7189" width="11.28515625" style="1" bestFit="1" customWidth="1"/>
    <col min="7190" max="7190" width="9" style="1" bestFit="1" customWidth="1"/>
    <col min="7191" max="7193" width="8" style="1"/>
    <col min="7194" max="7194" width="21.7109375" style="1" customWidth="1"/>
    <col min="7195" max="7409" width="8" style="1"/>
    <col min="7410" max="7410" width="5.5703125" style="1" customWidth="1"/>
    <col min="7411" max="7411" width="28" style="1" bestFit="1" customWidth="1"/>
    <col min="7412" max="7412" width="14.7109375" style="1" customWidth="1"/>
    <col min="7413" max="7413" width="15" style="1" customWidth="1"/>
    <col min="7414" max="7414" width="0" style="1" hidden="1" customWidth="1"/>
    <col min="7415" max="7415" width="16.85546875" style="1" customWidth="1"/>
    <col min="7416" max="7427" width="0" style="1" hidden="1" customWidth="1"/>
    <col min="7428" max="7428" width="14.42578125" style="1" customWidth="1"/>
    <col min="7429" max="7429" width="11.42578125" style="1" customWidth="1"/>
    <col min="7430" max="7430" width="11" style="1" customWidth="1"/>
    <col min="7431" max="7431" width="14.28515625" style="1" customWidth="1"/>
    <col min="7432" max="7432" width="14.85546875" style="1" customWidth="1"/>
    <col min="7433" max="7433" width="17.42578125" style="1" customWidth="1"/>
    <col min="7434" max="7434" width="13.140625" style="1" customWidth="1"/>
    <col min="7435" max="7436" width="10.85546875" style="1" customWidth="1"/>
    <col min="7437" max="7437" width="10.140625" style="1" customWidth="1"/>
    <col min="7438" max="7438" width="24.140625" style="1" customWidth="1"/>
    <col min="7439" max="7439" width="12" style="1" customWidth="1"/>
    <col min="7440" max="7440" width="10.7109375" style="1" customWidth="1"/>
    <col min="7441" max="7441" width="8" style="1"/>
    <col min="7442" max="7442" width="13.7109375" style="1" bestFit="1" customWidth="1"/>
    <col min="7443" max="7443" width="15.42578125" style="1" customWidth="1"/>
    <col min="7444" max="7444" width="12.5703125" style="1" bestFit="1" customWidth="1"/>
    <col min="7445" max="7445" width="11.28515625" style="1" bestFit="1" customWidth="1"/>
    <col min="7446" max="7446" width="9" style="1" bestFit="1" customWidth="1"/>
    <col min="7447" max="7449" width="8" style="1"/>
    <col min="7450" max="7450" width="21.7109375" style="1" customWidth="1"/>
    <col min="7451" max="7665" width="8" style="1"/>
    <col min="7666" max="7666" width="5.5703125" style="1" customWidth="1"/>
    <col min="7667" max="7667" width="28" style="1" bestFit="1" customWidth="1"/>
    <col min="7668" max="7668" width="14.7109375" style="1" customWidth="1"/>
    <col min="7669" max="7669" width="15" style="1" customWidth="1"/>
    <col min="7670" max="7670" width="0" style="1" hidden="1" customWidth="1"/>
    <col min="7671" max="7671" width="16.85546875" style="1" customWidth="1"/>
    <col min="7672" max="7683" width="0" style="1" hidden="1" customWidth="1"/>
    <col min="7684" max="7684" width="14.42578125" style="1" customWidth="1"/>
    <col min="7685" max="7685" width="11.42578125" style="1" customWidth="1"/>
    <col min="7686" max="7686" width="11" style="1" customWidth="1"/>
    <col min="7687" max="7687" width="14.28515625" style="1" customWidth="1"/>
    <col min="7688" max="7688" width="14.85546875" style="1" customWidth="1"/>
    <col min="7689" max="7689" width="17.42578125" style="1" customWidth="1"/>
    <col min="7690" max="7690" width="13.140625" style="1" customWidth="1"/>
    <col min="7691" max="7692" width="10.85546875" style="1" customWidth="1"/>
    <col min="7693" max="7693" width="10.140625" style="1" customWidth="1"/>
    <col min="7694" max="7694" width="24.140625" style="1" customWidth="1"/>
    <col min="7695" max="7695" width="12" style="1" customWidth="1"/>
    <col min="7696" max="7696" width="10.7109375" style="1" customWidth="1"/>
    <col min="7697" max="7697" width="8" style="1"/>
    <col min="7698" max="7698" width="13.7109375" style="1" bestFit="1" customWidth="1"/>
    <col min="7699" max="7699" width="15.42578125" style="1" customWidth="1"/>
    <col min="7700" max="7700" width="12.5703125" style="1" bestFit="1" customWidth="1"/>
    <col min="7701" max="7701" width="11.28515625" style="1" bestFit="1" customWidth="1"/>
    <col min="7702" max="7702" width="9" style="1" bestFit="1" customWidth="1"/>
    <col min="7703" max="7705" width="8" style="1"/>
    <col min="7706" max="7706" width="21.7109375" style="1" customWidth="1"/>
    <col min="7707" max="7921" width="8" style="1"/>
    <col min="7922" max="7922" width="5.5703125" style="1" customWidth="1"/>
    <col min="7923" max="7923" width="28" style="1" bestFit="1" customWidth="1"/>
    <col min="7924" max="7924" width="14.7109375" style="1" customWidth="1"/>
    <col min="7925" max="7925" width="15" style="1" customWidth="1"/>
    <col min="7926" max="7926" width="0" style="1" hidden="1" customWidth="1"/>
    <col min="7927" max="7927" width="16.85546875" style="1" customWidth="1"/>
    <col min="7928" max="7939" width="0" style="1" hidden="1" customWidth="1"/>
    <col min="7940" max="7940" width="14.42578125" style="1" customWidth="1"/>
    <col min="7941" max="7941" width="11.42578125" style="1" customWidth="1"/>
    <col min="7942" max="7942" width="11" style="1" customWidth="1"/>
    <col min="7943" max="7943" width="14.28515625" style="1" customWidth="1"/>
    <col min="7944" max="7944" width="14.85546875" style="1" customWidth="1"/>
    <col min="7945" max="7945" width="17.42578125" style="1" customWidth="1"/>
    <col min="7946" max="7946" width="13.140625" style="1" customWidth="1"/>
    <col min="7947" max="7948" width="10.85546875" style="1" customWidth="1"/>
    <col min="7949" max="7949" width="10.140625" style="1" customWidth="1"/>
    <col min="7950" max="7950" width="24.140625" style="1" customWidth="1"/>
    <col min="7951" max="7951" width="12" style="1" customWidth="1"/>
    <col min="7952" max="7952" width="10.7109375" style="1" customWidth="1"/>
    <col min="7953" max="7953" width="8" style="1"/>
    <col min="7954" max="7954" width="13.7109375" style="1" bestFit="1" customWidth="1"/>
    <col min="7955" max="7955" width="15.42578125" style="1" customWidth="1"/>
    <col min="7956" max="7956" width="12.5703125" style="1" bestFit="1" customWidth="1"/>
    <col min="7957" max="7957" width="11.28515625" style="1" bestFit="1" customWidth="1"/>
    <col min="7958" max="7958" width="9" style="1" bestFit="1" customWidth="1"/>
    <col min="7959" max="7961" width="8" style="1"/>
    <col min="7962" max="7962" width="21.7109375" style="1" customWidth="1"/>
    <col min="7963" max="8177" width="8" style="1"/>
    <col min="8178" max="8178" width="5.5703125" style="1" customWidth="1"/>
    <col min="8179" max="8179" width="28" style="1" bestFit="1" customWidth="1"/>
    <col min="8180" max="8180" width="14.7109375" style="1" customWidth="1"/>
    <col min="8181" max="8181" width="15" style="1" customWidth="1"/>
    <col min="8182" max="8182" width="0" style="1" hidden="1" customWidth="1"/>
    <col min="8183" max="8183" width="16.85546875" style="1" customWidth="1"/>
    <col min="8184" max="8195" width="0" style="1" hidden="1" customWidth="1"/>
    <col min="8196" max="8196" width="14.42578125" style="1" customWidth="1"/>
    <col min="8197" max="8197" width="11.42578125" style="1" customWidth="1"/>
    <col min="8198" max="8198" width="11" style="1" customWidth="1"/>
    <col min="8199" max="8199" width="14.28515625" style="1" customWidth="1"/>
    <col min="8200" max="8200" width="14.85546875" style="1" customWidth="1"/>
    <col min="8201" max="8201" width="17.42578125" style="1" customWidth="1"/>
    <col min="8202" max="8202" width="13.140625" style="1" customWidth="1"/>
    <col min="8203" max="8204" width="10.85546875" style="1" customWidth="1"/>
    <col min="8205" max="8205" width="10.140625" style="1" customWidth="1"/>
    <col min="8206" max="8206" width="24.140625" style="1" customWidth="1"/>
    <col min="8207" max="8207" width="12" style="1" customWidth="1"/>
    <col min="8208" max="8208" width="10.7109375" style="1" customWidth="1"/>
    <col min="8209" max="8209" width="8" style="1"/>
    <col min="8210" max="8210" width="13.7109375" style="1" bestFit="1" customWidth="1"/>
    <col min="8211" max="8211" width="15.42578125" style="1" customWidth="1"/>
    <col min="8212" max="8212" width="12.5703125" style="1" bestFit="1" customWidth="1"/>
    <col min="8213" max="8213" width="11.28515625" style="1" bestFit="1" customWidth="1"/>
    <col min="8214" max="8214" width="9" style="1" bestFit="1" customWidth="1"/>
    <col min="8215" max="8217" width="8" style="1"/>
    <col min="8218" max="8218" width="21.7109375" style="1" customWidth="1"/>
    <col min="8219" max="8433" width="8" style="1"/>
    <col min="8434" max="8434" width="5.5703125" style="1" customWidth="1"/>
    <col min="8435" max="8435" width="28" style="1" bestFit="1" customWidth="1"/>
    <col min="8436" max="8436" width="14.7109375" style="1" customWidth="1"/>
    <col min="8437" max="8437" width="15" style="1" customWidth="1"/>
    <col min="8438" max="8438" width="0" style="1" hidden="1" customWidth="1"/>
    <col min="8439" max="8439" width="16.85546875" style="1" customWidth="1"/>
    <col min="8440" max="8451" width="0" style="1" hidden="1" customWidth="1"/>
    <col min="8452" max="8452" width="14.42578125" style="1" customWidth="1"/>
    <col min="8453" max="8453" width="11.42578125" style="1" customWidth="1"/>
    <col min="8454" max="8454" width="11" style="1" customWidth="1"/>
    <col min="8455" max="8455" width="14.28515625" style="1" customWidth="1"/>
    <col min="8456" max="8456" width="14.85546875" style="1" customWidth="1"/>
    <col min="8457" max="8457" width="17.42578125" style="1" customWidth="1"/>
    <col min="8458" max="8458" width="13.140625" style="1" customWidth="1"/>
    <col min="8459" max="8460" width="10.85546875" style="1" customWidth="1"/>
    <col min="8461" max="8461" width="10.140625" style="1" customWidth="1"/>
    <col min="8462" max="8462" width="24.140625" style="1" customWidth="1"/>
    <col min="8463" max="8463" width="12" style="1" customWidth="1"/>
    <col min="8464" max="8464" width="10.7109375" style="1" customWidth="1"/>
    <col min="8465" max="8465" width="8" style="1"/>
    <col min="8466" max="8466" width="13.7109375" style="1" bestFit="1" customWidth="1"/>
    <col min="8467" max="8467" width="15.42578125" style="1" customWidth="1"/>
    <col min="8468" max="8468" width="12.5703125" style="1" bestFit="1" customWidth="1"/>
    <col min="8469" max="8469" width="11.28515625" style="1" bestFit="1" customWidth="1"/>
    <col min="8470" max="8470" width="9" style="1" bestFit="1" customWidth="1"/>
    <col min="8471" max="8473" width="8" style="1"/>
    <col min="8474" max="8474" width="21.7109375" style="1" customWidth="1"/>
    <col min="8475" max="8689" width="8" style="1"/>
    <col min="8690" max="8690" width="5.5703125" style="1" customWidth="1"/>
    <col min="8691" max="8691" width="28" style="1" bestFit="1" customWidth="1"/>
    <col min="8692" max="8692" width="14.7109375" style="1" customWidth="1"/>
    <col min="8693" max="8693" width="15" style="1" customWidth="1"/>
    <col min="8694" max="8694" width="0" style="1" hidden="1" customWidth="1"/>
    <col min="8695" max="8695" width="16.85546875" style="1" customWidth="1"/>
    <col min="8696" max="8707" width="0" style="1" hidden="1" customWidth="1"/>
    <col min="8708" max="8708" width="14.42578125" style="1" customWidth="1"/>
    <col min="8709" max="8709" width="11.42578125" style="1" customWidth="1"/>
    <col min="8710" max="8710" width="11" style="1" customWidth="1"/>
    <col min="8711" max="8711" width="14.28515625" style="1" customWidth="1"/>
    <col min="8712" max="8712" width="14.85546875" style="1" customWidth="1"/>
    <col min="8713" max="8713" width="17.42578125" style="1" customWidth="1"/>
    <col min="8714" max="8714" width="13.140625" style="1" customWidth="1"/>
    <col min="8715" max="8716" width="10.85546875" style="1" customWidth="1"/>
    <col min="8717" max="8717" width="10.140625" style="1" customWidth="1"/>
    <col min="8718" max="8718" width="24.140625" style="1" customWidth="1"/>
    <col min="8719" max="8719" width="12" style="1" customWidth="1"/>
    <col min="8720" max="8720" width="10.7109375" style="1" customWidth="1"/>
    <col min="8721" max="8721" width="8" style="1"/>
    <col min="8722" max="8722" width="13.7109375" style="1" bestFit="1" customWidth="1"/>
    <col min="8723" max="8723" width="15.42578125" style="1" customWidth="1"/>
    <col min="8724" max="8724" width="12.5703125" style="1" bestFit="1" customWidth="1"/>
    <col min="8725" max="8725" width="11.28515625" style="1" bestFit="1" customWidth="1"/>
    <col min="8726" max="8726" width="9" style="1" bestFit="1" customWidth="1"/>
    <col min="8727" max="8729" width="8" style="1"/>
    <col min="8730" max="8730" width="21.7109375" style="1" customWidth="1"/>
    <col min="8731" max="8945" width="8" style="1"/>
    <col min="8946" max="8946" width="5.5703125" style="1" customWidth="1"/>
    <col min="8947" max="8947" width="28" style="1" bestFit="1" customWidth="1"/>
    <col min="8948" max="8948" width="14.7109375" style="1" customWidth="1"/>
    <col min="8949" max="8949" width="15" style="1" customWidth="1"/>
    <col min="8950" max="8950" width="0" style="1" hidden="1" customWidth="1"/>
    <col min="8951" max="8951" width="16.85546875" style="1" customWidth="1"/>
    <col min="8952" max="8963" width="0" style="1" hidden="1" customWidth="1"/>
    <col min="8964" max="8964" width="14.42578125" style="1" customWidth="1"/>
    <col min="8965" max="8965" width="11.42578125" style="1" customWidth="1"/>
    <col min="8966" max="8966" width="11" style="1" customWidth="1"/>
    <col min="8967" max="8967" width="14.28515625" style="1" customWidth="1"/>
    <col min="8968" max="8968" width="14.85546875" style="1" customWidth="1"/>
    <col min="8969" max="8969" width="17.42578125" style="1" customWidth="1"/>
    <col min="8970" max="8970" width="13.140625" style="1" customWidth="1"/>
    <col min="8971" max="8972" width="10.85546875" style="1" customWidth="1"/>
    <col min="8973" max="8973" width="10.140625" style="1" customWidth="1"/>
    <col min="8974" max="8974" width="24.140625" style="1" customWidth="1"/>
    <col min="8975" max="8975" width="12" style="1" customWidth="1"/>
    <col min="8976" max="8976" width="10.7109375" style="1" customWidth="1"/>
    <col min="8977" max="8977" width="8" style="1"/>
    <col min="8978" max="8978" width="13.7109375" style="1" bestFit="1" customWidth="1"/>
    <col min="8979" max="8979" width="15.42578125" style="1" customWidth="1"/>
    <col min="8980" max="8980" width="12.5703125" style="1" bestFit="1" customWidth="1"/>
    <col min="8981" max="8981" width="11.28515625" style="1" bestFit="1" customWidth="1"/>
    <col min="8982" max="8982" width="9" style="1" bestFit="1" customWidth="1"/>
    <col min="8983" max="8985" width="8" style="1"/>
    <col min="8986" max="8986" width="21.7109375" style="1" customWidth="1"/>
    <col min="8987" max="9201" width="8" style="1"/>
    <col min="9202" max="9202" width="5.5703125" style="1" customWidth="1"/>
    <col min="9203" max="9203" width="28" style="1" bestFit="1" customWidth="1"/>
    <col min="9204" max="9204" width="14.7109375" style="1" customWidth="1"/>
    <col min="9205" max="9205" width="15" style="1" customWidth="1"/>
    <col min="9206" max="9206" width="0" style="1" hidden="1" customWidth="1"/>
    <col min="9207" max="9207" width="16.85546875" style="1" customWidth="1"/>
    <col min="9208" max="9219" width="0" style="1" hidden="1" customWidth="1"/>
    <col min="9220" max="9220" width="14.42578125" style="1" customWidth="1"/>
    <col min="9221" max="9221" width="11.42578125" style="1" customWidth="1"/>
    <col min="9222" max="9222" width="11" style="1" customWidth="1"/>
    <col min="9223" max="9223" width="14.28515625" style="1" customWidth="1"/>
    <col min="9224" max="9224" width="14.85546875" style="1" customWidth="1"/>
    <col min="9225" max="9225" width="17.42578125" style="1" customWidth="1"/>
    <col min="9226" max="9226" width="13.140625" style="1" customWidth="1"/>
    <col min="9227" max="9228" width="10.85546875" style="1" customWidth="1"/>
    <col min="9229" max="9229" width="10.140625" style="1" customWidth="1"/>
    <col min="9230" max="9230" width="24.140625" style="1" customWidth="1"/>
    <col min="9231" max="9231" width="12" style="1" customWidth="1"/>
    <col min="9232" max="9232" width="10.7109375" style="1" customWidth="1"/>
    <col min="9233" max="9233" width="8" style="1"/>
    <col min="9234" max="9234" width="13.7109375" style="1" bestFit="1" customWidth="1"/>
    <col min="9235" max="9235" width="15.42578125" style="1" customWidth="1"/>
    <col min="9236" max="9236" width="12.5703125" style="1" bestFit="1" customWidth="1"/>
    <col min="9237" max="9237" width="11.28515625" style="1" bestFit="1" customWidth="1"/>
    <col min="9238" max="9238" width="9" style="1" bestFit="1" customWidth="1"/>
    <col min="9239" max="9241" width="8" style="1"/>
    <col min="9242" max="9242" width="21.7109375" style="1" customWidth="1"/>
    <col min="9243" max="9457" width="8" style="1"/>
    <col min="9458" max="9458" width="5.5703125" style="1" customWidth="1"/>
    <col min="9459" max="9459" width="28" style="1" bestFit="1" customWidth="1"/>
    <col min="9460" max="9460" width="14.7109375" style="1" customWidth="1"/>
    <col min="9461" max="9461" width="15" style="1" customWidth="1"/>
    <col min="9462" max="9462" width="0" style="1" hidden="1" customWidth="1"/>
    <col min="9463" max="9463" width="16.85546875" style="1" customWidth="1"/>
    <col min="9464" max="9475" width="0" style="1" hidden="1" customWidth="1"/>
    <col min="9476" max="9476" width="14.42578125" style="1" customWidth="1"/>
    <col min="9477" max="9477" width="11.42578125" style="1" customWidth="1"/>
    <col min="9478" max="9478" width="11" style="1" customWidth="1"/>
    <col min="9479" max="9479" width="14.28515625" style="1" customWidth="1"/>
    <col min="9480" max="9480" width="14.85546875" style="1" customWidth="1"/>
    <col min="9481" max="9481" width="17.42578125" style="1" customWidth="1"/>
    <col min="9482" max="9482" width="13.140625" style="1" customWidth="1"/>
    <col min="9483" max="9484" width="10.85546875" style="1" customWidth="1"/>
    <col min="9485" max="9485" width="10.140625" style="1" customWidth="1"/>
    <col min="9486" max="9486" width="24.140625" style="1" customWidth="1"/>
    <col min="9487" max="9487" width="12" style="1" customWidth="1"/>
    <col min="9488" max="9488" width="10.7109375" style="1" customWidth="1"/>
    <col min="9489" max="9489" width="8" style="1"/>
    <col min="9490" max="9490" width="13.7109375" style="1" bestFit="1" customWidth="1"/>
    <col min="9491" max="9491" width="15.42578125" style="1" customWidth="1"/>
    <col min="9492" max="9492" width="12.5703125" style="1" bestFit="1" customWidth="1"/>
    <col min="9493" max="9493" width="11.28515625" style="1" bestFit="1" customWidth="1"/>
    <col min="9494" max="9494" width="9" style="1" bestFit="1" customWidth="1"/>
    <col min="9495" max="9497" width="8" style="1"/>
    <col min="9498" max="9498" width="21.7109375" style="1" customWidth="1"/>
    <col min="9499" max="9713" width="8" style="1"/>
    <col min="9714" max="9714" width="5.5703125" style="1" customWidth="1"/>
    <col min="9715" max="9715" width="28" style="1" bestFit="1" customWidth="1"/>
    <col min="9716" max="9716" width="14.7109375" style="1" customWidth="1"/>
    <col min="9717" max="9717" width="15" style="1" customWidth="1"/>
    <col min="9718" max="9718" width="0" style="1" hidden="1" customWidth="1"/>
    <col min="9719" max="9719" width="16.85546875" style="1" customWidth="1"/>
    <col min="9720" max="9731" width="0" style="1" hidden="1" customWidth="1"/>
    <col min="9732" max="9732" width="14.42578125" style="1" customWidth="1"/>
    <col min="9733" max="9733" width="11.42578125" style="1" customWidth="1"/>
    <col min="9734" max="9734" width="11" style="1" customWidth="1"/>
    <col min="9735" max="9735" width="14.28515625" style="1" customWidth="1"/>
    <col min="9736" max="9736" width="14.85546875" style="1" customWidth="1"/>
    <col min="9737" max="9737" width="17.42578125" style="1" customWidth="1"/>
    <col min="9738" max="9738" width="13.140625" style="1" customWidth="1"/>
    <col min="9739" max="9740" width="10.85546875" style="1" customWidth="1"/>
    <col min="9741" max="9741" width="10.140625" style="1" customWidth="1"/>
    <col min="9742" max="9742" width="24.140625" style="1" customWidth="1"/>
    <col min="9743" max="9743" width="12" style="1" customWidth="1"/>
    <col min="9744" max="9744" width="10.7109375" style="1" customWidth="1"/>
    <col min="9745" max="9745" width="8" style="1"/>
    <col min="9746" max="9746" width="13.7109375" style="1" bestFit="1" customWidth="1"/>
    <col min="9747" max="9747" width="15.42578125" style="1" customWidth="1"/>
    <col min="9748" max="9748" width="12.5703125" style="1" bestFit="1" customWidth="1"/>
    <col min="9749" max="9749" width="11.28515625" style="1" bestFit="1" customWidth="1"/>
    <col min="9750" max="9750" width="9" style="1" bestFit="1" customWidth="1"/>
    <col min="9751" max="9753" width="8" style="1"/>
    <col min="9754" max="9754" width="21.7109375" style="1" customWidth="1"/>
    <col min="9755" max="9969" width="8" style="1"/>
    <col min="9970" max="9970" width="5.5703125" style="1" customWidth="1"/>
    <col min="9971" max="9971" width="28" style="1" bestFit="1" customWidth="1"/>
    <col min="9972" max="9972" width="14.7109375" style="1" customWidth="1"/>
    <col min="9973" max="9973" width="15" style="1" customWidth="1"/>
    <col min="9974" max="9974" width="0" style="1" hidden="1" customWidth="1"/>
    <col min="9975" max="9975" width="16.85546875" style="1" customWidth="1"/>
    <col min="9976" max="9987" width="0" style="1" hidden="1" customWidth="1"/>
    <col min="9988" max="9988" width="14.42578125" style="1" customWidth="1"/>
    <col min="9989" max="9989" width="11.42578125" style="1" customWidth="1"/>
    <col min="9990" max="9990" width="11" style="1" customWidth="1"/>
    <col min="9991" max="9991" width="14.28515625" style="1" customWidth="1"/>
    <col min="9992" max="9992" width="14.85546875" style="1" customWidth="1"/>
    <col min="9993" max="9993" width="17.42578125" style="1" customWidth="1"/>
    <col min="9994" max="9994" width="13.140625" style="1" customWidth="1"/>
    <col min="9995" max="9996" width="10.85546875" style="1" customWidth="1"/>
    <col min="9997" max="9997" width="10.140625" style="1" customWidth="1"/>
    <col min="9998" max="9998" width="24.140625" style="1" customWidth="1"/>
    <col min="9999" max="9999" width="12" style="1" customWidth="1"/>
    <col min="10000" max="10000" width="10.7109375" style="1" customWidth="1"/>
    <col min="10001" max="10001" width="8" style="1"/>
    <col min="10002" max="10002" width="13.7109375" style="1" bestFit="1" customWidth="1"/>
    <col min="10003" max="10003" width="15.42578125" style="1" customWidth="1"/>
    <col min="10004" max="10004" width="12.5703125" style="1" bestFit="1" customWidth="1"/>
    <col min="10005" max="10005" width="11.28515625" style="1" bestFit="1" customWidth="1"/>
    <col min="10006" max="10006" width="9" style="1" bestFit="1" customWidth="1"/>
    <col min="10007" max="10009" width="8" style="1"/>
    <col min="10010" max="10010" width="21.7109375" style="1" customWidth="1"/>
    <col min="10011" max="10225" width="8" style="1"/>
    <col min="10226" max="10226" width="5.5703125" style="1" customWidth="1"/>
    <col min="10227" max="10227" width="28" style="1" bestFit="1" customWidth="1"/>
    <col min="10228" max="10228" width="14.7109375" style="1" customWidth="1"/>
    <col min="10229" max="10229" width="15" style="1" customWidth="1"/>
    <col min="10230" max="10230" width="0" style="1" hidden="1" customWidth="1"/>
    <col min="10231" max="10231" width="16.85546875" style="1" customWidth="1"/>
    <col min="10232" max="10243" width="0" style="1" hidden="1" customWidth="1"/>
    <col min="10244" max="10244" width="14.42578125" style="1" customWidth="1"/>
    <col min="10245" max="10245" width="11.42578125" style="1" customWidth="1"/>
    <col min="10246" max="10246" width="11" style="1" customWidth="1"/>
    <col min="10247" max="10247" width="14.28515625" style="1" customWidth="1"/>
    <col min="10248" max="10248" width="14.85546875" style="1" customWidth="1"/>
    <col min="10249" max="10249" width="17.42578125" style="1" customWidth="1"/>
    <col min="10250" max="10250" width="13.140625" style="1" customWidth="1"/>
    <col min="10251" max="10252" width="10.85546875" style="1" customWidth="1"/>
    <col min="10253" max="10253" width="10.140625" style="1" customWidth="1"/>
    <col min="10254" max="10254" width="24.140625" style="1" customWidth="1"/>
    <col min="10255" max="10255" width="12" style="1" customWidth="1"/>
    <col min="10256" max="10256" width="10.7109375" style="1" customWidth="1"/>
    <col min="10257" max="10257" width="8" style="1"/>
    <col min="10258" max="10258" width="13.7109375" style="1" bestFit="1" customWidth="1"/>
    <col min="10259" max="10259" width="15.42578125" style="1" customWidth="1"/>
    <col min="10260" max="10260" width="12.5703125" style="1" bestFit="1" customWidth="1"/>
    <col min="10261" max="10261" width="11.28515625" style="1" bestFit="1" customWidth="1"/>
    <col min="10262" max="10262" width="9" style="1" bestFit="1" customWidth="1"/>
    <col min="10263" max="10265" width="8" style="1"/>
    <col min="10266" max="10266" width="21.7109375" style="1" customWidth="1"/>
    <col min="10267" max="10481" width="8" style="1"/>
    <col min="10482" max="10482" width="5.5703125" style="1" customWidth="1"/>
    <col min="10483" max="10483" width="28" style="1" bestFit="1" customWidth="1"/>
    <col min="10484" max="10484" width="14.7109375" style="1" customWidth="1"/>
    <col min="10485" max="10485" width="15" style="1" customWidth="1"/>
    <col min="10486" max="10486" width="0" style="1" hidden="1" customWidth="1"/>
    <col min="10487" max="10487" width="16.85546875" style="1" customWidth="1"/>
    <col min="10488" max="10499" width="0" style="1" hidden="1" customWidth="1"/>
    <col min="10500" max="10500" width="14.42578125" style="1" customWidth="1"/>
    <col min="10501" max="10501" width="11.42578125" style="1" customWidth="1"/>
    <col min="10502" max="10502" width="11" style="1" customWidth="1"/>
    <col min="10503" max="10503" width="14.28515625" style="1" customWidth="1"/>
    <col min="10504" max="10504" width="14.85546875" style="1" customWidth="1"/>
    <col min="10505" max="10505" width="17.42578125" style="1" customWidth="1"/>
    <col min="10506" max="10506" width="13.140625" style="1" customWidth="1"/>
    <col min="10507" max="10508" width="10.85546875" style="1" customWidth="1"/>
    <col min="10509" max="10509" width="10.140625" style="1" customWidth="1"/>
    <col min="10510" max="10510" width="24.140625" style="1" customWidth="1"/>
    <col min="10511" max="10511" width="12" style="1" customWidth="1"/>
    <col min="10512" max="10512" width="10.7109375" style="1" customWidth="1"/>
    <col min="10513" max="10513" width="8" style="1"/>
    <col min="10514" max="10514" width="13.7109375" style="1" bestFit="1" customWidth="1"/>
    <col min="10515" max="10515" width="15.42578125" style="1" customWidth="1"/>
    <col min="10516" max="10516" width="12.5703125" style="1" bestFit="1" customWidth="1"/>
    <col min="10517" max="10517" width="11.28515625" style="1" bestFit="1" customWidth="1"/>
    <col min="10518" max="10518" width="9" style="1" bestFit="1" customWidth="1"/>
    <col min="10519" max="10521" width="8" style="1"/>
    <col min="10522" max="10522" width="21.7109375" style="1" customWidth="1"/>
    <col min="10523" max="10737" width="8" style="1"/>
    <col min="10738" max="10738" width="5.5703125" style="1" customWidth="1"/>
    <col min="10739" max="10739" width="28" style="1" bestFit="1" customWidth="1"/>
    <col min="10740" max="10740" width="14.7109375" style="1" customWidth="1"/>
    <col min="10741" max="10741" width="15" style="1" customWidth="1"/>
    <col min="10742" max="10742" width="0" style="1" hidden="1" customWidth="1"/>
    <col min="10743" max="10743" width="16.85546875" style="1" customWidth="1"/>
    <col min="10744" max="10755" width="0" style="1" hidden="1" customWidth="1"/>
    <col min="10756" max="10756" width="14.42578125" style="1" customWidth="1"/>
    <col min="10757" max="10757" width="11.42578125" style="1" customWidth="1"/>
    <col min="10758" max="10758" width="11" style="1" customWidth="1"/>
    <col min="10759" max="10759" width="14.28515625" style="1" customWidth="1"/>
    <col min="10760" max="10760" width="14.85546875" style="1" customWidth="1"/>
    <col min="10761" max="10761" width="17.42578125" style="1" customWidth="1"/>
    <col min="10762" max="10762" width="13.140625" style="1" customWidth="1"/>
    <col min="10763" max="10764" width="10.85546875" style="1" customWidth="1"/>
    <col min="10765" max="10765" width="10.140625" style="1" customWidth="1"/>
    <col min="10766" max="10766" width="24.140625" style="1" customWidth="1"/>
    <col min="10767" max="10767" width="12" style="1" customWidth="1"/>
    <col min="10768" max="10768" width="10.7109375" style="1" customWidth="1"/>
    <col min="10769" max="10769" width="8" style="1"/>
    <col min="10770" max="10770" width="13.7109375" style="1" bestFit="1" customWidth="1"/>
    <col min="10771" max="10771" width="15.42578125" style="1" customWidth="1"/>
    <col min="10772" max="10772" width="12.5703125" style="1" bestFit="1" customWidth="1"/>
    <col min="10773" max="10773" width="11.28515625" style="1" bestFit="1" customWidth="1"/>
    <col min="10774" max="10774" width="9" style="1" bestFit="1" customWidth="1"/>
    <col min="10775" max="10777" width="8" style="1"/>
    <col min="10778" max="10778" width="21.7109375" style="1" customWidth="1"/>
    <col min="10779" max="10993" width="8" style="1"/>
    <col min="10994" max="10994" width="5.5703125" style="1" customWidth="1"/>
    <col min="10995" max="10995" width="28" style="1" bestFit="1" customWidth="1"/>
    <col min="10996" max="10996" width="14.7109375" style="1" customWidth="1"/>
    <col min="10997" max="10997" width="15" style="1" customWidth="1"/>
    <col min="10998" max="10998" width="0" style="1" hidden="1" customWidth="1"/>
    <col min="10999" max="10999" width="16.85546875" style="1" customWidth="1"/>
    <col min="11000" max="11011" width="0" style="1" hidden="1" customWidth="1"/>
    <col min="11012" max="11012" width="14.42578125" style="1" customWidth="1"/>
    <col min="11013" max="11013" width="11.42578125" style="1" customWidth="1"/>
    <col min="11014" max="11014" width="11" style="1" customWidth="1"/>
    <col min="11015" max="11015" width="14.28515625" style="1" customWidth="1"/>
    <col min="11016" max="11016" width="14.85546875" style="1" customWidth="1"/>
    <col min="11017" max="11017" width="17.42578125" style="1" customWidth="1"/>
    <col min="11018" max="11018" width="13.140625" style="1" customWidth="1"/>
    <col min="11019" max="11020" width="10.85546875" style="1" customWidth="1"/>
    <col min="11021" max="11021" width="10.140625" style="1" customWidth="1"/>
    <col min="11022" max="11022" width="24.140625" style="1" customWidth="1"/>
    <col min="11023" max="11023" width="12" style="1" customWidth="1"/>
    <col min="11024" max="11024" width="10.7109375" style="1" customWidth="1"/>
    <col min="11025" max="11025" width="8" style="1"/>
    <col min="11026" max="11026" width="13.7109375" style="1" bestFit="1" customWidth="1"/>
    <col min="11027" max="11027" width="15.42578125" style="1" customWidth="1"/>
    <col min="11028" max="11028" width="12.5703125" style="1" bestFit="1" customWidth="1"/>
    <col min="11029" max="11029" width="11.28515625" style="1" bestFit="1" customWidth="1"/>
    <col min="11030" max="11030" width="9" style="1" bestFit="1" customWidth="1"/>
    <col min="11031" max="11033" width="8" style="1"/>
    <col min="11034" max="11034" width="21.7109375" style="1" customWidth="1"/>
    <col min="11035" max="11249" width="8" style="1"/>
    <col min="11250" max="11250" width="5.5703125" style="1" customWidth="1"/>
    <col min="11251" max="11251" width="28" style="1" bestFit="1" customWidth="1"/>
    <col min="11252" max="11252" width="14.7109375" style="1" customWidth="1"/>
    <col min="11253" max="11253" width="15" style="1" customWidth="1"/>
    <col min="11254" max="11254" width="0" style="1" hidden="1" customWidth="1"/>
    <col min="11255" max="11255" width="16.85546875" style="1" customWidth="1"/>
    <col min="11256" max="11267" width="0" style="1" hidden="1" customWidth="1"/>
    <col min="11268" max="11268" width="14.42578125" style="1" customWidth="1"/>
    <col min="11269" max="11269" width="11.42578125" style="1" customWidth="1"/>
    <col min="11270" max="11270" width="11" style="1" customWidth="1"/>
    <col min="11271" max="11271" width="14.28515625" style="1" customWidth="1"/>
    <col min="11272" max="11272" width="14.85546875" style="1" customWidth="1"/>
    <col min="11273" max="11273" width="17.42578125" style="1" customWidth="1"/>
    <col min="11274" max="11274" width="13.140625" style="1" customWidth="1"/>
    <col min="11275" max="11276" width="10.85546875" style="1" customWidth="1"/>
    <col min="11277" max="11277" width="10.140625" style="1" customWidth="1"/>
    <col min="11278" max="11278" width="24.140625" style="1" customWidth="1"/>
    <col min="11279" max="11279" width="12" style="1" customWidth="1"/>
    <col min="11280" max="11280" width="10.7109375" style="1" customWidth="1"/>
    <col min="11281" max="11281" width="8" style="1"/>
    <col min="11282" max="11282" width="13.7109375" style="1" bestFit="1" customWidth="1"/>
    <col min="11283" max="11283" width="15.42578125" style="1" customWidth="1"/>
    <col min="11284" max="11284" width="12.5703125" style="1" bestFit="1" customWidth="1"/>
    <col min="11285" max="11285" width="11.28515625" style="1" bestFit="1" customWidth="1"/>
    <col min="11286" max="11286" width="9" style="1" bestFit="1" customWidth="1"/>
    <col min="11287" max="11289" width="8" style="1"/>
    <col min="11290" max="11290" width="21.7109375" style="1" customWidth="1"/>
    <col min="11291" max="11505" width="8" style="1"/>
    <col min="11506" max="11506" width="5.5703125" style="1" customWidth="1"/>
    <col min="11507" max="11507" width="28" style="1" bestFit="1" customWidth="1"/>
    <col min="11508" max="11508" width="14.7109375" style="1" customWidth="1"/>
    <col min="11509" max="11509" width="15" style="1" customWidth="1"/>
    <col min="11510" max="11510" width="0" style="1" hidden="1" customWidth="1"/>
    <col min="11511" max="11511" width="16.85546875" style="1" customWidth="1"/>
    <col min="11512" max="11523" width="0" style="1" hidden="1" customWidth="1"/>
    <col min="11524" max="11524" width="14.42578125" style="1" customWidth="1"/>
    <col min="11525" max="11525" width="11.42578125" style="1" customWidth="1"/>
    <col min="11526" max="11526" width="11" style="1" customWidth="1"/>
    <col min="11527" max="11527" width="14.28515625" style="1" customWidth="1"/>
    <col min="11528" max="11528" width="14.85546875" style="1" customWidth="1"/>
    <col min="11529" max="11529" width="17.42578125" style="1" customWidth="1"/>
    <col min="11530" max="11530" width="13.140625" style="1" customWidth="1"/>
    <col min="11531" max="11532" width="10.85546875" style="1" customWidth="1"/>
    <col min="11533" max="11533" width="10.140625" style="1" customWidth="1"/>
    <col min="11534" max="11534" width="24.140625" style="1" customWidth="1"/>
    <col min="11535" max="11535" width="12" style="1" customWidth="1"/>
    <col min="11536" max="11536" width="10.7109375" style="1" customWidth="1"/>
    <col min="11537" max="11537" width="8" style="1"/>
    <col min="11538" max="11538" width="13.7109375" style="1" bestFit="1" customWidth="1"/>
    <col min="11539" max="11539" width="15.42578125" style="1" customWidth="1"/>
    <col min="11540" max="11540" width="12.5703125" style="1" bestFit="1" customWidth="1"/>
    <col min="11541" max="11541" width="11.28515625" style="1" bestFit="1" customWidth="1"/>
    <col min="11542" max="11542" width="9" style="1" bestFit="1" customWidth="1"/>
    <col min="11543" max="11545" width="8" style="1"/>
    <col min="11546" max="11546" width="21.7109375" style="1" customWidth="1"/>
    <col min="11547" max="11761" width="8" style="1"/>
    <col min="11762" max="11762" width="5.5703125" style="1" customWidth="1"/>
    <col min="11763" max="11763" width="28" style="1" bestFit="1" customWidth="1"/>
    <col min="11764" max="11764" width="14.7109375" style="1" customWidth="1"/>
    <col min="11765" max="11765" width="15" style="1" customWidth="1"/>
    <col min="11766" max="11766" width="0" style="1" hidden="1" customWidth="1"/>
    <col min="11767" max="11767" width="16.85546875" style="1" customWidth="1"/>
    <col min="11768" max="11779" width="0" style="1" hidden="1" customWidth="1"/>
    <col min="11780" max="11780" width="14.42578125" style="1" customWidth="1"/>
    <col min="11781" max="11781" width="11.42578125" style="1" customWidth="1"/>
    <col min="11782" max="11782" width="11" style="1" customWidth="1"/>
    <col min="11783" max="11783" width="14.28515625" style="1" customWidth="1"/>
    <col min="11784" max="11784" width="14.85546875" style="1" customWidth="1"/>
    <col min="11785" max="11785" width="17.42578125" style="1" customWidth="1"/>
    <col min="11786" max="11786" width="13.140625" style="1" customWidth="1"/>
    <col min="11787" max="11788" width="10.85546875" style="1" customWidth="1"/>
    <col min="11789" max="11789" width="10.140625" style="1" customWidth="1"/>
    <col min="11790" max="11790" width="24.140625" style="1" customWidth="1"/>
    <col min="11791" max="11791" width="12" style="1" customWidth="1"/>
    <col min="11792" max="11792" width="10.7109375" style="1" customWidth="1"/>
    <col min="11793" max="11793" width="8" style="1"/>
    <col min="11794" max="11794" width="13.7109375" style="1" bestFit="1" customWidth="1"/>
    <col min="11795" max="11795" width="15.42578125" style="1" customWidth="1"/>
    <col min="11796" max="11796" width="12.5703125" style="1" bestFit="1" customWidth="1"/>
    <col min="11797" max="11797" width="11.28515625" style="1" bestFit="1" customWidth="1"/>
    <col min="11798" max="11798" width="9" style="1" bestFit="1" customWidth="1"/>
    <col min="11799" max="11801" width="8" style="1"/>
    <col min="11802" max="11802" width="21.7109375" style="1" customWidth="1"/>
    <col min="11803" max="12017" width="8" style="1"/>
    <col min="12018" max="12018" width="5.5703125" style="1" customWidth="1"/>
    <col min="12019" max="12019" width="28" style="1" bestFit="1" customWidth="1"/>
    <col min="12020" max="12020" width="14.7109375" style="1" customWidth="1"/>
    <col min="12021" max="12021" width="15" style="1" customWidth="1"/>
    <col min="12022" max="12022" width="0" style="1" hidden="1" customWidth="1"/>
    <col min="12023" max="12023" width="16.85546875" style="1" customWidth="1"/>
    <col min="12024" max="12035" width="0" style="1" hidden="1" customWidth="1"/>
    <col min="12036" max="12036" width="14.42578125" style="1" customWidth="1"/>
    <col min="12037" max="12037" width="11.42578125" style="1" customWidth="1"/>
    <col min="12038" max="12038" width="11" style="1" customWidth="1"/>
    <col min="12039" max="12039" width="14.28515625" style="1" customWidth="1"/>
    <col min="12040" max="12040" width="14.85546875" style="1" customWidth="1"/>
    <col min="12041" max="12041" width="17.42578125" style="1" customWidth="1"/>
    <col min="12042" max="12042" width="13.140625" style="1" customWidth="1"/>
    <col min="12043" max="12044" width="10.85546875" style="1" customWidth="1"/>
    <col min="12045" max="12045" width="10.140625" style="1" customWidth="1"/>
    <col min="12046" max="12046" width="24.140625" style="1" customWidth="1"/>
    <col min="12047" max="12047" width="12" style="1" customWidth="1"/>
    <col min="12048" max="12048" width="10.7109375" style="1" customWidth="1"/>
    <col min="12049" max="12049" width="8" style="1"/>
    <col min="12050" max="12050" width="13.7109375" style="1" bestFit="1" customWidth="1"/>
    <col min="12051" max="12051" width="15.42578125" style="1" customWidth="1"/>
    <col min="12052" max="12052" width="12.5703125" style="1" bestFit="1" customWidth="1"/>
    <col min="12053" max="12053" width="11.28515625" style="1" bestFit="1" customWidth="1"/>
    <col min="12054" max="12054" width="9" style="1" bestFit="1" customWidth="1"/>
    <col min="12055" max="12057" width="8" style="1"/>
    <col min="12058" max="12058" width="21.7109375" style="1" customWidth="1"/>
    <col min="12059" max="12273" width="8" style="1"/>
    <col min="12274" max="12274" width="5.5703125" style="1" customWidth="1"/>
    <col min="12275" max="12275" width="28" style="1" bestFit="1" customWidth="1"/>
    <col min="12276" max="12276" width="14.7109375" style="1" customWidth="1"/>
    <col min="12277" max="12277" width="15" style="1" customWidth="1"/>
    <col min="12278" max="12278" width="0" style="1" hidden="1" customWidth="1"/>
    <col min="12279" max="12279" width="16.85546875" style="1" customWidth="1"/>
    <col min="12280" max="12291" width="0" style="1" hidden="1" customWidth="1"/>
    <col min="12292" max="12292" width="14.42578125" style="1" customWidth="1"/>
    <col min="12293" max="12293" width="11.42578125" style="1" customWidth="1"/>
    <col min="12294" max="12294" width="11" style="1" customWidth="1"/>
    <col min="12295" max="12295" width="14.28515625" style="1" customWidth="1"/>
    <col min="12296" max="12296" width="14.85546875" style="1" customWidth="1"/>
    <col min="12297" max="12297" width="17.42578125" style="1" customWidth="1"/>
    <col min="12298" max="12298" width="13.140625" style="1" customWidth="1"/>
    <col min="12299" max="12300" width="10.85546875" style="1" customWidth="1"/>
    <col min="12301" max="12301" width="10.140625" style="1" customWidth="1"/>
    <col min="12302" max="12302" width="24.140625" style="1" customWidth="1"/>
    <col min="12303" max="12303" width="12" style="1" customWidth="1"/>
    <col min="12304" max="12304" width="10.7109375" style="1" customWidth="1"/>
    <col min="12305" max="12305" width="8" style="1"/>
    <col min="12306" max="12306" width="13.7109375" style="1" bestFit="1" customWidth="1"/>
    <col min="12307" max="12307" width="15.42578125" style="1" customWidth="1"/>
    <col min="12308" max="12308" width="12.5703125" style="1" bestFit="1" customWidth="1"/>
    <col min="12309" max="12309" width="11.28515625" style="1" bestFit="1" customWidth="1"/>
    <col min="12310" max="12310" width="9" style="1" bestFit="1" customWidth="1"/>
    <col min="12311" max="12313" width="8" style="1"/>
    <col min="12314" max="12314" width="21.7109375" style="1" customWidth="1"/>
    <col min="12315" max="12529" width="8" style="1"/>
    <col min="12530" max="12530" width="5.5703125" style="1" customWidth="1"/>
    <col min="12531" max="12531" width="28" style="1" bestFit="1" customWidth="1"/>
    <col min="12532" max="12532" width="14.7109375" style="1" customWidth="1"/>
    <col min="12533" max="12533" width="15" style="1" customWidth="1"/>
    <col min="12534" max="12534" width="0" style="1" hidden="1" customWidth="1"/>
    <col min="12535" max="12535" width="16.85546875" style="1" customWidth="1"/>
    <col min="12536" max="12547" width="0" style="1" hidden="1" customWidth="1"/>
    <col min="12548" max="12548" width="14.42578125" style="1" customWidth="1"/>
    <col min="12549" max="12549" width="11.42578125" style="1" customWidth="1"/>
    <col min="12550" max="12550" width="11" style="1" customWidth="1"/>
    <col min="12551" max="12551" width="14.28515625" style="1" customWidth="1"/>
    <col min="12552" max="12552" width="14.85546875" style="1" customWidth="1"/>
    <col min="12553" max="12553" width="17.42578125" style="1" customWidth="1"/>
    <col min="12554" max="12554" width="13.140625" style="1" customWidth="1"/>
    <col min="12555" max="12556" width="10.85546875" style="1" customWidth="1"/>
    <col min="12557" max="12557" width="10.140625" style="1" customWidth="1"/>
    <col min="12558" max="12558" width="24.140625" style="1" customWidth="1"/>
    <col min="12559" max="12559" width="12" style="1" customWidth="1"/>
    <col min="12560" max="12560" width="10.7109375" style="1" customWidth="1"/>
    <col min="12561" max="12561" width="8" style="1"/>
    <col min="12562" max="12562" width="13.7109375" style="1" bestFit="1" customWidth="1"/>
    <col min="12563" max="12563" width="15.42578125" style="1" customWidth="1"/>
    <col min="12564" max="12564" width="12.5703125" style="1" bestFit="1" customWidth="1"/>
    <col min="12565" max="12565" width="11.28515625" style="1" bestFit="1" customWidth="1"/>
    <col min="12566" max="12566" width="9" style="1" bestFit="1" customWidth="1"/>
    <col min="12567" max="12569" width="8" style="1"/>
    <col min="12570" max="12570" width="21.7109375" style="1" customWidth="1"/>
    <col min="12571" max="12785" width="8" style="1"/>
    <col min="12786" max="12786" width="5.5703125" style="1" customWidth="1"/>
    <col min="12787" max="12787" width="28" style="1" bestFit="1" customWidth="1"/>
    <col min="12788" max="12788" width="14.7109375" style="1" customWidth="1"/>
    <col min="12789" max="12789" width="15" style="1" customWidth="1"/>
    <col min="12790" max="12790" width="0" style="1" hidden="1" customWidth="1"/>
    <col min="12791" max="12791" width="16.85546875" style="1" customWidth="1"/>
    <col min="12792" max="12803" width="0" style="1" hidden="1" customWidth="1"/>
    <col min="12804" max="12804" width="14.42578125" style="1" customWidth="1"/>
    <col min="12805" max="12805" width="11.42578125" style="1" customWidth="1"/>
    <col min="12806" max="12806" width="11" style="1" customWidth="1"/>
    <col min="12807" max="12807" width="14.28515625" style="1" customWidth="1"/>
    <col min="12808" max="12808" width="14.85546875" style="1" customWidth="1"/>
    <col min="12809" max="12809" width="17.42578125" style="1" customWidth="1"/>
    <col min="12810" max="12810" width="13.140625" style="1" customWidth="1"/>
    <col min="12811" max="12812" width="10.85546875" style="1" customWidth="1"/>
    <col min="12813" max="12813" width="10.140625" style="1" customWidth="1"/>
    <col min="12814" max="12814" width="24.140625" style="1" customWidth="1"/>
    <col min="12815" max="12815" width="12" style="1" customWidth="1"/>
    <col min="12816" max="12816" width="10.7109375" style="1" customWidth="1"/>
    <col min="12817" max="12817" width="8" style="1"/>
    <col min="12818" max="12818" width="13.7109375" style="1" bestFit="1" customWidth="1"/>
    <col min="12819" max="12819" width="15.42578125" style="1" customWidth="1"/>
    <col min="12820" max="12820" width="12.5703125" style="1" bestFit="1" customWidth="1"/>
    <col min="12821" max="12821" width="11.28515625" style="1" bestFit="1" customWidth="1"/>
    <col min="12822" max="12822" width="9" style="1" bestFit="1" customWidth="1"/>
    <col min="12823" max="12825" width="8" style="1"/>
    <col min="12826" max="12826" width="21.7109375" style="1" customWidth="1"/>
    <col min="12827" max="13041" width="8" style="1"/>
    <col min="13042" max="13042" width="5.5703125" style="1" customWidth="1"/>
    <col min="13043" max="13043" width="28" style="1" bestFit="1" customWidth="1"/>
    <col min="13044" max="13044" width="14.7109375" style="1" customWidth="1"/>
    <col min="13045" max="13045" width="15" style="1" customWidth="1"/>
    <col min="13046" max="13046" width="0" style="1" hidden="1" customWidth="1"/>
    <col min="13047" max="13047" width="16.85546875" style="1" customWidth="1"/>
    <col min="13048" max="13059" width="0" style="1" hidden="1" customWidth="1"/>
    <col min="13060" max="13060" width="14.42578125" style="1" customWidth="1"/>
    <col min="13061" max="13061" width="11.42578125" style="1" customWidth="1"/>
    <col min="13062" max="13062" width="11" style="1" customWidth="1"/>
    <col min="13063" max="13063" width="14.28515625" style="1" customWidth="1"/>
    <col min="13064" max="13064" width="14.85546875" style="1" customWidth="1"/>
    <col min="13065" max="13065" width="17.42578125" style="1" customWidth="1"/>
    <col min="13066" max="13066" width="13.140625" style="1" customWidth="1"/>
    <col min="13067" max="13068" width="10.85546875" style="1" customWidth="1"/>
    <col min="13069" max="13069" width="10.140625" style="1" customWidth="1"/>
    <col min="13070" max="13070" width="24.140625" style="1" customWidth="1"/>
    <col min="13071" max="13071" width="12" style="1" customWidth="1"/>
    <col min="13072" max="13072" width="10.7109375" style="1" customWidth="1"/>
    <col min="13073" max="13073" width="8" style="1"/>
    <col min="13074" max="13074" width="13.7109375" style="1" bestFit="1" customWidth="1"/>
    <col min="13075" max="13075" width="15.42578125" style="1" customWidth="1"/>
    <col min="13076" max="13076" width="12.5703125" style="1" bestFit="1" customWidth="1"/>
    <col min="13077" max="13077" width="11.28515625" style="1" bestFit="1" customWidth="1"/>
    <col min="13078" max="13078" width="9" style="1" bestFit="1" customWidth="1"/>
    <col min="13079" max="13081" width="8" style="1"/>
    <col min="13082" max="13082" width="21.7109375" style="1" customWidth="1"/>
    <col min="13083" max="13297" width="8" style="1"/>
    <col min="13298" max="13298" width="5.5703125" style="1" customWidth="1"/>
    <col min="13299" max="13299" width="28" style="1" bestFit="1" customWidth="1"/>
    <col min="13300" max="13300" width="14.7109375" style="1" customWidth="1"/>
    <col min="13301" max="13301" width="15" style="1" customWidth="1"/>
    <col min="13302" max="13302" width="0" style="1" hidden="1" customWidth="1"/>
    <col min="13303" max="13303" width="16.85546875" style="1" customWidth="1"/>
    <col min="13304" max="13315" width="0" style="1" hidden="1" customWidth="1"/>
    <col min="13316" max="13316" width="14.42578125" style="1" customWidth="1"/>
    <col min="13317" max="13317" width="11.42578125" style="1" customWidth="1"/>
    <col min="13318" max="13318" width="11" style="1" customWidth="1"/>
    <col min="13319" max="13319" width="14.28515625" style="1" customWidth="1"/>
    <col min="13320" max="13320" width="14.85546875" style="1" customWidth="1"/>
    <col min="13321" max="13321" width="17.42578125" style="1" customWidth="1"/>
    <col min="13322" max="13322" width="13.140625" style="1" customWidth="1"/>
    <col min="13323" max="13324" width="10.85546875" style="1" customWidth="1"/>
    <col min="13325" max="13325" width="10.140625" style="1" customWidth="1"/>
    <col min="13326" max="13326" width="24.140625" style="1" customWidth="1"/>
    <col min="13327" max="13327" width="12" style="1" customWidth="1"/>
    <col min="13328" max="13328" width="10.7109375" style="1" customWidth="1"/>
    <col min="13329" max="13329" width="8" style="1"/>
    <col min="13330" max="13330" width="13.7109375" style="1" bestFit="1" customWidth="1"/>
    <col min="13331" max="13331" width="15.42578125" style="1" customWidth="1"/>
    <col min="13332" max="13332" width="12.5703125" style="1" bestFit="1" customWidth="1"/>
    <col min="13333" max="13333" width="11.28515625" style="1" bestFit="1" customWidth="1"/>
    <col min="13334" max="13334" width="9" style="1" bestFit="1" customWidth="1"/>
    <col min="13335" max="13337" width="8" style="1"/>
    <col min="13338" max="13338" width="21.7109375" style="1" customWidth="1"/>
    <col min="13339" max="13553" width="8" style="1"/>
    <col min="13554" max="13554" width="5.5703125" style="1" customWidth="1"/>
    <col min="13555" max="13555" width="28" style="1" bestFit="1" customWidth="1"/>
    <col min="13556" max="13556" width="14.7109375" style="1" customWidth="1"/>
    <col min="13557" max="13557" width="15" style="1" customWidth="1"/>
    <col min="13558" max="13558" width="0" style="1" hidden="1" customWidth="1"/>
    <col min="13559" max="13559" width="16.85546875" style="1" customWidth="1"/>
    <col min="13560" max="13571" width="0" style="1" hidden="1" customWidth="1"/>
    <col min="13572" max="13572" width="14.42578125" style="1" customWidth="1"/>
    <col min="13573" max="13573" width="11.42578125" style="1" customWidth="1"/>
    <col min="13574" max="13574" width="11" style="1" customWidth="1"/>
    <col min="13575" max="13575" width="14.28515625" style="1" customWidth="1"/>
    <col min="13576" max="13576" width="14.85546875" style="1" customWidth="1"/>
    <col min="13577" max="13577" width="17.42578125" style="1" customWidth="1"/>
    <col min="13578" max="13578" width="13.140625" style="1" customWidth="1"/>
    <col min="13579" max="13580" width="10.85546875" style="1" customWidth="1"/>
    <col min="13581" max="13581" width="10.140625" style="1" customWidth="1"/>
    <col min="13582" max="13582" width="24.140625" style="1" customWidth="1"/>
    <col min="13583" max="13583" width="12" style="1" customWidth="1"/>
    <col min="13584" max="13584" width="10.7109375" style="1" customWidth="1"/>
    <col min="13585" max="13585" width="8" style="1"/>
    <col min="13586" max="13586" width="13.7109375" style="1" bestFit="1" customWidth="1"/>
    <col min="13587" max="13587" width="15.42578125" style="1" customWidth="1"/>
    <col min="13588" max="13588" width="12.5703125" style="1" bestFit="1" customWidth="1"/>
    <col min="13589" max="13589" width="11.28515625" style="1" bestFit="1" customWidth="1"/>
    <col min="13590" max="13590" width="9" style="1" bestFit="1" customWidth="1"/>
    <col min="13591" max="13593" width="8" style="1"/>
    <col min="13594" max="13594" width="21.7109375" style="1" customWidth="1"/>
    <col min="13595" max="13809" width="8" style="1"/>
    <col min="13810" max="13810" width="5.5703125" style="1" customWidth="1"/>
    <col min="13811" max="13811" width="28" style="1" bestFit="1" customWidth="1"/>
    <col min="13812" max="13812" width="14.7109375" style="1" customWidth="1"/>
    <col min="13813" max="13813" width="15" style="1" customWidth="1"/>
    <col min="13814" max="13814" width="0" style="1" hidden="1" customWidth="1"/>
    <col min="13815" max="13815" width="16.85546875" style="1" customWidth="1"/>
    <col min="13816" max="13827" width="0" style="1" hidden="1" customWidth="1"/>
    <col min="13828" max="13828" width="14.42578125" style="1" customWidth="1"/>
    <col min="13829" max="13829" width="11.42578125" style="1" customWidth="1"/>
    <col min="13830" max="13830" width="11" style="1" customWidth="1"/>
    <col min="13831" max="13831" width="14.28515625" style="1" customWidth="1"/>
    <col min="13832" max="13832" width="14.85546875" style="1" customWidth="1"/>
    <col min="13833" max="13833" width="17.42578125" style="1" customWidth="1"/>
    <col min="13834" max="13834" width="13.140625" style="1" customWidth="1"/>
    <col min="13835" max="13836" width="10.85546875" style="1" customWidth="1"/>
    <col min="13837" max="13837" width="10.140625" style="1" customWidth="1"/>
    <col min="13838" max="13838" width="24.140625" style="1" customWidth="1"/>
    <col min="13839" max="13839" width="12" style="1" customWidth="1"/>
    <col min="13840" max="13840" width="10.7109375" style="1" customWidth="1"/>
    <col min="13841" max="13841" width="8" style="1"/>
    <col min="13842" max="13842" width="13.7109375" style="1" bestFit="1" customWidth="1"/>
    <col min="13843" max="13843" width="15.42578125" style="1" customWidth="1"/>
    <col min="13844" max="13844" width="12.5703125" style="1" bestFit="1" customWidth="1"/>
    <col min="13845" max="13845" width="11.28515625" style="1" bestFit="1" customWidth="1"/>
    <col min="13846" max="13846" width="9" style="1" bestFit="1" customWidth="1"/>
    <col min="13847" max="13849" width="8" style="1"/>
    <col min="13850" max="13850" width="21.7109375" style="1" customWidth="1"/>
    <col min="13851" max="14065" width="8" style="1"/>
    <col min="14066" max="14066" width="5.5703125" style="1" customWidth="1"/>
    <col min="14067" max="14067" width="28" style="1" bestFit="1" customWidth="1"/>
    <col min="14068" max="14068" width="14.7109375" style="1" customWidth="1"/>
    <col min="14069" max="14069" width="15" style="1" customWidth="1"/>
    <col min="14070" max="14070" width="0" style="1" hidden="1" customWidth="1"/>
    <col min="14071" max="14071" width="16.85546875" style="1" customWidth="1"/>
    <col min="14072" max="14083" width="0" style="1" hidden="1" customWidth="1"/>
    <col min="14084" max="14084" width="14.42578125" style="1" customWidth="1"/>
    <col min="14085" max="14085" width="11.42578125" style="1" customWidth="1"/>
    <col min="14086" max="14086" width="11" style="1" customWidth="1"/>
    <col min="14087" max="14087" width="14.28515625" style="1" customWidth="1"/>
    <col min="14088" max="14088" width="14.85546875" style="1" customWidth="1"/>
    <col min="14089" max="14089" width="17.42578125" style="1" customWidth="1"/>
    <col min="14090" max="14090" width="13.140625" style="1" customWidth="1"/>
    <col min="14091" max="14092" width="10.85546875" style="1" customWidth="1"/>
    <col min="14093" max="14093" width="10.140625" style="1" customWidth="1"/>
    <col min="14094" max="14094" width="24.140625" style="1" customWidth="1"/>
    <col min="14095" max="14095" width="12" style="1" customWidth="1"/>
    <col min="14096" max="14096" width="10.7109375" style="1" customWidth="1"/>
    <col min="14097" max="14097" width="8" style="1"/>
    <col min="14098" max="14098" width="13.7109375" style="1" bestFit="1" customWidth="1"/>
    <col min="14099" max="14099" width="15.42578125" style="1" customWidth="1"/>
    <col min="14100" max="14100" width="12.5703125" style="1" bestFit="1" customWidth="1"/>
    <col min="14101" max="14101" width="11.28515625" style="1" bestFit="1" customWidth="1"/>
    <col min="14102" max="14102" width="9" style="1" bestFit="1" customWidth="1"/>
    <col min="14103" max="14105" width="8" style="1"/>
    <col min="14106" max="14106" width="21.7109375" style="1" customWidth="1"/>
    <col min="14107" max="14321" width="8" style="1"/>
    <col min="14322" max="14322" width="5.5703125" style="1" customWidth="1"/>
    <col min="14323" max="14323" width="28" style="1" bestFit="1" customWidth="1"/>
    <col min="14324" max="14324" width="14.7109375" style="1" customWidth="1"/>
    <col min="14325" max="14325" width="15" style="1" customWidth="1"/>
    <col min="14326" max="14326" width="0" style="1" hidden="1" customWidth="1"/>
    <col min="14327" max="14327" width="16.85546875" style="1" customWidth="1"/>
    <col min="14328" max="14339" width="0" style="1" hidden="1" customWidth="1"/>
    <col min="14340" max="14340" width="14.42578125" style="1" customWidth="1"/>
    <col min="14341" max="14341" width="11.42578125" style="1" customWidth="1"/>
    <col min="14342" max="14342" width="11" style="1" customWidth="1"/>
    <col min="14343" max="14343" width="14.28515625" style="1" customWidth="1"/>
    <col min="14344" max="14344" width="14.85546875" style="1" customWidth="1"/>
    <col min="14345" max="14345" width="17.42578125" style="1" customWidth="1"/>
    <col min="14346" max="14346" width="13.140625" style="1" customWidth="1"/>
    <col min="14347" max="14348" width="10.85546875" style="1" customWidth="1"/>
    <col min="14349" max="14349" width="10.140625" style="1" customWidth="1"/>
    <col min="14350" max="14350" width="24.140625" style="1" customWidth="1"/>
    <col min="14351" max="14351" width="12" style="1" customWidth="1"/>
    <col min="14352" max="14352" width="10.7109375" style="1" customWidth="1"/>
    <col min="14353" max="14353" width="8" style="1"/>
    <col min="14354" max="14354" width="13.7109375" style="1" bestFit="1" customWidth="1"/>
    <col min="14355" max="14355" width="15.42578125" style="1" customWidth="1"/>
    <col min="14356" max="14356" width="12.5703125" style="1" bestFit="1" customWidth="1"/>
    <col min="14357" max="14357" width="11.28515625" style="1" bestFit="1" customWidth="1"/>
    <col min="14358" max="14358" width="9" style="1" bestFit="1" customWidth="1"/>
    <col min="14359" max="14361" width="8" style="1"/>
    <col min="14362" max="14362" width="21.7109375" style="1" customWidth="1"/>
    <col min="14363" max="14577" width="8" style="1"/>
    <col min="14578" max="14578" width="5.5703125" style="1" customWidth="1"/>
    <col min="14579" max="14579" width="28" style="1" bestFit="1" customWidth="1"/>
    <col min="14580" max="14580" width="14.7109375" style="1" customWidth="1"/>
    <col min="14581" max="14581" width="15" style="1" customWidth="1"/>
    <col min="14582" max="14582" width="0" style="1" hidden="1" customWidth="1"/>
    <col min="14583" max="14583" width="16.85546875" style="1" customWidth="1"/>
    <col min="14584" max="14595" width="0" style="1" hidden="1" customWidth="1"/>
    <col min="14596" max="14596" width="14.42578125" style="1" customWidth="1"/>
    <col min="14597" max="14597" width="11.42578125" style="1" customWidth="1"/>
    <col min="14598" max="14598" width="11" style="1" customWidth="1"/>
    <col min="14599" max="14599" width="14.28515625" style="1" customWidth="1"/>
    <col min="14600" max="14600" width="14.85546875" style="1" customWidth="1"/>
    <col min="14601" max="14601" width="17.42578125" style="1" customWidth="1"/>
    <col min="14602" max="14602" width="13.140625" style="1" customWidth="1"/>
    <col min="14603" max="14604" width="10.85546875" style="1" customWidth="1"/>
    <col min="14605" max="14605" width="10.140625" style="1" customWidth="1"/>
    <col min="14606" max="14606" width="24.140625" style="1" customWidth="1"/>
    <col min="14607" max="14607" width="12" style="1" customWidth="1"/>
    <col min="14608" max="14608" width="10.7109375" style="1" customWidth="1"/>
    <col min="14609" max="14609" width="8" style="1"/>
    <col min="14610" max="14610" width="13.7109375" style="1" bestFit="1" customWidth="1"/>
    <col min="14611" max="14611" width="15.42578125" style="1" customWidth="1"/>
    <col min="14612" max="14612" width="12.5703125" style="1" bestFit="1" customWidth="1"/>
    <col min="14613" max="14613" width="11.28515625" style="1" bestFit="1" customWidth="1"/>
    <col min="14614" max="14614" width="9" style="1" bestFit="1" customWidth="1"/>
    <col min="14615" max="14617" width="8" style="1"/>
    <col min="14618" max="14618" width="21.7109375" style="1" customWidth="1"/>
    <col min="14619" max="14833" width="8" style="1"/>
    <col min="14834" max="14834" width="5.5703125" style="1" customWidth="1"/>
    <col min="14835" max="14835" width="28" style="1" bestFit="1" customWidth="1"/>
    <col min="14836" max="14836" width="14.7109375" style="1" customWidth="1"/>
    <col min="14837" max="14837" width="15" style="1" customWidth="1"/>
    <col min="14838" max="14838" width="0" style="1" hidden="1" customWidth="1"/>
    <col min="14839" max="14839" width="16.85546875" style="1" customWidth="1"/>
    <col min="14840" max="14851" width="0" style="1" hidden="1" customWidth="1"/>
    <col min="14852" max="14852" width="14.42578125" style="1" customWidth="1"/>
    <col min="14853" max="14853" width="11.42578125" style="1" customWidth="1"/>
    <col min="14854" max="14854" width="11" style="1" customWidth="1"/>
    <col min="14855" max="14855" width="14.28515625" style="1" customWidth="1"/>
    <col min="14856" max="14856" width="14.85546875" style="1" customWidth="1"/>
    <col min="14857" max="14857" width="17.42578125" style="1" customWidth="1"/>
    <col min="14858" max="14858" width="13.140625" style="1" customWidth="1"/>
    <col min="14859" max="14860" width="10.85546875" style="1" customWidth="1"/>
    <col min="14861" max="14861" width="10.140625" style="1" customWidth="1"/>
    <col min="14862" max="14862" width="24.140625" style="1" customWidth="1"/>
    <col min="14863" max="14863" width="12" style="1" customWidth="1"/>
    <col min="14864" max="14864" width="10.7109375" style="1" customWidth="1"/>
    <col min="14865" max="14865" width="8" style="1"/>
    <col min="14866" max="14866" width="13.7109375" style="1" bestFit="1" customWidth="1"/>
    <col min="14867" max="14867" width="15.42578125" style="1" customWidth="1"/>
    <col min="14868" max="14868" width="12.5703125" style="1" bestFit="1" customWidth="1"/>
    <col min="14869" max="14869" width="11.28515625" style="1" bestFit="1" customWidth="1"/>
    <col min="14870" max="14870" width="9" style="1" bestFit="1" customWidth="1"/>
    <col min="14871" max="14873" width="8" style="1"/>
    <col min="14874" max="14874" width="21.7109375" style="1" customWidth="1"/>
    <col min="14875" max="15089" width="8" style="1"/>
    <col min="15090" max="15090" width="5.5703125" style="1" customWidth="1"/>
    <col min="15091" max="15091" width="28" style="1" bestFit="1" customWidth="1"/>
    <col min="15092" max="15092" width="14.7109375" style="1" customWidth="1"/>
    <col min="15093" max="15093" width="15" style="1" customWidth="1"/>
    <col min="15094" max="15094" width="0" style="1" hidden="1" customWidth="1"/>
    <col min="15095" max="15095" width="16.85546875" style="1" customWidth="1"/>
    <col min="15096" max="15107" width="0" style="1" hidden="1" customWidth="1"/>
    <col min="15108" max="15108" width="14.42578125" style="1" customWidth="1"/>
    <col min="15109" max="15109" width="11.42578125" style="1" customWidth="1"/>
    <col min="15110" max="15110" width="11" style="1" customWidth="1"/>
    <col min="15111" max="15111" width="14.28515625" style="1" customWidth="1"/>
    <col min="15112" max="15112" width="14.85546875" style="1" customWidth="1"/>
    <col min="15113" max="15113" width="17.42578125" style="1" customWidth="1"/>
    <col min="15114" max="15114" width="13.140625" style="1" customWidth="1"/>
    <col min="15115" max="15116" width="10.85546875" style="1" customWidth="1"/>
    <col min="15117" max="15117" width="10.140625" style="1" customWidth="1"/>
    <col min="15118" max="15118" width="24.140625" style="1" customWidth="1"/>
    <col min="15119" max="15119" width="12" style="1" customWidth="1"/>
    <col min="15120" max="15120" width="10.7109375" style="1" customWidth="1"/>
    <col min="15121" max="15121" width="8" style="1"/>
    <col min="15122" max="15122" width="13.7109375" style="1" bestFit="1" customWidth="1"/>
    <col min="15123" max="15123" width="15.42578125" style="1" customWidth="1"/>
    <col min="15124" max="15124" width="12.5703125" style="1" bestFit="1" customWidth="1"/>
    <col min="15125" max="15125" width="11.28515625" style="1" bestFit="1" customWidth="1"/>
    <col min="15126" max="15126" width="9" style="1" bestFit="1" customWidth="1"/>
    <col min="15127" max="15129" width="8" style="1"/>
    <col min="15130" max="15130" width="21.7109375" style="1" customWidth="1"/>
    <col min="15131" max="15345" width="8" style="1"/>
    <col min="15346" max="15346" width="5.5703125" style="1" customWidth="1"/>
    <col min="15347" max="15347" width="28" style="1" bestFit="1" customWidth="1"/>
    <col min="15348" max="15348" width="14.7109375" style="1" customWidth="1"/>
    <col min="15349" max="15349" width="15" style="1" customWidth="1"/>
    <col min="15350" max="15350" width="0" style="1" hidden="1" customWidth="1"/>
    <col min="15351" max="15351" width="16.85546875" style="1" customWidth="1"/>
    <col min="15352" max="15363" width="0" style="1" hidden="1" customWidth="1"/>
    <col min="15364" max="15364" width="14.42578125" style="1" customWidth="1"/>
    <col min="15365" max="15365" width="11.42578125" style="1" customWidth="1"/>
    <col min="15366" max="15366" width="11" style="1" customWidth="1"/>
    <col min="15367" max="15367" width="14.28515625" style="1" customWidth="1"/>
    <col min="15368" max="15368" width="14.85546875" style="1" customWidth="1"/>
    <col min="15369" max="15369" width="17.42578125" style="1" customWidth="1"/>
    <col min="15370" max="15370" width="13.140625" style="1" customWidth="1"/>
    <col min="15371" max="15372" width="10.85546875" style="1" customWidth="1"/>
    <col min="15373" max="15373" width="10.140625" style="1" customWidth="1"/>
    <col min="15374" max="15374" width="24.140625" style="1" customWidth="1"/>
    <col min="15375" max="15375" width="12" style="1" customWidth="1"/>
    <col min="15376" max="15376" width="10.7109375" style="1" customWidth="1"/>
    <col min="15377" max="15377" width="8" style="1"/>
    <col min="15378" max="15378" width="13.7109375" style="1" bestFit="1" customWidth="1"/>
    <col min="15379" max="15379" width="15.42578125" style="1" customWidth="1"/>
    <col min="15380" max="15380" width="12.5703125" style="1" bestFit="1" customWidth="1"/>
    <col min="15381" max="15381" width="11.28515625" style="1" bestFit="1" customWidth="1"/>
    <col min="15382" max="15382" width="9" style="1" bestFit="1" customWidth="1"/>
    <col min="15383" max="15385" width="8" style="1"/>
    <col min="15386" max="15386" width="21.7109375" style="1" customWidth="1"/>
    <col min="15387" max="15601" width="8" style="1"/>
    <col min="15602" max="15602" width="5.5703125" style="1" customWidth="1"/>
    <col min="15603" max="15603" width="28" style="1" bestFit="1" customWidth="1"/>
    <col min="15604" max="15604" width="14.7109375" style="1" customWidth="1"/>
    <col min="15605" max="15605" width="15" style="1" customWidth="1"/>
    <col min="15606" max="15606" width="0" style="1" hidden="1" customWidth="1"/>
    <col min="15607" max="15607" width="16.85546875" style="1" customWidth="1"/>
    <col min="15608" max="15619" width="0" style="1" hidden="1" customWidth="1"/>
    <col min="15620" max="15620" width="14.42578125" style="1" customWidth="1"/>
    <col min="15621" max="15621" width="11.42578125" style="1" customWidth="1"/>
    <col min="15622" max="15622" width="11" style="1" customWidth="1"/>
    <col min="15623" max="15623" width="14.28515625" style="1" customWidth="1"/>
    <col min="15624" max="15624" width="14.85546875" style="1" customWidth="1"/>
    <col min="15625" max="15625" width="17.42578125" style="1" customWidth="1"/>
    <col min="15626" max="15626" width="13.140625" style="1" customWidth="1"/>
    <col min="15627" max="15628" width="10.85546875" style="1" customWidth="1"/>
    <col min="15629" max="15629" width="10.140625" style="1" customWidth="1"/>
    <col min="15630" max="15630" width="24.140625" style="1" customWidth="1"/>
    <col min="15631" max="15631" width="12" style="1" customWidth="1"/>
    <col min="15632" max="15632" width="10.7109375" style="1" customWidth="1"/>
    <col min="15633" max="15633" width="8" style="1"/>
    <col min="15634" max="15634" width="13.7109375" style="1" bestFit="1" customWidth="1"/>
    <col min="15635" max="15635" width="15.42578125" style="1" customWidth="1"/>
    <col min="15636" max="15636" width="12.5703125" style="1" bestFit="1" customWidth="1"/>
    <col min="15637" max="15637" width="11.28515625" style="1" bestFit="1" customWidth="1"/>
    <col min="15638" max="15638" width="9" style="1" bestFit="1" customWidth="1"/>
    <col min="15639" max="15641" width="8" style="1"/>
    <col min="15642" max="15642" width="21.7109375" style="1" customWidth="1"/>
    <col min="15643" max="15857" width="8" style="1"/>
    <col min="15858" max="15858" width="5.5703125" style="1" customWidth="1"/>
    <col min="15859" max="15859" width="28" style="1" bestFit="1" customWidth="1"/>
    <col min="15860" max="15860" width="14.7109375" style="1" customWidth="1"/>
    <col min="15861" max="15861" width="15" style="1" customWidth="1"/>
    <col min="15862" max="15862" width="0" style="1" hidden="1" customWidth="1"/>
    <col min="15863" max="15863" width="16.85546875" style="1" customWidth="1"/>
    <col min="15864" max="15875" width="0" style="1" hidden="1" customWidth="1"/>
    <col min="15876" max="15876" width="14.42578125" style="1" customWidth="1"/>
    <col min="15877" max="15877" width="11.42578125" style="1" customWidth="1"/>
    <col min="15878" max="15878" width="11" style="1" customWidth="1"/>
    <col min="15879" max="15879" width="14.28515625" style="1" customWidth="1"/>
    <col min="15880" max="15880" width="14.85546875" style="1" customWidth="1"/>
    <col min="15881" max="15881" width="17.42578125" style="1" customWidth="1"/>
    <col min="15882" max="15882" width="13.140625" style="1" customWidth="1"/>
    <col min="15883" max="15884" width="10.85546875" style="1" customWidth="1"/>
    <col min="15885" max="15885" width="10.140625" style="1" customWidth="1"/>
    <col min="15886" max="15886" width="24.140625" style="1" customWidth="1"/>
    <col min="15887" max="15887" width="12" style="1" customWidth="1"/>
    <col min="15888" max="15888" width="10.7109375" style="1" customWidth="1"/>
    <col min="15889" max="15889" width="8" style="1"/>
    <col min="15890" max="15890" width="13.7109375" style="1" bestFit="1" customWidth="1"/>
    <col min="15891" max="15891" width="15.42578125" style="1" customWidth="1"/>
    <col min="15892" max="15892" width="12.5703125" style="1" bestFit="1" customWidth="1"/>
    <col min="15893" max="15893" width="11.28515625" style="1" bestFit="1" customWidth="1"/>
    <col min="15894" max="15894" width="9" style="1" bestFit="1" customWidth="1"/>
    <col min="15895" max="15897" width="8" style="1"/>
    <col min="15898" max="15898" width="21.7109375" style="1" customWidth="1"/>
    <col min="15899" max="16113" width="8" style="1"/>
    <col min="16114" max="16114" width="5.5703125" style="1" customWidth="1"/>
    <col min="16115" max="16115" width="28" style="1" bestFit="1" customWidth="1"/>
    <col min="16116" max="16116" width="14.7109375" style="1" customWidth="1"/>
    <col min="16117" max="16117" width="15" style="1" customWidth="1"/>
    <col min="16118" max="16118" width="0" style="1" hidden="1" customWidth="1"/>
    <col min="16119" max="16119" width="16.85546875" style="1" customWidth="1"/>
    <col min="16120" max="16131" width="0" style="1" hidden="1" customWidth="1"/>
    <col min="16132" max="16132" width="14.42578125" style="1" customWidth="1"/>
    <col min="16133" max="16133" width="11.42578125" style="1" customWidth="1"/>
    <col min="16134" max="16134" width="11" style="1" customWidth="1"/>
    <col min="16135" max="16135" width="14.28515625" style="1" customWidth="1"/>
    <col min="16136" max="16136" width="14.85546875" style="1" customWidth="1"/>
    <col min="16137" max="16137" width="17.42578125" style="1" customWidth="1"/>
    <col min="16138" max="16138" width="13.140625" style="1" customWidth="1"/>
    <col min="16139" max="16140" width="10.85546875" style="1" customWidth="1"/>
    <col min="16141" max="16141" width="10.140625" style="1" customWidth="1"/>
    <col min="16142" max="16142" width="24.140625" style="1" customWidth="1"/>
    <col min="16143" max="16143" width="12" style="1" customWidth="1"/>
    <col min="16144" max="16144" width="10.7109375" style="1" customWidth="1"/>
    <col min="16145" max="16145" width="8" style="1"/>
    <col min="16146" max="16146" width="13.7109375" style="1" bestFit="1" customWidth="1"/>
    <col min="16147" max="16147" width="15.42578125" style="1" customWidth="1"/>
    <col min="16148" max="16148" width="12.5703125" style="1" bestFit="1" customWidth="1"/>
    <col min="16149" max="16149" width="11.28515625" style="1" bestFit="1" customWidth="1"/>
    <col min="16150" max="16150" width="9" style="1" bestFit="1" customWidth="1"/>
    <col min="16151" max="16153" width="8" style="1"/>
    <col min="16154" max="16154" width="21.7109375" style="1" customWidth="1"/>
    <col min="16155" max="16384" width="8" style="1"/>
  </cols>
  <sheetData>
    <row r="1" spans="1:28">
      <c r="R1" s="4"/>
      <c r="W1" s="3"/>
      <c r="X1" s="3"/>
    </row>
    <row r="2" spans="1:28" ht="23.25">
      <c r="A2" s="105" t="s">
        <v>291</v>
      </c>
      <c r="C2" s="8"/>
      <c r="D2" s="8"/>
      <c r="R2" s="4"/>
      <c r="W2" s="3"/>
      <c r="X2" s="9"/>
      <c r="Y2" s="3"/>
      <c r="Z2" s="10"/>
      <c r="AA2" s="2"/>
    </row>
    <row r="3" spans="1:28" ht="13.5" thickBot="1">
      <c r="B3" s="11"/>
      <c r="C3" s="11"/>
      <c r="D3" s="11"/>
      <c r="E3" s="12"/>
      <c r="F3" s="13"/>
      <c r="G3" s="11"/>
      <c r="H3" s="13"/>
      <c r="I3" s="11"/>
      <c r="J3" s="11"/>
      <c r="K3" s="11"/>
      <c r="L3" s="11"/>
      <c r="M3" s="11"/>
      <c r="N3" s="13"/>
      <c r="O3" s="11"/>
      <c r="P3" s="13"/>
      <c r="Q3" s="11"/>
      <c r="R3" s="4"/>
      <c r="T3" s="14"/>
      <c r="V3" s="15">
        <v>21673</v>
      </c>
      <c r="W3" s="3"/>
      <c r="X3" s="9"/>
      <c r="Y3" s="3"/>
      <c r="Z3" s="10"/>
      <c r="AA3" s="2"/>
    </row>
    <row r="4" spans="1:28" ht="36.75" customHeight="1" thickTop="1" thickBot="1">
      <c r="A4" s="108" t="s">
        <v>0</v>
      </c>
      <c r="B4" s="110" t="s">
        <v>1</v>
      </c>
      <c r="C4" s="112" t="s">
        <v>2</v>
      </c>
      <c r="D4" s="112" t="s">
        <v>3</v>
      </c>
      <c r="E4" s="16" t="s">
        <v>4</v>
      </c>
      <c r="F4" s="114" t="s">
        <v>5</v>
      </c>
      <c r="G4" s="114"/>
      <c r="H4" s="114" t="s">
        <v>6</v>
      </c>
      <c r="I4" s="114"/>
      <c r="J4" s="115" t="s">
        <v>7</v>
      </c>
      <c r="K4" s="116"/>
      <c r="L4" s="115" t="s">
        <v>8</v>
      </c>
      <c r="M4" s="116"/>
      <c r="N4" s="114" t="s">
        <v>9</v>
      </c>
      <c r="O4" s="114"/>
      <c r="P4" s="114" t="s">
        <v>10</v>
      </c>
      <c r="Q4" s="114"/>
      <c r="R4" s="117" t="s">
        <v>11</v>
      </c>
      <c r="S4" s="106" t="s">
        <v>12</v>
      </c>
      <c r="T4" s="125" t="s">
        <v>13</v>
      </c>
      <c r="U4" s="127" t="s">
        <v>14</v>
      </c>
      <c r="V4" s="129" t="s">
        <v>15</v>
      </c>
      <c r="W4" s="131" t="s">
        <v>16</v>
      </c>
      <c r="X4" s="133" t="s">
        <v>17</v>
      </c>
      <c r="Y4" s="135" t="s">
        <v>18</v>
      </c>
      <c r="Z4" s="119" t="s">
        <v>19</v>
      </c>
      <c r="AA4" s="121" t="s">
        <v>20</v>
      </c>
      <c r="AB4" s="123" t="s">
        <v>21</v>
      </c>
    </row>
    <row r="5" spans="1:28" ht="15" customHeight="1" thickBot="1">
      <c r="A5" s="109"/>
      <c r="B5" s="111"/>
      <c r="C5" s="113"/>
      <c r="D5" s="113"/>
      <c r="E5" s="17"/>
      <c r="F5" s="18">
        <v>0.85</v>
      </c>
      <c r="G5" s="18">
        <v>1</v>
      </c>
      <c r="H5" s="18">
        <v>0.85</v>
      </c>
      <c r="I5" s="18">
        <v>1</v>
      </c>
      <c r="J5" s="18">
        <v>0.85</v>
      </c>
      <c r="K5" s="18">
        <v>1</v>
      </c>
      <c r="L5" s="18">
        <v>0.85</v>
      </c>
      <c r="M5" s="18">
        <v>1</v>
      </c>
      <c r="N5" s="18">
        <v>0.85</v>
      </c>
      <c r="O5" s="18">
        <v>1</v>
      </c>
      <c r="P5" s="18">
        <v>0.85</v>
      </c>
      <c r="Q5" s="18">
        <v>1</v>
      </c>
      <c r="R5" s="118"/>
      <c r="S5" s="107"/>
      <c r="T5" s="126"/>
      <c r="U5" s="128"/>
      <c r="V5" s="130"/>
      <c r="W5" s="132"/>
      <c r="X5" s="134"/>
      <c r="Y5" s="136"/>
      <c r="Z5" s="120"/>
      <c r="AA5" s="122"/>
      <c r="AB5" s="124"/>
    </row>
    <row r="6" spans="1:28" s="2" customFormat="1" ht="18" customHeight="1" thickTop="1">
      <c r="A6" s="19">
        <v>1</v>
      </c>
      <c r="B6" s="20" t="s">
        <v>22</v>
      </c>
      <c r="C6" s="21" t="s">
        <v>23</v>
      </c>
      <c r="D6" s="22" t="s">
        <v>24</v>
      </c>
      <c r="E6" s="23"/>
      <c r="F6" s="23">
        <v>0</v>
      </c>
      <c r="G6" s="23">
        <v>0</v>
      </c>
      <c r="H6" s="23">
        <v>0</v>
      </c>
      <c r="I6" s="23">
        <v>21</v>
      </c>
      <c r="J6" s="23">
        <v>0</v>
      </c>
      <c r="K6" s="23">
        <v>26</v>
      </c>
      <c r="L6" s="23">
        <v>0</v>
      </c>
      <c r="M6" s="23">
        <v>26</v>
      </c>
      <c r="N6" s="23">
        <v>0</v>
      </c>
      <c r="O6" s="23">
        <v>26</v>
      </c>
      <c r="P6" s="22">
        <v>0</v>
      </c>
      <c r="Q6" s="22">
        <v>26</v>
      </c>
      <c r="R6" s="24">
        <f>SUM(F6:Q6)/(26*6)</f>
        <v>0.80128205128205132</v>
      </c>
      <c r="S6" s="23">
        <f>ROUND(E6*R6,0)</f>
        <v>0</v>
      </c>
      <c r="T6" s="25"/>
      <c r="U6" s="23">
        <f>ROUND(S6*T6,0)</f>
        <v>0</v>
      </c>
      <c r="V6" s="23"/>
      <c r="W6" s="23"/>
      <c r="X6" s="26">
        <v>1</v>
      </c>
      <c r="Y6" s="27"/>
      <c r="Z6" s="28"/>
      <c r="AA6" s="29">
        <f>IF(S6=0,0,Y6/S6)</f>
        <v>0</v>
      </c>
      <c r="AB6" s="30"/>
    </row>
    <row r="7" spans="1:28" s="2" customFormat="1" ht="18" customHeight="1">
      <c r="A7" s="31">
        <f>1+A6</f>
        <v>2</v>
      </c>
      <c r="B7" s="32" t="s">
        <v>25</v>
      </c>
      <c r="C7" s="32" t="s">
        <v>23</v>
      </c>
      <c r="D7" s="33" t="s">
        <v>26</v>
      </c>
      <c r="E7" s="34"/>
      <c r="F7" s="34">
        <v>0</v>
      </c>
      <c r="G7" s="34">
        <v>26</v>
      </c>
      <c r="H7" s="34">
        <v>0</v>
      </c>
      <c r="I7" s="34">
        <v>26</v>
      </c>
      <c r="J7" s="34">
        <v>0</v>
      </c>
      <c r="K7" s="34">
        <v>26</v>
      </c>
      <c r="L7" s="34">
        <v>0</v>
      </c>
      <c r="M7" s="34">
        <v>26</v>
      </c>
      <c r="N7" s="34">
        <v>0</v>
      </c>
      <c r="O7" s="34">
        <v>26</v>
      </c>
      <c r="P7" s="34">
        <v>0</v>
      </c>
      <c r="Q7" s="34">
        <v>26</v>
      </c>
      <c r="R7" s="35">
        <f t="shared" ref="R7:R70" si="0">SUM(F7:Q7)/(26*6)</f>
        <v>1</v>
      </c>
      <c r="S7" s="34">
        <f t="shared" ref="S7:S70" si="1">ROUND(E7*R7,0)</f>
        <v>0</v>
      </c>
      <c r="T7" s="36"/>
      <c r="U7" s="34">
        <f t="shared" ref="U7:U70" si="2">ROUND(S7*T7,0)</f>
        <v>0</v>
      </c>
      <c r="V7" s="34"/>
      <c r="W7" s="34"/>
      <c r="X7" s="37">
        <v>1</v>
      </c>
      <c r="Y7" s="38"/>
      <c r="Z7" s="39"/>
      <c r="AA7" s="40">
        <f t="shared" ref="AA7:AA70" si="3">IF(S7=0,0,Y7/S7)</f>
        <v>0</v>
      </c>
      <c r="AB7" s="41"/>
    </row>
    <row r="8" spans="1:28" s="2" customFormat="1" ht="18" customHeight="1">
      <c r="A8" s="31">
        <f t="shared" ref="A8:A71" si="4">1+A7</f>
        <v>3</v>
      </c>
      <c r="B8" s="32" t="s">
        <v>27</v>
      </c>
      <c r="C8" s="32" t="s">
        <v>23</v>
      </c>
      <c r="D8" s="33" t="s">
        <v>26</v>
      </c>
      <c r="E8" s="34"/>
      <c r="F8" s="34">
        <v>0</v>
      </c>
      <c r="G8" s="34">
        <v>16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0</v>
      </c>
      <c r="N8" s="34">
        <v>0</v>
      </c>
      <c r="O8" s="34">
        <v>0</v>
      </c>
      <c r="P8" s="34">
        <v>0</v>
      </c>
      <c r="Q8" s="34">
        <v>0</v>
      </c>
      <c r="R8" s="35">
        <f t="shared" si="0"/>
        <v>0.10256410256410256</v>
      </c>
      <c r="S8" s="34">
        <f t="shared" si="1"/>
        <v>0</v>
      </c>
      <c r="T8" s="36"/>
      <c r="U8" s="34">
        <f t="shared" si="2"/>
        <v>0</v>
      </c>
      <c r="V8" s="34"/>
      <c r="W8" s="34"/>
      <c r="X8" s="37">
        <v>1</v>
      </c>
      <c r="Y8" s="38"/>
      <c r="Z8" s="39"/>
      <c r="AA8" s="40">
        <f t="shared" si="3"/>
        <v>0</v>
      </c>
      <c r="AB8" s="41"/>
    </row>
    <row r="9" spans="1:28" s="2" customFormat="1" ht="18" customHeight="1">
      <c r="A9" s="31">
        <f t="shared" si="4"/>
        <v>4</v>
      </c>
      <c r="B9" s="32" t="s">
        <v>28</v>
      </c>
      <c r="C9" s="32" t="s">
        <v>23</v>
      </c>
      <c r="D9" s="33" t="s">
        <v>26</v>
      </c>
      <c r="E9" s="34"/>
      <c r="F9" s="34">
        <v>0</v>
      </c>
      <c r="G9" s="34">
        <v>26</v>
      </c>
      <c r="H9" s="34">
        <v>0</v>
      </c>
      <c r="I9" s="34">
        <v>26</v>
      </c>
      <c r="J9" s="34">
        <v>0</v>
      </c>
      <c r="K9" s="34">
        <v>26</v>
      </c>
      <c r="L9" s="34">
        <v>0</v>
      </c>
      <c r="M9" s="34">
        <v>26</v>
      </c>
      <c r="N9" s="34">
        <v>0</v>
      </c>
      <c r="O9" s="34">
        <v>26</v>
      </c>
      <c r="P9" s="34">
        <v>0</v>
      </c>
      <c r="Q9" s="34">
        <v>26</v>
      </c>
      <c r="R9" s="35">
        <f t="shared" si="0"/>
        <v>1</v>
      </c>
      <c r="S9" s="34">
        <f t="shared" si="1"/>
        <v>0</v>
      </c>
      <c r="T9" s="36"/>
      <c r="U9" s="34">
        <f t="shared" si="2"/>
        <v>0</v>
      </c>
      <c r="V9" s="34"/>
      <c r="W9" s="34"/>
      <c r="X9" s="37">
        <v>1</v>
      </c>
      <c r="Y9" s="38"/>
      <c r="Z9" s="39"/>
      <c r="AA9" s="40">
        <f t="shared" si="3"/>
        <v>0</v>
      </c>
      <c r="AB9" s="41"/>
    </row>
    <row r="10" spans="1:28" s="2" customFormat="1" ht="18" customHeight="1">
      <c r="A10" s="31">
        <f t="shared" si="4"/>
        <v>5</v>
      </c>
      <c r="B10" s="32" t="s">
        <v>29</v>
      </c>
      <c r="C10" s="32" t="s">
        <v>23</v>
      </c>
      <c r="D10" s="33" t="s">
        <v>30</v>
      </c>
      <c r="E10" s="34"/>
      <c r="F10" s="34">
        <v>0</v>
      </c>
      <c r="G10" s="34">
        <v>26</v>
      </c>
      <c r="H10" s="34">
        <v>0</v>
      </c>
      <c r="I10" s="34">
        <v>26</v>
      </c>
      <c r="J10" s="34">
        <v>0</v>
      </c>
      <c r="K10" s="34">
        <v>26</v>
      </c>
      <c r="L10" s="34">
        <v>0</v>
      </c>
      <c r="M10" s="34">
        <v>26</v>
      </c>
      <c r="N10" s="34">
        <v>0</v>
      </c>
      <c r="O10" s="34">
        <v>26</v>
      </c>
      <c r="P10" s="34">
        <v>0</v>
      </c>
      <c r="Q10" s="34">
        <v>26</v>
      </c>
      <c r="R10" s="35">
        <f t="shared" si="0"/>
        <v>1</v>
      </c>
      <c r="S10" s="34">
        <f t="shared" si="1"/>
        <v>0</v>
      </c>
      <c r="T10" s="36"/>
      <c r="U10" s="34">
        <f t="shared" si="2"/>
        <v>0</v>
      </c>
      <c r="V10" s="34"/>
      <c r="W10" s="34"/>
      <c r="X10" s="37">
        <v>1</v>
      </c>
      <c r="Y10" s="38"/>
      <c r="Z10" s="39"/>
      <c r="AA10" s="40">
        <f t="shared" si="3"/>
        <v>0</v>
      </c>
      <c r="AB10" s="41"/>
    </row>
    <row r="11" spans="1:28" s="2" customFormat="1" ht="18" customHeight="1">
      <c r="A11" s="31">
        <f t="shared" si="4"/>
        <v>6</v>
      </c>
      <c r="B11" s="32" t="s">
        <v>31</v>
      </c>
      <c r="C11" s="32" t="s">
        <v>23</v>
      </c>
      <c r="D11" s="33" t="s">
        <v>26</v>
      </c>
      <c r="E11" s="34"/>
      <c r="F11" s="34">
        <v>0</v>
      </c>
      <c r="G11" s="34">
        <v>26</v>
      </c>
      <c r="H11" s="34">
        <v>0</v>
      </c>
      <c r="I11" s="34">
        <v>26</v>
      </c>
      <c r="J11" s="34">
        <v>0</v>
      </c>
      <c r="K11" s="34">
        <v>26</v>
      </c>
      <c r="L11" s="34">
        <v>0</v>
      </c>
      <c r="M11" s="34">
        <v>26</v>
      </c>
      <c r="N11" s="34">
        <v>0</v>
      </c>
      <c r="O11" s="34">
        <v>26</v>
      </c>
      <c r="P11" s="34">
        <v>0</v>
      </c>
      <c r="Q11" s="34">
        <v>26</v>
      </c>
      <c r="R11" s="35">
        <f t="shared" si="0"/>
        <v>1</v>
      </c>
      <c r="S11" s="34">
        <f t="shared" si="1"/>
        <v>0</v>
      </c>
      <c r="T11" s="36"/>
      <c r="U11" s="34">
        <f t="shared" si="2"/>
        <v>0</v>
      </c>
      <c r="V11" s="34"/>
      <c r="W11" s="34"/>
      <c r="X11" s="37">
        <v>1</v>
      </c>
      <c r="Y11" s="38"/>
      <c r="Z11" s="39"/>
      <c r="AA11" s="40">
        <f t="shared" si="3"/>
        <v>0</v>
      </c>
      <c r="AB11" s="41"/>
    </row>
    <row r="12" spans="1:28" s="2" customFormat="1" ht="18" customHeight="1">
      <c r="A12" s="31">
        <f t="shared" si="4"/>
        <v>7</v>
      </c>
      <c r="B12" s="32" t="s">
        <v>32</v>
      </c>
      <c r="C12" s="32" t="s">
        <v>23</v>
      </c>
      <c r="D12" s="33" t="s">
        <v>26</v>
      </c>
      <c r="E12" s="34"/>
      <c r="F12" s="34">
        <v>0</v>
      </c>
      <c r="G12" s="34">
        <v>26</v>
      </c>
      <c r="H12" s="34">
        <v>0</v>
      </c>
      <c r="I12" s="34">
        <v>26</v>
      </c>
      <c r="J12" s="34">
        <v>0</v>
      </c>
      <c r="K12" s="34">
        <v>26</v>
      </c>
      <c r="L12" s="34">
        <v>0</v>
      </c>
      <c r="M12" s="34">
        <v>26</v>
      </c>
      <c r="N12" s="34">
        <v>0</v>
      </c>
      <c r="O12" s="34">
        <v>26</v>
      </c>
      <c r="P12" s="34">
        <v>0</v>
      </c>
      <c r="Q12" s="34">
        <v>26</v>
      </c>
      <c r="R12" s="35">
        <f t="shared" si="0"/>
        <v>1</v>
      </c>
      <c r="S12" s="34">
        <f t="shared" si="1"/>
        <v>0</v>
      </c>
      <c r="T12" s="36"/>
      <c r="U12" s="34">
        <f t="shared" si="2"/>
        <v>0</v>
      </c>
      <c r="V12" s="34"/>
      <c r="W12" s="34"/>
      <c r="X12" s="37">
        <v>1</v>
      </c>
      <c r="Y12" s="38"/>
      <c r="Z12" s="39"/>
      <c r="AA12" s="40">
        <f t="shared" si="3"/>
        <v>0</v>
      </c>
      <c r="AB12" s="41"/>
    </row>
    <row r="13" spans="1:28" s="2" customFormat="1" ht="18" customHeight="1">
      <c r="A13" s="31">
        <f t="shared" si="4"/>
        <v>8</v>
      </c>
      <c r="B13" s="32" t="s">
        <v>33</v>
      </c>
      <c r="C13" s="32" t="s">
        <v>23</v>
      </c>
      <c r="D13" s="33" t="s">
        <v>26</v>
      </c>
      <c r="E13" s="34"/>
      <c r="F13" s="34">
        <v>0</v>
      </c>
      <c r="G13" s="34">
        <v>26</v>
      </c>
      <c r="H13" s="34">
        <v>0</v>
      </c>
      <c r="I13" s="34">
        <v>26</v>
      </c>
      <c r="J13" s="34">
        <v>0</v>
      </c>
      <c r="K13" s="34">
        <v>26</v>
      </c>
      <c r="L13" s="34">
        <v>0</v>
      </c>
      <c r="M13" s="34">
        <v>26</v>
      </c>
      <c r="N13" s="34">
        <v>0</v>
      </c>
      <c r="O13" s="34">
        <v>26</v>
      </c>
      <c r="P13" s="34">
        <v>0</v>
      </c>
      <c r="Q13" s="34">
        <v>26</v>
      </c>
      <c r="R13" s="35">
        <f t="shared" si="0"/>
        <v>1</v>
      </c>
      <c r="S13" s="34">
        <f t="shared" si="1"/>
        <v>0</v>
      </c>
      <c r="T13" s="36"/>
      <c r="U13" s="34">
        <f t="shared" si="2"/>
        <v>0</v>
      </c>
      <c r="V13" s="34"/>
      <c r="W13" s="34"/>
      <c r="X13" s="37">
        <v>1</v>
      </c>
      <c r="Y13" s="38"/>
      <c r="Z13" s="39"/>
      <c r="AA13" s="40">
        <f t="shared" si="3"/>
        <v>0</v>
      </c>
      <c r="AB13" s="41"/>
    </row>
    <row r="14" spans="1:28" s="2" customFormat="1" ht="18" customHeight="1">
      <c r="A14" s="31">
        <f t="shared" si="4"/>
        <v>9</v>
      </c>
      <c r="B14" s="32" t="s">
        <v>34</v>
      </c>
      <c r="C14" s="32" t="s">
        <v>23</v>
      </c>
      <c r="D14" s="33" t="s">
        <v>26</v>
      </c>
      <c r="E14" s="34"/>
      <c r="F14" s="34">
        <v>6</v>
      </c>
      <c r="G14" s="34">
        <v>20</v>
      </c>
      <c r="H14" s="34">
        <v>0</v>
      </c>
      <c r="I14" s="34">
        <v>26</v>
      </c>
      <c r="J14" s="34">
        <v>0</v>
      </c>
      <c r="K14" s="34">
        <v>26</v>
      </c>
      <c r="L14" s="34">
        <v>0</v>
      </c>
      <c r="M14" s="34">
        <v>26</v>
      </c>
      <c r="N14" s="34">
        <v>0</v>
      </c>
      <c r="O14" s="34">
        <v>26</v>
      </c>
      <c r="P14" s="34">
        <v>0</v>
      </c>
      <c r="Q14" s="34">
        <v>26</v>
      </c>
      <c r="R14" s="35">
        <f t="shared" si="0"/>
        <v>1</v>
      </c>
      <c r="S14" s="34">
        <f t="shared" si="1"/>
        <v>0</v>
      </c>
      <c r="T14" s="36"/>
      <c r="U14" s="34">
        <f t="shared" si="2"/>
        <v>0</v>
      </c>
      <c r="V14" s="34"/>
      <c r="W14" s="34"/>
      <c r="X14" s="37">
        <v>1</v>
      </c>
      <c r="Y14" s="38"/>
      <c r="Z14" s="39"/>
      <c r="AA14" s="40">
        <f t="shared" si="3"/>
        <v>0</v>
      </c>
      <c r="AB14" s="41"/>
    </row>
    <row r="15" spans="1:28" s="2" customFormat="1" ht="18" customHeight="1">
      <c r="A15" s="31">
        <f t="shared" si="4"/>
        <v>10</v>
      </c>
      <c r="B15" s="32" t="s">
        <v>35</v>
      </c>
      <c r="C15" s="32" t="s">
        <v>23</v>
      </c>
      <c r="D15" s="33" t="s">
        <v>26</v>
      </c>
      <c r="E15" s="34"/>
      <c r="F15" s="34"/>
      <c r="G15" s="34"/>
      <c r="H15" s="34"/>
      <c r="I15" s="34"/>
      <c r="J15" s="34"/>
      <c r="K15" s="34"/>
      <c r="L15" s="34">
        <v>17</v>
      </c>
      <c r="M15" s="34">
        <v>0</v>
      </c>
      <c r="N15" s="34">
        <v>25.69</v>
      </c>
      <c r="O15" s="34">
        <v>0</v>
      </c>
      <c r="P15" s="34">
        <v>7</v>
      </c>
      <c r="Q15" s="34">
        <v>19</v>
      </c>
      <c r="R15" s="35">
        <f t="shared" si="0"/>
        <v>0.44032051282051282</v>
      </c>
      <c r="S15" s="34">
        <f t="shared" si="1"/>
        <v>0</v>
      </c>
      <c r="T15" s="36"/>
      <c r="U15" s="34">
        <f t="shared" si="2"/>
        <v>0</v>
      </c>
      <c r="V15" s="34"/>
      <c r="W15" s="34"/>
      <c r="X15" s="37">
        <v>1</v>
      </c>
      <c r="Y15" s="38"/>
      <c r="Z15" s="39"/>
      <c r="AA15" s="40">
        <f t="shared" si="3"/>
        <v>0</v>
      </c>
      <c r="AB15" s="41"/>
    </row>
    <row r="16" spans="1:28" s="2" customFormat="1" ht="18" customHeight="1">
      <c r="A16" s="31">
        <f t="shared" si="4"/>
        <v>11</v>
      </c>
      <c r="B16" s="32" t="s">
        <v>36</v>
      </c>
      <c r="C16" s="32" t="s">
        <v>37</v>
      </c>
      <c r="D16" s="33" t="s">
        <v>30</v>
      </c>
      <c r="E16" s="34"/>
      <c r="F16" s="34">
        <v>0</v>
      </c>
      <c r="G16" s="34">
        <v>26</v>
      </c>
      <c r="H16" s="34">
        <v>0</v>
      </c>
      <c r="I16" s="34">
        <v>26</v>
      </c>
      <c r="J16" s="34">
        <v>0</v>
      </c>
      <c r="K16" s="34">
        <v>23.31</v>
      </c>
      <c r="L16" s="34">
        <v>0</v>
      </c>
      <c r="M16" s="34">
        <v>26</v>
      </c>
      <c r="N16" s="34">
        <v>0</v>
      </c>
      <c r="O16" s="34">
        <v>26</v>
      </c>
      <c r="P16" s="34">
        <v>0</v>
      </c>
      <c r="Q16" s="34">
        <v>26</v>
      </c>
      <c r="R16" s="35">
        <f t="shared" si="0"/>
        <v>0.98275641025641025</v>
      </c>
      <c r="S16" s="34">
        <f t="shared" si="1"/>
        <v>0</v>
      </c>
      <c r="T16" s="36"/>
      <c r="U16" s="34">
        <f t="shared" si="2"/>
        <v>0</v>
      </c>
      <c r="V16" s="34"/>
      <c r="W16" s="34"/>
      <c r="X16" s="37">
        <v>1</v>
      </c>
      <c r="Y16" s="38"/>
      <c r="Z16" s="39"/>
      <c r="AA16" s="40">
        <f t="shared" si="3"/>
        <v>0</v>
      </c>
      <c r="AB16" s="41"/>
    </row>
    <row r="17" spans="1:28" s="2" customFormat="1" ht="18" customHeight="1">
      <c r="A17" s="31">
        <f t="shared" si="4"/>
        <v>12</v>
      </c>
      <c r="B17" s="32" t="s">
        <v>38</v>
      </c>
      <c r="C17" s="32" t="s">
        <v>39</v>
      </c>
      <c r="D17" s="33" t="s">
        <v>40</v>
      </c>
      <c r="E17" s="34"/>
      <c r="F17" s="34">
        <v>0</v>
      </c>
      <c r="G17" s="34">
        <v>26</v>
      </c>
      <c r="H17" s="34">
        <v>0</v>
      </c>
      <c r="I17" s="34">
        <v>26</v>
      </c>
      <c r="J17" s="34">
        <v>0</v>
      </c>
      <c r="K17" s="34">
        <v>26</v>
      </c>
      <c r="L17" s="34">
        <v>0</v>
      </c>
      <c r="M17" s="34">
        <v>26</v>
      </c>
      <c r="N17" s="34">
        <v>0</v>
      </c>
      <c r="O17" s="34">
        <v>26</v>
      </c>
      <c r="P17" s="34">
        <v>0</v>
      </c>
      <c r="Q17" s="34">
        <v>26</v>
      </c>
      <c r="R17" s="35">
        <f t="shared" si="0"/>
        <v>1</v>
      </c>
      <c r="S17" s="34">
        <f t="shared" si="1"/>
        <v>0</v>
      </c>
      <c r="T17" s="36"/>
      <c r="U17" s="34">
        <f t="shared" si="2"/>
        <v>0</v>
      </c>
      <c r="V17" s="34"/>
      <c r="W17" s="34"/>
      <c r="X17" s="37">
        <v>1</v>
      </c>
      <c r="Y17" s="38"/>
      <c r="Z17" s="39"/>
      <c r="AA17" s="40">
        <f t="shared" si="3"/>
        <v>0</v>
      </c>
      <c r="AB17" s="42"/>
    </row>
    <row r="18" spans="1:28" s="43" customFormat="1" ht="18" customHeight="1">
      <c r="A18" s="31">
        <f t="shared" si="4"/>
        <v>13</v>
      </c>
      <c r="B18" s="32" t="s">
        <v>41</v>
      </c>
      <c r="C18" s="32" t="s">
        <v>39</v>
      </c>
      <c r="D18" s="33" t="s">
        <v>26</v>
      </c>
      <c r="E18" s="34"/>
      <c r="F18" s="34">
        <v>0</v>
      </c>
      <c r="G18" s="34">
        <v>26</v>
      </c>
      <c r="H18" s="34">
        <v>0</v>
      </c>
      <c r="I18" s="34">
        <v>26</v>
      </c>
      <c r="J18" s="34">
        <v>0</v>
      </c>
      <c r="K18" s="34">
        <v>26</v>
      </c>
      <c r="L18" s="34">
        <v>0</v>
      </c>
      <c r="M18" s="34">
        <v>26</v>
      </c>
      <c r="N18" s="34">
        <v>0</v>
      </c>
      <c r="O18" s="34">
        <v>25</v>
      </c>
      <c r="P18" s="34">
        <v>0</v>
      </c>
      <c r="Q18" s="34">
        <v>26</v>
      </c>
      <c r="R18" s="35">
        <f t="shared" si="0"/>
        <v>0.99358974358974361</v>
      </c>
      <c r="S18" s="34">
        <f t="shared" si="1"/>
        <v>0</v>
      </c>
      <c r="T18" s="36"/>
      <c r="U18" s="34">
        <f t="shared" si="2"/>
        <v>0</v>
      </c>
      <c r="V18" s="34"/>
      <c r="W18" s="34"/>
      <c r="X18" s="37">
        <v>1</v>
      </c>
      <c r="Y18" s="38"/>
      <c r="Z18" s="39"/>
      <c r="AA18" s="40">
        <f t="shared" si="3"/>
        <v>0</v>
      </c>
      <c r="AB18" s="41"/>
    </row>
    <row r="19" spans="1:28" s="43" customFormat="1" ht="18" customHeight="1">
      <c r="A19" s="31">
        <f t="shared" si="4"/>
        <v>14</v>
      </c>
      <c r="B19" s="32" t="s">
        <v>42</v>
      </c>
      <c r="C19" s="32" t="s">
        <v>43</v>
      </c>
      <c r="D19" s="33" t="s">
        <v>26</v>
      </c>
      <c r="E19" s="34"/>
      <c r="F19" s="34">
        <v>0</v>
      </c>
      <c r="G19" s="34">
        <v>26</v>
      </c>
      <c r="H19" s="34">
        <v>0</v>
      </c>
      <c r="I19" s="34">
        <v>26</v>
      </c>
      <c r="J19" s="34">
        <v>0</v>
      </c>
      <c r="K19" s="34">
        <v>26</v>
      </c>
      <c r="L19" s="34">
        <v>0</v>
      </c>
      <c r="M19" s="34">
        <v>26</v>
      </c>
      <c r="N19" s="34">
        <v>0</v>
      </c>
      <c r="O19" s="34">
        <v>26</v>
      </c>
      <c r="P19" s="34">
        <v>0</v>
      </c>
      <c r="Q19" s="34">
        <v>26</v>
      </c>
      <c r="R19" s="35">
        <f t="shared" si="0"/>
        <v>1</v>
      </c>
      <c r="S19" s="34">
        <f t="shared" si="1"/>
        <v>0</v>
      </c>
      <c r="T19" s="36"/>
      <c r="U19" s="34">
        <f t="shared" si="2"/>
        <v>0</v>
      </c>
      <c r="V19" s="34"/>
      <c r="W19" s="34"/>
      <c r="X19" s="37">
        <v>1</v>
      </c>
      <c r="Y19" s="38"/>
      <c r="Z19" s="39"/>
      <c r="AA19" s="40">
        <f t="shared" si="3"/>
        <v>0</v>
      </c>
      <c r="AB19" s="41"/>
    </row>
    <row r="20" spans="1:28" s="43" customFormat="1" ht="18" customHeight="1">
      <c r="A20" s="31">
        <f t="shared" si="4"/>
        <v>15</v>
      </c>
      <c r="B20" s="32" t="s">
        <v>44</v>
      </c>
      <c r="C20" s="32" t="s">
        <v>43</v>
      </c>
      <c r="D20" s="33" t="s">
        <v>26</v>
      </c>
      <c r="E20" s="34"/>
      <c r="F20" s="34">
        <v>0</v>
      </c>
      <c r="G20" s="34">
        <v>26</v>
      </c>
      <c r="H20" s="34">
        <v>0</v>
      </c>
      <c r="I20" s="34">
        <v>26</v>
      </c>
      <c r="J20" s="34">
        <v>0</v>
      </c>
      <c r="K20" s="34">
        <v>26</v>
      </c>
      <c r="L20" s="34">
        <v>0</v>
      </c>
      <c r="M20" s="34">
        <v>25</v>
      </c>
      <c r="N20" s="34">
        <v>0</v>
      </c>
      <c r="O20" s="34">
        <v>26</v>
      </c>
      <c r="P20" s="34">
        <v>0</v>
      </c>
      <c r="Q20" s="34">
        <v>26</v>
      </c>
      <c r="R20" s="35">
        <f t="shared" si="0"/>
        <v>0.99358974358974361</v>
      </c>
      <c r="S20" s="34">
        <f t="shared" si="1"/>
        <v>0</v>
      </c>
      <c r="T20" s="36"/>
      <c r="U20" s="34">
        <f t="shared" si="2"/>
        <v>0</v>
      </c>
      <c r="V20" s="34"/>
      <c r="W20" s="34"/>
      <c r="X20" s="37">
        <v>1</v>
      </c>
      <c r="Y20" s="38"/>
      <c r="Z20" s="39"/>
      <c r="AA20" s="40">
        <f t="shared" si="3"/>
        <v>0</v>
      </c>
      <c r="AB20" s="41"/>
    </row>
    <row r="21" spans="1:28" s="43" customFormat="1" ht="18" customHeight="1">
      <c r="A21" s="31">
        <f t="shared" si="4"/>
        <v>16</v>
      </c>
      <c r="B21" s="32" t="s">
        <v>45</v>
      </c>
      <c r="C21" s="32" t="s">
        <v>46</v>
      </c>
      <c r="D21" s="33" t="s">
        <v>24</v>
      </c>
      <c r="E21" s="34"/>
      <c r="F21" s="34">
        <v>0</v>
      </c>
      <c r="G21" s="34">
        <v>26</v>
      </c>
      <c r="H21" s="34">
        <v>0</v>
      </c>
      <c r="I21" s="34">
        <v>26</v>
      </c>
      <c r="J21" s="34">
        <v>0</v>
      </c>
      <c r="K21" s="34">
        <v>26</v>
      </c>
      <c r="L21" s="34">
        <v>0</v>
      </c>
      <c r="M21" s="34">
        <v>26</v>
      </c>
      <c r="N21" s="34">
        <v>0</v>
      </c>
      <c r="O21" s="34">
        <v>26</v>
      </c>
      <c r="P21" s="34">
        <v>0</v>
      </c>
      <c r="Q21" s="34">
        <v>26</v>
      </c>
      <c r="R21" s="35">
        <f t="shared" si="0"/>
        <v>1</v>
      </c>
      <c r="S21" s="34">
        <f t="shared" si="1"/>
        <v>0</v>
      </c>
      <c r="T21" s="36"/>
      <c r="U21" s="34">
        <f t="shared" si="2"/>
        <v>0</v>
      </c>
      <c r="V21" s="34"/>
      <c r="W21" s="34"/>
      <c r="X21" s="37">
        <v>1</v>
      </c>
      <c r="Y21" s="38"/>
      <c r="Z21" s="39"/>
      <c r="AA21" s="40">
        <f t="shared" si="3"/>
        <v>0</v>
      </c>
      <c r="AB21" s="41"/>
    </row>
    <row r="22" spans="1:28" s="43" customFormat="1" ht="18" customHeight="1">
      <c r="A22" s="31">
        <f t="shared" si="4"/>
        <v>17</v>
      </c>
      <c r="B22" s="32" t="s">
        <v>47</v>
      </c>
      <c r="C22" s="32" t="s">
        <v>46</v>
      </c>
      <c r="D22" s="33" t="s">
        <v>30</v>
      </c>
      <c r="E22" s="34"/>
      <c r="F22" s="34">
        <v>0</v>
      </c>
      <c r="G22" s="34">
        <v>26</v>
      </c>
      <c r="H22" s="34">
        <v>0</v>
      </c>
      <c r="I22" s="34">
        <v>26</v>
      </c>
      <c r="J22" s="34">
        <v>0</v>
      </c>
      <c r="K22" s="34">
        <v>26</v>
      </c>
      <c r="L22" s="34">
        <v>0</v>
      </c>
      <c r="M22" s="34">
        <v>26</v>
      </c>
      <c r="N22" s="34">
        <v>0</v>
      </c>
      <c r="O22" s="34">
        <v>26</v>
      </c>
      <c r="P22" s="34">
        <v>0</v>
      </c>
      <c r="Q22" s="34">
        <v>26</v>
      </c>
      <c r="R22" s="35">
        <f t="shared" si="0"/>
        <v>1</v>
      </c>
      <c r="S22" s="34">
        <f t="shared" si="1"/>
        <v>0</v>
      </c>
      <c r="T22" s="36"/>
      <c r="U22" s="34">
        <f t="shared" si="2"/>
        <v>0</v>
      </c>
      <c r="V22" s="34"/>
      <c r="W22" s="34"/>
      <c r="X22" s="37">
        <v>1</v>
      </c>
      <c r="Y22" s="38"/>
      <c r="Z22" s="39"/>
      <c r="AA22" s="40">
        <f t="shared" si="3"/>
        <v>0</v>
      </c>
      <c r="AB22" s="41"/>
    </row>
    <row r="23" spans="1:28" s="43" customFormat="1" ht="18" customHeight="1">
      <c r="A23" s="31">
        <f t="shared" si="4"/>
        <v>18</v>
      </c>
      <c r="B23" s="32" t="s">
        <v>48</v>
      </c>
      <c r="C23" s="32" t="s">
        <v>46</v>
      </c>
      <c r="D23" s="33" t="s">
        <v>40</v>
      </c>
      <c r="E23" s="34"/>
      <c r="F23" s="34">
        <v>0</v>
      </c>
      <c r="G23" s="34">
        <v>26</v>
      </c>
      <c r="H23" s="34">
        <v>0</v>
      </c>
      <c r="I23" s="34">
        <v>26</v>
      </c>
      <c r="J23" s="34">
        <v>0</v>
      </c>
      <c r="K23" s="34">
        <v>26</v>
      </c>
      <c r="L23" s="34">
        <v>0</v>
      </c>
      <c r="M23" s="34">
        <v>26</v>
      </c>
      <c r="N23" s="34">
        <v>0</v>
      </c>
      <c r="O23" s="34">
        <v>26</v>
      </c>
      <c r="P23" s="34">
        <v>0</v>
      </c>
      <c r="Q23" s="34">
        <v>26</v>
      </c>
      <c r="R23" s="35">
        <f t="shared" si="0"/>
        <v>1</v>
      </c>
      <c r="S23" s="34">
        <f t="shared" si="1"/>
        <v>0</v>
      </c>
      <c r="T23" s="36"/>
      <c r="U23" s="34">
        <f t="shared" si="2"/>
        <v>0</v>
      </c>
      <c r="V23" s="34"/>
      <c r="W23" s="34"/>
      <c r="X23" s="37">
        <v>1</v>
      </c>
      <c r="Y23" s="38"/>
      <c r="Z23" s="39"/>
      <c r="AA23" s="40">
        <f t="shared" si="3"/>
        <v>0</v>
      </c>
      <c r="AB23" s="41"/>
    </row>
    <row r="24" spans="1:28" s="43" customFormat="1" ht="18" customHeight="1">
      <c r="A24" s="31">
        <f t="shared" si="4"/>
        <v>19</v>
      </c>
      <c r="B24" s="32" t="s">
        <v>49</v>
      </c>
      <c r="C24" s="32" t="s">
        <v>46</v>
      </c>
      <c r="D24" s="33" t="s">
        <v>26</v>
      </c>
      <c r="E24" s="34"/>
      <c r="F24" s="34">
        <v>0</v>
      </c>
      <c r="G24" s="34">
        <v>26</v>
      </c>
      <c r="H24" s="34">
        <v>0</v>
      </c>
      <c r="I24" s="34">
        <v>26</v>
      </c>
      <c r="J24" s="34">
        <v>0</v>
      </c>
      <c r="K24" s="34">
        <v>26</v>
      </c>
      <c r="L24" s="34">
        <v>0</v>
      </c>
      <c r="M24" s="34">
        <v>23</v>
      </c>
      <c r="N24" s="34">
        <v>0</v>
      </c>
      <c r="O24" s="34">
        <v>26</v>
      </c>
      <c r="P24" s="34">
        <v>0</v>
      </c>
      <c r="Q24" s="34">
        <v>26</v>
      </c>
      <c r="R24" s="35">
        <f t="shared" si="0"/>
        <v>0.98076923076923073</v>
      </c>
      <c r="S24" s="34">
        <f t="shared" si="1"/>
        <v>0</v>
      </c>
      <c r="T24" s="36"/>
      <c r="U24" s="34">
        <f t="shared" si="2"/>
        <v>0</v>
      </c>
      <c r="V24" s="34"/>
      <c r="W24" s="34"/>
      <c r="X24" s="37">
        <v>1</v>
      </c>
      <c r="Y24" s="38"/>
      <c r="Z24" s="39"/>
      <c r="AA24" s="40">
        <f t="shared" si="3"/>
        <v>0</v>
      </c>
      <c r="AB24" s="41"/>
    </row>
    <row r="25" spans="1:28" s="43" customFormat="1" ht="18" customHeight="1">
      <c r="A25" s="31">
        <f t="shared" si="4"/>
        <v>20</v>
      </c>
      <c r="B25" s="32" t="s">
        <v>50</v>
      </c>
      <c r="C25" s="32" t="s">
        <v>46</v>
      </c>
      <c r="D25" s="33" t="s">
        <v>26</v>
      </c>
      <c r="E25" s="34"/>
      <c r="F25" s="34">
        <v>0</v>
      </c>
      <c r="G25" s="34">
        <v>26</v>
      </c>
      <c r="H25" s="34">
        <v>0</v>
      </c>
      <c r="I25" s="34">
        <v>26</v>
      </c>
      <c r="J25" s="34">
        <v>0</v>
      </c>
      <c r="K25" s="34">
        <v>26</v>
      </c>
      <c r="L25" s="34">
        <v>0</v>
      </c>
      <c r="M25" s="34">
        <v>26</v>
      </c>
      <c r="N25" s="34">
        <v>0</v>
      </c>
      <c r="O25" s="34">
        <v>15</v>
      </c>
      <c r="P25" s="34">
        <v>0</v>
      </c>
      <c r="Q25" s="34">
        <v>26</v>
      </c>
      <c r="R25" s="35">
        <f t="shared" si="0"/>
        <v>0.92948717948717952</v>
      </c>
      <c r="S25" s="34">
        <f t="shared" si="1"/>
        <v>0</v>
      </c>
      <c r="T25" s="36"/>
      <c r="U25" s="34">
        <f t="shared" si="2"/>
        <v>0</v>
      </c>
      <c r="V25" s="34"/>
      <c r="W25" s="34"/>
      <c r="X25" s="37">
        <v>1</v>
      </c>
      <c r="Y25" s="38"/>
      <c r="Z25" s="39"/>
      <c r="AA25" s="40">
        <f t="shared" si="3"/>
        <v>0</v>
      </c>
      <c r="AB25" s="41"/>
    </row>
    <row r="26" spans="1:28" s="43" customFormat="1" ht="18" customHeight="1">
      <c r="A26" s="31">
        <f t="shared" si="4"/>
        <v>21</v>
      </c>
      <c r="B26" s="32" t="s">
        <v>51</v>
      </c>
      <c r="C26" s="32" t="s">
        <v>46</v>
      </c>
      <c r="D26" s="33" t="s">
        <v>26</v>
      </c>
      <c r="E26" s="34"/>
      <c r="F26" s="34">
        <v>0</v>
      </c>
      <c r="G26" s="34">
        <v>26</v>
      </c>
      <c r="H26" s="34">
        <v>0</v>
      </c>
      <c r="I26" s="34">
        <v>26</v>
      </c>
      <c r="J26" s="34">
        <v>0</v>
      </c>
      <c r="K26" s="34">
        <v>26</v>
      </c>
      <c r="L26" s="34">
        <v>0</v>
      </c>
      <c r="M26" s="34">
        <v>26</v>
      </c>
      <c r="N26" s="34">
        <v>0</v>
      </c>
      <c r="O26" s="34">
        <v>26</v>
      </c>
      <c r="P26" s="34">
        <v>0</v>
      </c>
      <c r="Q26" s="34">
        <v>26</v>
      </c>
      <c r="R26" s="35">
        <f t="shared" si="0"/>
        <v>1</v>
      </c>
      <c r="S26" s="34">
        <f t="shared" si="1"/>
        <v>0</v>
      </c>
      <c r="T26" s="36"/>
      <c r="U26" s="34">
        <f t="shared" si="2"/>
        <v>0</v>
      </c>
      <c r="V26" s="34"/>
      <c r="W26" s="34"/>
      <c r="X26" s="37">
        <v>1</v>
      </c>
      <c r="Y26" s="38"/>
      <c r="Z26" s="39"/>
      <c r="AA26" s="40">
        <f t="shared" si="3"/>
        <v>0</v>
      </c>
      <c r="AB26" s="41"/>
    </row>
    <row r="27" spans="1:28" s="43" customFormat="1" ht="18" customHeight="1">
      <c r="A27" s="31">
        <f t="shared" si="4"/>
        <v>22</v>
      </c>
      <c r="B27" s="32" t="s">
        <v>52</v>
      </c>
      <c r="C27" s="32" t="s">
        <v>46</v>
      </c>
      <c r="D27" s="33" t="s">
        <v>26</v>
      </c>
      <c r="E27" s="34"/>
      <c r="F27" s="34">
        <v>0</v>
      </c>
      <c r="G27" s="34">
        <v>26</v>
      </c>
      <c r="H27" s="34">
        <v>0</v>
      </c>
      <c r="I27" s="34">
        <v>26</v>
      </c>
      <c r="J27" s="34">
        <v>0</v>
      </c>
      <c r="K27" s="34">
        <v>26</v>
      </c>
      <c r="L27" s="34">
        <v>0</v>
      </c>
      <c r="M27" s="34">
        <v>26</v>
      </c>
      <c r="N27" s="34">
        <v>0</v>
      </c>
      <c r="O27" s="34">
        <v>26</v>
      </c>
      <c r="P27" s="34">
        <v>0</v>
      </c>
      <c r="Q27" s="34">
        <v>26</v>
      </c>
      <c r="R27" s="35">
        <f t="shared" si="0"/>
        <v>1</v>
      </c>
      <c r="S27" s="34">
        <f t="shared" si="1"/>
        <v>0</v>
      </c>
      <c r="T27" s="36"/>
      <c r="U27" s="34">
        <f t="shared" si="2"/>
        <v>0</v>
      </c>
      <c r="V27" s="34"/>
      <c r="W27" s="34"/>
      <c r="X27" s="37">
        <v>1</v>
      </c>
      <c r="Y27" s="38"/>
      <c r="Z27" s="39"/>
      <c r="AA27" s="40">
        <f t="shared" si="3"/>
        <v>0</v>
      </c>
      <c r="AB27" s="44"/>
    </row>
    <row r="28" spans="1:28" s="43" customFormat="1" ht="18" customHeight="1">
      <c r="A28" s="31">
        <f t="shared" si="4"/>
        <v>23</v>
      </c>
      <c r="B28" s="32" t="s">
        <v>53</v>
      </c>
      <c r="C28" s="32" t="s">
        <v>46</v>
      </c>
      <c r="D28" s="33" t="s">
        <v>26</v>
      </c>
      <c r="E28" s="34"/>
      <c r="F28" s="34">
        <v>0</v>
      </c>
      <c r="G28" s="34">
        <v>26</v>
      </c>
      <c r="H28" s="34">
        <v>0</v>
      </c>
      <c r="I28" s="34">
        <v>26</v>
      </c>
      <c r="J28" s="34">
        <v>0</v>
      </c>
      <c r="K28" s="34">
        <v>25.81</v>
      </c>
      <c r="L28" s="34">
        <v>0</v>
      </c>
      <c r="M28" s="34">
        <v>26</v>
      </c>
      <c r="N28" s="34">
        <v>0</v>
      </c>
      <c r="O28" s="34">
        <v>26</v>
      </c>
      <c r="P28" s="34">
        <v>0</v>
      </c>
      <c r="Q28" s="34">
        <v>26</v>
      </c>
      <c r="R28" s="35">
        <f t="shared" si="0"/>
        <v>0.99878205128205133</v>
      </c>
      <c r="S28" s="34">
        <f t="shared" si="1"/>
        <v>0</v>
      </c>
      <c r="T28" s="36"/>
      <c r="U28" s="34">
        <f t="shared" si="2"/>
        <v>0</v>
      </c>
      <c r="V28" s="34"/>
      <c r="W28" s="34"/>
      <c r="X28" s="37">
        <v>1</v>
      </c>
      <c r="Y28" s="38"/>
      <c r="Z28" s="39"/>
      <c r="AA28" s="40">
        <f t="shared" si="3"/>
        <v>0</v>
      </c>
      <c r="AB28" s="44"/>
    </row>
    <row r="29" spans="1:28" s="43" customFormat="1" ht="18" customHeight="1">
      <c r="A29" s="31">
        <f t="shared" si="4"/>
        <v>24</v>
      </c>
      <c r="B29" s="32" t="s">
        <v>54</v>
      </c>
      <c r="C29" s="32" t="s">
        <v>46</v>
      </c>
      <c r="D29" s="33" t="s">
        <v>26</v>
      </c>
      <c r="E29" s="34"/>
      <c r="F29" s="34">
        <v>0</v>
      </c>
      <c r="G29" s="34">
        <v>26</v>
      </c>
      <c r="H29" s="34">
        <v>0</v>
      </c>
      <c r="I29" s="34">
        <v>26</v>
      </c>
      <c r="J29" s="34">
        <v>0</v>
      </c>
      <c r="K29" s="34">
        <v>26</v>
      </c>
      <c r="L29" s="34">
        <v>0</v>
      </c>
      <c r="M29" s="34">
        <v>26</v>
      </c>
      <c r="N29" s="34">
        <v>0</v>
      </c>
      <c r="O29" s="34">
        <v>26</v>
      </c>
      <c r="P29" s="34">
        <v>0</v>
      </c>
      <c r="Q29" s="34">
        <v>26</v>
      </c>
      <c r="R29" s="35">
        <f t="shared" si="0"/>
        <v>1</v>
      </c>
      <c r="S29" s="34">
        <f t="shared" si="1"/>
        <v>0</v>
      </c>
      <c r="T29" s="36"/>
      <c r="U29" s="34">
        <f t="shared" si="2"/>
        <v>0</v>
      </c>
      <c r="V29" s="34"/>
      <c r="W29" s="34"/>
      <c r="X29" s="37">
        <v>1</v>
      </c>
      <c r="Y29" s="38"/>
      <c r="Z29" s="39"/>
      <c r="AA29" s="40">
        <f t="shared" si="3"/>
        <v>0</v>
      </c>
      <c r="AB29" s="44"/>
    </row>
    <row r="30" spans="1:28" s="43" customFormat="1" ht="18" customHeight="1">
      <c r="A30" s="31">
        <f t="shared" si="4"/>
        <v>25</v>
      </c>
      <c r="B30" s="32" t="s">
        <v>55</v>
      </c>
      <c r="C30" s="32" t="s">
        <v>46</v>
      </c>
      <c r="D30" s="33" t="s">
        <v>26</v>
      </c>
      <c r="E30" s="34"/>
      <c r="F30" s="34">
        <v>0</v>
      </c>
      <c r="G30" s="34">
        <v>26</v>
      </c>
      <c r="H30" s="34">
        <v>0</v>
      </c>
      <c r="I30" s="34">
        <v>26</v>
      </c>
      <c r="J30" s="34">
        <v>0</v>
      </c>
      <c r="K30" s="34">
        <v>26</v>
      </c>
      <c r="L30" s="34">
        <v>0</v>
      </c>
      <c r="M30" s="34">
        <v>26</v>
      </c>
      <c r="N30" s="34">
        <v>0</v>
      </c>
      <c r="O30" s="34">
        <v>26</v>
      </c>
      <c r="P30" s="34">
        <v>0</v>
      </c>
      <c r="Q30" s="34">
        <v>26</v>
      </c>
      <c r="R30" s="35">
        <f t="shared" si="0"/>
        <v>1</v>
      </c>
      <c r="S30" s="34">
        <f t="shared" si="1"/>
        <v>0</v>
      </c>
      <c r="T30" s="36"/>
      <c r="U30" s="34">
        <f t="shared" si="2"/>
        <v>0</v>
      </c>
      <c r="V30" s="34"/>
      <c r="W30" s="34"/>
      <c r="X30" s="37">
        <v>1</v>
      </c>
      <c r="Y30" s="38"/>
      <c r="Z30" s="39"/>
      <c r="AA30" s="40">
        <f t="shared" si="3"/>
        <v>0</v>
      </c>
      <c r="AB30" s="44"/>
    </row>
    <row r="31" spans="1:28" s="43" customFormat="1" ht="18" customHeight="1">
      <c r="A31" s="31">
        <f t="shared" si="4"/>
        <v>26</v>
      </c>
      <c r="B31" s="32" t="s">
        <v>56</v>
      </c>
      <c r="C31" s="32" t="s">
        <v>57</v>
      </c>
      <c r="D31" s="33" t="s">
        <v>24</v>
      </c>
      <c r="E31" s="34"/>
      <c r="F31" s="34">
        <v>0</v>
      </c>
      <c r="G31" s="34">
        <v>26</v>
      </c>
      <c r="H31" s="34">
        <v>0</v>
      </c>
      <c r="I31" s="34">
        <v>26</v>
      </c>
      <c r="J31" s="34">
        <v>0</v>
      </c>
      <c r="K31" s="34">
        <v>26</v>
      </c>
      <c r="L31" s="34">
        <v>0</v>
      </c>
      <c r="M31" s="34">
        <v>26</v>
      </c>
      <c r="N31" s="34">
        <v>0</v>
      </c>
      <c r="O31" s="34">
        <v>26</v>
      </c>
      <c r="P31" s="34">
        <v>0</v>
      </c>
      <c r="Q31" s="34">
        <v>26</v>
      </c>
      <c r="R31" s="35">
        <f t="shared" si="0"/>
        <v>1</v>
      </c>
      <c r="S31" s="34">
        <f t="shared" si="1"/>
        <v>0</v>
      </c>
      <c r="T31" s="36"/>
      <c r="U31" s="45">
        <f t="shared" si="2"/>
        <v>0</v>
      </c>
      <c r="V31" s="34"/>
      <c r="W31" s="34"/>
      <c r="X31" s="37">
        <v>1</v>
      </c>
      <c r="Y31" s="38"/>
      <c r="Z31" s="39"/>
      <c r="AA31" s="40">
        <f t="shared" si="3"/>
        <v>0</v>
      </c>
      <c r="AB31" s="41"/>
    </row>
    <row r="32" spans="1:28" s="43" customFormat="1" ht="18" customHeight="1">
      <c r="A32" s="31">
        <f t="shared" si="4"/>
        <v>27</v>
      </c>
      <c r="B32" s="32" t="s">
        <v>58</v>
      </c>
      <c r="C32" s="32" t="s">
        <v>57</v>
      </c>
      <c r="D32" s="33" t="s">
        <v>30</v>
      </c>
      <c r="E32" s="34"/>
      <c r="F32" s="34">
        <v>0</v>
      </c>
      <c r="G32" s="34">
        <v>26</v>
      </c>
      <c r="H32" s="34">
        <v>0</v>
      </c>
      <c r="I32" s="34">
        <v>25.94</v>
      </c>
      <c r="J32" s="34">
        <v>0</v>
      </c>
      <c r="K32" s="34">
        <v>26</v>
      </c>
      <c r="L32" s="34">
        <v>0</v>
      </c>
      <c r="M32" s="34">
        <v>26</v>
      </c>
      <c r="N32" s="34">
        <v>0</v>
      </c>
      <c r="O32" s="34">
        <v>26</v>
      </c>
      <c r="P32" s="34">
        <v>0</v>
      </c>
      <c r="Q32" s="34">
        <v>26</v>
      </c>
      <c r="R32" s="35">
        <f t="shared" si="0"/>
        <v>0.99961538461538457</v>
      </c>
      <c r="S32" s="34">
        <f t="shared" si="1"/>
        <v>0</v>
      </c>
      <c r="T32" s="36"/>
      <c r="U32" s="45">
        <f t="shared" si="2"/>
        <v>0</v>
      </c>
      <c r="V32" s="34"/>
      <c r="W32" s="34"/>
      <c r="X32" s="37">
        <v>1</v>
      </c>
      <c r="Y32" s="38"/>
      <c r="Z32" s="39"/>
      <c r="AA32" s="40">
        <f t="shared" si="3"/>
        <v>0</v>
      </c>
      <c r="AB32" s="41"/>
    </row>
    <row r="33" spans="1:28" s="43" customFormat="1" ht="18" customHeight="1">
      <c r="A33" s="31">
        <f t="shared" si="4"/>
        <v>28</v>
      </c>
      <c r="B33" s="32" t="s">
        <v>59</v>
      </c>
      <c r="C33" s="32" t="s">
        <v>57</v>
      </c>
      <c r="D33" s="33" t="s">
        <v>40</v>
      </c>
      <c r="E33" s="34"/>
      <c r="F33" s="34">
        <v>0</v>
      </c>
      <c r="G33" s="34">
        <v>24</v>
      </c>
      <c r="H33" s="34">
        <v>0</v>
      </c>
      <c r="I33" s="34">
        <v>24.88</v>
      </c>
      <c r="J33" s="34">
        <v>0</v>
      </c>
      <c r="K33" s="34">
        <v>26</v>
      </c>
      <c r="L33" s="34">
        <v>0</v>
      </c>
      <c r="M33" s="34">
        <v>26</v>
      </c>
      <c r="N33" s="34">
        <v>0</v>
      </c>
      <c r="O33" s="34">
        <v>26</v>
      </c>
      <c r="P33" s="34">
        <v>0</v>
      </c>
      <c r="Q33" s="34">
        <v>26</v>
      </c>
      <c r="R33" s="35">
        <f t="shared" si="0"/>
        <v>0.98</v>
      </c>
      <c r="S33" s="34">
        <f t="shared" si="1"/>
        <v>0</v>
      </c>
      <c r="T33" s="36"/>
      <c r="U33" s="45">
        <f t="shared" si="2"/>
        <v>0</v>
      </c>
      <c r="V33" s="34"/>
      <c r="W33" s="34"/>
      <c r="X33" s="37">
        <v>1</v>
      </c>
      <c r="Y33" s="38"/>
      <c r="Z33" s="39"/>
      <c r="AA33" s="40">
        <f t="shared" si="3"/>
        <v>0</v>
      </c>
      <c r="AB33" s="41"/>
    </row>
    <row r="34" spans="1:28" s="43" customFormat="1" ht="18" customHeight="1">
      <c r="A34" s="31">
        <f t="shared" si="4"/>
        <v>29</v>
      </c>
      <c r="B34" s="32" t="s">
        <v>60</v>
      </c>
      <c r="C34" s="32" t="s">
        <v>57</v>
      </c>
      <c r="D34" s="33" t="s">
        <v>26</v>
      </c>
      <c r="E34" s="34"/>
      <c r="F34" s="34">
        <v>0</v>
      </c>
      <c r="G34" s="34">
        <v>26</v>
      </c>
      <c r="H34" s="34">
        <v>0</v>
      </c>
      <c r="I34" s="34">
        <v>26</v>
      </c>
      <c r="J34" s="34">
        <v>0</v>
      </c>
      <c r="K34" s="34">
        <v>23</v>
      </c>
      <c r="L34" s="34">
        <v>0</v>
      </c>
      <c r="M34" s="34">
        <v>26</v>
      </c>
      <c r="N34" s="34">
        <v>0</v>
      </c>
      <c r="O34" s="34">
        <v>26</v>
      </c>
      <c r="P34" s="34">
        <v>0</v>
      </c>
      <c r="Q34" s="34">
        <v>26</v>
      </c>
      <c r="R34" s="35">
        <f t="shared" si="0"/>
        <v>0.98076923076923073</v>
      </c>
      <c r="S34" s="34">
        <f t="shared" si="1"/>
        <v>0</v>
      </c>
      <c r="T34" s="36"/>
      <c r="U34" s="45">
        <f t="shared" si="2"/>
        <v>0</v>
      </c>
      <c r="V34" s="34"/>
      <c r="W34" s="34"/>
      <c r="X34" s="37">
        <v>1</v>
      </c>
      <c r="Y34" s="38"/>
      <c r="Z34" s="39"/>
      <c r="AA34" s="40">
        <f t="shared" si="3"/>
        <v>0</v>
      </c>
      <c r="AB34" s="41"/>
    </row>
    <row r="35" spans="1:28" s="43" customFormat="1" ht="18" customHeight="1">
      <c r="A35" s="31">
        <f t="shared" si="4"/>
        <v>30</v>
      </c>
      <c r="B35" s="46" t="s">
        <v>61</v>
      </c>
      <c r="C35" s="47" t="s">
        <v>57</v>
      </c>
      <c r="D35" s="33" t="s">
        <v>30</v>
      </c>
      <c r="E35" s="34"/>
      <c r="F35" s="34">
        <v>0</v>
      </c>
      <c r="G35" s="34">
        <v>26</v>
      </c>
      <c r="H35" s="34">
        <v>0</v>
      </c>
      <c r="I35" s="34">
        <v>26</v>
      </c>
      <c r="J35" s="34">
        <v>0</v>
      </c>
      <c r="K35" s="34">
        <v>26</v>
      </c>
      <c r="L35" s="34">
        <v>0</v>
      </c>
      <c r="M35" s="34">
        <v>26</v>
      </c>
      <c r="N35" s="34">
        <v>0</v>
      </c>
      <c r="O35" s="34">
        <v>26</v>
      </c>
      <c r="P35" s="34">
        <v>0</v>
      </c>
      <c r="Q35" s="34">
        <v>26</v>
      </c>
      <c r="R35" s="35">
        <f t="shared" si="0"/>
        <v>1</v>
      </c>
      <c r="S35" s="34">
        <f t="shared" si="1"/>
        <v>0</v>
      </c>
      <c r="T35" s="36"/>
      <c r="U35" s="45">
        <f t="shared" si="2"/>
        <v>0</v>
      </c>
      <c r="V35" s="34"/>
      <c r="W35" s="34"/>
      <c r="X35" s="37">
        <v>1</v>
      </c>
      <c r="Y35" s="38"/>
      <c r="Z35" s="39"/>
      <c r="AA35" s="40">
        <f t="shared" si="3"/>
        <v>0</v>
      </c>
      <c r="AB35" s="41"/>
    </row>
    <row r="36" spans="1:28" s="43" customFormat="1" ht="18" customHeight="1">
      <c r="A36" s="31">
        <f t="shared" si="4"/>
        <v>31</v>
      </c>
      <c r="B36" s="46" t="s">
        <v>62</v>
      </c>
      <c r="C36" s="47" t="s">
        <v>57</v>
      </c>
      <c r="D36" s="33" t="s">
        <v>26</v>
      </c>
      <c r="E36" s="34"/>
      <c r="F36" s="34">
        <v>0</v>
      </c>
      <c r="G36" s="34">
        <v>24</v>
      </c>
      <c r="H36" s="34">
        <v>0</v>
      </c>
      <c r="I36" s="34">
        <v>24</v>
      </c>
      <c r="J36" s="34">
        <v>0</v>
      </c>
      <c r="K36" s="34">
        <v>24</v>
      </c>
      <c r="L36" s="34">
        <v>0</v>
      </c>
      <c r="M36" s="34">
        <v>26</v>
      </c>
      <c r="N36" s="34">
        <v>0</v>
      </c>
      <c r="O36" s="34">
        <v>26</v>
      </c>
      <c r="P36" s="34">
        <v>0</v>
      </c>
      <c r="Q36" s="34">
        <v>26</v>
      </c>
      <c r="R36" s="35">
        <f t="shared" si="0"/>
        <v>0.96153846153846156</v>
      </c>
      <c r="S36" s="34">
        <f t="shared" si="1"/>
        <v>0</v>
      </c>
      <c r="T36" s="36"/>
      <c r="U36" s="45">
        <f t="shared" si="2"/>
        <v>0</v>
      </c>
      <c r="V36" s="34"/>
      <c r="W36" s="34"/>
      <c r="X36" s="37">
        <v>1</v>
      </c>
      <c r="Y36" s="38"/>
      <c r="Z36" s="39"/>
      <c r="AA36" s="40">
        <f t="shared" si="3"/>
        <v>0</v>
      </c>
      <c r="AB36" s="41"/>
    </row>
    <row r="37" spans="1:28" s="43" customFormat="1" ht="18" customHeight="1">
      <c r="A37" s="31">
        <f t="shared" si="4"/>
        <v>32</v>
      </c>
      <c r="B37" s="46" t="s">
        <v>63</v>
      </c>
      <c r="C37" s="47" t="s">
        <v>57</v>
      </c>
      <c r="D37" s="33" t="s">
        <v>26</v>
      </c>
      <c r="E37" s="34"/>
      <c r="F37" s="34">
        <v>0</v>
      </c>
      <c r="G37" s="34">
        <v>26</v>
      </c>
      <c r="H37" s="34">
        <v>0</v>
      </c>
      <c r="I37" s="34">
        <v>26</v>
      </c>
      <c r="J37" s="34">
        <v>0</v>
      </c>
      <c r="K37" s="34">
        <v>23.63</v>
      </c>
      <c r="L37" s="34">
        <v>0</v>
      </c>
      <c r="M37" s="34">
        <v>26</v>
      </c>
      <c r="N37" s="34">
        <v>0</v>
      </c>
      <c r="O37" s="34">
        <v>26</v>
      </c>
      <c r="P37" s="34">
        <v>0</v>
      </c>
      <c r="Q37" s="34">
        <v>26</v>
      </c>
      <c r="R37" s="35">
        <f t="shared" si="0"/>
        <v>0.98480769230769227</v>
      </c>
      <c r="S37" s="34">
        <f t="shared" si="1"/>
        <v>0</v>
      </c>
      <c r="T37" s="36"/>
      <c r="U37" s="45">
        <f t="shared" si="2"/>
        <v>0</v>
      </c>
      <c r="V37" s="34"/>
      <c r="W37" s="34"/>
      <c r="X37" s="37">
        <v>1</v>
      </c>
      <c r="Y37" s="38"/>
      <c r="Z37" s="39"/>
      <c r="AA37" s="40">
        <f t="shared" si="3"/>
        <v>0</v>
      </c>
      <c r="AB37" s="41"/>
    </row>
    <row r="38" spans="1:28" s="43" customFormat="1" ht="18" customHeight="1">
      <c r="A38" s="31">
        <f t="shared" si="4"/>
        <v>33</v>
      </c>
      <c r="B38" s="46" t="s">
        <v>64</v>
      </c>
      <c r="C38" s="46" t="s">
        <v>65</v>
      </c>
      <c r="D38" s="33"/>
      <c r="E38" s="34"/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5">
        <f t="shared" si="0"/>
        <v>0</v>
      </c>
      <c r="S38" s="34">
        <f t="shared" si="1"/>
        <v>0</v>
      </c>
      <c r="T38" s="36"/>
      <c r="U38" s="45">
        <f t="shared" si="2"/>
        <v>0</v>
      </c>
      <c r="V38" s="34"/>
      <c r="W38" s="34"/>
      <c r="X38" s="37">
        <v>1</v>
      </c>
      <c r="Y38" s="38"/>
      <c r="Z38" s="39"/>
      <c r="AA38" s="40">
        <f t="shared" si="3"/>
        <v>0</v>
      </c>
      <c r="AB38" s="41"/>
    </row>
    <row r="39" spans="1:28" s="43" customFormat="1" ht="18" customHeight="1">
      <c r="A39" s="31">
        <f t="shared" si="4"/>
        <v>34</v>
      </c>
      <c r="B39" s="32" t="s">
        <v>66</v>
      </c>
      <c r="C39" s="32" t="s">
        <v>57</v>
      </c>
      <c r="D39" s="33" t="s">
        <v>26</v>
      </c>
      <c r="E39" s="34"/>
      <c r="F39" s="34">
        <v>0</v>
      </c>
      <c r="G39" s="34">
        <v>26</v>
      </c>
      <c r="H39" s="34">
        <v>0</v>
      </c>
      <c r="I39" s="34">
        <v>25</v>
      </c>
      <c r="J39" s="34">
        <v>0</v>
      </c>
      <c r="K39" s="34">
        <v>24</v>
      </c>
      <c r="L39" s="34">
        <v>0</v>
      </c>
      <c r="M39" s="34">
        <v>26</v>
      </c>
      <c r="N39" s="34">
        <v>0</v>
      </c>
      <c r="O39" s="34">
        <v>25</v>
      </c>
      <c r="P39" s="34">
        <v>0</v>
      </c>
      <c r="Q39" s="34">
        <v>25</v>
      </c>
      <c r="R39" s="35">
        <f t="shared" si="0"/>
        <v>0.96794871794871795</v>
      </c>
      <c r="S39" s="34">
        <f t="shared" si="1"/>
        <v>0</v>
      </c>
      <c r="T39" s="36"/>
      <c r="U39" s="34">
        <f t="shared" si="2"/>
        <v>0</v>
      </c>
      <c r="V39" s="34"/>
      <c r="W39" s="34"/>
      <c r="X39" s="37">
        <v>1</v>
      </c>
      <c r="Y39" s="38"/>
      <c r="Z39" s="39"/>
      <c r="AA39" s="40">
        <f t="shared" si="3"/>
        <v>0</v>
      </c>
      <c r="AB39" s="48"/>
    </row>
    <row r="40" spans="1:28" s="43" customFormat="1" ht="18" customHeight="1">
      <c r="A40" s="31">
        <f t="shared" si="4"/>
        <v>35</v>
      </c>
      <c r="B40" s="32" t="s">
        <v>67</v>
      </c>
      <c r="C40" s="32" t="s">
        <v>57</v>
      </c>
      <c r="D40" s="33" t="s">
        <v>26</v>
      </c>
      <c r="E40" s="34"/>
      <c r="F40" s="34">
        <v>0</v>
      </c>
      <c r="G40" s="34">
        <v>26</v>
      </c>
      <c r="H40" s="34">
        <v>0</v>
      </c>
      <c r="I40" s="34">
        <v>25</v>
      </c>
      <c r="J40" s="34">
        <v>0</v>
      </c>
      <c r="K40" s="34">
        <v>24</v>
      </c>
      <c r="L40" s="34">
        <v>0</v>
      </c>
      <c r="M40" s="34">
        <v>25</v>
      </c>
      <c r="N40" s="34">
        <v>0</v>
      </c>
      <c r="O40" s="34">
        <v>25</v>
      </c>
      <c r="P40" s="34">
        <v>0</v>
      </c>
      <c r="Q40" s="34">
        <v>26</v>
      </c>
      <c r="R40" s="35">
        <f t="shared" si="0"/>
        <v>0.96794871794871795</v>
      </c>
      <c r="S40" s="34">
        <f t="shared" si="1"/>
        <v>0</v>
      </c>
      <c r="T40" s="36"/>
      <c r="U40" s="45">
        <f t="shared" si="2"/>
        <v>0</v>
      </c>
      <c r="V40" s="34"/>
      <c r="W40" s="34"/>
      <c r="X40" s="37">
        <v>1</v>
      </c>
      <c r="Y40" s="38"/>
      <c r="Z40" s="39"/>
      <c r="AA40" s="40">
        <f t="shared" si="3"/>
        <v>0</v>
      </c>
      <c r="AB40" s="41"/>
    </row>
    <row r="41" spans="1:28" s="43" customFormat="1" ht="18" customHeight="1">
      <c r="A41" s="49">
        <f t="shared" si="4"/>
        <v>36</v>
      </c>
      <c r="B41" s="50" t="s">
        <v>68</v>
      </c>
      <c r="C41" s="50" t="s">
        <v>57</v>
      </c>
      <c r="D41" s="51" t="s">
        <v>26</v>
      </c>
      <c r="E41" s="52"/>
      <c r="F41" s="52">
        <v>0</v>
      </c>
      <c r="G41" s="52">
        <v>25.13</v>
      </c>
      <c r="H41" s="52">
        <v>0</v>
      </c>
      <c r="I41" s="52">
        <v>25.44</v>
      </c>
      <c r="J41" s="52">
        <v>0</v>
      </c>
      <c r="K41" s="52">
        <v>25</v>
      </c>
      <c r="L41" s="52">
        <v>0</v>
      </c>
      <c r="M41" s="52">
        <v>26</v>
      </c>
      <c r="N41" s="52">
        <v>0</v>
      </c>
      <c r="O41" s="52">
        <v>25</v>
      </c>
      <c r="P41" s="52">
        <v>0</v>
      </c>
      <c r="Q41" s="52">
        <v>26</v>
      </c>
      <c r="R41" s="53">
        <f t="shared" si="0"/>
        <v>0.97801282051282046</v>
      </c>
      <c r="S41" s="52">
        <f t="shared" si="1"/>
        <v>0</v>
      </c>
      <c r="T41" s="54"/>
      <c r="U41" s="55">
        <f t="shared" si="2"/>
        <v>0</v>
      </c>
      <c r="V41" s="52"/>
      <c r="W41" s="52"/>
      <c r="X41" s="56">
        <v>1</v>
      </c>
      <c r="Y41" s="57"/>
      <c r="Z41" s="58"/>
      <c r="AA41" s="59">
        <f t="shared" si="3"/>
        <v>0</v>
      </c>
      <c r="AB41" s="60" t="s">
        <v>69</v>
      </c>
    </row>
    <row r="42" spans="1:28" s="43" customFormat="1" ht="18" customHeight="1">
      <c r="A42" s="31">
        <f t="shared" si="4"/>
        <v>37</v>
      </c>
      <c r="B42" s="32" t="s">
        <v>70</v>
      </c>
      <c r="C42" s="32" t="s">
        <v>57</v>
      </c>
      <c r="D42" s="33" t="s">
        <v>26</v>
      </c>
      <c r="E42" s="34"/>
      <c r="F42" s="34">
        <v>0</v>
      </c>
      <c r="G42" s="34">
        <v>26</v>
      </c>
      <c r="H42" s="34">
        <v>0</v>
      </c>
      <c r="I42" s="34">
        <v>26</v>
      </c>
      <c r="J42" s="34">
        <v>0</v>
      </c>
      <c r="K42" s="34">
        <v>26</v>
      </c>
      <c r="L42" s="34">
        <v>0</v>
      </c>
      <c r="M42" s="34">
        <v>26</v>
      </c>
      <c r="N42" s="34">
        <v>0</v>
      </c>
      <c r="O42" s="34">
        <v>26</v>
      </c>
      <c r="P42" s="34">
        <v>0</v>
      </c>
      <c r="Q42" s="34">
        <v>26</v>
      </c>
      <c r="R42" s="35">
        <f t="shared" si="0"/>
        <v>1</v>
      </c>
      <c r="S42" s="34">
        <f t="shared" si="1"/>
        <v>0</v>
      </c>
      <c r="T42" s="36"/>
      <c r="U42" s="45">
        <f t="shared" si="2"/>
        <v>0</v>
      </c>
      <c r="V42" s="34"/>
      <c r="W42" s="34"/>
      <c r="X42" s="37">
        <v>1</v>
      </c>
      <c r="Y42" s="38"/>
      <c r="Z42" s="39"/>
      <c r="AA42" s="40">
        <f t="shared" si="3"/>
        <v>0</v>
      </c>
      <c r="AB42" s="41"/>
    </row>
    <row r="43" spans="1:28" s="43" customFormat="1" ht="18" customHeight="1">
      <c r="A43" s="31">
        <f t="shared" si="4"/>
        <v>38</v>
      </c>
      <c r="B43" s="32" t="s">
        <v>71</v>
      </c>
      <c r="C43" s="32" t="s">
        <v>57</v>
      </c>
      <c r="D43" s="33" t="s">
        <v>26</v>
      </c>
      <c r="E43" s="34"/>
      <c r="F43" s="34">
        <v>0</v>
      </c>
      <c r="G43" s="34">
        <v>25.13</v>
      </c>
      <c r="H43" s="34">
        <v>0</v>
      </c>
      <c r="I43" s="34">
        <v>23.56</v>
      </c>
      <c r="J43" s="34">
        <v>0</v>
      </c>
      <c r="K43" s="34">
        <v>22.13</v>
      </c>
      <c r="L43" s="34">
        <v>0</v>
      </c>
      <c r="M43" s="34">
        <v>20</v>
      </c>
      <c r="N43" s="34">
        <v>0</v>
      </c>
      <c r="O43" s="34">
        <v>26</v>
      </c>
      <c r="P43" s="34">
        <v>0</v>
      </c>
      <c r="Q43" s="34">
        <v>26</v>
      </c>
      <c r="R43" s="35">
        <f t="shared" si="0"/>
        <v>0.91551282051282046</v>
      </c>
      <c r="S43" s="34">
        <f t="shared" si="1"/>
        <v>0</v>
      </c>
      <c r="T43" s="36"/>
      <c r="U43" s="45">
        <f t="shared" si="2"/>
        <v>0</v>
      </c>
      <c r="V43" s="34"/>
      <c r="W43" s="34"/>
      <c r="X43" s="37">
        <v>1</v>
      </c>
      <c r="Y43" s="38"/>
      <c r="Z43" s="39"/>
      <c r="AA43" s="40">
        <f t="shared" si="3"/>
        <v>0</v>
      </c>
      <c r="AB43" s="41"/>
    </row>
    <row r="44" spans="1:28" s="43" customFormat="1" ht="18" customHeight="1">
      <c r="A44" s="31">
        <f t="shared" si="4"/>
        <v>39</v>
      </c>
      <c r="B44" s="32" t="s">
        <v>72</v>
      </c>
      <c r="C44" s="32" t="s">
        <v>57</v>
      </c>
      <c r="D44" s="33" t="s">
        <v>26</v>
      </c>
      <c r="E44" s="34"/>
      <c r="F44" s="34">
        <v>0</v>
      </c>
      <c r="G44" s="34">
        <v>26</v>
      </c>
      <c r="H44" s="34">
        <v>0</v>
      </c>
      <c r="I44" s="34">
        <v>26</v>
      </c>
      <c r="J44" s="34">
        <v>0</v>
      </c>
      <c r="K44" s="34">
        <v>26</v>
      </c>
      <c r="L44" s="34">
        <v>0</v>
      </c>
      <c r="M44" s="34">
        <v>26</v>
      </c>
      <c r="N44" s="34">
        <v>0</v>
      </c>
      <c r="O44" s="34">
        <v>26</v>
      </c>
      <c r="P44" s="34">
        <v>0</v>
      </c>
      <c r="Q44" s="34">
        <v>26</v>
      </c>
      <c r="R44" s="35">
        <f t="shared" si="0"/>
        <v>1</v>
      </c>
      <c r="S44" s="34">
        <f t="shared" si="1"/>
        <v>0</v>
      </c>
      <c r="T44" s="36"/>
      <c r="U44" s="45">
        <f t="shared" si="2"/>
        <v>0</v>
      </c>
      <c r="V44" s="34"/>
      <c r="W44" s="34"/>
      <c r="X44" s="37">
        <v>1</v>
      </c>
      <c r="Y44" s="38"/>
      <c r="Z44" s="39"/>
      <c r="AA44" s="40">
        <f t="shared" si="3"/>
        <v>0</v>
      </c>
      <c r="AB44" s="41"/>
    </row>
    <row r="45" spans="1:28" s="43" customFormat="1" ht="18" customHeight="1">
      <c r="A45" s="31">
        <f t="shared" si="4"/>
        <v>40</v>
      </c>
      <c r="B45" s="32" t="s">
        <v>73</v>
      </c>
      <c r="C45" s="32" t="s">
        <v>57</v>
      </c>
      <c r="D45" s="33" t="s">
        <v>26</v>
      </c>
      <c r="E45" s="34"/>
      <c r="F45" s="34">
        <v>0</v>
      </c>
      <c r="G45" s="34">
        <v>26</v>
      </c>
      <c r="H45" s="34">
        <v>0</v>
      </c>
      <c r="I45" s="34">
        <v>26</v>
      </c>
      <c r="J45" s="34">
        <v>0</v>
      </c>
      <c r="K45" s="34">
        <v>26</v>
      </c>
      <c r="L45" s="34">
        <v>0</v>
      </c>
      <c r="M45" s="34">
        <v>26</v>
      </c>
      <c r="N45" s="34">
        <v>0</v>
      </c>
      <c r="O45" s="34">
        <v>26</v>
      </c>
      <c r="P45" s="34">
        <v>0</v>
      </c>
      <c r="Q45" s="34">
        <v>26</v>
      </c>
      <c r="R45" s="35">
        <f t="shared" si="0"/>
        <v>1</v>
      </c>
      <c r="S45" s="34">
        <f t="shared" si="1"/>
        <v>0</v>
      </c>
      <c r="T45" s="36"/>
      <c r="U45" s="34">
        <f t="shared" si="2"/>
        <v>0</v>
      </c>
      <c r="V45" s="34"/>
      <c r="W45" s="34"/>
      <c r="X45" s="37">
        <v>1</v>
      </c>
      <c r="Y45" s="38"/>
      <c r="Z45" s="61"/>
      <c r="AA45" s="40">
        <f t="shared" si="3"/>
        <v>0</v>
      </c>
      <c r="AB45" s="41"/>
    </row>
    <row r="46" spans="1:28" s="43" customFormat="1" ht="18" customHeight="1">
      <c r="A46" s="31">
        <f t="shared" si="4"/>
        <v>41</v>
      </c>
      <c r="B46" s="32" t="s">
        <v>74</v>
      </c>
      <c r="C46" s="32" t="s">
        <v>57</v>
      </c>
      <c r="D46" s="33" t="s">
        <v>26</v>
      </c>
      <c r="E46" s="34"/>
      <c r="F46" s="34">
        <v>0</v>
      </c>
      <c r="G46" s="34">
        <v>26</v>
      </c>
      <c r="H46" s="34">
        <v>0</v>
      </c>
      <c r="I46" s="34">
        <v>26</v>
      </c>
      <c r="J46" s="34">
        <v>0</v>
      </c>
      <c r="K46" s="34">
        <v>26</v>
      </c>
      <c r="L46" s="34">
        <v>0</v>
      </c>
      <c r="M46" s="34">
        <v>26</v>
      </c>
      <c r="N46" s="34">
        <v>0</v>
      </c>
      <c r="O46" s="34">
        <v>26</v>
      </c>
      <c r="P46" s="34">
        <v>0</v>
      </c>
      <c r="Q46" s="34">
        <v>26</v>
      </c>
      <c r="R46" s="35">
        <f t="shared" si="0"/>
        <v>1</v>
      </c>
      <c r="S46" s="34">
        <f t="shared" si="1"/>
        <v>0</v>
      </c>
      <c r="T46" s="36"/>
      <c r="U46" s="34">
        <f t="shared" si="2"/>
        <v>0</v>
      </c>
      <c r="V46" s="34"/>
      <c r="W46" s="34"/>
      <c r="X46" s="37">
        <v>1</v>
      </c>
      <c r="Y46" s="38"/>
      <c r="Z46" s="39"/>
      <c r="AA46" s="40">
        <f t="shared" si="3"/>
        <v>0</v>
      </c>
      <c r="AB46" s="48"/>
    </row>
    <row r="47" spans="1:28" s="43" customFormat="1" ht="18" customHeight="1">
      <c r="A47" s="31">
        <f t="shared" si="4"/>
        <v>42</v>
      </c>
      <c r="B47" s="32" t="s">
        <v>75</v>
      </c>
      <c r="C47" s="32" t="s">
        <v>57</v>
      </c>
      <c r="D47" s="33" t="s">
        <v>26</v>
      </c>
      <c r="E47" s="34"/>
      <c r="F47" s="34">
        <v>26</v>
      </c>
      <c r="G47" s="34">
        <v>0</v>
      </c>
      <c r="H47" s="34">
        <v>6</v>
      </c>
      <c r="I47" s="34">
        <v>20</v>
      </c>
      <c r="J47" s="34">
        <v>0</v>
      </c>
      <c r="K47" s="34">
        <v>26</v>
      </c>
      <c r="L47" s="34">
        <v>0</v>
      </c>
      <c r="M47" s="34">
        <v>26</v>
      </c>
      <c r="N47" s="34">
        <v>0</v>
      </c>
      <c r="O47" s="34">
        <v>26</v>
      </c>
      <c r="P47" s="34">
        <v>0</v>
      </c>
      <c r="Q47" s="34">
        <v>26</v>
      </c>
      <c r="R47" s="35">
        <f t="shared" si="0"/>
        <v>1</v>
      </c>
      <c r="S47" s="34">
        <f t="shared" si="1"/>
        <v>0</v>
      </c>
      <c r="T47" s="36"/>
      <c r="U47" s="45">
        <f t="shared" si="2"/>
        <v>0</v>
      </c>
      <c r="V47" s="34"/>
      <c r="W47" s="34"/>
      <c r="X47" s="37">
        <v>1</v>
      </c>
      <c r="Y47" s="38"/>
      <c r="Z47" s="39"/>
      <c r="AA47" s="40">
        <f t="shared" si="3"/>
        <v>0</v>
      </c>
      <c r="AB47" s="41"/>
    </row>
    <row r="48" spans="1:28" s="43" customFormat="1" ht="18" customHeight="1">
      <c r="A48" s="31">
        <f t="shared" si="4"/>
        <v>43</v>
      </c>
      <c r="B48" s="32" t="s">
        <v>76</v>
      </c>
      <c r="C48" s="32" t="s">
        <v>57</v>
      </c>
      <c r="D48" s="33" t="s">
        <v>26</v>
      </c>
      <c r="E48" s="34"/>
      <c r="F48" s="34">
        <v>24</v>
      </c>
      <c r="G48" s="34">
        <v>0</v>
      </c>
      <c r="H48" s="34">
        <v>26</v>
      </c>
      <c r="I48" s="34">
        <v>0</v>
      </c>
      <c r="J48" s="34">
        <v>2</v>
      </c>
      <c r="K48" s="34">
        <v>24</v>
      </c>
      <c r="L48" s="34">
        <v>0</v>
      </c>
      <c r="M48" s="34">
        <v>26</v>
      </c>
      <c r="N48" s="34">
        <v>0</v>
      </c>
      <c r="O48" s="34">
        <v>26</v>
      </c>
      <c r="P48" s="34">
        <v>0</v>
      </c>
      <c r="Q48" s="34">
        <v>26</v>
      </c>
      <c r="R48" s="35">
        <f t="shared" si="0"/>
        <v>0.98717948717948723</v>
      </c>
      <c r="S48" s="34">
        <f t="shared" si="1"/>
        <v>0</v>
      </c>
      <c r="T48" s="36"/>
      <c r="U48" s="45">
        <f t="shared" si="2"/>
        <v>0</v>
      </c>
      <c r="V48" s="34"/>
      <c r="W48" s="34"/>
      <c r="X48" s="37">
        <v>1</v>
      </c>
      <c r="Y48" s="38"/>
      <c r="Z48" s="39"/>
      <c r="AA48" s="40">
        <f t="shared" si="3"/>
        <v>0</v>
      </c>
      <c r="AB48" s="41"/>
    </row>
    <row r="49" spans="1:28" s="43" customFormat="1" ht="18" customHeight="1">
      <c r="A49" s="31">
        <f t="shared" si="4"/>
        <v>44</v>
      </c>
      <c r="B49" s="32" t="s">
        <v>77</v>
      </c>
      <c r="C49" s="32" t="s">
        <v>78</v>
      </c>
      <c r="D49" s="33" t="s">
        <v>40</v>
      </c>
      <c r="E49" s="34"/>
      <c r="F49" s="34">
        <v>0</v>
      </c>
      <c r="G49" s="34">
        <v>26</v>
      </c>
      <c r="H49" s="34">
        <v>0</v>
      </c>
      <c r="I49" s="34">
        <v>26</v>
      </c>
      <c r="J49" s="34">
        <v>0</v>
      </c>
      <c r="K49" s="34">
        <v>26</v>
      </c>
      <c r="L49" s="34">
        <v>0</v>
      </c>
      <c r="M49" s="34">
        <v>26</v>
      </c>
      <c r="N49" s="34">
        <v>0</v>
      </c>
      <c r="O49" s="34">
        <v>26</v>
      </c>
      <c r="P49" s="34">
        <v>0</v>
      </c>
      <c r="Q49" s="34">
        <v>26</v>
      </c>
      <c r="R49" s="35">
        <f t="shared" si="0"/>
        <v>1</v>
      </c>
      <c r="S49" s="34">
        <f t="shared" si="1"/>
        <v>0</v>
      </c>
      <c r="T49" s="36"/>
      <c r="U49" s="45">
        <f t="shared" si="2"/>
        <v>0</v>
      </c>
      <c r="V49" s="34"/>
      <c r="W49" s="34"/>
      <c r="X49" s="37">
        <v>1</v>
      </c>
      <c r="Y49" s="38"/>
      <c r="Z49" s="39"/>
      <c r="AA49" s="40">
        <f t="shared" si="3"/>
        <v>0</v>
      </c>
      <c r="AB49" s="41"/>
    </row>
    <row r="50" spans="1:28" s="43" customFormat="1" ht="18" customHeight="1">
      <c r="A50" s="31">
        <f t="shared" si="4"/>
        <v>45</v>
      </c>
      <c r="B50" s="32" t="s">
        <v>79</v>
      </c>
      <c r="C50" s="32" t="s">
        <v>78</v>
      </c>
      <c r="D50" s="33" t="s">
        <v>26</v>
      </c>
      <c r="E50" s="34"/>
      <c r="F50" s="34">
        <v>0</v>
      </c>
      <c r="G50" s="34">
        <v>26</v>
      </c>
      <c r="H50" s="34">
        <v>0</v>
      </c>
      <c r="I50" s="34">
        <v>26</v>
      </c>
      <c r="J50" s="34">
        <v>0</v>
      </c>
      <c r="K50" s="34">
        <v>26</v>
      </c>
      <c r="L50" s="34">
        <v>0</v>
      </c>
      <c r="M50" s="34">
        <v>26</v>
      </c>
      <c r="N50" s="34">
        <v>0</v>
      </c>
      <c r="O50" s="34">
        <v>26</v>
      </c>
      <c r="P50" s="34">
        <v>0</v>
      </c>
      <c r="Q50" s="34">
        <v>26</v>
      </c>
      <c r="R50" s="35">
        <f t="shared" si="0"/>
        <v>1</v>
      </c>
      <c r="S50" s="34">
        <f t="shared" si="1"/>
        <v>0</v>
      </c>
      <c r="T50" s="36"/>
      <c r="U50" s="45">
        <f t="shared" si="2"/>
        <v>0</v>
      </c>
      <c r="V50" s="34"/>
      <c r="W50" s="34"/>
      <c r="X50" s="37">
        <v>1</v>
      </c>
      <c r="Y50" s="38"/>
      <c r="Z50" s="39"/>
      <c r="AA50" s="40">
        <f t="shared" si="3"/>
        <v>0</v>
      </c>
      <c r="AB50" s="41"/>
    </row>
    <row r="51" spans="1:28" s="43" customFormat="1" ht="18" customHeight="1">
      <c r="A51" s="31">
        <f t="shared" si="4"/>
        <v>46</v>
      </c>
      <c r="B51" s="32" t="s">
        <v>80</v>
      </c>
      <c r="C51" s="32" t="s">
        <v>81</v>
      </c>
      <c r="D51" s="33" t="s">
        <v>24</v>
      </c>
      <c r="E51" s="34"/>
      <c r="F51" s="34">
        <v>0</v>
      </c>
      <c r="G51" s="34">
        <v>12</v>
      </c>
      <c r="H51" s="34">
        <v>0</v>
      </c>
      <c r="I51" s="34">
        <v>26</v>
      </c>
      <c r="J51" s="34">
        <v>0</v>
      </c>
      <c r="K51" s="34">
        <v>26</v>
      </c>
      <c r="L51" s="34">
        <v>0</v>
      </c>
      <c r="M51" s="34">
        <v>26</v>
      </c>
      <c r="N51" s="34">
        <v>0</v>
      </c>
      <c r="O51" s="34">
        <v>26</v>
      </c>
      <c r="P51" s="34">
        <v>0</v>
      </c>
      <c r="Q51" s="34">
        <v>26</v>
      </c>
      <c r="R51" s="35">
        <f t="shared" si="0"/>
        <v>0.91025641025641024</v>
      </c>
      <c r="S51" s="34">
        <f t="shared" si="1"/>
        <v>0</v>
      </c>
      <c r="T51" s="36"/>
      <c r="U51" s="45">
        <f t="shared" si="2"/>
        <v>0</v>
      </c>
      <c r="V51" s="34"/>
      <c r="W51" s="34"/>
      <c r="X51" s="37">
        <v>1</v>
      </c>
      <c r="Y51" s="38"/>
      <c r="Z51" s="39"/>
      <c r="AA51" s="40">
        <f t="shared" si="3"/>
        <v>0</v>
      </c>
      <c r="AB51" s="41"/>
    </row>
    <row r="52" spans="1:28" s="43" customFormat="1" ht="18" customHeight="1">
      <c r="A52" s="31">
        <f t="shared" si="4"/>
        <v>47</v>
      </c>
      <c r="B52" s="32" t="s">
        <v>82</v>
      </c>
      <c r="C52" s="32" t="s">
        <v>81</v>
      </c>
      <c r="D52" s="33" t="s">
        <v>26</v>
      </c>
      <c r="E52" s="34"/>
      <c r="F52" s="34">
        <v>0</v>
      </c>
      <c r="G52" s="34">
        <v>26</v>
      </c>
      <c r="H52" s="34">
        <v>0</v>
      </c>
      <c r="I52" s="34">
        <v>26</v>
      </c>
      <c r="J52" s="34">
        <v>0</v>
      </c>
      <c r="K52" s="34">
        <v>26</v>
      </c>
      <c r="L52" s="34">
        <v>0</v>
      </c>
      <c r="M52" s="34">
        <v>26</v>
      </c>
      <c r="N52" s="34">
        <v>0</v>
      </c>
      <c r="O52" s="34">
        <v>26</v>
      </c>
      <c r="P52" s="34">
        <v>0</v>
      </c>
      <c r="Q52" s="34">
        <v>26</v>
      </c>
      <c r="R52" s="35">
        <f t="shared" si="0"/>
        <v>1</v>
      </c>
      <c r="S52" s="34">
        <f t="shared" si="1"/>
        <v>0</v>
      </c>
      <c r="T52" s="36"/>
      <c r="U52" s="45">
        <f t="shared" si="2"/>
        <v>0</v>
      </c>
      <c r="V52" s="34"/>
      <c r="W52" s="34"/>
      <c r="X52" s="37">
        <v>1</v>
      </c>
      <c r="Y52" s="38"/>
      <c r="Z52" s="39"/>
      <c r="AA52" s="40">
        <f t="shared" si="3"/>
        <v>0</v>
      </c>
      <c r="AB52" s="41"/>
    </row>
    <row r="53" spans="1:28" s="43" customFormat="1" ht="18" customHeight="1">
      <c r="A53" s="31">
        <f t="shared" si="4"/>
        <v>48</v>
      </c>
      <c r="B53" s="32" t="s">
        <v>83</v>
      </c>
      <c r="C53" s="32" t="s">
        <v>81</v>
      </c>
      <c r="D53" s="33" t="s">
        <v>40</v>
      </c>
      <c r="E53" s="34"/>
      <c r="F53" s="34">
        <v>0</v>
      </c>
      <c r="G53" s="34">
        <v>26</v>
      </c>
      <c r="H53" s="34">
        <v>0</v>
      </c>
      <c r="I53" s="34">
        <v>26</v>
      </c>
      <c r="J53" s="34">
        <v>0</v>
      </c>
      <c r="K53" s="34">
        <v>26</v>
      </c>
      <c r="L53" s="34">
        <v>0</v>
      </c>
      <c r="M53" s="34">
        <v>26</v>
      </c>
      <c r="N53" s="34">
        <v>0</v>
      </c>
      <c r="O53" s="34">
        <v>26</v>
      </c>
      <c r="P53" s="34">
        <v>0</v>
      </c>
      <c r="Q53" s="34">
        <v>26</v>
      </c>
      <c r="R53" s="35">
        <f t="shared" si="0"/>
        <v>1</v>
      </c>
      <c r="S53" s="34">
        <f t="shared" si="1"/>
        <v>0</v>
      </c>
      <c r="T53" s="36"/>
      <c r="U53" s="45">
        <f t="shared" si="2"/>
        <v>0</v>
      </c>
      <c r="V53" s="34"/>
      <c r="W53" s="34"/>
      <c r="X53" s="37">
        <v>1</v>
      </c>
      <c r="Y53" s="38"/>
      <c r="Z53" s="39"/>
      <c r="AA53" s="40">
        <f t="shared" si="3"/>
        <v>0</v>
      </c>
      <c r="AB53" s="41"/>
    </row>
    <row r="54" spans="1:28" s="43" customFormat="1" ht="18" customHeight="1">
      <c r="A54" s="31">
        <f t="shared" si="4"/>
        <v>49</v>
      </c>
      <c r="B54" s="32" t="s">
        <v>84</v>
      </c>
      <c r="C54" s="32" t="s">
        <v>85</v>
      </c>
      <c r="D54" s="33" t="s">
        <v>30</v>
      </c>
      <c r="E54" s="34"/>
      <c r="F54" s="34">
        <v>0</v>
      </c>
      <c r="G54" s="34">
        <v>26</v>
      </c>
      <c r="H54" s="34">
        <v>0</v>
      </c>
      <c r="I54" s="34">
        <v>26</v>
      </c>
      <c r="J54" s="34">
        <v>0</v>
      </c>
      <c r="K54" s="34">
        <v>26</v>
      </c>
      <c r="L54" s="34">
        <v>0</v>
      </c>
      <c r="M54" s="34">
        <v>26</v>
      </c>
      <c r="N54" s="34">
        <v>0</v>
      </c>
      <c r="O54" s="34">
        <v>26</v>
      </c>
      <c r="P54" s="34">
        <v>0</v>
      </c>
      <c r="Q54" s="34">
        <v>26</v>
      </c>
      <c r="R54" s="35">
        <f t="shared" si="0"/>
        <v>1</v>
      </c>
      <c r="S54" s="34">
        <f t="shared" si="1"/>
        <v>0</v>
      </c>
      <c r="T54" s="36"/>
      <c r="U54" s="45">
        <f t="shared" si="2"/>
        <v>0</v>
      </c>
      <c r="V54" s="34"/>
      <c r="W54" s="34"/>
      <c r="X54" s="37">
        <v>1</v>
      </c>
      <c r="Y54" s="38"/>
      <c r="Z54" s="39"/>
      <c r="AA54" s="40">
        <f t="shared" si="3"/>
        <v>0</v>
      </c>
      <c r="AB54" s="41"/>
    </row>
    <row r="55" spans="1:28" s="43" customFormat="1" ht="18" customHeight="1">
      <c r="A55" s="31">
        <f t="shared" si="4"/>
        <v>50</v>
      </c>
      <c r="B55" s="32" t="s">
        <v>86</v>
      </c>
      <c r="C55" s="32" t="s">
        <v>85</v>
      </c>
      <c r="D55" s="33" t="s">
        <v>26</v>
      </c>
      <c r="E55" s="34"/>
      <c r="F55" s="34">
        <v>0</v>
      </c>
      <c r="G55" s="34">
        <v>26</v>
      </c>
      <c r="H55" s="34">
        <v>0</v>
      </c>
      <c r="I55" s="34">
        <v>26</v>
      </c>
      <c r="J55" s="34">
        <v>0</v>
      </c>
      <c r="K55" s="34">
        <v>26</v>
      </c>
      <c r="L55" s="34">
        <v>0</v>
      </c>
      <c r="M55" s="34">
        <v>26</v>
      </c>
      <c r="N55" s="34">
        <v>0</v>
      </c>
      <c r="O55" s="34">
        <v>26</v>
      </c>
      <c r="P55" s="34">
        <v>0</v>
      </c>
      <c r="Q55" s="34">
        <v>26</v>
      </c>
      <c r="R55" s="35">
        <f t="shared" si="0"/>
        <v>1</v>
      </c>
      <c r="S55" s="34">
        <f t="shared" si="1"/>
        <v>0</v>
      </c>
      <c r="T55" s="36"/>
      <c r="U55" s="45">
        <f t="shared" si="2"/>
        <v>0</v>
      </c>
      <c r="V55" s="34"/>
      <c r="W55" s="34"/>
      <c r="X55" s="37">
        <v>1</v>
      </c>
      <c r="Y55" s="38"/>
      <c r="Z55" s="39"/>
      <c r="AA55" s="40">
        <f t="shared" si="3"/>
        <v>0</v>
      </c>
      <c r="AB55" s="41"/>
    </row>
    <row r="56" spans="1:28" s="43" customFormat="1" ht="18" customHeight="1">
      <c r="A56" s="31">
        <f t="shared" si="4"/>
        <v>51</v>
      </c>
      <c r="B56" s="32" t="s">
        <v>87</v>
      </c>
      <c r="C56" s="32" t="s">
        <v>85</v>
      </c>
      <c r="D56" s="33" t="s">
        <v>26</v>
      </c>
      <c r="E56" s="34"/>
      <c r="F56" s="34">
        <v>0</v>
      </c>
      <c r="G56" s="34">
        <v>26</v>
      </c>
      <c r="H56" s="34">
        <v>0</v>
      </c>
      <c r="I56" s="34">
        <v>26</v>
      </c>
      <c r="J56" s="34">
        <v>0</v>
      </c>
      <c r="K56" s="34">
        <v>26</v>
      </c>
      <c r="L56" s="34">
        <v>0</v>
      </c>
      <c r="M56" s="34">
        <v>26</v>
      </c>
      <c r="N56" s="34">
        <v>0</v>
      </c>
      <c r="O56" s="34">
        <v>26</v>
      </c>
      <c r="P56" s="34">
        <v>0</v>
      </c>
      <c r="Q56" s="34">
        <v>26</v>
      </c>
      <c r="R56" s="35">
        <f t="shared" si="0"/>
        <v>1</v>
      </c>
      <c r="S56" s="34">
        <f t="shared" si="1"/>
        <v>0</v>
      </c>
      <c r="T56" s="36"/>
      <c r="U56" s="45">
        <f t="shared" si="2"/>
        <v>0</v>
      </c>
      <c r="V56" s="34"/>
      <c r="W56" s="34"/>
      <c r="X56" s="37">
        <v>1</v>
      </c>
      <c r="Y56" s="62"/>
      <c r="Z56" s="39"/>
      <c r="AA56" s="40">
        <f t="shared" si="3"/>
        <v>0</v>
      </c>
      <c r="AB56" s="41"/>
    </row>
    <row r="57" spans="1:28" s="43" customFormat="1" ht="18" customHeight="1">
      <c r="A57" s="31">
        <f t="shared" si="4"/>
        <v>52</v>
      </c>
      <c r="B57" s="32" t="s">
        <v>88</v>
      </c>
      <c r="C57" s="32" t="s">
        <v>85</v>
      </c>
      <c r="D57" s="33" t="s">
        <v>26</v>
      </c>
      <c r="E57" s="34"/>
      <c r="F57" s="34">
        <v>0</v>
      </c>
      <c r="G57" s="34">
        <v>26</v>
      </c>
      <c r="H57" s="34">
        <v>0</v>
      </c>
      <c r="I57" s="34">
        <v>26</v>
      </c>
      <c r="J57" s="34">
        <v>0</v>
      </c>
      <c r="K57" s="34">
        <v>26</v>
      </c>
      <c r="L57" s="34">
        <v>0</v>
      </c>
      <c r="M57" s="34">
        <v>26</v>
      </c>
      <c r="N57" s="34">
        <v>0</v>
      </c>
      <c r="O57" s="34">
        <v>26</v>
      </c>
      <c r="P57" s="34">
        <v>0</v>
      </c>
      <c r="Q57" s="34">
        <v>26</v>
      </c>
      <c r="R57" s="35">
        <f t="shared" si="0"/>
        <v>1</v>
      </c>
      <c r="S57" s="34">
        <f t="shared" si="1"/>
        <v>0</v>
      </c>
      <c r="T57" s="36"/>
      <c r="U57" s="45">
        <f t="shared" si="2"/>
        <v>0</v>
      </c>
      <c r="V57" s="34"/>
      <c r="W57" s="34"/>
      <c r="X57" s="37">
        <v>1</v>
      </c>
      <c r="Y57" s="38"/>
      <c r="Z57" s="39"/>
      <c r="AA57" s="40">
        <f t="shared" si="3"/>
        <v>0</v>
      </c>
      <c r="AB57" s="41"/>
    </row>
    <row r="58" spans="1:28" s="43" customFormat="1" ht="18" customHeight="1">
      <c r="A58" s="31">
        <f t="shared" si="4"/>
        <v>53</v>
      </c>
      <c r="B58" s="32" t="s">
        <v>89</v>
      </c>
      <c r="C58" s="32" t="s">
        <v>85</v>
      </c>
      <c r="D58" s="33" t="s">
        <v>26</v>
      </c>
      <c r="E58" s="34"/>
      <c r="F58" s="34">
        <v>0</v>
      </c>
      <c r="G58" s="34">
        <v>26</v>
      </c>
      <c r="H58" s="34">
        <v>0</v>
      </c>
      <c r="I58" s="34">
        <v>26</v>
      </c>
      <c r="J58" s="34">
        <v>0</v>
      </c>
      <c r="K58" s="34">
        <v>26</v>
      </c>
      <c r="L58" s="34">
        <v>0</v>
      </c>
      <c r="M58" s="34">
        <v>26</v>
      </c>
      <c r="N58" s="34">
        <v>0</v>
      </c>
      <c r="O58" s="34">
        <v>26</v>
      </c>
      <c r="P58" s="34">
        <v>0</v>
      </c>
      <c r="Q58" s="34">
        <v>26</v>
      </c>
      <c r="R58" s="35">
        <f t="shared" si="0"/>
        <v>1</v>
      </c>
      <c r="S58" s="34">
        <f t="shared" si="1"/>
        <v>0</v>
      </c>
      <c r="T58" s="36"/>
      <c r="U58" s="45">
        <f t="shared" si="2"/>
        <v>0</v>
      </c>
      <c r="V58" s="34"/>
      <c r="W58" s="34"/>
      <c r="X58" s="37">
        <v>1</v>
      </c>
      <c r="Y58" s="38"/>
      <c r="Z58" s="39"/>
      <c r="AA58" s="40">
        <f t="shared" si="3"/>
        <v>0</v>
      </c>
      <c r="AB58" s="48"/>
    </row>
    <row r="59" spans="1:28" s="43" customFormat="1" ht="18" customHeight="1">
      <c r="A59" s="31">
        <f t="shared" si="4"/>
        <v>54</v>
      </c>
      <c r="B59" s="32" t="s">
        <v>90</v>
      </c>
      <c r="C59" s="32" t="s">
        <v>85</v>
      </c>
      <c r="D59" s="33" t="s">
        <v>26</v>
      </c>
      <c r="E59" s="34"/>
      <c r="F59" s="34">
        <v>26</v>
      </c>
      <c r="G59" s="34">
        <v>0</v>
      </c>
      <c r="H59" s="34">
        <v>6</v>
      </c>
      <c r="I59" s="34">
        <v>20</v>
      </c>
      <c r="J59" s="34">
        <v>0</v>
      </c>
      <c r="K59" s="34">
        <v>26</v>
      </c>
      <c r="L59" s="34">
        <v>0</v>
      </c>
      <c r="M59" s="34">
        <v>26</v>
      </c>
      <c r="N59" s="34">
        <v>0</v>
      </c>
      <c r="O59" s="34">
        <v>26</v>
      </c>
      <c r="P59" s="34">
        <v>0</v>
      </c>
      <c r="Q59" s="34">
        <v>26</v>
      </c>
      <c r="R59" s="35">
        <f t="shared" si="0"/>
        <v>1</v>
      </c>
      <c r="S59" s="34">
        <f t="shared" si="1"/>
        <v>0</v>
      </c>
      <c r="T59" s="36"/>
      <c r="U59" s="45">
        <f t="shared" si="2"/>
        <v>0</v>
      </c>
      <c r="V59" s="34"/>
      <c r="W59" s="34"/>
      <c r="X59" s="37">
        <v>1</v>
      </c>
      <c r="Y59" s="38"/>
      <c r="Z59" s="39"/>
      <c r="AA59" s="40">
        <f t="shared" si="3"/>
        <v>0</v>
      </c>
      <c r="AB59" s="41"/>
    </row>
    <row r="60" spans="1:28" s="43" customFormat="1" ht="18" customHeight="1">
      <c r="A60" s="31">
        <f t="shared" si="4"/>
        <v>55</v>
      </c>
      <c r="B60" s="32" t="s">
        <v>91</v>
      </c>
      <c r="C60" s="32" t="s">
        <v>85</v>
      </c>
      <c r="D60" s="33" t="s">
        <v>26</v>
      </c>
      <c r="E60" s="34"/>
      <c r="F60" s="34">
        <v>26</v>
      </c>
      <c r="G60" s="34">
        <v>0</v>
      </c>
      <c r="H60" s="34">
        <v>6</v>
      </c>
      <c r="I60" s="34">
        <v>20</v>
      </c>
      <c r="J60" s="34">
        <v>0</v>
      </c>
      <c r="K60" s="34">
        <v>26</v>
      </c>
      <c r="L60" s="34">
        <v>0</v>
      </c>
      <c r="M60" s="34">
        <v>26</v>
      </c>
      <c r="N60" s="34">
        <v>0</v>
      </c>
      <c r="O60" s="34">
        <v>26</v>
      </c>
      <c r="P60" s="34">
        <v>0</v>
      </c>
      <c r="Q60" s="34">
        <v>26</v>
      </c>
      <c r="R60" s="35">
        <f t="shared" si="0"/>
        <v>1</v>
      </c>
      <c r="S60" s="34">
        <f t="shared" si="1"/>
        <v>0</v>
      </c>
      <c r="T60" s="36"/>
      <c r="U60" s="34">
        <f t="shared" si="2"/>
        <v>0</v>
      </c>
      <c r="V60" s="34"/>
      <c r="W60" s="34"/>
      <c r="X60" s="37">
        <v>1</v>
      </c>
      <c r="Y60" s="38"/>
      <c r="Z60" s="39"/>
      <c r="AA60" s="40">
        <f t="shared" si="3"/>
        <v>0</v>
      </c>
      <c r="AB60" s="41"/>
    </row>
    <row r="61" spans="1:28" s="43" customFormat="1" ht="18" customHeight="1">
      <c r="A61" s="31">
        <f t="shared" si="4"/>
        <v>56</v>
      </c>
      <c r="B61" s="32" t="s">
        <v>92</v>
      </c>
      <c r="C61" s="32" t="s">
        <v>85</v>
      </c>
      <c r="D61" s="33" t="s">
        <v>26</v>
      </c>
      <c r="E61" s="34"/>
      <c r="F61" s="34">
        <v>0</v>
      </c>
      <c r="G61" s="34">
        <v>26</v>
      </c>
      <c r="H61" s="34">
        <v>0</v>
      </c>
      <c r="I61" s="34">
        <v>26</v>
      </c>
      <c r="J61" s="34">
        <v>0</v>
      </c>
      <c r="K61" s="34">
        <v>26</v>
      </c>
      <c r="L61" s="34">
        <v>0</v>
      </c>
      <c r="M61" s="34">
        <v>26</v>
      </c>
      <c r="N61" s="34">
        <v>0</v>
      </c>
      <c r="O61" s="34">
        <v>26</v>
      </c>
      <c r="P61" s="34">
        <v>0</v>
      </c>
      <c r="Q61" s="34">
        <v>26</v>
      </c>
      <c r="R61" s="35">
        <f t="shared" si="0"/>
        <v>1</v>
      </c>
      <c r="S61" s="34">
        <f t="shared" si="1"/>
        <v>0</v>
      </c>
      <c r="T61" s="36"/>
      <c r="U61" s="45">
        <f t="shared" si="2"/>
        <v>0</v>
      </c>
      <c r="V61" s="34"/>
      <c r="W61" s="34"/>
      <c r="X61" s="37">
        <v>1</v>
      </c>
      <c r="Y61" s="38"/>
      <c r="Z61" s="39"/>
      <c r="AA61" s="40">
        <f t="shared" si="3"/>
        <v>0</v>
      </c>
      <c r="AB61" s="41"/>
    </row>
    <row r="62" spans="1:28" s="43" customFormat="1" ht="18" customHeight="1">
      <c r="A62" s="31">
        <f t="shared" si="4"/>
        <v>57</v>
      </c>
      <c r="B62" s="32" t="s">
        <v>93</v>
      </c>
      <c r="C62" s="32" t="s">
        <v>94</v>
      </c>
      <c r="D62" s="33" t="s">
        <v>26</v>
      </c>
      <c r="E62" s="34"/>
      <c r="F62" s="34">
        <v>0</v>
      </c>
      <c r="G62" s="34">
        <v>26</v>
      </c>
      <c r="H62" s="34">
        <v>0</v>
      </c>
      <c r="I62" s="34">
        <v>26</v>
      </c>
      <c r="J62" s="34">
        <v>0</v>
      </c>
      <c r="K62" s="34">
        <v>26</v>
      </c>
      <c r="L62" s="34">
        <v>0</v>
      </c>
      <c r="M62" s="34">
        <v>26</v>
      </c>
      <c r="N62" s="34">
        <v>0</v>
      </c>
      <c r="O62" s="34">
        <v>26</v>
      </c>
      <c r="P62" s="34">
        <v>0</v>
      </c>
      <c r="Q62" s="34">
        <v>26</v>
      </c>
      <c r="R62" s="35">
        <f t="shared" si="0"/>
        <v>1</v>
      </c>
      <c r="S62" s="34">
        <f t="shared" si="1"/>
        <v>0</v>
      </c>
      <c r="T62" s="36"/>
      <c r="U62" s="45">
        <f t="shared" si="2"/>
        <v>0</v>
      </c>
      <c r="V62" s="34"/>
      <c r="W62" s="34"/>
      <c r="X62" s="37">
        <v>1</v>
      </c>
      <c r="Y62" s="62"/>
      <c r="Z62" s="39"/>
      <c r="AA62" s="40">
        <f t="shared" si="3"/>
        <v>0</v>
      </c>
      <c r="AB62" s="41"/>
    </row>
    <row r="63" spans="1:28" s="43" customFormat="1" ht="18" customHeight="1">
      <c r="A63" s="31">
        <f t="shared" si="4"/>
        <v>58</v>
      </c>
      <c r="B63" s="32" t="s">
        <v>95</v>
      </c>
      <c r="C63" s="32" t="s">
        <v>94</v>
      </c>
      <c r="D63" s="33" t="s">
        <v>30</v>
      </c>
      <c r="E63" s="34"/>
      <c r="F63" s="34">
        <v>0</v>
      </c>
      <c r="G63" s="34">
        <v>26</v>
      </c>
      <c r="H63" s="34">
        <v>0</v>
      </c>
      <c r="I63" s="34">
        <v>26</v>
      </c>
      <c r="J63" s="34">
        <v>0</v>
      </c>
      <c r="K63" s="34">
        <v>25.94</v>
      </c>
      <c r="L63" s="34">
        <v>0</v>
      </c>
      <c r="M63" s="34">
        <v>26</v>
      </c>
      <c r="N63" s="34">
        <v>0</v>
      </c>
      <c r="O63" s="34">
        <v>26</v>
      </c>
      <c r="P63" s="34">
        <v>0</v>
      </c>
      <c r="Q63" s="34">
        <v>26</v>
      </c>
      <c r="R63" s="35">
        <f t="shared" si="0"/>
        <v>0.99961538461538457</v>
      </c>
      <c r="S63" s="34">
        <f t="shared" si="1"/>
        <v>0</v>
      </c>
      <c r="T63" s="36"/>
      <c r="U63" s="45">
        <f t="shared" si="2"/>
        <v>0</v>
      </c>
      <c r="V63" s="34"/>
      <c r="W63" s="34"/>
      <c r="X63" s="37">
        <v>1</v>
      </c>
      <c r="Y63" s="38"/>
      <c r="Z63" s="39"/>
      <c r="AA63" s="40">
        <f t="shared" si="3"/>
        <v>0</v>
      </c>
      <c r="AB63" s="41"/>
    </row>
    <row r="64" spans="1:28" s="43" customFormat="1" ht="18" customHeight="1">
      <c r="A64" s="49">
        <f t="shared" si="4"/>
        <v>59</v>
      </c>
      <c r="B64" s="50" t="s">
        <v>96</v>
      </c>
      <c r="C64" s="50" t="s">
        <v>94</v>
      </c>
      <c r="D64" s="51" t="s">
        <v>26</v>
      </c>
      <c r="E64" s="52"/>
      <c r="F64" s="52">
        <v>0</v>
      </c>
      <c r="G64" s="52">
        <v>26</v>
      </c>
      <c r="H64" s="52">
        <v>0</v>
      </c>
      <c r="I64" s="52">
        <v>25.69</v>
      </c>
      <c r="J64" s="52">
        <v>0</v>
      </c>
      <c r="K64" s="52">
        <v>24.5</v>
      </c>
      <c r="L64" s="52">
        <v>0</v>
      </c>
      <c r="M64" s="52">
        <v>26</v>
      </c>
      <c r="N64" s="52">
        <v>0</v>
      </c>
      <c r="O64" s="52">
        <v>26</v>
      </c>
      <c r="P64" s="52">
        <v>0</v>
      </c>
      <c r="Q64" s="52">
        <v>26</v>
      </c>
      <c r="R64" s="53">
        <f t="shared" si="0"/>
        <v>0.98839743589743589</v>
      </c>
      <c r="S64" s="52">
        <f t="shared" si="1"/>
        <v>0</v>
      </c>
      <c r="T64" s="54"/>
      <c r="U64" s="55">
        <f t="shared" si="2"/>
        <v>0</v>
      </c>
      <c r="V64" s="52"/>
      <c r="W64" s="52"/>
      <c r="X64" s="56">
        <v>1</v>
      </c>
      <c r="Y64" s="57"/>
      <c r="Z64" s="58"/>
      <c r="AA64" s="59">
        <f t="shared" si="3"/>
        <v>0</v>
      </c>
      <c r="AB64" s="60" t="s">
        <v>97</v>
      </c>
    </row>
    <row r="65" spans="1:28" s="43" customFormat="1" ht="18" customHeight="1">
      <c r="A65" s="31">
        <f t="shared" si="4"/>
        <v>60</v>
      </c>
      <c r="B65" s="32" t="s">
        <v>98</v>
      </c>
      <c r="C65" s="32" t="s">
        <v>94</v>
      </c>
      <c r="D65" s="33" t="s">
        <v>26</v>
      </c>
      <c r="E65" s="34"/>
      <c r="F65" s="34">
        <v>0</v>
      </c>
      <c r="G65" s="34">
        <v>26</v>
      </c>
      <c r="H65" s="34">
        <v>0</v>
      </c>
      <c r="I65" s="34">
        <v>26</v>
      </c>
      <c r="J65" s="34">
        <v>0</v>
      </c>
      <c r="K65" s="34">
        <v>26</v>
      </c>
      <c r="L65" s="34">
        <v>0</v>
      </c>
      <c r="M65" s="34">
        <v>26</v>
      </c>
      <c r="N65" s="34">
        <v>0</v>
      </c>
      <c r="O65" s="34">
        <v>26</v>
      </c>
      <c r="P65" s="34">
        <v>0</v>
      </c>
      <c r="Q65" s="34">
        <v>26</v>
      </c>
      <c r="R65" s="35">
        <f t="shared" si="0"/>
        <v>1</v>
      </c>
      <c r="S65" s="34">
        <f t="shared" si="1"/>
        <v>0</v>
      </c>
      <c r="T65" s="36"/>
      <c r="U65" s="45">
        <f t="shared" si="2"/>
        <v>0</v>
      </c>
      <c r="V65" s="34"/>
      <c r="W65" s="34"/>
      <c r="X65" s="37">
        <v>1</v>
      </c>
      <c r="Y65" s="38"/>
      <c r="Z65" s="39"/>
      <c r="AA65" s="40">
        <f t="shared" si="3"/>
        <v>0</v>
      </c>
      <c r="AB65" s="41"/>
    </row>
    <row r="66" spans="1:28" s="43" customFormat="1" ht="18" customHeight="1">
      <c r="A66" s="31">
        <f t="shared" si="4"/>
        <v>61</v>
      </c>
      <c r="B66" s="32" t="s">
        <v>99</v>
      </c>
      <c r="C66" s="32" t="s">
        <v>94</v>
      </c>
      <c r="D66" s="33" t="s">
        <v>26</v>
      </c>
      <c r="E66" s="34"/>
      <c r="F66" s="34">
        <v>0</v>
      </c>
      <c r="G66" s="34">
        <v>26</v>
      </c>
      <c r="H66" s="34">
        <v>0</v>
      </c>
      <c r="I66" s="34">
        <v>23.5</v>
      </c>
      <c r="J66" s="34">
        <v>0</v>
      </c>
      <c r="K66" s="34">
        <v>24.13</v>
      </c>
      <c r="L66" s="34">
        <v>0</v>
      </c>
      <c r="M66" s="34">
        <v>26</v>
      </c>
      <c r="N66" s="34">
        <v>0</v>
      </c>
      <c r="O66" s="34">
        <v>26</v>
      </c>
      <c r="P66" s="34">
        <v>0</v>
      </c>
      <c r="Q66" s="34">
        <v>26</v>
      </c>
      <c r="R66" s="35">
        <f t="shared" si="0"/>
        <v>0.9719871794871795</v>
      </c>
      <c r="S66" s="34">
        <f t="shared" si="1"/>
        <v>0</v>
      </c>
      <c r="T66" s="36"/>
      <c r="U66" s="45">
        <f t="shared" si="2"/>
        <v>0</v>
      </c>
      <c r="V66" s="34"/>
      <c r="W66" s="34"/>
      <c r="X66" s="37">
        <v>1</v>
      </c>
      <c r="Y66" s="38"/>
      <c r="Z66" s="39"/>
      <c r="AA66" s="40">
        <f t="shared" si="3"/>
        <v>0</v>
      </c>
      <c r="AB66" s="48"/>
    </row>
    <row r="67" spans="1:28" s="43" customFormat="1" ht="18" customHeight="1">
      <c r="A67" s="31">
        <f t="shared" si="4"/>
        <v>62</v>
      </c>
      <c r="B67" s="32" t="s">
        <v>100</v>
      </c>
      <c r="C67" s="32" t="s">
        <v>94</v>
      </c>
      <c r="D67" s="33" t="s">
        <v>26</v>
      </c>
      <c r="E67" s="34"/>
      <c r="F67" s="34">
        <v>26</v>
      </c>
      <c r="G67" s="34">
        <v>0</v>
      </c>
      <c r="H67" s="34">
        <v>6</v>
      </c>
      <c r="I67" s="34">
        <v>20</v>
      </c>
      <c r="J67" s="34">
        <v>0</v>
      </c>
      <c r="K67" s="34">
        <v>26</v>
      </c>
      <c r="L67" s="34">
        <v>0</v>
      </c>
      <c r="M67" s="34">
        <v>26</v>
      </c>
      <c r="N67" s="34">
        <v>0</v>
      </c>
      <c r="O67" s="34">
        <v>26</v>
      </c>
      <c r="P67" s="34">
        <v>0</v>
      </c>
      <c r="Q67" s="34">
        <v>26</v>
      </c>
      <c r="R67" s="35">
        <f t="shared" si="0"/>
        <v>1</v>
      </c>
      <c r="S67" s="34">
        <f t="shared" si="1"/>
        <v>0</v>
      </c>
      <c r="T67" s="36"/>
      <c r="U67" s="34">
        <f t="shared" si="2"/>
        <v>0</v>
      </c>
      <c r="V67" s="34"/>
      <c r="W67" s="34"/>
      <c r="X67" s="37">
        <v>1</v>
      </c>
      <c r="Y67" s="38"/>
      <c r="Z67" s="39"/>
      <c r="AA67" s="40">
        <f t="shared" si="3"/>
        <v>0</v>
      </c>
      <c r="AB67" s="41"/>
    </row>
    <row r="68" spans="1:28" s="43" customFormat="1" ht="18" customHeight="1">
      <c r="A68" s="31">
        <f t="shared" si="4"/>
        <v>63</v>
      </c>
      <c r="B68" s="32" t="s">
        <v>101</v>
      </c>
      <c r="C68" s="32" t="s">
        <v>102</v>
      </c>
      <c r="D68" s="33" t="s">
        <v>30</v>
      </c>
      <c r="E68" s="34"/>
      <c r="F68" s="34">
        <v>0</v>
      </c>
      <c r="G68" s="34">
        <v>26</v>
      </c>
      <c r="H68" s="34">
        <v>0</v>
      </c>
      <c r="I68" s="34">
        <v>26</v>
      </c>
      <c r="J68" s="34">
        <v>0</v>
      </c>
      <c r="K68" s="34">
        <v>26</v>
      </c>
      <c r="L68" s="34">
        <v>0</v>
      </c>
      <c r="M68" s="34">
        <v>26</v>
      </c>
      <c r="N68" s="34">
        <v>0</v>
      </c>
      <c r="O68" s="34">
        <v>26</v>
      </c>
      <c r="P68" s="34">
        <v>0</v>
      </c>
      <c r="Q68" s="34">
        <v>26</v>
      </c>
      <c r="R68" s="35">
        <f t="shared" si="0"/>
        <v>1</v>
      </c>
      <c r="S68" s="34">
        <f t="shared" si="1"/>
        <v>0</v>
      </c>
      <c r="T68" s="36"/>
      <c r="U68" s="45">
        <f t="shared" si="2"/>
        <v>0</v>
      </c>
      <c r="V68" s="34"/>
      <c r="W68" s="34"/>
      <c r="X68" s="37">
        <v>1</v>
      </c>
      <c r="Y68" s="38"/>
      <c r="Z68" s="39"/>
      <c r="AA68" s="40">
        <f t="shared" si="3"/>
        <v>0</v>
      </c>
      <c r="AB68" s="41"/>
    </row>
    <row r="69" spans="1:28" s="43" customFormat="1" ht="18" customHeight="1">
      <c r="A69" s="31">
        <f t="shared" si="4"/>
        <v>64</v>
      </c>
      <c r="B69" s="32" t="s">
        <v>103</v>
      </c>
      <c r="C69" s="32" t="s">
        <v>102</v>
      </c>
      <c r="D69" s="33" t="s">
        <v>26</v>
      </c>
      <c r="E69" s="34"/>
      <c r="F69" s="34">
        <v>0</v>
      </c>
      <c r="G69" s="34">
        <v>26</v>
      </c>
      <c r="H69" s="34">
        <v>0</v>
      </c>
      <c r="I69" s="34">
        <v>26</v>
      </c>
      <c r="J69" s="34">
        <v>0</v>
      </c>
      <c r="K69" s="34">
        <v>26</v>
      </c>
      <c r="L69" s="34">
        <v>0</v>
      </c>
      <c r="M69" s="34">
        <v>26</v>
      </c>
      <c r="N69" s="34">
        <v>0</v>
      </c>
      <c r="O69" s="34">
        <v>26</v>
      </c>
      <c r="P69" s="34">
        <v>0</v>
      </c>
      <c r="Q69" s="34">
        <v>26</v>
      </c>
      <c r="R69" s="35">
        <f t="shared" si="0"/>
        <v>1</v>
      </c>
      <c r="S69" s="34">
        <f t="shared" si="1"/>
        <v>0</v>
      </c>
      <c r="T69" s="36"/>
      <c r="U69" s="45">
        <f t="shared" si="2"/>
        <v>0</v>
      </c>
      <c r="V69" s="34"/>
      <c r="W69" s="34"/>
      <c r="X69" s="37">
        <v>1</v>
      </c>
      <c r="Y69" s="38"/>
      <c r="Z69" s="39"/>
      <c r="AA69" s="40">
        <f t="shared" si="3"/>
        <v>0</v>
      </c>
      <c r="AB69" s="41"/>
    </row>
    <row r="70" spans="1:28" s="43" customFormat="1" ht="18" customHeight="1">
      <c r="A70" s="31">
        <f t="shared" si="4"/>
        <v>65</v>
      </c>
      <c r="B70" s="32" t="s">
        <v>104</v>
      </c>
      <c r="C70" s="32" t="s">
        <v>102</v>
      </c>
      <c r="D70" s="33" t="s">
        <v>26</v>
      </c>
      <c r="E70" s="34"/>
      <c r="F70" s="34">
        <v>0</v>
      </c>
      <c r="G70" s="34">
        <v>26</v>
      </c>
      <c r="H70" s="34">
        <v>0</v>
      </c>
      <c r="I70" s="34">
        <v>26</v>
      </c>
      <c r="J70" s="34">
        <v>0</v>
      </c>
      <c r="K70" s="34">
        <v>26</v>
      </c>
      <c r="L70" s="34">
        <v>0</v>
      </c>
      <c r="M70" s="34">
        <v>26</v>
      </c>
      <c r="N70" s="34">
        <v>0</v>
      </c>
      <c r="O70" s="34">
        <v>26</v>
      </c>
      <c r="P70" s="34">
        <v>0</v>
      </c>
      <c r="Q70" s="34">
        <v>26</v>
      </c>
      <c r="R70" s="35">
        <f t="shared" si="0"/>
        <v>1</v>
      </c>
      <c r="S70" s="34">
        <f t="shared" si="1"/>
        <v>0</v>
      </c>
      <c r="T70" s="36"/>
      <c r="U70" s="45">
        <f t="shared" si="2"/>
        <v>0</v>
      </c>
      <c r="V70" s="34"/>
      <c r="W70" s="34"/>
      <c r="X70" s="37">
        <v>1</v>
      </c>
      <c r="Y70" s="38"/>
      <c r="Z70" s="39"/>
      <c r="AA70" s="40">
        <f t="shared" si="3"/>
        <v>0</v>
      </c>
      <c r="AB70" s="48"/>
    </row>
    <row r="71" spans="1:28" s="43" customFormat="1" ht="18" customHeight="1">
      <c r="A71" s="31">
        <f t="shared" si="4"/>
        <v>66</v>
      </c>
      <c r="B71" s="32" t="s">
        <v>105</v>
      </c>
      <c r="C71" s="32" t="s">
        <v>102</v>
      </c>
      <c r="D71" s="33" t="s">
        <v>26</v>
      </c>
      <c r="E71" s="34"/>
      <c r="F71" s="34">
        <v>26</v>
      </c>
      <c r="G71" s="34">
        <v>0</v>
      </c>
      <c r="H71" s="34">
        <v>22</v>
      </c>
      <c r="I71" s="34">
        <v>4</v>
      </c>
      <c r="J71" s="34">
        <v>0</v>
      </c>
      <c r="K71" s="34">
        <v>26</v>
      </c>
      <c r="L71" s="34">
        <v>0</v>
      </c>
      <c r="M71" s="34">
        <v>26</v>
      </c>
      <c r="N71" s="34">
        <v>0</v>
      </c>
      <c r="O71" s="34">
        <v>26</v>
      </c>
      <c r="P71" s="34">
        <v>0</v>
      </c>
      <c r="Q71" s="34">
        <v>26</v>
      </c>
      <c r="R71" s="35">
        <f t="shared" ref="R71:R134" si="5">SUM(F71:Q71)/(26*6)</f>
        <v>1</v>
      </c>
      <c r="S71" s="34">
        <f t="shared" ref="S71:S134" si="6">ROUND(E71*R71,0)</f>
        <v>0</v>
      </c>
      <c r="T71" s="36"/>
      <c r="U71" s="34">
        <f t="shared" ref="U71:U134" si="7">ROUND(S71*T71,0)</f>
        <v>0</v>
      </c>
      <c r="V71" s="34"/>
      <c r="W71" s="34"/>
      <c r="X71" s="37">
        <v>1</v>
      </c>
      <c r="Y71" s="38"/>
      <c r="Z71" s="39"/>
      <c r="AA71" s="40">
        <f t="shared" ref="AA71:AA134" si="8">IF(S71=0,0,Y71/S71)</f>
        <v>0</v>
      </c>
      <c r="AB71" s="41"/>
    </row>
    <row r="72" spans="1:28" s="43" customFormat="1" ht="18" customHeight="1">
      <c r="A72" s="31">
        <f t="shared" ref="A72:A135" si="9">1+A71</f>
        <v>67</v>
      </c>
      <c r="B72" s="32" t="s">
        <v>106</v>
      </c>
      <c r="C72" s="32" t="s">
        <v>107</v>
      </c>
      <c r="D72" s="33" t="s">
        <v>40</v>
      </c>
      <c r="E72" s="34"/>
      <c r="F72" s="34">
        <v>0</v>
      </c>
      <c r="G72" s="34">
        <v>26</v>
      </c>
      <c r="H72" s="34">
        <v>0</v>
      </c>
      <c r="I72" s="34">
        <v>26</v>
      </c>
      <c r="J72" s="34">
        <v>0</v>
      </c>
      <c r="K72" s="34">
        <v>26</v>
      </c>
      <c r="L72" s="34">
        <v>0</v>
      </c>
      <c r="M72" s="34">
        <v>26</v>
      </c>
      <c r="N72" s="34">
        <v>0</v>
      </c>
      <c r="O72" s="34">
        <v>26</v>
      </c>
      <c r="P72" s="34">
        <v>0</v>
      </c>
      <c r="Q72" s="34">
        <v>26</v>
      </c>
      <c r="R72" s="35">
        <f t="shared" si="5"/>
        <v>1</v>
      </c>
      <c r="S72" s="34">
        <f t="shared" si="6"/>
        <v>0</v>
      </c>
      <c r="T72" s="36"/>
      <c r="U72" s="45">
        <f t="shared" si="7"/>
        <v>0</v>
      </c>
      <c r="V72" s="34"/>
      <c r="W72" s="34"/>
      <c r="X72" s="37">
        <v>1</v>
      </c>
      <c r="Y72" s="38"/>
      <c r="Z72" s="39"/>
      <c r="AA72" s="40">
        <f t="shared" si="8"/>
        <v>0</v>
      </c>
      <c r="AB72" s="41"/>
    </row>
    <row r="73" spans="1:28" s="43" customFormat="1" ht="18" customHeight="1">
      <c r="A73" s="31">
        <f t="shared" si="9"/>
        <v>68</v>
      </c>
      <c r="B73" s="32" t="s">
        <v>108</v>
      </c>
      <c r="C73" s="32" t="s">
        <v>107</v>
      </c>
      <c r="D73" s="33" t="s">
        <v>30</v>
      </c>
      <c r="E73" s="34"/>
      <c r="F73" s="34">
        <v>0</v>
      </c>
      <c r="G73" s="34">
        <v>26</v>
      </c>
      <c r="H73" s="34">
        <v>0</v>
      </c>
      <c r="I73" s="34">
        <v>26</v>
      </c>
      <c r="J73" s="34">
        <v>0</v>
      </c>
      <c r="K73" s="34">
        <v>26</v>
      </c>
      <c r="L73" s="34">
        <v>0</v>
      </c>
      <c r="M73" s="34">
        <v>26</v>
      </c>
      <c r="N73" s="34">
        <v>0</v>
      </c>
      <c r="O73" s="34">
        <v>26</v>
      </c>
      <c r="P73" s="34">
        <v>0</v>
      </c>
      <c r="Q73" s="34">
        <v>26</v>
      </c>
      <c r="R73" s="35">
        <f t="shared" si="5"/>
        <v>1</v>
      </c>
      <c r="S73" s="34">
        <f t="shared" si="6"/>
        <v>0</v>
      </c>
      <c r="T73" s="36"/>
      <c r="U73" s="34">
        <f t="shared" si="7"/>
        <v>0</v>
      </c>
      <c r="V73" s="34"/>
      <c r="W73" s="34"/>
      <c r="X73" s="37">
        <v>1</v>
      </c>
      <c r="Y73" s="38"/>
      <c r="Z73" s="39"/>
      <c r="AA73" s="40">
        <f t="shared" si="8"/>
        <v>0</v>
      </c>
      <c r="AB73" s="48"/>
    </row>
    <row r="74" spans="1:28" s="43" customFormat="1" ht="18" customHeight="1">
      <c r="A74" s="31">
        <f t="shared" si="9"/>
        <v>69</v>
      </c>
      <c r="B74" s="32" t="s">
        <v>109</v>
      </c>
      <c r="C74" s="32" t="s">
        <v>107</v>
      </c>
      <c r="D74" s="33" t="s">
        <v>26</v>
      </c>
      <c r="E74" s="34"/>
      <c r="F74" s="34">
        <v>0</v>
      </c>
      <c r="G74" s="34">
        <v>26</v>
      </c>
      <c r="H74" s="34">
        <v>0</v>
      </c>
      <c r="I74" s="34">
        <v>26</v>
      </c>
      <c r="J74" s="34">
        <v>0</v>
      </c>
      <c r="K74" s="34">
        <v>26</v>
      </c>
      <c r="L74" s="34">
        <v>0</v>
      </c>
      <c r="M74" s="34">
        <v>26</v>
      </c>
      <c r="N74" s="34">
        <v>0</v>
      </c>
      <c r="O74" s="34">
        <v>26</v>
      </c>
      <c r="P74" s="34">
        <v>0</v>
      </c>
      <c r="Q74" s="34">
        <v>26</v>
      </c>
      <c r="R74" s="35">
        <f t="shared" si="5"/>
        <v>1</v>
      </c>
      <c r="S74" s="34">
        <f t="shared" si="6"/>
        <v>0</v>
      </c>
      <c r="T74" s="36"/>
      <c r="U74" s="45">
        <f t="shared" si="7"/>
        <v>0</v>
      </c>
      <c r="V74" s="34"/>
      <c r="W74" s="34"/>
      <c r="X74" s="37">
        <v>1</v>
      </c>
      <c r="Y74" s="38"/>
      <c r="Z74" s="39"/>
      <c r="AA74" s="40">
        <f t="shared" si="8"/>
        <v>0</v>
      </c>
      <c r="AB74" s="41"/>
    </row>
    <row r="75" spans="1:28" s="43" customFormat="1" ht="18" customHeight="1">
      <c r="A75" s="31">
        <f t="shared" si="9"/>
        <v>70</v>
      </c>
      <c r="B75" s="32" t="s">
        <v>110</v>
      </c>
      <c r="C75" s="32" t="s">
        <v>107</v>
      </c>
      <c r="D75" s="33" t="s">
        <v>26</v>
      </c>
      <c r="E75" s="34"/>
      <c r="F75" s="34">
        <v>0</v>
      </c>
      <c r="G75" s="34">
        <v>26</v>
      </c>
      <c r="H75" s="34">
        <v>0</v>
      </c>
      <c r="I75" s="34">
        <v>26</v>
      </c>
      <c r="J75" s="34">
        <v>0</v>
      </c>
      <c r="K75" s="34">
        <v>26</v>
      </c>
      <c r="L75" s="34">
        <v>0</v>
      </c>
      <c r="M75" s="34">
        <v>26</v>
      </c>
      <c r="N75" s="34">
        <v>0</v>
      </c>
      <c r="O75" s="34">
        <v>26</v>
      </c>
      <c r="P75" s="34">
        <v>0</v>
      </c>
      <c r="Q75" s="34">
        <v>26</v>
      </c>
      <c r="R75" s="35">
        <f t="shared" si="5"/>
        <v>1</v>
      </c>
      <c r="S75" s="34">
        <f t="shared" si="6"/>
        <v>0</v>
      </c>
      <c r="T75" s="36"/>
      <c r="U75" s="45">
        <f t="shared" si="7"/>
        <v>0</v>
      </c>
      <c r="V75" s="34"/>
      <c r="W75" s="34"/>
      <c r="X75" s="37">
        <v>1</v>
      </c>
      <c r="Y75" s="38"/>
      <c r="Z75" s="39"/>
      <c r="AA75" s="40">
        <f t="shared" si="8"/>
        <v>0</v>
      </c>
      <c r="AB75" s="41"/>
    </row>
    <row r="76" spans="1:28" s="43" customFormat="1" ht="18" customHeight="1">
      <c r="A76" s="31">
        <f t="shared" si="9"/>
        <v>71</v>
      </c>
      <c r="B76" s="32" t="s">
        <v>111</v>
      </c>
      <c r="C76" s="32" t="s">
        <v>107</v>
      </c>
      <c r="D76" s="33" t="s">
        <v>26</v>
      </c>
      <c r="E76" s="34"/>
      <c r="F76" s="34">
        <v>0</v>
      </c>
      <c r="G76" s="34">
        <v>26</v>
      </c>
      <c r="H76" s="34">
        <v>0</v>
      </c>
      <c r="I76" s="34">
        <v>26</v>
      </c>
      <c r="J76" s="34">
        <v>0</v>
      </c>
      <c r="K76" s="34">
        <v>26</v>
      </c>
      <c r="L76" s="34">
        <v>0</v>
      </c>
      <c r="M76" s="34">
        <v>26</v>
      </c>
      <c r="N76" s="34">
        <v>0</v>
      </c>
      <c r="O76" s="34">
        <v>26</v>
      </c>
      <c r="P76" s="34">
        <v>0</v>
      </c>
      <c r="Q76" s="34">
        <v>26</v>
      </c>
      <c r="R76" s="35">
        <f t="shared" si="5"/>
        <v>1</v>
      </c>
      <c r="S76" s="34">
        <f t="shared" si="6"/>
        <v>0</v>
      </c>
      <c r="T76" s="36"/>
      <c r="U76" s="45">
        <f t="shared" si="7"/>
        <v>0</v>
      </c>
      <c r="V76" s="34"/>
      <c r="W76" s="34"/>
      <c r="X76" s="37">
        <v>1</v>
      </c>
      <c r="Y76" s="38"/>
      <c r="Z76" s="39"/>
      <c r="AA76" s="40">
        <f t="shared" si="8"/>
        <v>0</v>
      </c>
      <c r="AB76" s="41"/>
    </row>
    <row r="77" spans="1:28" s="43" customFormat="1" ht="18" customHeight="1">
      <c r="A77" s="49">
        <f t="shared" si="9"/>
        <v>72</v>
      </c>
      <c r="B77" s="50" t="s">
        <v>112</v>
      </c>
      <c r="C77" s="50" t="s">
        <v>107</v>
      </c>
      <c r="D77" s="51" t="s">
        <v>26</v>
      </c>
      <c r="E77" s="52"/>
      <c r="F77" s="52">
        <v>0</v>
      </c>
      <c r="G77" s="52">
        <v>26</v>
      </c>
      <c r="H77" s="52">
        <v>0</v>
      </c>
      <c r="I77" s="52">
        <v>26</v>
      </c>
      <c r="J77" s="52">
        <v>0</v>
      </c>
      <c r="K77" s="52">
        <v>26</v>
      </c>
      <c r="L77" s="52">
        <v>0</v>
      </c>
      <c r="M77" s="52">
        <v>26</v>
      </c>
      <c r="N77" s="52">
        <v>0</v>
      </c>
      <c r="O77" s="52">
        <v>26</v>
      </c>
      <c r="P77" s="52">
        <v>0</v>
      </c>
      <c r="Q77" s="52">
        <v>26</v>
      </c>
      <c r="R77" s="53">
        <f t="shared" si="5"/>
        <v>1</v>
      </c>
      <c r="S77" s="52">
        <f t="shared" si="6"/>
        <v>0</v>
      </c>
      <c r="T77" s="54"/>
      <c r="U77" s="55">
        <f t="shared" si="7"/>
        <v>0</v>
      </c>
      <c r="V77" s="52"/>
      <c r="W77" s="52"/>
      <c r="X77" s="56">
        <v>1</v>
      </c>
      <c r="Y77" s="57"/>
      <c r="Z77" s="58"/>
      <c r="AA77" s="59">
        <f t="shared" si="8"/>
        <v>0</v>
      </c>
      <c r="AB77" s="60" t="s">
        <v>113</v>
      </c>
    </row>
    <row r="78" spans="1:28" s="43" customFormat="1" ht="18" customHeight="1">
      <c r="A78" s="31">
        <f t="shared" si="9"/>
        <v>73</v>
      </c>
      <c r="B78" s="32" t="s">
        <v>114</v>
      </c>
      <c r="C78" s="32" t="s">
        <v>107</v>
      </c>
      <c r="D78" s="33" t="s">
        <v>26</v>
      </c>
      <c r="E78" s="34"/>
      <c r="F78" s="34">
        <v>0</v>
      </c>
      <c r="G78" s="34">
        <v>26</v>
      </c>
      <c r="H78" s="34">
        <v>0</v>
      </c>
      <c r="I78" s="34">
        <v>26</v>
      </c>
      <c r="J78" s="34">
        <v>0</v>
      </c>
      <c r="K78" s="34">
        <v>26</v>
      </c>
      <c r="L78" s="34">
        <v>0</v>
      </c>
      <c r="M78" s="34">
        <v>26</v>
      </c>
      <c r="N78" s="34">
        <v>0</v>
      </c>
      <c r="O78" s="34">
        <v>26</v>
      </c>
      <c r="P78" s="34">
        <v>0</v>
      </c>
      <c r="Q78" s="34">
        <v>26</v>
      </c>
      <c r="R78" s="35">
        <f t="shared" si="5"/>
        <v>1</v>
      </c>
      <c r="S78" s="34">
        <f t="shared" si="6"/>
        <v>0</v>
      </c>
      <c r="T78" s="36"/>
      <c r="U78" s="45">
        <f t="shared" si="7"/>
        <v>0</v>
      </c>
      <c r="V78" s="34"/>
      <c r="W78" s="34"/>
      <c r="X78" s="37">
        <v>1</v>
      </c>
      <c r="Y78" s="38"/>
      <c r="Z78" s="39"/>
      <c r="AA78" s="40">
        <f t="shared" si="8"/>
        <v>0</v>
      </c>
      <c r="AB78" s="41"/>
    </row>
    <row r="79" spans="1:28" s="2" customFormat="1" ht="18" customHeight="1">
      <c r="A79" s="31">
        <f t="shared" si="9"/>
        <v>74</v>
      </c>
      <c r="B79" s="32" t="s">
        <v>115</v>
      </c>
      <c r="C79" s="32" t="s">
        <v>116</v>
      </c>
      <c r="D79" s="33" t="s">
        <v>24</v>
      </c>
      <c r="E79" s="34"/>
      <c r="F79" s="34">
        <v>0</v>
      </c>
      <c r="G79" s="34">
        <v>25</v>
      </c>
      <c r="H79" s="34">
        <v>0</v>
      </c>
      <c r="I79" s="34">
        <v>9</v>
      </c>
      <c r="J79" s="34">
        <v>0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3</v>
      </c>
      <c r="R79" s="35">
        <f t="shared" si="5"/>
        <v>0.23717948717948717</v>
      </c>
      <c r="S79" s="34">
        <f t="shared" si="6"/>
        <v>0</v>
      </c>
      <c r="T79" s="36"/>
      <c r="U79" s="45">
        <f t="shared" si="7"/>
        <v>0</v>
      </c>
      <c r="V79" s="45"/>
      <c r="W79" s="45"/>
      <c r="X79" s="37">
        <v>1</v>
      </c>
      <c r="Y79" s="38"/>
      <c r="Z79" s="39"/>
      <c r="AA79" s="40">
        <f t="shared" si="8"/>
        <v>0</v>
      </c>
      <c r="AB79" s="41"/>
    </row>
    <row r="80" spans="1:28" s="2" customFormat="1" ht="18" customHeight="1">
      <c r="A80" s="31">
        <f t="shared" si="9"/>
        <v>75</v>
      </c>
      <c r="B80" s="32" t="s">
        <v>117</v>
      </c>
      <c r="C80" s="32" t="s">
        <v>116</v>
      </c>
      <c r="D80" s="33" t="s">
        <v>26</v>
      </c>
      <c r="E80" s="34"/>
      <c r="F80" s="34">
        <v>0</v>
      </c>
      <c r="G80" s="34">
        <v>26</v>
      </c>
      <c r="H80" s="34">
        <v>0</v>
      </c>
      <c r="I80" s="34">
        <v>26</v>
      </c>
      <c r="J80" s="34">
        <v>0</v>
      </c>
      <c r="K80" s="34">
        <v>26</v>
      </c>
      <c r="L80" s="34">
        <v>0</v>
      </c>
      <c r="M80" s="34">
        <v>26</v>
      </c>
      <c r="N80" s="34">
        <v>0</v>
      </c>
      <c r="O80" s="34">
        <v>26</v>
      </c>
      <c r="P80" s="34">
        <v>0</v>
      </c>
      <c r="Q80" s="34">
        <v>26</v>
      </c>
      <c r="R80" s="35">
        <f t="shared" si="5"/>
        <v>1</v>
      </c>
      <c r="S80" s="34">
        <f t="shared" si="6"/>
        <v>0</v>
      </c>
      <c r="T80" s="36"/>
      <c r="U80" s="45">
        <f t="shared" si="7"/>
        <v>0</v>
      </c>
      <c r="V80" s="45"/>
      <c r="W80" s="45"/>
      <c r="X80" s="37">
        <v>1</v>
      </c>
      <c r="Y80" s="38"/>
      <c r="Z80" s="39"/>
      <c r="AA80" s="40">
        <f t="shared" si="8"/>
        <v>0</v>
      </c>
      <c r="AB80" s="41"/>
    </row>
    <row r="81" spans="1:28" s="2" customFormat="1" ht="18" customHeight="1">
      <c r="A81" s="31">
        <f t="shared" si="9"/>
        <v>76</v>
      </c>
      <c r="B81" s="32" t="s">
        <v>118</v>
      </c>
      <c r="C81" s="32" t="s">
        <v>116</v>
      </c>
      <c r="D81" s="33" t="s">
        <v>26</v>
      </c>
      <c r="E81" s="34"/>
      <c r="F81" s="34">
        <v>0</v>
      </c>
      <c r="G81" s="34">
        <v>26</v>
      </c>
      <c r="H81" s="34">
        <v>0</v>
      </c>
      <c r="I81" s="34">
        <v>26</v>
      </c>
      <c r="J81" s="34">
        <v>0</v>
      </c>
      <c r="K81" s="34">
        <v>26</v>
      </c>
      <c r="L81" s="34">
        <v>0</v>
      </c>
      <c r="M81" s="34">
        <v>26</v>
      </c>
      <c r="N81" s="34">
        <v>0</v>
      </c>
      <c r="O81" s="34">
        <v>26</v>
      </c>
      <c r="P81" s="34">
        <v>0</v>
      </c>
      <c r="Q81" s="34">
        <v>26</v>
      </c>
      <c r="R81" s="35">
        <f t="shared" si="5"/>
        <v>1</v>
      </c>
      <c r="S81" s="34">
        <f t="shared" si="6"/>
        <v>0</v>
      </c>
      <c r="T81" s="36"/>
      <c r="U81" s="45">
        <f t="shared" si="7"/>
        <v>0</v>
      </c>
      <c r="V81" s="45"/>
      <c r="W81" s="45"/>
      <c r="X81" s="37">
        <v>1</v>
      </c>
      <c r="Y81" s="38"/>
      <c r="Z81" s="39"/>
      <c r="AA81" s="40">
        <f t="shared" si="8"/>
        <v>0</v>
      </c>
      <c r="AB81" s="41"/>
    </row>
    <row r="82" spans="1:28" s="43" customFormat="1" ht="18" customHeight="1">
      <c r="A82" s="31">
        <f t="shared" si="9"/>
        <v>77</v>
      </c>
      <c r="B82" s="32" t="s">
        <v>119</v>
      </c>
      <c r="C82" s="32" t="s">
        <v>116</v>
      </c>
      <c r="D82" s="33" t="s">
        <v>40</v>
      </c>
      <c r="E82" s="34"/>
      <c r="F82" s="34">
        <v>0</v>
      </c>
      <c r="G82" s="34">
        <v>26</v>
      </c>
      <c r="H82" s="34">
        <v>0</v>
      </c>
      <c r="I82" s="34">
        <v>26</v>
      </c>
      <c r="J82" s="34">
        <v>0</v>
      </c>
      <c r="K82" s="34">
        <v>26</v>
      </c>
      <c r="L82" s="34">
        <v>0</v>
      </c>
      <c r="M82" s="34">
        <v>26</v>
      </c>
      <c r="N82" s="34">
        <v>0</v>
      </c>
      <c r="O82" s="34">
        <v>26</v>
      </c>
      <c r="P82" s="34">
        <v>0</v>
      </c>
      <c r="Q82" s="34">
        <v>26</v>
      </c>
      <c r="R82" s="35">
        <f t="shared" si="5"/>
        <v>1</v>
      </c>
      <c r="S82" s="34">
        <f t="shared" si="6"/>
        <v>0</v>
      </c>
      <c r="T82" s="36"/>
      <c r="U82" s="45">
        <f t="shared" si="7"/>
        <v>0</v>
      </c>
      <c r="V82" s="34"/>
      <c r="W82" s="34"/>
      <c r="X82" s="37">
        <v>1</v>
      </c>
      <c r="Y82" s="38"/>
      <c r="Z82" s="39"/>
      <c r="AA82" s="40">
        <f t="shared" si="8"/>
        <v>0</v>
      </c>
      <c r="AB82" s="41"/>
    </row>
    <row r="83" spans="1:28" s="43" customFormat="1" ht="18" customHeight="1">
      <c r="A83" s="31">
        <f t="shared" si="9"/>
        <v>78</v>
      </c>
      <c r="B83" s="32" t="s">
        <v>120</v>
      </c>
      <c r="C83" s="32" t="s">
        <v>116</v>
      </c>
      <c r="D83" s="33" t="s">
        <v>26</v>
      </c>
      <c r="E83" s="34"/>
      <c r="F83" s="34">
        <v>0</v>
      </c>
      <c r="G83" s="34">
        <v>26</v>
      </c>
      <c r="H83" s="34">
        <v>0</v>
      </c>
      <c r="I83" s="34">
        <v>26</v>
      </c>
      <c r="J83" s="34">
        <v>0</v>
      </c>
      <c r="K83" s="34">
        <v>26</v>
      </c>
      <c r="L83" s="34">
        <v>0</v>
      </c>
      <c r="M83" s="34">
        <v>26</v>
      </c>
      <c r="N83" s="34">
        <v>0</v>
      </c>
      <c r="O83" s="34">
        <v>26</v>
      </c>
      <c r="P83" s="34">
        <v>0</v>
      </c>
      <c r="Q83" s="34">
        <v>26</v>
      </c>
      <c r="R83" s="35">
        <f t="shared" si="5"/>
        <v>1</v>
      </c>
      <c r="S83" s="34">
        <f t="shared" si="6"/>
        <v>0</v>
      </c>
      <c r="T83" s="36"/>
      <c r="U83" s="45">
        <f t="shared" si="7"/>
        <v>0</v>
      </c>
      <c r="V83" s="34"/>
      <c r="W83" s="34"/>
      <c r="X83" s="37">
        <v>1</v>
      </c>
      <c r="Y83" s="38"/>
      <c r="Z83" s="39"/>
      <c r="AA83" s="40">
        <f t="shared" si="8"/>
        <v>0</v>
      </c>
      <c r="AB83" s="41"/>
    </row>
    <row r="84" spans="1:28" s="43" customFormat="1" ht="18" customHeight="1">
      <c r="A84" s="63">
        <f t="shared" si="9"/>
        <v>79</v>
      </c>
      <c r="B84" s="32" t="s">
        <v>121</v>
      </c>
      <c r="C84" s="32" t="s">
        <v>116</v>
      </c>
      <c r="D84" s="33" t="s">
        <v>26</v>
      </c>
      <c r="E84" s="34"/>
      <c r="F84" s="34">
        <v>0</v>
      </c>
      <c r="G84" s="34">
        <v>26</v>
      </c>
      <c r="H84" s="34">
        <v>0</v>
      </c>
      <c r="I84" s="34">
        <v>26</v>
      </c>
      <c r="J84" s="34">
        <v>0</v>
      </c>
      <c r="K84" s="34">
        <v>26</v>
      </c>
      <c r="L84" s="34">
        <v>0</v>
      </c>
      <c r="M84" s="34">
        <v>26</v>
      </c>
      <c r="N84" s="34">
        <v>0</v>
      </c>
      <c r="O84" s="34">
        <v>26</v>
      </c>
      <c r="P84" s="34">
        <v>0</v>
      </c>
      <c r="Q84" s="34">
        <v>26</v>
      </c>
      <c r="R84" s="35">
        <f t="shared" si="5"/>
        <v>1</v>
      </c>
      <c r="S84" s="34">
        <f t="shared" si="6"/>
        <v>0</v>
      </c>
      <c r="T84" s="36"/>
      <c r="U84" s="45">
        <f t="shared" si="7"/>
        <v>0</v>
      </c>
      <c r="V84" s="34"/>
      <c r="W84" s="34"/>
      <c r="X84" s="37">
        <v>1</v>
      </c>
      <c r="Y84" s="38"/>
      <c r="Z84" s="39"/>
      <c r="AA84" s="40">
        <f t="shared" si="8"/>
        <v>0</v>
      </c>
      <c r="AB84" s="41"/>
    </row>
    <row r="85" spans="1:28" s="43" customFormat="1" ht="18" customHeight="1">
      <c r="A85" s="63">
        <f t="shared" si="9"/>
        <v>80</v>
      </c>
      <c r="B85" s="32" t="s">
        <v>122</v>
      </c>
      <c r="C85" s="32" t="s">
        <v>116</v>
      </c>
      <c r="D85" s="33" t="s">
        <v>26</v>
      </c>
      <c r="E85" s="34"/>
      <c r="F85" s="34">
        <v>0</v>
      </c>
      <c r="G85" s="34">
        <v>26</v>
      </c>
      <c r="H85" s="34">
        <v>0</v>
      </c>
      <c r="I85" s="34">
        <v>26</v>
      </c>
      <c r="J85" s="34">
        <v>0</v>
      </c>
      <c r="K85" s="34">
        <v>26</v>
      </c>
      <c r="L85" s="34">
        <v>0</v>
      </c>
      <c r="M85" s="34">
        <v>26</v>
      </c>
      <c r="N85" s="34">
        <v>0</v>
      </c>
      <c r="O85" s="34">
        <v>26</v>
      </c>
      <c r="P85" s="34">
        <v>0</v>
      </c>
      <c r="Q85" s="34">
        <v>26</v>
      </c>
      <c r="R85" s="35">
        <f t="shared" si="5"/>
        <v>1</v>
      </c>
      <c r="S85" s="34">
        <f t="shared" si="6"/>
        <v>0</v>
      </c>
      <c r="T85" s="36"/>
      <c r="U85" s="45">
        <f t="shared" si="7"/>
        <v>0</v>
      </c>
      <c r="V85" s="34"/>
      <c r="W85" s="34"/>
      <c r="X85" s="37">
        <v>1</v>
      </c>
      <c r="Y85" s="38"/>
      <c r="Z85" s="39"/>
      <c r="AA85" s="40">
        <f t="shared" si="8"/>
        <v>0</v>
      </c>
      <c r="AB85" s="41"/>
    </row>
    <row r="86" spans="1:28" s="43" customFormat="1" ht="18" customHeight="1">
      <c r="A86" s="63">
        <f t="shared" si="9"/>
        <v>81</v>
      </c>
      <c r="B86" s="32" t="s">
        <v>123</v>
      </c>
      <c r="C86" s="32" t="s">
        <v>124</v>
      </c>
      <c r="D86" s="33" t="s">
        <v>30</v>
      </c>
      <c r="E86" s="34"/>
      <c r="F86" s="34">
        <v>0</v>
      </c>
      <c r="G86" s="34">
        <v>26</v>
      </c>
      <c r="H86" s="34">
        <v>0</v>
      </c>
      <c r="I86" s="34">
        <v>26</v>
      </c>
      <c r="J86" s="34">
        <v>0</v>
      </c>
      <c r="K86" s="34">
        <v>26</v>
      </c>
      <c r="L86" s="34">
        <v>0</v>
      </c>
      <c r="M86" s="34">
        <v>26</v>
      </c>
      <c r="N86" s="34">
        <v>0</v>
      </c>
      <c r="O86" s="34">
        <v>26</v>
      </c>
      <c r="P86" s="34">
        <v>0</v>
      </c>
      <c r="Q86" s="34">
        <v>26</v>
      </c>
      <c r="R86" s="35">
        <f t="shared" si="5"/>
        <v>1</v>
      </c>
      <c r="S86" s="34">
        <f t="shared" si="6"/>
        <v>0</v>
      </c>
      <c r="T86" s="36"/>
      <c r="U86" s="45">
        <f t="shared" si="7"/>
        <v>0</v>
      </c>
      <c r="V86" s="34"/>
      <c r="W86" s="34"/>
      <c r="X86" s="37">
        <v>1</v>
      </c>
      <c r="Y86" s="38"/>
      <c r="Z86" s="39"/>
      <c r="AA86" s="40">
        <f t="shared" si="8"/>
        <v>0</v>
      </c>
      <c r="AB86" s="41"/>
    </row>
    <row r="87" spans="1:28" s="43" customFormat="1" ht="18" customHeight="1">
      <c r="A87" s="63">
        <f t="shared" si="9"/>
        <v>82</v>
      </c>
      <c r="B87" s="32" t="s">
        <v>125</v>
      </c>
      <c r="C87" s="32" t="s">
        <v>124</v>
      </c>
      <c r="D87" s="33" t="s">
        <v>26</v>
      </c>
      <c r="E87" s="34"/>
      <c r="F87" s="34">
        <v>0</v>
      </c>
      <c r="G87" s="34">
        <v>26</v>
      </c>
      <c r="H87" s="34">
        <v>0</v>
      </c>
      <c r="I87" s="34">
        <v>26</v>
      </c>
      <c r="J87" s="34">
        <v>0</v>
      </c>
      <c r="K87" s="34">
        <v>26</v>
      </c>
      <c r="L87" s="34">
        <v>0</v>
      </c>
      <c r="M87" s="34">
        <v>26</v>
      </c>
      <c r="N87" s="34">
        <v>0</v>
      </c>
      <c r="O87" s="34">
        <v>26</v>
      </c>
      <c r="P87" s="34">
        <v>0</v>
      </c>
      <c r="Q87" s="34">
        <v>26</v>
      </c>
      <c r="R87" s="35">
        <f t="shared" si="5"/>
        <v>1</v>
      </c>
      <c r="S87" s="34">
        <f t="shared" si="6"/>
        <v>0</v>
      </c>
      <c r="T87" s="36"/>
      <c r="U87" s="34">
        <f t="shared" si="7"/>
        <v>0</v>
      </c>
      <c r="V87" s="34"/>
      <c r="W87" s="34"/>
      <c r="X87" s="37">
        <v>1</v>
      </c>
      <c r="Y87" s="38"/>
      <c r="Z87" s="39"/>
      <c r="AA87" s="40">
        <f t="shared" si="8"/>
        <v>0</v>
      </c>
      <c r="AB87" s="48"/>
    </row>
    <row r="88" spans="1:28" s="43" customFormat="1" ht="18" customHeight="1">
      <c r="A88" s="63">
        <f t="shared" si="9"/>
        <v>83</v>
      </c>
      <c r="B88" s="32" t="s">
        <v>126</v>
      </c>
      <c r="C88" s="32" t="s">
        <v>124</v>
      </c>
      <c r="D88" s="33" t="s">
        <v>40</v>
      </c>
      <c r="E88" s="34"/>
      <c r="F88" s="34">
        <v>0</v>
      </c>
      <c r="G88" s="34">
        <v>26</v>
      </c>
      <c r="H88" s="34">
        <v>0</v>
      </c>
      <c r="I88" s="34">
        <v>26</v>
      </c>
      <c r="J88" s="34">
        <v>0</v>
      </c>
      <c r="K88" s="34">
        <v>26</v>
      </c>
      <c r="L88" s="34">
        <v>0</v>
      </c>
      <c r="M88" s="34">
        <v>26</v>
      </c>
      <c r="N88" s="34">
        <v>0</v>
      </c>
      <c r="O88" s="34">
        <v>26</v>
      </c>
      <c r="P88" s="34">
        <v>0</v>
      </c>
      <c r="Q88" s="34">
        <v>26</v>
      </c>
      <c r="R88" s="35">
        <f t="shared" si="5"/>
        <v>1</v>
      </c>
      <c r="S88" s="34">
        <f t="shared" si="6"/>
        <v>0</v>
      </c>
      <c r="T88" s="36"/>
      <c r="U88" s="45">
        <f t="shared" si="7"/>
        <v>0</v>
      </c>
      <c r="V88" s="34"/>
      <c r="W88" s="34"/>
      <c r="X88" s="37">
        <v>1</v>
      </c>
      <c r="Y88" s="38"/>
      <c r="Z88" s="39"/>
      <c r="AA88" s="40">
        <f t="shared" si="8"/>
        <v>0</v>
      </c>
      <c r="AB88" s="41"/>
    </row>
    <row r="89" spans="1:28" s="43" customFormat="1" ht="18" customHeight="1">
      <c r="A89" s="63">
        <f t="shared" si="9"/>
        <v>84</v>
      </c>
      <c r="B89" s="32" t="s">
        <v>127</v>
      </c>
      <c r="C89" s="32" t="s">
        <v>124</v>
      </c>
      <c r="D89" s="33" t="s">
        <v>26</v>
      </c>
      <c r="E89" s="34"/>
      <c r="F89" s="34">
        <v>0</v>
      </c>
      <c r="G89" s="34">
        <v>26</v>
      </c>
      <c r="H89" s="34">
        <v>0</v>
      </c>
      <c r="I89" s="34">
        <v>26</v>
      </c>
      <c r="J89" s="34">
        <v>0</v>
      </c>
      <c r="K89" s="34">
        <v>26</v>
      </c>
      <c r="L89" s="34">
        <v>0</v>
      </c>
      <c r="M89" s="34">
        <v>26</v>
      </c>
      <c r="N89" s="34">
        <v>0</v>
      </c>
      <c r="O89" s="34">
        <v>26</v>
      </c>
      <c r="P89" s="34">
        <v>0</v>
      </c>
      <c r="Q89" s="34">
        <v>26</v>
      </c>
      <c r="R89" s="35">
        <f t="shared" si="5"/>
        <v>1</v>
      </c>
      <c r="S89" s="34">
        <f t="shared" si="6"/>
        <v>0</v>
      </c>
      <c r="T89" s="36"/>
      <c r="U89" s="45">
        <f t="shared" si="7"/>
        <v>0</v>
      </c>
      <c r="V89" s="34"/>
      <c r="W89" s="34"/>
      <c r="X89" s="37">
        <v>1</v>
      </c>
      <c r="Y89" s="38"/>
      <c r="Z89" s="39"/>
      <c r="AA89" s="40">
        <f t="shared" si="8"/>
        <v>0</v>
      </c>
      <c r="AB89" s="41"/>
    </row>
    <row r="90" spans="1:28" s="43" customFormat="1" ht="18" customHeight="1">
      <c r="A90" s="63">
        <f t="shared" si="9"/>
        <v>85</v>
      </c>
      <c r="B90" s="32" t="s">
        <v>128</v>
      </c>
      <c r="C90" s="32" t="s">
        <v>124</v>
      </c>
      <c r="D90" s="33" t="s">
        <v>40</v>
      </c>
      <c r="E90" s="34"/>
      <c r="F90" s="34">
        <v>0</v>
      </c>
      <c r="G90" s="34">
        <v>26</v>
      </c>
      <c r="H90" s="34">
        <v>0</v>
      </c>
      <c r="I90" s="34">
        <v>22.25</v>
      </c>
      <c r="J90" s="34">
        <v>0</v>
      </c>
      <c r="K90" s="34">
        <v>26</v>
      </c>
      <c r="L90" s="34">
        <v>0</v>
      </c>
      <c r="M90" s="34">
        <v>26</v>
      </c>
      <c r="N90" s="34">
        <v>0</v>
      </c>
      <c r="O90" s="34">
        <v>26</v>
      </c>
      <c r="P90" s="34">
        <v>0</v>
      </c>
      <c r="Q90" s="34">
        <v>26</v>
      </c>
      <c r="R90" s="35">
        <f t="shared" si="5"/>
        <v>0.97596153846153844</v>
      </c>
      <c r="S90" s="34">
        <f t="shared" si="6"/>
        <v>0</v>
      </c>
      <c r="T90" s="36"/>
      <c r="U90" s="45">
        <f t="shared" si="7"/>
        <v>0</v>
      </c>
      <c r="V90" s="34"/>
      <c r="W90" s="34"/>
      <c r="X90" s="37">
        <v>1</v>
      </c>
      <c r="Y90" s="38"/>
      <c r="Z90" s="39"/>
      <c r="AA90" s="40">
        <f t="shared" si="8"/>
        <v>0</v>
      </c>
      <c r="AB90" s="41"/>
    </row>
    <row r="91" spans="1:28" s="43" customFormat="1" ht="18" customHeight="1">
      <c r="A91" s="63">
        <f t="shared" si="9"/>
        <v>86</v>
      </c>
      <c r="B91" s="32" t="s">
        <v>129</v>
      </c>
      <c r="C91" s="32" t="s">
        <v>124</v>
      </c>
      <c r="D91" s="33" t="s">
        <v>26</v>
      </c>
      <c r="E91" s="34"/>
      <c r="F91" s="34">
        <v>0</v>
      </c>
      <c r="G91" s="34">
        <v>26</v>
      </c>
      <c r="H91" s="34">
        <v>0</v>
      </c>
      <c r="I91" s="34">
        <v>26</v>
      </c>
      <c r="J91" s="34">
        <v>0</v>
      </c>
      <c r="K91" s="34">
        <v>26</v>
      </c>
      <c r="L91" s="34">
        <v>0</v>
      </c>
      <c r="M91" s="34">
        <v>26</v>
      </c>
      <c r="N91" s="34">
        <v>0</v>
      </c>
      <c r="O91" s="34">
        <v>26</v>
      </c>
      <c r="P91" s="34">
        <v>0</v>
      </c>
      <c r="Q91" s="34">
        <v>26</v>
      </c>
      <c r="R91" s="35">
        <f t="shared" si="5"/>
        <v>1</v>
      </c>
      <c r="S91" s="34">
        <f t="shared" si="6"/>
        <v>0</v>
      </c>
      <c r="T91" s="36"/>
      <c r="U91" s="45">
        <f t="shared" si="7"/>
        <v>0</v>
      </c>
      <c r="V91" s="34"/>
      <c r="W91" s="34"/>
      <c r="X91" s="37">
        <v>1</v>
      </c>
      <c r="Y91" s="38"/>
      <c r="Z91" s="39"/>
      <c r="AA91" s="40">
        <f t="shared" si="8"/>
        <v>0</v>
      </c>
      <c r="AB91" s="41"/>
    </row>
    <row r="92" spans="1:28" s="43" customFormat="1" ht="18" customHeight="1">
      <c r="A92" s="63">
        <f t="shared" si="9"/>
        <v>87</v>
      </c>
      <c r="B92" s="32" t="s">
        <v>130</v>
      </c>
      <c r="C92" s="32" t="s">
        <v>124</v>
      </c>
      <c r="D92" s="33" t="s">
        <v>26</v>
      </c>
      <c r="E92" s="34"/>
      <c r="F92" s="34">
        <v>0</v>
      </c>
      <c r="G92" s="34">
        <v>26</v>
      </c>
      <c r="H92" s="34">
        <v>0</v>
      </c>
      <c r="I92" s="34">
        <v>26</v>
      </c>
      <c r="J92" s="34">
        <v>0</v>
      </c>
      <c r="K92" s="34">
        <v>26</v>
      </c>
      <c r="L92" s="34">
        <v>0</v>
      </c>
      <c r="M92" s="34">
        <v>26</v>
      </c>
      <c r="N92" s="34">
        <v>0</v>
      </c>
      <c r="O92" s="34">
        <v>26</v>
      </c>
      <c r="P92" s="34">
        <v>0</v>
      </c>
      <c r="Q92" s="34">
        <v>26</v>
      </c>
      <c r="R92" s="35">
        <f t="shared" si="5"/>
        <v>1</v>
      </c>
      <c r="S92" s="34">
        <f t="shared" si="6"/>
        <v>0</v>
      </c>
      <c r="T92" s="36"/>
      <c r="U92" s="45">
        <f t="shared" si="7"/>
        <v>0</v>
      </c>
      <c r="V92" s="34"/>
      <c r="W92" s="34"/>
      <c r="X92" s="37">
        <v>1</v>
      </c>
      <c r="Y92" s="38"/>
      <c r="Z92" s="39"/>
      <c r="AA92" s="40">
        <f t="shared" si="8"/>
        <v>0</v>
      </c>
      <c r="AB92" s="41"/>
    </row>
    <row r="93" spans="1:28" s="43" customFormat="1" ht="18" customHeight="1">
      <c r="A93" s="63">
        <f t="shared" si="9"/>
        <v>88</v>
      </c>
      <c r="B93" s="32" t="s">
        <v>131</v>
      </c>
      <c r="C93" s="32" t="s">
        <v>124</v>
      </c>
      <c r="D93" s="33" t="s">
        <v>26</v>
      </c>
      <c r="E93" s="34"/>
      <c r="F93" s="34">
        <v>0</v>
      </c>
      <c r="G93" s="34">
        <v>26</v>
      </c>
      <c r="H93" s="34">
        <v>0</v>
      </c>
      <c r="I93" s="34">
        <v>26</v>
      </c>
      <c r="J93" s="34">
        <v>0</v>
      </c>
      <c r="K93" s="34">
        <v>26</v>
      </c>
      <c r="L93" s="34">
        <v>0</v>
      </c>
      <c r="M93" s="34">
        <v>26</v>
      </c>
      <c r="N93" s="34">
        <v>0</v>
      </c>
      <c r="O93" s="34">
        <v>26</v>
      </c>
      <c r="P93" s="34">
        <v>0</v>
      </c>
      <c r="Q93" s="34">
        <v>26</v>
      </c>
      <c r="R93" s="35">
        <f t="shared" si="5"/>
        <v>1</v>
      </c>
      <c r="S93" s="34">
        <f t="shared" si="6"/>
        <v>0</v>
      </c>
      <c r="T93" s="36"/>
      <c r="U93" s="45">
        <f t="shared" si="7"/>
        <v>0</v>
      </c>
      <c r="V93" s="34"/>
      <c r="W93" s="34"/>
      <c r="X93" s="37">
        <v>1</v>
      </c>
      <c r="Y93" s="38"/>
      <c r="Z93" s="39"/>
      <c r="AA93" s="40">
        <f t="shared" si="8"/>
        <v>0</v>
      </c>
      <c r="AB93" s="41"/>
    </row>
    <row r="94" spans="1:28" s="2" customFormat="1" ht="18" customHeight="1">
      <c r="A94" s="64">
        <f t="shared" si="9"/>
        <v>89</v>
      </c>
      <c r="B94" s="32" t="s">
        <v>132</v>
      </c>
      <c r="C94" s="32" t="s">
        <v>124</v>
      </c>
      <c r="D94" s="33" t="s">
        <v>26</v>
      </c>
      <c r="E94" s="34"/>
      <c r="F94" s="34">
        <v>0</v>
      </c>
      <c r="G94" s="34">
        <v>26</v>
      </c>
      <c r="H94" s="34">
        <v>0</v>
      </c>
      <c r="I94" s="34">
        <v>26</v>
      </c>
      <c r="J94" s="34">
        <v>0</v>
      </c>
      <c r="K94" s="34">
        <v>26</v>
      </c>
      <c r="L94" s="34">
        <v>0</v>
      </c>
      <c r="M94" s="34">
        <v>26</v>
      </c>
      <c r="N94" s="34">
        <v>0</v>
      </c>
      <c r="O94" s="34">
        <v>26</v>
      </c>
      <c r="P94" s="34">
        <v>0</v>
      </c>
      <c r="Q94" s="34">
        <v>26</v>
      </c>
      <c r="R94" s="35">
        <f t="shared" si="5"/>
        <v>1</v>
      </c>
      <c r="S94" s="34">
        <f t="shared" si="6"/>
        <v>0</v>
      </c>
      <c r="T94" s="36"/>
      <c r="U94" s="45">
        <f t="shared" si="7"/>
        <v>0</v>
      </c>
      <c r="V94" s="45"/>
      <c r="W94" s="45"/>
      <c r="X94" s="37">
        <v>1</v>
      </c>
      <c r="Y94" s="38"/>
      <c r="Z94" s="39"/>
      <c r="AA94" s="40">
        <f t="shared" si="8"/>
        <v>0</v>
      </c>
      <c r="AB94" s="41"/>
    </row>
    <row r="95" spans="1:28" s="43" customFormat="1" ht="18" customHeight="1">
      <c r="A95" s="63">
        <f t="shared" si="9"/>
        <v>90</v>
      </c>
      <c r="B95" s="32" t="s">
        <v>133</v>
      </c>
      <c r="C95" s="32" t="s">
        <v>134</v>
      </c>
      <c r="D95" s="33" t="s">
        <v>24</v>
      </c>
      <c r="E95" s="65"/>
      <c r="F95" s="34">
        <v>0</v>
      </c>
      <c r="G95" s="34">
        <v>26</v>
      </c>
      <c r="H95" s="34">
        <v>0</v>
      </c>
      <c r="I95" s="34">
        <v>26</v>
      </c>
      <c r="J95" s="34">
        <v>0</v>
      </c>
      <c r="K95" s="34">
        <v>26</v>
      </c>
      <c r="L95" s="34">
        <v>0</v>
      </c>
      <c r="M95" s="34">
        <v>26</v>
      </c>
      <c r="N95" s="34">
        <v>0</v>
      </c>
      <c r="O95" s="34">
        <v>26</v>
      </c>
      <c r="P95" s="34">
        <v>0</v>
      </c>
      <c r="Q95" s="34">
        <v>26</v>
      </c>
      <c r="R95" s="35">
        <f t="shared" si="5"/>
        <v>1</v>
      </c>
      <c r="S95" s="34">
        <f t="shared" si="6"/>
        <v>0</v>
      </c>
      <c r="T95" s="36"/>
      <c r="U95" s="34">
        <f t="shared" si="7"/>
        <v>0</v>
      </c>
      <c r="V95" s="34"/>
      <c r="W95" s="34"/>
      <c r="X95" s="37">
        <v>1</v>
      </c>
      <c r="Y95" s="38"/>
      <c r="Z95" s="39"/>
      <c r="AA95" s="40">
        <f t="shared" si="8"/>
        <v>0</v>
      </c>
      <c r="AB95" s="48"/>
    </row>
    <row r="96" spans="1:28" s="43" customFormat="1" ht="18" customHeight="1">
      <c r="A96" s="63">
        <f t="shared" si="9"/>
        <v>91</v>
      </c>
      <c r="B96" s="32" t="s">
        <v>135</v>
      </c>
      <c r="C96" s="32" t="s">
        <v>134</v>
      </c>
      <c r="D96" s="33" t="s">
        <v>30</v>
      </c>
      <c r="E96" s="34"/>
      <c r="F96" s="34">
        <v>0</v>
      </c>
      <c r="G96" s="34">
        <v>26</v>
      </c>
      <c r="H96" s="34">
        <v>0</v>
      </c>
      <c r="I96" s="34">
        <v>26</v>
      </c>
      <c r="J96" s="34">
        <v>0</v>
      </c>
      <c r="K96" s="34">
        <v>26</v>
      </c>
      <c r="L96" s="34">
        <v>0</v>
      </c>
      <c r="M96" s="34">
        <v>26</v>
      </c>
      <c r="N96" s="34">
        <v>0</v>
      </c>
      <c r="O96" s="34">
        <v>26</v>
      </c>
      <c r="P96" s="34">
        <v>0</v>
      </c>
      <c r="Q96" s="34">
        <v>26</v>
      </c>
      <c r="R96" s="35">
        <f t="shared" si="5"/>
        <v>1</v>
      </c>
      <c r="S96" s="34">
        <f t="shared" si="6"/>
        <v>0</v>
      </c>
      <c r="T96" s="36"/>
      <c r="U96" s="45">
        <f t="shared" si="7"/>
        <v>0</v>
      </c>
      <c r="V96" s="34"/>
      <c r="W96" s="34"/>
      <c r="X96" s="37">
        <v>1</v>
      </c>
      <c r="Y96" s="38"/>
      <c r="Z96" s="39"/>
      <c r="AA96" s="40">
        <f t="shared" si="8"/>
        <v>0</v>
      </c>
      <c r="AB96" s="41"/>
    </row>
    <row r="97" spans="1:28" s="43" customFormat="1" ht="18" customHeight="1">
      <c r="A97" s="63">
        <f t="shared" si="9"/>
        <v>92</v>
      </c>
      <c r="B97" s="32" t="s">
        <v>136</v>
      </c>
      <c r="C97" s="32" t="s">
        <v>134</v>
      </c>
      <c r="D97" s="33" t="s">
        <v>26</v>
      </c>
      <c r="E97" s="34"/>
      <c r="F97" s="34">
        <v>0</v>
      </c>
      <c r="G97" s="34">
        <v>26</v>
      </c>
      <c r="H97" s="34">
        <v>0</v>
      </c>
      <c r="I97" s="34">
        <v>26</v>
      </c>
      <c r="J97" s="34">
        <v>0</v>
      </c>
      <c r="K97" s="34">
        <v>26</v>
      </c>
      <c r="L97" s="34">
        <v>0</v>
      </c>
      <c r="M97" s="34">
        <v>26</v>
      </c>
      <c r="N97" s="34">
        <v>0</v>
      </c>
      <c r="O97" s="34">
        <v>26</v>
      </c>
      <c r="P97" s="34">
        <v>0</v>
      </c>
      <c r="Q97" s="34">
        <v>26</v>
      </c>
      <c r="R97" s="35">
        <f t="shared" si="5"/>
        <v>1</v>
      </c>
      <c r="S97" s="34">
        <f t="shared" si="6"/>
        <v>0</v>
      </c>
      <c r="T97" s="36"/>
      <c r="U97" s="45">
        <f t="shared" si="7"/>
        <v>0</v>
      </c>
      <c r="V97" s="34"/>
      <c r="W97" s="34"/>
      <c r="X97" s="37">
        <v>1</v>
      </c>
      <c r="Y97" s="38"/>
      <c r="Z97" s="39"/>
      <c r="AA97" s="40">
        <f t="shared" si="8"/>
        <v>0</v>
      </c>
      <c r="AB97" s="41"/>
    </row>
    <row r="98" spans="1:28" s="43" customFormat="1" ht="18" customHeight="1">
      <c r="A98" s="63">
        <f t="shared" si="9"/>
        <v>93</v>
      </c>
      <c r="B98" s="32" t="s">
        <v>137</v>
      </c>
      <c r="C98" s="32" t="s">
        <v>134</v>
      </c>
      <c r="D98" s="33" t="s">
        <v>26</v>
      </c>
      <c r="E98" s="34"/>
      <c r="F98" s="34">
        <v>0</v>
      </c>
      <c r="G98" s="34">
        <v>23.94</v>
      </c>
      <c r="H98" s="34">
        <v>0</v>
      </c>
      <c r="I98" s="34">
        <v>24.5</v>
      </c>
      <c r="J98" s="34">
        <v>0</v>
      </c>
      <c r="K98" s="34">
        <v>22.63</v>
      </c>
      <c r="L98" s="34">
        <v>0</v>
      </c>
      <c r="M98" s="34">
        <v>26</v>
      </c>
      <c r="N98" s="34">
        <v>0</v>
      </c>
      <c r="O98" s="34">
        <v>26</v>
      </c>
      <c r="P98" s="34">
        <v>0</v>
      </c>
      <c r="Q98" s="34">
        <v>23</v>
      </c>
      <c r="R98" s="35">
        <f t="shared" si="5"/>
        <v>0.93634615384615383</v>
      </c>
      <c r="S98" s="34">
        <f t="shared" si="6"/>
        <v>0</v>
      </c>
      <c r="T98" s="36"/>
      <c r="U98" s="45">
        <f t="shared" si="7"/>
        <v>0</v>
      </c>
      <c r="V98" s="34"/>
      <c r="W98" s="34"/>
      <c r="X98" s="37">
        <v>1</v>
      </c>
      <c r="Y98" s="38"/>
      <c r="Z98" s="39"/>
      <c r="AA98" s="40">
        <f t="shared" si="8"/>
        <v>0</v>
      </c>
      <c r="AB98" s="41"/>
    </row>
    <row r="99" spans="1:28" s="43" customFormat="1" ht="18" customHeight="1">
      <c r="A99" s="63">
        <f t="shared" si="9"/>
        <v>94</v>
      </c>
      <c r="B99" s="32" t="s">
        <v>138</v>
      </c>
      <c r="C99" s="32" t="s">
        <v>134</v>
      </c>
      <c r="D99" s="33" t="s">
        <v>26</v>
      </c>
      <c r="E99" s="34"/>
      <c r="F99" s="34">
        <v>0</v>
      </c>
      <c r="G99" s="34">
        <v>26</v>
      </c>
      <c r="H99" s="34">
        <v>0</v>
      </c>
      <c r="I99" s="34">
        <v>26</v>
      </c>
      <c r="J99" s="34">
        <v>0</v>
      </c>
      <c r="K99" s="34">
        <v>26</v>
      </c>
      <c r="L99" s="34">
        <v>0</v>
      </c>
      <c r="M99" s="34">
        <v>26</v>
      </c>
      <c r="N99" s="34">
        <v>0</v>
      </c>
      <c r="O99" s="34">
        <v>25</v>
      </c>
      <c r="P99" s="34">
        <v>0</v>
      </c>
      <c r="Q99" s="34">
        <v>24</v>
      </c>
      <c r="R99" s="35">
        <f t="shared" si="5"/>
        <v>0.98076923076923073</v>
      </c>
      <c r="S99" s="34">
        <f t="shared" si="6"/>
        <v>0</v>
      </c>
      <c r="T99" s="36"/>
      <c r="U99" s="45">
        <f t="shared" si="7"/>
        <v>0</v>
      </c>
      <c r="V99" s="34"/>
      <c r="W99" s="34"/>
      <c r="X99" s="37">
        <v>1</v>
      </c>
      <c r="Y99" s="38"/>
      <c r="Z99" s="39"/>
      <c r="AA99" s="40">
        <f t="shared" si="8"/>
        <v>0</v>
      </c>
      <c r="AB99" s="41"/>
    </row>
    <row r="100" spans="1:28" s="43" customFormat="1" ht="18" customHeight="1">
      <c r="A100" s="63">
        <f t="shared" si="9"/>
        <v>95</v>
      </c>
      <c r="B100" s="32" t="s">
        <v>139</v>
      </c>
      <c r="C100" s="32" t="s">
        <v>134</v>
      </c>
      <c r="D100" s="33" t="s">
        <v>26</v>
      </c>
      <c r="E100" s="34"/>
      <c r="F100" s="34">
        <v>0</v>
      </c>
      <c r="G100" s="34">
        <v>26</v>
      </c>
      <c r="H100" s="34">
        <v>0</v>
      </c>
      <c r="I100" s="34">
        <v>26</v>
      </c>
      <c r="J100" s="34">
        <v>0</v>
      </c>
      <c r="K100" s="34">
        <v>26</v>
      </c>
      <c r="L100" s="34">
        <v>0</v>
      </c>
      <c r="M100" s="34">
        <v>26</v>
      </c>
      <c r="N100" s="34">
        <v>0</v>
      </c>
      <c r="O100" s="34">
        <v>25</v>
      </c>
      <c r="P100" s="34">
        <v>0</v>
      </c>
      <c r="Q100" s="34">
        <v>24</v>
      </c>
      <c r="R100" s="35">
        <f t="shared" si="5"/>
        <v>0.98076923076923073</v>
      </c>
      <c r="S100" s="34">
        <f t="shared" si="6"/>
        <v>0</v>
      </c>
      <c r="T100" s="36"/>
      <c r="U100" s="34">
        <f t="shared" si="7"/>
        <v>0</v>
      </c>
      <c r="V100" s="34"/>
      <c r="W100" s="34"/>
      <c r="X100" s="37">
        <v>1</v>
      </c>
      <c r="Y100" s="38"/>
      <c r="Z100" s="39"/>
      <c r="AA100" s="40">
        <f t="shared" si="8"/>
        <v>0</v>
      </c>
      <c r="AB100" s="48"/>
    </row>
    <row r="101" spans="1:28" s="43" customFormat="1" ht="18" customHeight="1">
      <c r="A101" s="63">
        <f t="shared" si="9"/>
        <v>96</v>
      </c>
      <c r="B101" s="32" t="s">
        <v>140</v>
      </c>
      <c r="C101" s="32" t="s">
        <v>134</v>
      </c>
      <c r="D101" s="33" t="s">
        <v>26</v>
      </c>
      <c r="E101" s="34"/>
      <c r="F101" s="34">
        <v>0</v>
      </c>
      <c r="G101" s="34">
        <v>26</v>
      </c>
      <c r="H101" s="34">
        <v>0</v>
      </c>
      <c r="I101" s="34">
        <v>26</v>
      </c>
      <c r="J101" s="34">
        <v>0</v>
      </c>
      <c r="K101" s="34">
        <v>26</v>
      </c>
      <c r="L101" s="34">
        <v>0</v>
      </c>
      <c r="M101" s="34">
        <v>25</v>
      </c>
      <c r="N101" s="34">
        <v>0</v>
      </c>
      <c r="O101" s="34">
        <v>26</v>
      </c>
      <c r="P101" s="34">
        <v>0</v>
      </c>
      <c r="Q101" s="34">
        <v>26</v>
      </c>
      <c r="R101" s="35">
        <f t="shared" si="5"/>
        <v>0.99358974358974361</v>
      </c>
      <c r="S101" s="34">
        <f t="shared" si="6"/>
        <v>0</v>
      </c>
      <c r="T101" s="36"/>
      <c r="U101" s="45">
        <f t="shared" si="7"/>
        <v>0</v>
      </c>
      <c r="V101" s="34"/>
      <c r="W101" s="34"/>
      <c r="X101" s="37">
        <v>1</v>
      </c>
      <c r="Y101" s="38"/>
      <c r="Z101" s="39"/>
      <c r="AA101" s="40">
        <f t="shared" si="8"/>
        <v>0</v>
      </c>
      <c r="AB101" s="41"/>
    </row>
    <row r="102" spans="1:28" s="43" customFormat="1" ht="18" customHeight="1">
      <c r="A102" s="63">
        <f t="shared" si="9"/>
        <v>97</v>
      </c>
      <c r="B102" s="32" t="s">
        <v>141</v>
      </c>
      <c r="C102" s="32" t="s">
        <v>142</v>
      </c>
      <c r="D102" s="33" t="s">
        <v>30</v>
      </c>
      <c r="E102" s="34"/>
      <c r="F102" s="34">
        <v>0</v>
      </c>
      <c r="G102" s="34">
        <v>26</v>
      </c>
      <c r="H102" s="34">
        <v>0</v>
      </c>
      <c r="I102" s="34">
        <v>26</v>
      </c>
      <c r="J102" s="34">
        <v>0</v>
      </c>
      <c r="K102" s="34">
        <v>26</v>
      </c>
      <c r="L102" s="34">
        <v>0</v>
      </c>
      <c r="M102" s="34">
        <v>26</v>
      </c>
      <c r="N102" s="34">
        <v>0</v>
      </c>
      <c r="O102" s="34">
        <v>26</v>
      </c>
      <c r="P102" s="34">
        <v>0</v>
      </c>
      <c r="Q102" s="34">
        <v>26</v>
      </c>
      <c r="R102" s="35">
        <f t="shared" si="5"/>
        <v>1</v>
      </c>
      <c r="S102" s="34">
        <f t="shared" si="6"/>
        <v>0</v>
      </c>
      <c r="T102" s="36"/>
      <c r="U102" s="45">
        <f t="shared" si="7"/>
        <v>0</v>
      </c>
      <c r="V102" s="34"/>
      <c r="W102" s="34"/>
      <c r="X102" s="37">
        <v>1</v>
      </c>
      <c r="Y102" s="38"/>
      <c r="Z102" s="39"/>
      <c r="AA102" s="40">
        <f t="shared" si="8"/>
        <v>0</v>
      </c>
      <c r="AB102" s="41"/>
    </row>
    <row r="103" spans="1:28" s="43" customFormat="1" ht="18" customHeight="1">
      <c r="A103" s="63">
        <f t="shared" si="9"/>
        <v>98</v>
      </c>
      <c r="B103" s="32" t="s">
        <v>143</v>
      </c>
      <c r="C103" s="32" t="s">
        <v>142</v>
      </c>
      <c r="D103" s="33" t="s">
        <v>26</v>
      </c>
      <c r="E103" s="34"/>
      <c r="F103" s="34">
        <v>0</v>
      </c>
      <c r="G103" s="34">
        <v>26</v>
      </c>
      <c r="H103" s="34">
        <v>0</v>
      </c>
      <c r="I103" s="34">
        <v>26</v>
      </c>
      <c r="J103" s="34">
        <v>0</v>
      </c>
      <c r="K103" s="34">
        <v>26</v>
      </c>
      <c r="L103" s="34">
        <v>0</v>
      </c>
      <c r="M103" s="34">
        <v>26</v>
      </c>
      <c r="N103" s="34">
        <v>0</v>
      </c>
      <c r="O103" s="34">
        <v>26</v>
      </c>
      <c r="P103" s="34">
        <v>0</v>
      </c>
      <c r="Q103" s="34">
        <v>26</v>
      </c>
      <c r="R103" s="35">
        <f t="shared" si="5"/>
        <v>1</v>
      </c>
      <c r="S103" s="34">
        <f t="shared" si="6"/>
        <v>0</v>
      </c>
      <c r="T103" s="36"/>
      <c r="U103" s="45">
        <f t="shared" si="7"/>
        <v>0</v>
      </c>
      <c r="V103" s="34"/>
      <c r="W103" s="34"/>
      <c r="X103" s="37">
        <v>1</v>
      </c>
      <c r="Y103" s="38"/>
      <c r="Z103" s="39"/>
      <c r="AA103" s="40">
        <f t="shared" si="8"/>
        <v>0</v>
      </c>
      <c r="AB103" s="41"/>
    </row>
    <row r="104" spans="1:28" s="43" customFormat="1" ht="18" customHeight="1">
      <c r="A104" s="63">
        <f t="shared" si="9"/>
        <v>99</v>
      </c>
      <c r="B104" s="32" t="s">
        <v>144</v>
      </c>
      <c r="C104" s="32" t="s">
        <v>142</v>
      </c>
      <c r="D104" s="33" t="s">
        <v>26</v>
      </c>
      <c r="E104" s="34"/>
      <c r="F104" s="34">
        <v>26</v>
      </c>
      <c r="G104" s="34">
        <v>0</v>
      </c>
      <c r="H104" s="34">
        <v>6</v>
      </c>
      <c r="I104" s="34">
        <v>20</v>
      </c>
      <c r="J104" s="34">
        <v>0</v>
      </c>
      <c r="K104" s="34">
        <v>26</v>
      </c>
      <c r="L104" s="34">
        <v>0</v>
      </c>
      <c r="M104" s="34">
        <v>26</v>
      </c>
      <c r="N104" s="34">
        <v>0</v>
      </c>
      <c r="O104" s="34">
        <v>26</v>
      </c>
      <c r="P104" s="34">
        <v>0</v>
      </c>
      <c r="Q104" s="34">
        <v>26</v>
      </c>
      <c r="R104" s="35">
        <f t="shared" si="5"/>
        <v>1</v>
      </c>
      <c r="S104" s="34">
        <f t="shared" si="6"/>
        <v>0</v>
      </c>
      <c r="T104" s="36"/>
      <c r="U104" s="45">
        <f t="shared" si="7"/>
        <v>0</v>
      </c>
      <c r="V104" s="34"/>
      <c r="W104" s="34"/>
      <c r="X104" s="37">
        <v>1</v>
      </c>
      <c r="Y104" s="38"/>
      <c r="Z104" s="39"/>
      <c r="AA104" s="40">
        <f t="shared" si="8"/>
        <v>0</v>
      </c>
      <c r="AB104" s="41"/>
    </row>
    <row r="105" spans="1:28" s="43" customFormat="1" ht="18" customHeight="1">
      <c r="A105" s="63">
        <f t="shared" si="9"/>
        <v>100</v>
      </c>
      <c r="B105" s="32" t="s">
        <v>145</v>
      </c>
      <c r="C105" s="32" t="s">
        <v>146</v>
      </c>
      <c r="D105" s="33" t="s">
        <v>40</v>
      </c>
      <c r="E105" s="34"/>
      <c r="F105" s="34">
        <v>0</v>
      </c>
      <c r="G105" s="34">
        <v>26</v>
      </c>
      <c r="H105" s="34">
        <v>0</v>
      </c>
      <c r="I105" s="34">
        <v>26</v>
      </c>
      <c r="J105" s="34">
        <v>0</v>
      </c>
      <c r="K105" s="34">
        <v>26</v>
      </c>
      <c r="L105" s="34">
        <v>0</v>
      </c>
      <c r="M105" s="34">
        <v>26</v>
      </c>
      <c r="N105" s="34">
        <v>0</v>
      </c>
      <c r="O105" s="34">
        <v>26</v>
      </c>
      <c r="P105" s="34">
        <v>0</v>
      </c>
      <c r="Q105" s="34">
        <v>26</v>
      </c>
      <c r="R105" s="35">
        <f t="shared" si="5"/>
        <v>1</v>
      </c>
      <c r="S105" s="34">
        <f t="shared" si="6"/>
        <v>0</v>
      </c>
      <c r="T105" s="36"/>
      <c r="U105" s="45">
        <f t="shared" si="7"/>
        <v>0</v>
      </c>
      <c r="V105" s="34"/>
      <c r="W105" s="34"/>
      <c r="X105" s="37">
        <v>1</v>
      </c>
      <c r="Y105" s="38"/>
      <c r="Z105" s="39"/>
      <c r="AA105" s="40">
        <f t="shared" si="8"/>
        <v>0</v>
      </c>
      <c r="AB105" s="41"/>
    </row>
    <row r="106" spans="1:28" s="43" customFormat="1" ht="18" customHeight="1">
      <c r="A106" s="63">
        <f t="shared" si="9"/>
        <v>101</v>
      </c>
      <c r="B106" s="32" t="s">
        <v>147</v>
      </c>
      <c r="C106" s="32" t="s">
        <v>146</v>
      </c>
      <c r="D106" s="33" t="s">
        <v>26</v>
      </c>
      <c r="E106" s="34"/>
      <c r="F106" s="34">
        <v>0</v>
      </c>
      <c r="G106" s="34">
        <v>26</v>
      </c>
      <c r="H106" s="34">
        <v>0</v>
      </c>
      <c r="I106" s="34">
        <v>26</v>
      </c>
      <c r="J106" s="34">
        <v>0</v>
      </c>
      <c r="K106" s="34">
        <v>26</v>
      </c>
      <c r="L106" s="34">
        <v>0</v>
      </c>
      <c r="M106" s="34">
        <v>26</v>
      </c>
      <c r="N106" s="34">
        <v>0</v>
      </c>
      <c r="O106" s="34">
        <v>26</v>
      </c>
      <c r="P106" s="34">
        <v>0</v>
      </c>
      <c r="Q106" s="34">
        <v>26</v>
      </c>
      <c r="R106" s="35">
        <f t="shared" si="5"/>
        <v>1</v>
      </c>
      <c r="S106" s="34">
        <f t="shared" si="6"/>
        <v>0</v>
      </c>
      <c r="T106" s="36"/>
      <c r="U106" s="45">
        <f t="shared" si="7"/>
        <v>0</v>
      </c>
      <c r="V106" s="34"/>
      <c r="W106" s="34"/>
      <c r="X106" s="37">
        <v>1</v>
      </c>
      <c r="Y106" s="38"/>
      <c r="Z106" s="39"/>
      <c r="AA106" s="40">
        <f t="shared" si="8"/>
        <v>0</v>
      </c>
      <c r="AB106" s="41"/>
    </row>
    <row r="107" spans="1:28" s="43" customFormat="1" ht="18" customHeight="1">
      <c r="A107" s="63">
        <f t="shared" si="9"/>
        <v>102</v>
      </c>
      <c r="B107" s="32" t="s">
        <v>148</v>
      </c>
      <c r="C107" s="32" t="s">
        <v>146</v>
      </c>
      <c r="D107" s="33" t="s">
        <v>26</v>
      </c>
      <c r="E107" s="34"/>
      <c r="F107" s="34">
        <v>0</v>
      </c>
      <c r="G107" s="34">
        <v>26</v>
      </c>
      <c r="H107" s="34">
        <v>0</v>
      </c>
      <c r="I107" s="34">
        <v>26</v>
      </c>
      <c r="J107" s="34">
        <v>0</v>
      </c>
      <c r="K107" s="34">
        <v>26</v>
      </c>
      <c r="L107" s="34">
        <v>0</v>
      </c>
      <c r="M107" s="34">
        <v>26</v>
      </c>
      <c r="N107" s="34">
        <v>0</v>
      </c>
      <c r="O107" s="34">
        <v>26</v>
      </c>
      <c r="P107" s="34">
        <v>0</v>
      </c>
      <c r="Q107" s="34">
        <v>26</v>
      </c>
      <c r="R107" s="35">
        <f t="shared" si="5"/>
        <v>1</v>
      </c>
      <c r="S107" s="34">
        <f t="shared" si="6"/>
        <v>0</v>
      </c>
      <c r="T107" s="36"/>
      <c r="U107" s="45">
        <f t="shared" si="7"/>
        <v>0</v>
      </c>
      <c r="V107" s="34"/>
      <c r="W107" s="34"/>
      <c r="X107" s="37">
        <v>1</v>
      </c>
      <c r="Y107" s="38"/>
      <c r="Z107" s="39"/>
      <c r="AA107" s="40">
        <f t="shared" si="8"/>
        <v>0</v>
      </c>
      <c r="AB107" s="41"/>
    </row>
    <row r="108" spans="1:28" s="43" customFormat="1" ht="18" customHeight="1">
      <c r="A108" s="63">
        <f t="shared" si="9"/>
        <v>103</v>
      </c>
      <c r="B108" s="32" t="s">
        <v>149</v>
      </c>
      <c r="C108" s="32" t="s">
        <v>146</v>
      </c>
      <c r="D108" s="33" t="s">
        <v>26</v>
      </c>
      <c r="E108" s="34"/>
      <c r="F108" s="34">
        <v>0</v>
      </c>
      <c r="G108" s="34">
        <v>18</v>
      </c>
      <c r="H108" s="34">
        <v>0</v>
      </c>
      <c r="I108" s="34">
        <v>26</v>
      </c>
      <c r="J108" s="34">
        <v>0</v>
      </c>
      <c r="K108" s="34">
        <v>26</v>
      </c>
      <c r="L108" s="34">
        <v>0</v>
      </c>
      <c r="M108" s="34">
        <v>26</v>
      </c>
      <c r="N108" s="34">
        <v>0</v>
      </c>
      <c r="O108" s="34">
        <v>26</v>
      </c>
      <c r="P108" s="34">
        <v>0</v>
      </c>
      <c r="Q108" s="34">
        <v>26</v>
      </c>
      <c r="R108" s="35">
        <f t="shared" si="5"/>
        <v>0.94871794871794868</v>
      </c>
      <c r="S108" s="34">
        <f t="shared" si="6"/>
        <v>0</v>
      </c>
      <c r="T108" s="36"/>
      <c r="U108" s="45">
        <f t="shared" si="7"/>
        <v>0</v>
      </c>
      <c r="V108" s="34"/>
      <c r="W108" s="34"/>
      <c r="X108" s="37">
        <v>1</v>
      </c>
      <c r="Y108" s="38"/>
      <c r="Z108" s="39"/>
      <c r="AA108" s="40">
        <f t="shared" si="8"/>
        <v>0</v>
      </c>
      <c r="AB108" s="41"/>
    </row>
    <row r="109" spans="1:28" s="43" customFormat="1" ht="18" customHeight="1">
      <c r="A109" s="63">
        <f t="shared" si="9"/>
        <v>104</v>
      </c>
      <c r="B109" s="32" t="s">
        <v>150</v>
      </c>
      <c r="C109" s="32" t="s">
        <v>146</v>
      </c>
      <c r="D109" s="33" t="s">
        <v>40</v>
      </c>
      <c r="E109" s="34"/>
      <c r="F109" s="34">
        <v>0</v>
      </c>
      <c r="G109" s="34">
        <v>25.94</v>
      </c>
      <c r="H109" s="34">
        <v>0</v>
      </c>
      <c r="I109" s="34">
        <v>26</v>
      </c>
      <c r="J109" s="34">
        <v>0</v>
      </c>
      <c r="K109" s="34">
        <v>26</v>
      </c>
      <c r="L109" s="34">
        <v>0</v>
      </c>
      <c r="M109" s="34">
        <v>26</v>
      </c>
      <c r="N109" s="34">
        <v>0</v>
      </c>
      <c r="O109" s="34">
        <v>26</v>
      </c>
      <c r="P109" s="34">
        <v>0</v>
      </c>
      <c r="Q109" s="34">
        <v>26</v>
      </c>
      <c r="R109" s="35">
        <f t="shared" si="5"/>
        <v>0.99961538461538457</v>
      </c>
      <c r="S109" s="34">
        <f t="shared" si="6"/>
        <v>0</v>
      </c>
      <c r="T109" s="36"/>
      <c r="U109" s="45">
        <f t="shared" si="7"/>
        <v>0</v>
      </c>
      <c r="V109" s="34"/>
      <c r="W109" s="34"/>
      <c r="X109" s="37">
        <v>1</v>
      </c>
      <c r="Y109" s="38"/>
      <c r="Z109" s="39"/>
      <c r="AA109" s="40">
        <f t="shared" si="8"/>
        <v>0</v>
      </c>
      <c r="AB109" s="41"/>
    </row>
    <row r="110" spans="1:28" s="43" customFormat="1" ht="18" customHeight="1">
      <c r="A110" s="63">
        <f t="shared" si="9"/>
        <v>105</v>
      </c>
      <c r="B110" s="32" t="s">
        <v>151</v>
      </c>
      <c r="C110" s="32" t="s">
        <v>152</v>
      </c>
      <c r="D110" s="33" t="s">
        <v>30</v>
      </c>
      <c r="E110" s="34"/>
      <c r="F110" s="34">
        <v>0</v>
      </c>
      <c r="G110" s="34">
        <v>26</v>
      </c>
      <c r="H110" s="34">
        <v>0</v>
      </c>
      <c r="I110" s="34">
        <v>26</v>
      </c>
      <c r="J110" s="34">
        <v>0</v>
      </c>
      <c r="K110" s="34">
        <v>26</v>
      </c>
      <c r="L110" s="34">
        <v>0</v>
      </c>
      <c r="M110" s="34">
        <v>26</v>
      </c>
      <c r="N110" s="34">
        <v>0</v>
      </c>
      <c r="O110" s="34">
        <v>26</v>
      </c>
      <c r="P110" s="34">
        <v>0</v>
      </c>
      <c r="Q110" s="34">
        <v>18</v>
      </c>
      <c r="R110" s="35">
        <f t="shared" si="5"/>
        <v>0.94871794871794868</v>
      </c>
      <c r="S110" s="34">
        <f t="shared" si="6"/>
        <v>0</v>
      </c>
      <c r="T110" s="36"/>
      <c r="U110" s="45">
        <f t="shared" si="7"/>
        <v>0</v>
      </c>
      <c r="V110" s="34"/>
      <c r="W110" s="34"/>
      <c r="X110" s="37">
        <v>1</v>
      </c>
      <c r="Y110" s="38"/>
      <c r="Z110" s="39"/>
      <c r="AA110" s="40">
        <f t="shared" si="8"/>
        <v>0</v>
      </c>
      <c r="AB110" s="41"/>
    </row>
    <row r="111" spans="1:28" s="43" customFormat="1" ht="18" customHeight="1">
      <c r="A111" s="63">
        <f t="shared" si="9"/>
        <v>106</v>
      </c>
      <c r="B111" s="32" t="s">
        <v>153</v>
      </c>
      <c r="C111" s="32" t="s">
        <v>152</v>
      </c>
      <c r="D111" s="33" t="s">
        <v>40</v>
      </c>
      <c r="E111" s="34"/>
      <c r="F111" s="34">
        <v>0</v>
      </c>
      <c r="G111" s="34">
        <v>26</v>
      </c>
      <c r="H111" s="34">
        <v>0</v>
      </c>
      <c r="I111" s="34">
        <v>26</v>
      </c>
      <c r="J111" s="34">
        <v>0</v>
      </c>
      <c r="K111" s="34">
        <v>26</v>
      </c>
      <c r="L111" s="34">
        <v>0</v>
      </c>
      <c r="M111" s="34">
        <v>26</v>
      </c>
      <c r="N111" s="34">
        <v>0</v>
      </c>
      <c r="O111" s="34">
        <v>26</v>
      </c>
      <c r="P111" s="34">
        <v>0</v>
      </c>
      <c r="Q111" s="34">
        <v>26</v>
      </c>
      <c r="R111" s="35">
        <f t="shared" si="5"/>
        <v>1</v>
      </c>
      <c r="S111" s="34">
        <f t="shared" si="6"/>
        <v>0</v>
      </c>
      <c r="T111" s="36"/>
      <c r="U111" s="45">
        <f t="shared" si="7"/>
        <v>0</v>
      </c>
      <c r="V111" s="34"/>
      <c r="W111" s="34"/>
      <c r="X111" s="37">
        <v>1</v>
      </c>
      <c r="Y111" s="38"/>
      <c r="Z111" s="39"/>
      <c r="AA111" s="40">
        <f t="shared" si="8"/>
        <v>0</v>
      </c>
      <c r="AB111" s="41"/>
    </row>
    <row r="112" spans="1:28" s="43" customFormat="1" ht="18" customHeight="1">
      <c r="A112" s="63">
        <f t="shared" si="9"/>
        <v>107</v>
      </c>
      <c r="B112" s="32" t="s">
        <v>154</v>
      </c>
      <c r="C112" s="32" t="s">
        <v>152</v>
      </c>
      <c r="D112" s="33" t="s">
        <v>26</v>
      </c>
      <c r="E112" s="34"/>
      <c r="F112" s="34">
        <v>0</v>
      </c>
      <c r="G112" s="34">
        <v>26</v>
      </c>
      <c r="H112" s="34">
        <v>0</v>
      </c>
      <c r="I112" s="34">
        <v>26</v>
      </c>
      <c r="J112" s="34">
        <v>0</v>
      </c>
      <c r="K112" s="34">
        <v>26</v>
      </c>
      <c r="L112" s="34">
        <v>0</v>
      </c>
      <c r="M112" s="34">
        <v>26</v>
      </c>
      <c r="N112" s="34">
        <v>0</v>
      </c>
      <c r="O112" s="34">
        <v>26</v>
      </c>
      <c r="P112" s="34">
        <v>0</v>
      </c>
      <c r="Q112" s="34">
        <v>26</v>
      </c>
      <c r="R112" s="35">
        <f t="shared" si="5"/>
        <v>1</v>
      </c>
      <c r="S112" s="34">
        <f t="shared" si="6"/>
        <v>0</v>
      </c>
      <c r="T112" s="36"/>
      <c r="U112" s="45">
        <f t="shared" si="7"/>
        <v>0</v>
      </c>
      <c r="V112" s="34"/>
      <c r="W112" s="34"/>
      <c r="X112" s="37">
        <v>1</v>
      </c>
      <c r="Y112" s="38"/>
      <c r="Z112" s="39"/>
      <c r="AA112" s="40">
        <f t="shared" si="8"/>
        <v>0</v>
      </c>
      <c r="AB112" s="41"/>
    </row>
    <row r="113" spans="1:28" s="43" customFormat="1" ht="18" customHeight="1">
      <c r="A113" s="63">
        <f t="shared" si="9"/>
        <v>108</v>
      </c>
      <c r="B113" s="32" t="s">
        <v>155</v>
      </c>
      <c r="C113" s="32" t="s">
        <v>152</v>
      </c>
      <c r="D113" s="33" t="s">
        <v>26</v>
      </c>
      <c r="E113" s="34"/>
      <c r="F113" s="34">
        <v>0</v>
      </c>
      <c r="G113" s="34">
        <v>26</v>
      </c>
      <c r="H113" s="34">
        <v>0</v>
      </c>
      <c r="I113" s="34">
        <v>26</v>
      </c>
      <c r="J113" s="34">
        <v>0</v>
      </c>
      <c r="K113" s="34">
        <v>26</v>
      </c>
      <c r="L113" s="34">
        <v>0</v>
      </c>
      <c r="M113" s="34">
        <v>26</v>
      </c>
      <c r="N113" s="34">
        <v>0</v>
      </c>
      <c r="O113" s="34">
        <v>26</v>
      </c>
      <c r="P113" s="34">
        <v>0</v>
      </c>
      <c r="Q113" s="34">
        <v>26</v>
      </c>
      <c r="R113" s="35">
        <f t="shared" si="5"/>
        <v>1</v>
      </c>
      <c r="S113" s="34">
        <f t="shared" si="6"/>
        <v>0</v>
      </c>
      <c r="T113" s="36"/>
      <c r="U113" s="34">
        <f t="shared" si="7"/>
        <v>0</v>
      </c>
      <c r="V113" s="34"/>
      <c r="W113" s="34"/>
      <c r="X113" s="37">
        <v>1</v>
      </c>
      <c r="Y113" s="38"/>
      <c r="Z113" s="39"/>
      <c r="AA113" s="40">
        <f t="shared" si="8"/>
        <v>0</v>
      </c>
      <c r="AB113" s="48"/>
    </row>
    <row r="114" spans="1:28" s="43" customFormat="1" ht="18" customHeight="1">
      <c r="A114" s="63">
        <f t="shared" si="9"/>
        <v>109</v>
      </c>
      <c r="B114" s="32" t="s">
        <v>156</v>
      </c>
      <c r="C114" s="32" t="s">
        <v>152</v>
      </c>
      <c r="D114" s="33" t="s">
        <v>26</v>
      </c>
      <c r="E114" s="34"/>
      <c r="F114" s="34">
        <v>0</v>
      </c>
      <c r="G114" s="34">
        <v>26</v>
      </c>
      <c r="H114" s="34">
        <v>0</v>
      </c>
      <c r="I114" s="34">
        <v>26</v>
      </c>
      <c r="J114" s="34">
        <v>0</v>
      </c>
      <c r="K114" s="34">
        <v>26</v>
      </c>
      <c r="L114" s="34">
        <v>0</v>
      </c>
      <c r="M114" s="34">
        <v>26</v>
      </c>
      <c r="N114" s="34">
        <v>0</v>
      </c>
      <c r="O114" s="34">
        <v>26</v>
      </c>
      <c r="P114" s="34">
        <v>0</v>
      </c>
      <c r="Q114" s="34">
        <v>26</v>
      </c>
      <c r="R114" s="35">
        <f t="shared" si="5"/>
        <v>1</v>
      </c>
      <c r="S114" s="34">
        <f t="shared" si="6"/>
        <v>0</v>
      </c>
      <c r="T114" s="36"/>
      <c r="U114" s="45">
        <f t="shared" si="7"/>
        <v>0</v>
      </c>
      <c r="V114" s="34"/>
      <c r="W114" s="34"/>
      <c r="X114" s="37">
        <v>1</v>
      </c>
      <c r="Y114" s="38"/>
      <c r="Z114" s="39"/>
      <c r="AA114" s="40">
        <f t="shared" si="8"/>
        <v>0</v>
      </c>
      <c r="AB114" s="41"/>
    </row>
    <row r="115" spans="1:28" s="43" customFormat="1" ht="18" customHeight="1">
      <c r="A115" s="63">
        <f t="shared" si="9"/>
        <v>110</v>
      </c>
      <c r="B115" s="32" t="s">
        <v>157</v>
      </c>
      <c r="C115" s="32" t="s">
        <v>152</v>
      </c>
      <c r="D115" s="33" t="s">
        <v>26</v>
      </c>
      <c r="E115" s="34"/>
      <c r="F115" s="34">
        <v>11.5</v>
      </c>
      <c r="G115" s="34">
        <v>14</v>
      </c>
      <c r="H115" s="34">
        <v>0</v>
      </c>
      <c r="I115" s="34">
        <v>26</v>
      </c>
      <c r="J115" s="34">
        <v>0</v>
      </c>
      <c r="K115" s="34">
        <v>26</v>
      </c>
      <c r="L115" s="34">
        <v>0</v>
      </c>
      <c r="M115" s="34">
        <v>26</v>
      </c>
      <c r="N115" s="34">
        <v>0</v>
      </c>
      <c r="O115" s="34">
        <v>26</v>
      </c>
      <c r="P115" s="34">
        <v>0</v>
      </c>
      <c r="Q115" s="34">
        <v>26</v>
      </c>
      <c r="R115" s="35">
        <f t="shared" si="5"/>
        <v>0.99679487179487181</v>
      </c>
      <c r="S115" s="34">
        <f t="shared" si="6"/>
        <v>0</v>
      </c>
      <c r="T115" s="36"/>
      <c r="U115" s="45">
        <f t="shared" si="7"/>
        <v>0</v>
      </c>
      <c r="V115" s="34"/>
      <c r="W115" s="34"/>
      <c r="X115" s="37">
        <v>1</v>
      </c>
      <c r="Y115" s="38"/>
      <c r="Z115" s="39"/>
      <c r="AA115" s="40">
        <f t="shared" si="8"/>
        <v>0</v>
      </c>
      <c r="AB115" s="41"/>
    </row>
    <row r="116" spans="1:28" s="43" customFormat="1" ht="18" customHeight="1">
      <c r="A116" s="63">
        <f t="shared" si="9"/>
        <v>111</v>
      </c>
      <c r="B116" s="32" t="s">
        <v>158</v>
      </c>
      <c r="C116" s="32" t="s">
        <v>152</v>
      </c>
      <c r="D116" s="33" t="s">
        <v>26</v>
      </c>
      <c r="E116" s="34"/>
      <c r="F116" s="34">
        <v>0</v>
      </c>
      <c r="G116" s="34">
        <v>26</v>
      </c>
      <c r="H116" s="34">
        <v>0</v>
      </c>
      <c r="I116" s="34">
        <v>26</v>
      </c>
      <c r="J116" s="34">
        <v>0</v>
      </c>
      <c r="K116" s="34">
        <v>26</v>
      </c>
      <c r="L116" s="34">
        <v>0</v>
      </c>
      <c r="M116" s="34">
        <v>26</v>
      </c>
      <c r="N116" s="34">
        <v>0</v>
      </c>
      <c r="O116" s="34">
        <v>26</v>
      </c>
      <c r="P116" s="34">
        <v>0</v>
      </c>
      <c r="Q116" s="34">
        <v>26</v>
      </c>
      <c r="R116" s="35">
        <f t="shared" si="5"/>
        <v>1</v>
      </c>
      <c r="S116" s="34">
        <f t="shared" si="6"/>
        <v>0</v>
      </c>
      <c r="T116" s="36"/>
      <c r="U116" s="45">
        <f t="shared" si="7"/>
        <v>0</v>
      </c>
      <c r="V116" s="34"/>
      <c r="W116" s="34"/>
      <c r="X116" s="37">
        <v>1</v>
      </c>
      <c r="Y116" s="38"/>
      <c r="Z116" s="39"/>
      <c r="AA116" s="40">
        <f t="shared" si="8"/>
        <v>0</v>
      </c>
      <c r="AB116" s="41"/>
    </row>
    <row r="117" spans="1:28" s="43" customFormat="1" ht="18" customHeight="1">
      <c r="A117" s="63">
        <f t="shared" si="9"/>
        <v>112</v>
      </c>
      <c r="B117" s="32" t="s">
        <v>159</v>
      </c>
      <c r="C117" s="32" t="s">
        <v>160</v>
      </c>
      <c r="D117" s="33" t="s">
        <v>30</v>
      </c>
      <c r="E117" s="34"/>
      <c r="F117" s="34">
        <v>0</v>
      </c>
      <c r="G117" s="34">
        <v>0</v>
      </c>
      <c r="H117" s="34">
        <v>0</v>
      </c>
      <c r="I117" s="34">
        <v>5</v>
      </c>
      <c r="J117" s="34">
        <v>0</v>
      </c>
      <c r="K117" s="34">
        <v>26</v>
      </c>
      <c r="L117" s="34">
        <v>0</v>
      </c>
      <c r="M117" s="34">
        <v>26</v>
      </c>
      <c r="N117" s="34">
        <v>0</v>
      </c>
      <c r="O117" s="34">
        <v>26</v>
      </c>
      <c r="P117" s="34">
        <v>0</v>
      </c>
      <c r="Q117" s="34">
        <v>26</v>
      </c>
      <c r="R117" s="35">
        <f t="shared" si="5"/>
        <v>0.69871794871794868</v>
      </c>
      <c r="S117" s="34">
        <f t="shared" si="6"/>
        <v>0</v>
      </c>
      <c r="T117" s="36"/>
      <c r="U117" s="45">
        <f t="shared" si="7"/>
        <v>0</v>
      </c>
      <c r="V117" s="34"/>
      <c r="W117" s="34"/>
      <c r="X117" s="37">
        <v>1</v>
      </c>
      <c r="Y117" s="38"/>
      <c r="Z117" s="39"/>
      <c r="AA117" s="40">
        <f>IF(S117=0,0,Y117/S117)</f>
        <v>0</v>
      </c>
      <c r="AB117" s="41"/>
    </row>
    <row r="118" spans="1:28" s="43" customFormat="1" ht="18" customHeight="1">
      <c r="A118" s="63">
        <f t="shared" si="9"/>
        <v>113</v>
      </c>
      <c r="B118" s="32" t="s">
        <v>161</v>
      </c>
      <c r="C118" s="32" t="s">
        <v>160</v>
      </c>
      <c r="D118" s="33" t="s">
        <v>40</v>
      </c>
      <c r="E118" s="34"/>
      <c r="F118" s="34">
        <v>0</v>
      </c>
      <c r="G118" s="34">
        <v>26</v>
      </c>
      <c r="H118" s="34">
        <v>0</v>
      </c>
      <c r="I118" s="34">
        <v>26</v>
      </c>
      <c r="J118" s="34">
        <v>0</v>
      </c>
      <c r="K118" s="34">
        <v>26</v>
      </c>
      <c r="L118" s="34">
        <v>0</v>
      </c>
      <c r="M118" s="34">
        <v>22</v>
      </c>
      <c r="N118" s="34">
        <v>0</v>
      </c>
      <c r="O118" s="34">
        <v>26</v>
      </c>
      <c r="P118" s="34">
        <v>0</v>
      </c>
      <c r="Q118" s="34">
        <v>26</v>
      </c>
      <c r="R118" s="35">
        <f t="shared" si="5"/>
        <v>0.97435897435897434</v>
      </c>
      <c r="S118" s="34">
        <f t="shared" si="6"/>
        <v>0</v>
      </c>
      <c r="T118" s="36"/>
      <c r="U118" s="45">
        <f t="shared" si="7"/>
        <v>0</v>
      </c>
      <c r="V118" s="34"/>
      <c r="W118" s="34"/>
      <c r="X118" s="37">
        <v>1</v>
      </c>
      <c r="Y118" s="38"/>
      <c r="Z118" s="39"/>
      <c r="AA118" s="40">
        <f t="shared" si="8"/>
        <v>0</v>
      </c>
      <c r="AB118" s="41"/>
    </row>
    <row r="119" spans="1:28" s="43" customFormat="1" ht="18" customHeight="1">
      <c r="A119" s="63">
        <f t="shared" si="9"/>
        <v>114</v>
      </c>
      <c r="B119" s="32" t="s">
        <v>162</v>
      </c>
      <c r="C119" s="32" t="s">
        <v>160</v>
      </c>
      <c r="D119" s="33" t="s">
        <v>26</v>
      </c>
      <c r="E119" s="34"/>
      <c r="F119" s="34">
        <v>0</v>
      </c>
      <c r="G119" s="34">
        <v>26</v>
      </c>
      <c r="H119" s="34">
        <v>0</v>
      </c>
      <c r="I119" s="34">
        <v>26</v>
      </c>
      <c r="J119" s="34">
        <v>0</v>
      </c>
      <c r="K119" s="34">
        <v>26</v>
      </c>
      <c r="L119" s="34">
        <v>0</v>
      </c>
      <c r="M119" s="34">
        <v>26</v>
      </c>
      <c r="N119" s="34">
        <v>0</v>
      </c>
      <c r="O119" s="34">
        <v>26</v>
      </c>
      <c r="P119" s="34">
        <v>0</v>
      </c>
      <c r="Q119" s="34">
        <v>26</v>
      </c>
      <c r="R119" s="35">
        <f t="shared" si="5"/>
        <v>1</v>
      </c>
      <c r="S119" s="34">
        <f t="shared" si="6"/>
        <v>0</v>
      </c>
      <c r="T119" s="36"/>
      <c r="U119" s="34">
        <f t="shared" si="7"/>
        <v>0</v>
      </c>
      <c r="V119" s="34"/>
      <c r="W119" s="34"/>
      <c r="X119" s="37">
        <v>1</v>
      </c>
      <c r="Y119" s="38"/>
      <c r="Z119" s="39"/>
      <c r="AA119" s="40">
        <f t="shared" si="8"/>
        <v>0</v>
      </c>
      <c r="AB119" s="48"/>
    </row>
    <row r="120" spans="1:28" s="43" customFormat="1" ht="18" customHeight="1">
      <c r="A120" s="63">
        <f t="shared" si="9"/>
        <v>115</v>
      </c>
      <c r="B120" s="32" t="s">
        <v>163</v>
      </c>
      <c r="C120" s="32" t="s">
        <v>160</v>
      </c>
      <c r="D120" s="33" t="s">
        <v>40</v>
      </c>
      <c r="E120" s="34"/>
      <c r="F120" s="34">
        <v>0</v>
      </c>
      <c r="G120" s="34">
        <v>26</v>
      </c>
      <c r="H120" s="34">
        <v>0</v>
      </c>
      <c r="I120" s="34">
        <v>26</v>
      </c>
      <c r="J120" s="34">
        <v>0</v>
      </c>
      <c r="K120" s="34">
        <v>26</v>
      </c>
      <c r="L120" s="34">
        <v>0</v>
      </c>
      <c r="M120" s="34">
        <v>26</v>
      </c>
      <c r="N120" s="34">
        <v>0</v>
      </c>
      <c r="O120" s="34">
        <v>26</v>
      </c>
      <c r="P120" s="34">
        <v>0</v>
      </c>
      <c r="Q120" s="34">
        <v>26</v>
      </c>
      <c r="R120" s="35">
        <f t="shared" si="5"/>
        <v>1</v>
      </c>
      <c r="S120" s="34">
        <f t="shared" si="6"/>
        <v>0</v>
      </c>
      <c r="T120" s="36"/>
      <c r="U120" s="45">
        <f t="shared" si="7"/>
        <v>0</v>
      </c>
      <c r="V120" s="34"/>
      <c r="W120" s="34"/>
      <c r="X120" s="37">
        <v>1</v>
      </c>
      <c r="Y120" s="38"/>
      <c r="Z120" s="39"/>
      <c r="AA120" s="40">
        <f t="shared" si="8"/>
        <v>0</v>
      </c>
      <c r="AB120" s="41"/>
    </row>
    <row r="121" spans="1:28" s="43" customFormat="1" ht="18" customHeight="1">
      <c r="A121" s="63">
        <f t="shared" si="9"/>
        <v>116</v>
      </c>
      <c r="B121" s="32" t="s">
        <v>164</v>
      </c>
      <c r="C121" s="32" t="s">
        <v>160</v>
      </c>
      <c r="D121" s="33" t="s">
        <v>26</v>
      </c>
      <c r="E121" s="34"/>
      <c r="F121" s="34">
        <v>0</v>
      </c>
      <c r="G121" s="34">
        <v>26</v>
      </c>
      <c r="H121" s="34">
        <v>0</v>
      </c>
      <c r="I121" s="34">
        <v>26</v>
      </c>
      <c r="J121" s="34">
        <v>0</v>
      </c>
      <c r="K121" s="34">
        <v>26</v>
      </c>
      <c r="L121" s="34">
        <v>0</v>
      </c>
      <c r="M121" s="34">
        <v>26</v>
      </c>
      <c r="N121" s="34">
        <v>0</v>
      </c>
      <c r="O121" s="34">
        <v>26</v>
      </c>
      <c r="P121" s="34">
        <v>0</v>
      </c>
      <c r="Q121" s="34">
        <v>26</v>
      </c>
      <c r="R121" s="35">
        <f t="shared" si="5"/>
        <v>1</v>
      </c>
      <c r="S121" s="34">
        <f t="shared" si="6"/>
        <v>0</v>
      </c>
      <c r="T121" s="36"/>
      <c r="U121" s="45">
        <f t="shared" si="7"/>
        <v>0</v>
      </c>
      <c r="V121" s="34"/>
      <c r="W121" s="34"/>
      <c r="X121" s="37">
        <v>1</v>
      </c>
      <c r="Y121" s="38"/>
      <c r="Z121" s="39"/>
      <c r="AA121" s="40">
        <f t="shared" si="8"/>
        <v>0</v>
      </c>
      <c r="AB121" s="41"/>
    </row>
    <row r="122" spans="1:28" s="43" customFormat="1" ht="18" customHeight="1">
      <c r="A122" s="63">
        <f t="shared" si="9"/>
        <v>117</v>
      </c>
      <c r="B122" s="32" t="s">
        <v>165</v>
      </c>
      <c r="C122" s="32" t="s">
        <v>160</v>
      </c>
      <c r="D122" s="33" t="s">
        <v>26</v>
      </c>
      <c r="E122" s="34"/>
      <c r="F122" s="34">
        <v>0</v>
      </c>
      <c r="G122" s="34">
        <v>9.5</v>
      </c>
      <c r="H122" s="34">
        <v>0</v>
      </c>
      <c r="I122" s="34">
        <v>20</v>
      </c>
      <c r="J122" s="34">
        <v>0</v>
      </c>
      <c r="K122" s="34">
        <v>26</v>
      </c>
      <c r="L122" s="34">
        <v>0</v>
      </c>
      <c r="M122" s="34">
        <v>26</v>
      </c>
      <c r="N122" s="34">
        <v>0</v>
      </c>
      <c r="O122" s="34">
        <v>24</v>
      </c>
      <c r="P122" s="34">
        <v>0</v>
      </c>
      <c r="Q122" s="34">
        <v>0</v>
      </c>
      <c r="R122" s="35">
        <f t="shared" si="5"/>
        <v>0.67628205128205132</v>
      </c>
      <c r="S122" s="34">
        <f t="shared" si="6"/>
        <v>0</v>
      </c>
      <c r="T122" s="36"/>
      <c r="U122" s="45">
        <f t="shared" si="7"/>
        <v>0</v>
      </c>
      <c r="V122" s="34"/>
      <c r="W122" s="34"/>
      <c r="X122" s="37">
        <v>1</v>
      </c>
      <c r="Y122" s="38"/>
      <c r="Z122" s="39"/>
      <c r="AA122" s="40">
        <f t="shared" si="8"/>
        <v>0</v>
      </c>
      <c r="AB122" s="41"/>
    </row>
    <row r="123" spans="1:28" s="43" customFormat="1" ht="18" customHeight="1">
      <c r="A123" s="63">
        <f t="shared" si="9"/>
        <v>118</v>
      </c>
      <c r="B123" s="32" t="s">
        <v>166</v>
      </c>
      <c r="C123" s="32" t="s">
        <v>160</v>
      </c>
      <c r="D123" s="33" t="s">
        <v>26</v>
      </c>
      <c r="E123" s="34"/>
      <c r="F123" s="34">
        <v>0</v>
      </c>
      <c r="G123" s="34">
        <v>26</v>
      </c>
      <c r="H123" s="34">
        <v>0</v>
      </c>
      <c r="I123" s="34">
        <v>26</v>
      </c>
      <c r="J123" s="34">
        <v>0</v>
      </c>
      <c r="K123" s="34">
        <v>26</v>
      </c>
      <c r="L123" s="34">
        <v>0</v>
      </c>
      <c r="M123" s="34">
        <v>26</v>
      </c>
      <c r="N123" s="34">
        <v>0</v>
      </c>
      <c r="O123" s="34">
        <v>26</v>
      </c>
      <c r="P123" s="34">
        <v>0</v>
      </c>
      <c r="Q123" s="34">
        <v>26</v>
      </c>
      <c r="R123" s="35">
        <f t="shared" si="5"/>
        <v>1</v>
      </c>
      <c r="S123" s="34">
        <f t="shared" si="6"/>
        <v>0</v>
      </c>
      <c r="T123" s="36"/>
      <c r="U123" s="45">
        <f t="shared" si="7"/>
        <v>0</v>
      </c>
      <c r="V123" s="34"/>
      <c r="W123" s="34"/>
      <c r="X123" s="37">
        <v>1</v>
      </c>
      <c r="Y123" s="38"/>
      <c r="Z123" s="39"/>
      <c r="AA123" s="40">
        <f t="shared" si="8"/>
        <v>0</v>
      </c>
      <c r="AB123" s="41"/>
    </row>
    <row r="124" spans="1:28" s="43" customFormat="1" ht="18" customHeight="1">
      <c r="A124" s="63">
        <f t="shared" si="9"/>
        <v>119</v>
      </c>
      <c r="B124" s="32" t="s">
        <v>167</v>
      </c>
      <c r="C124" s="32" t="s">
        <v>160</v>
      </c>
      <c r="D124" s="33" t="s">
        <v>26</v>
      </c>
      <c r="E124" s="34"/>
      <c r="F124" s="34">
        <v>0</v>
      </c>
      <c r="G124" s="34">
        <v>26</v>
      </c>
      <c r="H124" s="34">
        <v>0</v>
      </c>
      <c r="I124" s="34">
        <v>26</v>
      </c>
      <c r="J124" s="34">
        <v>0</v>
      </c>
      <c r="K124" s="34">
        <v>26</v>
      </c>
      <c r="L124" s="34">
        <v>0</v>
      </c>
      <c r="M124" s="34">
        <v>26</v>
      </c>
      <c r="N124" s="34">
        <v>0</v>
      </c>
      <c r="O124" s="34">
        <v>26</v>
      </c>
      <c r="P124" s="34">
        <v>0</v>
      </c>
      <c r="Q124" s="34">
        <v>26</v>
      </c>
      <c r="R124" s="35">
        <f t="shared" si="5"/>
        <v>1</v>
      </c>
      <c r="S124" s="34">
        <f t="shared" si="6"/>
        <v>0</v>
      </c>
      <c r="T124" s="36"/>
      <c r="U124" s="45">
        <f t="shared" si="7"/>
        <v>0</v>
      </c>
      <c r="V124" s="34"/>
      <c r="W124" s="34"/>
      <c r="X124" s="37">
        <v>1</v>
      </c>
      <c r="Y124" s="38"/>
      <c r="Z124" s="39"/>
      <c r="AA124" s="40">
        <f t="shared" si="8"/>
        <v>0</v>
      </c>
      <c r="AB124" s="41"/>
    </row>
    <row r="125" spans="1:28" s="43" customFormat="1" ht="18" customHeight="1">
      <c r="A125" s="63">
        <f t="shared" si="9"/>
        <v>120</v>
      </c>
      <c r="B125" s="32" t="s">
        <v>168</v>
      </c>
      <c r="C125" s="32" t="s">
        <v>169</v>
      </c>
      <c r="D125" s="33" t="s">
        <v>40</v>
      </c>
      <c r="E125" s="34"/>
      <c r="F125" s="34">
        <v>0</v>
      </c>
      <c r="G125" s="34">
        <v>26</v>
      </c>
      <c r="H125" s="34">
        <v>0</v>
      </c>
      <c r="I125" s="34">
        <v>26</v>
      </c>
      <c r="J125" s="34">
        <v>0</v>
      </c>
      <c r="K125" s="34">
        <v>26</v>
      </c>
      <c r="L125" s="34">
        <v>0</v>
      </c>
      <c r="M125" s="34">
        <v>22</v>
      </c>
      <c r="N125" s="34">
        <v>0</v>
      </c>
      <c r="O125" s="34">
        <v>26</v>
      </c>
      <c r="P125" s="34">
        <v>0</v>
      </c>
      <c r="Q125" s="34">
        <v>26</v>
      </c>
      <c r="R125" s="35">
        <f t="shared" si="5"/>
        <v>0.97435897435897434</v>
      </c>
      <c r="S125" s="34">
        <f t="shared" si="6"/>
        <v>0</v>
      </c>
      <c r="T125" s="36"/>
      <c r="U125" s="45">
        <f t="shared" si="7"/>
        <v>0</v>
      </c>
      <c r="V125" s="34"/>
      <c r="W125" s="34"/>
      <c r="X125" s="37">
        <v>1</v>
      </c>
      <c r="Y125" s="38"/>
      <c r="Z125" s="39"/>
      <c r="AA125" s="40">
        <f t="shared" si="8"/>
        <v>0</v>
      </c>
      <c r="AB125" s="41"/>
    </row>
    <row r="126" spans="1:28" s="43" customFormat="1" ht="18" customHeight="1">
      <c r="A126" s="63">
        <f t="shared" si="9"/>
        <v>121</v>
      </c>
      <c r="B126" s="32" t="s">
        <v>170</v>
      </c>
      <c r="C126" s="32" t="s">
        <v>169</v>
      </c>
      <c r="D126" s="33" t="s">
        <v>26</v>
      </c>
      <c r="E126" s="34"/>
      <c r="F126" s="34">
        <v>0</v>
      </c>
      <c r="G126" s="34">
        <v>26</v>
      </c>
      <c r="H126" s="34">
        <v>0</v>
      </c>
      <c r="I126" s="34">
        <v>26</v>
      </c>
      <c r="J126" s="34">
        <v>0</v>
      </c>
      <c r="K126" s="34">
        <v>26</v>
      </c>
      <c r="L126" s="34">
        <v>0</v>
      </c>
      <c r="M126" s="34">
        <v>26</v>
      </c>
      <c r="N126" s="34">
        <v>0</v>
      </c>
      <c r="O126" s="34">
        <v>26</v>
      </c>
      <c r="P126" s="34">
        <v>0</v>
      </c>
      <c r="Q126" s="34">
        <v>26</v>
      </c>
      <c r="R126" s="35">
        <f t="shared" si="5"/>
        <v>1</v>
      </c>
      <c r="S126" s="34">
        <f t="shared" si="6"/>
        <v>0</v>
      </c>
      <c r="T126" s="36"/>
      <c r="U126" s="45">
        <f t="shared" si="7"/>
        <v>0</v>
      </c>
      <c r="V126" s="34"/>
      <c r="W126" s="34"/>
      <c r="X126" s="37">
        <v>1</v>
      </c>
      <c r="Y126" s="38"/>
      <c r="Z126" s="39"/>
      <c r="AA126" s="40">
        <f t="shared" si="8"/>
        <v>0</v>
      </c>
      <c r="AB126" s="41"/>
    </row>
    <row r="127" spans="1:28" s="43" customFormat="1" ht="18" customHeight="1">
      <c r="A127" s="63">
        <f t="shared" si="9"/>
        <v>122</v>
      </c>
      <c r="B127" s="32" t="s">
        <v>171</v>
      </c>
      <c r="C127" s="32" t="s">
        <v>169</v>
      </c>
      <c r="D127" s="33" t="s">
        <v>26</v>
      </c>
      <c r="E127" s="34"/>
      <c r="F127" s="34">
        <v>0</v>
      </c>
      <c r="G127" s="34">
        <v>26</v>
      </c>
      <c r="H127" s="34">
        <v>0</v>
      </c>
      <c r="I127" s="34">
        <v>26</v>
      </c>
      <c r="J127" s="34">
        <v>0</v>
      </c>
      <c r="K127" s="34">
        <v>26</v>
      </c>
      <c r="L127" s="34">
        <v>0</v>
      </c>
      <c r="M127" s="34">
        <v>26</v>
      </c>
      <c r="N127" s="34">
        <v>0</v>
      </c>
      <c r="O127" s="34">
        <v>26</v>
      </c>
      <c r="P127" s="34">
        <v>0</v>
      </c>
      <c r="Q127" s="34">
        <v>26</v>
      </c>
      <c r="R127" s="35">
        <f t="shared" si="5"/>
        <v>1</v>
      </c>
      <c r="S127" s="34">
        <f t="shared" si="6"/>
        <v>0</v>
      </c>
      <c r="T127" s="36"/>
      <c r="U127" s="45">
        <f t="shared" si="7"/>
        <v>0</v>
      </c>
      <c r="V127" s="34"/>
      <c r="W127" s="34"/>
      <c r="X127" s="37">
        <v>1</v>
      </c>
      <c r="Y127" s="38"/>
      <c r="Z127" s="39"/>
      <c r="AA127" s="40">
        <f t="shared" si="8"/>
        <v>0</v>
      </c>
      <c r="AB127" s="41"/>
    </row>
    <row r="128" spans="1:28" s="43" customFormat="1" ht="18" customHeight="1">
      <c r="A128" s="63">
        <f t="shared" si="9"/>
        <v>123</v>
      </c>
      <c r="B128" s="32" t="s">
        <v>172</v>
      </c>
      <c r="C128" s="32" t="s">
        <v>173</v>
      </c>
      <c r="D128" s="33" t="s">
        <v>30</v>
      </c>
      <c r="E128" s="34"/>
      <c r="F128" s="34">
        <v>0</v>
      </c>
      <c r="G128" s="34">
        <v>26</v>
      </c>
      <c r="H128" s="34">
        <v>0</v>
      </c>
      <c r="I128" s="34">
        <v>26</v>
      </c>
      <c r="J128" s="34">
        <v>0</v>
      </c>
      <c r="K128" s="34">
        <v>26</v>
      </c>
      <c r="L128" s="34">
        <v>0</v>
      </c>
      <c r="M128" s="34">
        <v>26</v>
      </c>
      <c r="N128" s="34">
        <v>0</v>
      </c>
      <c r="O128" s="34">
        <v>26</v>
      </c>
      <c r="P128" s="34">
        <v>0</v>
      </c>
      <c r="Q128" s="34">
        <v>26</v>
      </c>
      <c r="R128" s="35">
        <f t="shared" si="5"/>
        <v>1</v>
      </c>
      <c r="S128" s="34">
        <f t="shared" si="6"/>
        <v>0</v>
      </c>
      <c r="T128" s="36"/>
      <c r="U128" s="34">
        <f t="shared" si="7"/>
        <v>0</v>
      </c>
      <c r="V128" s="34"/>
      <c r="W128" s="34"/>
      <c r="X128" s="37">
        <v>1</v>
      </c>
      <c r="Y128" s="38"/>
      <c r="Z128" s="39"/>
      <c r="AA128" s="40">
        <f t="shared" si="8"/>
        <v>0</v>
      </c>
      <c r="AB128" s="48"/>
    </row>
    <row r="129" spans="1:28" s="43" customFormat="1" ht="18" customHeight="1">
      <c r="A129" s="63">
        <f t="shared" si="9"/>
        <v>124</v>
      </c>
      <c r="B129" s="32" t="s">
        <v>174</v>
      </c>
      <c r="C129" s="32" t="s">
        <v>173</v>
      </c>
      <c r="D129" s="33" t="s">
        <v>26</v>
      </c>
      <c r="E129" s="34"/>
      <c r="F129" s="34">
        <v>0</v>
      </c>
      <c r="G129" s="34">
        <v>26</v>
      </c>
      <c r="H129" s="34">
        <v>0</v>
      </c>
      <c r="I129" s="34">
        <v>26</v>
      </c>
      <c r="J129" s="34">
        <v>0</v>
      </c>
      <c r="K129" s="34">
        <v>26</v>
      </c>
      <c r="L129" s="34">
        <v>0</v>
      </c>
      <c r="M129" s="34">
        <v>26</v>
      </c>
      <c r="N129" s="34">
        <v>0</v>
      </c>
      <c r="O129" s="34">
        <v>26</v>
      </c>
      <c r="P129" s="34">
        <v>0</v>
      </c>
      <c r="Q129" s="34">
        <v>26</v>
      </c>
      <c r="R129" s="35">
        <f t="shared" si="5"/>
        <v>1</v>
      </c>
      <c r="S129" s="34">
        <f t="shared" si="6"/>
        <v>0</v>
      </c>
      <c r="T129" s="36"/>
      <c r="U129" s="45">
        <f t="shared" si="7"/>
        <v>0</v>
      </c>
      <c r="V129" s="34"/>
      <c r="W129" s="34"/>
      <c r="X129" s="37">
        <v>1</v>
      </c>
      <c r="Y129" s="38"/>
      <c r="Z129" s="39"/>
      <c r="AA129" s="40">
        <f t="shared" si="8"/>
        <v>0</v>
      </c>
      <c r="AB129" s="41"/>
    </row>
    <row r="130" spans="1:28" s="43" customFormat="1" ht="18" customHeight="1">
      <c r="A130" s="63">
        <f t="shared" si="9"/>
        <v>125</v>
      </c>
      <c r="B130" s="32" t="s">
        <v>175</v>
      </c>
      <c r="C130" s="32" t="s">
        <v>173</v>
      </c>
      <c r="D130" s="33" t="s">
        <v>26</v>
      </c>
      <c r="E130" s="34"/>
      <c r="F130" s="34">
        <v>0</v>
      </c>
      <c r="G130" s="34">
        <v>26</v>
      </c>
      <c r="H130" s="34">
        <v>0</v>
      </c>
      <c r="I130" s="34">
        <v>26</v>
      </c>
      <c r="J130" s="34">
        <v>0</v>
      </c>
      <c r="K130" s="34">
        <v>26</v>
      </c>
      <c r="L130" s="34">
        <v>0</v>
      </c>
      <c r="M130" s="34">
        <v>26</v>
      </c>
      <c r="N130" s="34">
        <v>0</v>
      </c>
      <c r="O130" s="34">
        <v>26</v>
      </c>
      <c r="P130" s="34">
        <v>0</v>
      </c>
      <c r="Q130" s="34">
        <v>26</v>
      </c>
      <c r="R130" s="35">
        <f t="shared" si="5"/>
        <v>1</v>
      </c>
      <c r="S130" s="34">
        <f t="shared" si="6"/>
        <v>0</v>
      </c>
      <c r="T130" s="36"/>
      <c r="U130" s="45">
        <f t="shared" si="7"/>
        <v>0</v>
      </c>
      <c r="V130" s="34"/>
      <c r="W130" s="34"/>
      <c r="X130" s="37">
        <v>1</v>
      </c>
      <c r="Y130" s="38"/>
      <c r="Z130" s="39"/>
      <c r="AA130" s="40">
        <f t="shared" si="8"/>
        <v>0</v>
      </c>
      <c r="AB130" s="41"/>
    </row>
    <row r="131" spans="1:28" s="43" customFormat="1" ht="18" customHeight="1">
      <c r="A131" s="63">
        <f t="shared" si="9"/>
        <v>126</v>
      </c>
      <c r="B131" s="32" t="s">
        <v>176</v>
      </c>
      <c r="C131" s="32" t="s">
        <v>173</v>
      </c>
      <c r="D131" s="33" t="s">
        <v>26</v>
      </c>
      <c r="E131" s="34"/>
      <c r="F131" s="34">
        <v>0</v>
      </c>
      <c r="G131" s="34">
        <v>26</v>
      </c>
      <c r="H131" s="34">
        <v>0</v>
      </c>
      <c r="I131" s="34">
        <v>25.94</v>
      </c>
      <c r="J131" s="34">
        <v>0</v>
      </c>
      <c r="K131" s="34">
        <v>26</v>
      </c>
      <c r="L131" s="34">
        <v>0</v>
      </c>
      <c r="M131" s="34">
        <v>26</v>
      </c>
      <c r="N131" s="34">
        <v>0</v>
      </c>
      <c r="O131" s="34">
        <v>26</v>
      </c>
      <c r="P131" s="34">
        <v>0</v>
      </c>
      <c r="Q131" s="34">
        <v>24</v>
      </c>
      <c r="R131" s="35">
        <f t="shared" si="5"/>
        <v>0.9867948717948718</v>
      </c>
      <c r="S131" s="34">
        <f t="shared" si="6"/>
        <v>0</v>
      </c>
      <c r="T131" s="36"/>
      <c r="U131" s="45">
        <f t="shared" si="7"/>
        <v>0</v>
      </c>
      <c r="V131" s="34"/>
      <c r="W131" s="34"/>
      <c r="X131" s="37">
        <v>1</v>
      </c>
      <c r="Y131" s="38"/>
      <c r="Z131" s="39"/>
      <c r="AA131" s="40">
        <f t="shared" si="8"/>
        <v>0</v>
      </c>
      <c r="AB131" s="41"/>
    </row>
    <row r="132" spans="1:28" s="43" customFormat="1" ht="18" customHeight="1">
      <c r="A132" s="63">
        <f t="shared" si="9"/>
        <v>127</v>
      </c>
      <c r="B132" s="32" t="s">
        <v>177</v>
      </c>
      <c r="C132" s="32" t="s">
        <v>178</v>
      </c>
      <c r="D132" s="33" t="s">
        <v>30</v>
      </c>
      <c r="E132" s="34"/>
      <c r="F132" s="34">
        <v>0</v>
      </c>
      <c r="G132" s="34">
        <v>26</v>
      </c>
      <c r="H132" s="34">
        <v>0</v>
      </c>
      <c r="I132" s="34">
        <v>26</v>
      </c>
      <c r="J132" s="34">
        <v>0</v>
      </c>
      <c r="K132" s="34">
        <v>26</v>
      </c>
      <c r="L132" s="34">
        <v>0</v>
      </c>
      <c r="M132" s="34">
        <v>26</v>
      </c>
      <c r="N132" s="34">
        <v>0</v>
      </c>
      <c r="O132" s="34">
        <v>26</v>
      </c>
      <c r="P132" s="34">
        <v>0</v>
      </c>
      <c r="Q132" s="34">
        <v>26</v>
      </c>
      <c r="R132" s="35">
        <f t="shared" si="5"/>
        <v>1</v>
      </c>
      <c r="S132" s="34">
        <f t="shared" si="6"/>
        <v>0</v>
      </c>
      <c r="T132" s="36"/>
      <c r="U132" s="45">
        <f t="shared" si="7"/>
        <v>0</v>
      </c>
      <c r="V132" s="34"/>
      <c r="W132" s="34"/>
      <c r="X132" s="37">
        <v>1</v>
      </c>
      <c r="Y132" s="38"/>
      <c r="Z132" s="39"/>
      <c r="AA132" s="40">
        <f t="shared" si="8"/>
        <v>0</v>
      </c>
      <c r="AB132" s="48"/>
    </row>
    <row r="133" spans="1:28" s="43" customFormat="1" ht="18" customHeight="1">
      <c r="A133" s="63">
        <f t="shared" si="9"/>
        <v>128</v>
      </c>
      <c r="B133" s="32" t="s">
        <v>179</v>
      </c>
      <c r="C133" s="32" t="s">
        <v>178</v>
      </c>
      <c r="D133" s="33" t="s">
        <v>40</v>
      </c>
      <c r="E133" s="34"/>
      <c r="F133" s="34">
        <v>0</v>
      </c>
      <c r="G133" s="34">
        <v>26</v>
      </c>
      <c r="H133" s="34">
        <v>0</v>
      </c>
      <c r="I133" s="34">
        <v>26</v>
      </c>
      <c r="J133" s="34">
        <v>0</v>
      </c>
      <c r="K133" s="34">
        <v>26</v>
      </c>
      <c r="L133" s="34">
        <v>0</v>
      </c>
      <c r="M133" s="34">
        <v>26</v>
      </c>
      <c r="N133" s="34">
        <v>0</v>
      </c>
      <c r="O133" s="34">
        <v>26</v>
      </c>
      <c r="P133" s="34">
        <v>0</v>
      </c>
      <c r="Q133" s="34">
        <v>26</v>
      </c>
      <c r="R133" s="35">
        <f t="shared" si="5"/>
        <v>1</v>
      </c>
      <c r="S133" s="34">
        <f t="shared" si="6"/>
        <v>0</v>
      </c>
      <c r="T133" s="36"/>
      <c r="U133" s="45">
        <f t="shared" si="7"/>
        <v>0</v>
      </c>
      <c r="V133" s="34"/>
      <c r="W133" s="34"/>
      <c r="X133" s="37">
        <v>1</v>
      </c>
      <c r="Y133" s="38"/>
      <c r="Z133" s="39"/>
      <c r="AA133" s="40">
        <f t="shared" si="8"/>
        <v>0</v>
      </c>
      <c r="AB133" s="48"/>
    </row>
    <row r="134" spans="1:28" s="43" customFormat="1" ht="18" customHeight="1">
      <c r="A134" s="63">
        <f t="shared" si="9"/>
        <v>129</v>
      </c>
      <c r="B134" s="32" t="s">
        <v>180</v>
      </c>
      <c r="C134" s="32" t="s">
        <v>178</v>
      </c>
      <c r="D134" s="33" t="s">
        <v>26</v>
      </c>
      <c r="E134" s="34"/>
      <c r="F134" s="34">
        <v>0</v>
      </c>
      <c r="G134" s="34">
        <v>26</v>
      </c>
      <c r="H134" s="34">
        <v>0</v>
      </c>
      <c r="I134" s="34">
        <v>26</v>
      </c>
      <c r="J134" s="34">
        <v>0</v>
      </c>
      <c r="K134" s="34">
        <v>26</v>
      </c>
      <c r="L134" s="34">
        <v>0</v>
      </c>
      <c r="M134" s="34">
        <v>26</v>
      </c>
      <c r="N134" s="34">
        <v>0</v>
      </c>
      <c r="O134" s="34">
        <v>26</v>
      </c>
      <c r="P134" s="34">
        <v>0</v>
      </c>
      <c r="Q134" s="34">
        <v>26</v>
      </c>
      <c r="R134" s="35">
        <f t="shared" si="5"/>
        <v>1</v>
      </c>
      <c r="S134" s="34">
        <f t="shared" si="6"/>
        <v>0</v>
      </c>
      <c r="T134" s="36"/>
      <c r="U134" s="34">
        <f t="shared" si="7"/>
        <v>0</v>
      </c>
      <c r="V134" s="34"/>
      <c r="W134" s="34"/>
      <c r="X134" s="37">
        <v>1</v>
      </c>
      <c r="Y134" s="38"/>
      <c r="Z134" s="39"/>
      <c r="AA134" s="40">
        <f t="shared" si="8"/>
        <v>0</v>
      </c>
      <c r="AB134" s="48"/>
    </row>
    <row r="135" spans="1:28" s="43" customFormat="1" ht="18" customHeight="1">
      <c r="A135" s="63">
        <f t="shared" si="9"/>
        <v>130</v>
      </c>
      <c r="B135" s="32" t="s">
        <v>181</v>
      </c>
      <c r="C135" s="32" t="s">
        <v>178</v>
      </c>
      <c r="D135" s="33" t="s">
        <v>26</v>
      </c>
      <c r="E135" s="34"/>
      <c r="F135" s="34">
        <v>0</v>
      </c>
      <c r="G135" s="34">
        <v>26</v>
      </c>
      <c r="H135" s="34">
        <v>0</v>
      </c>
      <c r="I135" s="34">
        <v>26</v>
      </c>
      <c r="J135" s="34">
        <v>0</v>
      </c>
      <c r="K135" s="34">
        <v>26</v>
      </c>
      <c r="L135" s="34">
        <v>0</v>
      </c>
      <c r="M135" s="34">
        <v>26</v>
      </c>
      <c r="N135" s="34">
        <v>0</v>
      </c>
      <c r="O135" s="34">
        <v>26</v>
      </c>
      <c r="P135" s="34">
        <v>0</v>
      </c>
      <c r="Q135" s="34">
        <v>26</v>
      </c>
      <c r="R135" s="35">
        <f t="shared" ref="R135:R198" si="10">SUM(F135:Q135)/(26*6)</f>
        <v>1</v>
      </c>
      <c r="S135" s="34">
        <f t="shared" ref="S135:S198" si="11">ROUND(E135*R135,0)</f>
        <v>0</v>
      </c>
      <c r="T135" s="36"/>
      <c r="U135" s="45">
        <f t="shared" ref="U135:U198" si="12">ROUND(S135*T135,0)</f>
        <v>0</v>
      </c>
      <c r="V135" s="34"/>
      <c r="W135" s="34"/>
      <c r="X135" s="37">
        <v>1</v>
      </c>
      <c r="Y135" s="38"/>
      <c r="Z135" s="39"/>
      <c r="AA135" s="40">
        <f t="shared" ref="AA135:AA198" si="13">IF(S135=0,0,Y135/S135)</f>
        <v>0</v>
      </c>
      <c r="AB135" s="41"/>
    </row>
    <row r="136" spans="1:28" s="43" customFormat="1" ht="18" customHeight="1">
      <c r="A136" s="63">
        <f t="shared" ref="A136:A199" si="14">1+A135</f>
        <v>131</v>
      </c>
      <c r="B136" s="32" t="s">
        <v>182</v>
      </c>
      <c r="C136" s="32" t="s">
        <v>178</v>
      </c>
      <c r="D136" s="33" t="s">
        <v>26</v>
      </c>
      <c r="E136" s="34"/>
      <c r="F136" s="34">
        <v>0</v>
      </c>
      <c r="G136" s="34">
        <v>26</v>
      </c>
      <c r="H136" s="34">
        <v>0</v>
      </c>
      <c r="I136" s="34">
        <v>26</v>
      </c>
      <c r="J136" s="34">
        <v>0</v>
      </c>
      <c r="K136" s="34">
        <v>26</v>
      </c>
      <c r="L136" s="34">
        <v>0</v>
      </c>
      <c r="M136" s="34">
        <v>26</v>
      </c>
      <c r="N136" s="34">
        <v>0</v>
      </c>
      <c r="O136" s="34">
        <v>26</v>
      </c>
      <c r="P136" s="34">
        <v>0</v>
      </c>
      <c r="Q136" s="34">
        <v>26</v>
      </c>
      <c r="R136" s="35">
        <f t="shared" si="10"/>
        <v>1</v>
      </c>
      <c r="S136" s="34">
        <f t="shared" si="11"/>
        <v>0</v>
      </c>
      <c r="T136" s="36"/>
      <c r="U136" s="45">
        <f t="shared" si="12"/>
        <v>0</v>
      </c>
      <c r="V136" s="34"/>
      <c r="W136" s="34"/>
      <c r="X136" s="37">
        <v>1</v>
      </c>
      <c r="Y136" s="38"/>
      <c r="Z136" s="39"/>
      <c r="AA136" s="40">
        <f t="shared" si="13"/>
        <v>0</v>
      </c>
      <c r="AB136" s="41"/>
    </row>
    <row r="137" spans="1:28" s="43" customFormat="1" ht="18" customHeight="1">
      <c r="A137" s="63">
        <f t="shared" si="14"/>
        <v>132</v>
      </c>
      <c r="B137" s="32" t="s">
        <v>183</v>
      </c>
      <c r="C137" s="32" t="s">
        <v>178</v>
      </c>
      <c r="D137" s="33" t="s">
        <v>26</v>
      </c>
      <c r="E137" s="34"/>
      <c r="F137" s="34">
        <v>0</v>
      </c>
      <c r="G137" s="34">
        <v>26</v>
      </c>
      <c r="H137" s="34">
        <v>0</v>
      </c>
      <c r="I137" s="34">
        <v>26</v>
      </c>
      <c r="J137" s="34">
        <v>0</v>
      </c>
      <c r="K137" s="34">
        <v>26</v>
      </c>
      <c r="L137" s="34">
        <v>0</v>
      </c>
      <c r="M137" s="34">
        <v>26</v>
      </c>
      <c r="N137" s="34">
        <v>0</v>
      </c>
      <c r="O137" s="34">
        <v>26</v>
      </c>
      <c r="P137" s="34">
        <v>0</v>
      </c>
      <c r="Q137" s="34">
        <v>26</v>
      </c>
      <c r="R137" s="35">
        <f t="shared" si="10"/>
        <v>1</v>
      </c>
      <c r="S137" s="34">
        <f t="shared" si="11"/>
        <v>0</v>
      </c>
      <c r="T137" s="36"/>
      <c r="U137" s="45">
        <f t="shared" si="12"/>
        <v>0</v>
      </c>
      <c r="V137" s="34"/>
      <c r="W137" s="34"/>
      <c r="X137" s="37">
        <v>1</v>
      </c>
      <c r="Y137" s="38"/>
      <c r="Z137" s="39"/>
      <c r="AA137" s="40">
        <f t="shared" si="13"/>
        <v>0</v>
      </c>
      <c r="AB137" s="41"/>
    </row>
    <row r="138" spans="1:28" s="43" customFormat="1" ht="18" customHeight="1">
      <c r="A138" s="63">
        <f t="shared" si="14"/>
        <v>133</v>
      </c>
      <c r="B138" s="32" t="s">
        <v>184</v>
      </c>
      <c r="C138" s="32" t="s">
        <v>178</v>
      </c>
      <c r="D138" s="33" t="s">
        <v>26</v>
      </c>
      <c r="E138" s="34"/>
      <c r="F138" s="34">
        <v>0</v>
      </c>
      <c r="G138" s="34">
        <v>26</v>
      </c>
      <c r="H138" s="34">
        <v>0</v>
      </c>
      <c r="I138" s="34">
        <v>26</v>
      </c>
      <c r="J138" s="34">
        <v>0</v>
      </c>
      <c r="K138" s="34">
        <v>26</v>
      </c>
      <c r="L138" s="34">
        <v>0</v>
      </c>
      <c r="M138" s="34">
        <v>26</v>
      </c>
      <c r="N138" s="34">
        <v>0</v>
      </c>
      <c r="O138" s="34">
        <v>26</v>
      </c>
      <c r="P138" s="34">
        <v>0</v>
      </c>
      <c r="Q138" s="34">
        <v>26</v>
      </c>
      <c r="R138" s="35">
        <f t="shared" si="10"/>
        <v>1</v>
      </c>
      <c r="S138" s="34">
        <f t="shared" si="11"/>
        <v>0</v>
      </c>
      <c r="T138" s="36"/>
      <c r="U138" s="45">
        <f t="shared" si="12"/>
        <v>0</v>
      </c>
      <c r="V138" s="34"/>
      <c r="W138" s="34"/>
      <c r="X138" s="37">
        <v>1</v>
      </c>
      <c r="Y138" s="38"/>
      <c r="Z138" s="39"/>
      <c r="AA138" s="40">
        <f t="shared" si="13"/>
        <v>0</v>
      </c>
      <c r="AB138" s="41"/>
    </row>
    <row r="139" spans="1:28" s="43" customFormat="1" ht="18" customHeight="1">
      <c r="A139" s="63">
        <f t="shared" si="14"/>
        <v>134</v>
      </c>
      <c r="B139" s="32" t="s">
        <v>185</v>
      </c>
      <c r="C139" s="32" t="s">
        <v>178</v>
      </c>
      <c r="D139" s="33" t="s">
        <v>26</v>
      </c>
      <c r="E139" s="34"/>
      <c r="F139" s="34">
        <v>0</v>
      </c>
      <c r="G139" s="34">
        <v>26</v>
      </c>
      <c r="H139" s="34">
        <v>0</v>
      </c>
      <c r="I139" s="34">
        <v>26</v>
      </c>
      <c r="J139" s="34">
        <v>0</v>
      </c>
      <c r="K139" s="34">
        <v>26</v>
      </c>
      <c r="L139" s="34">
        <v>0</v>
      </c>
      <c r="M139" s="34">
        <v>26</v>
      </c>
      <c r="N139" s="34">
        <v>0</v>
      </c>
      <c r="O139" s="34">
        <v>26</v>
      </c>
      <c r="P139" s="34">
        <v>0</v>
      </c>
      <c r="Q139" s="34">
        <v>26</v>
      </c>
      <c r="R139" s="35">
        <f t="shared" si="10"/>
        <v>1</v>
      </c>
      <c r="S139" s="34">
        <f t="shared" si="11"/>
        <v>0</v>
      </c>
      <c r="T139" s="36"/>
      <c r="U139" s="45">
        <f t="shared" si="12"/>
        <v>0</v>
      </c>
      <c r="V139" s="34"/>
      <c r="W139" s="34"/>
      <c r="X139" s="37">
        <v>1</v>
      </c>
      <c r="Y139" s="38"/>
      <c r="Z139" s="39"/>
      <c r="AA139" s="40">
        <f t="shared" si="13"/>
        <v>0</v>
      </c>
      <c r="AB139" s="41"/>
    </row>
    <row r="140" spans="1:28" s="43" customFormat="1" ht="18" customHeight="1">
      <c r="A140" s="63">
        <f t="shared" si="14"/>
        <v>135</v>
      </c>
      <c r="B140" s="32" t="s">
        <v>186</v>
      </c>
      <c r="C140" s="32" t="s">
        <v>178</v>
      </c>
      <c r="D140" s="33" t="s">
        <v>26</v>
      </c>
      <c r="E140" s="34"/>
      <c r="F140" s="34">
        <v>0</v>
      </c>
      <c r="G140" s="34">
        <v>26</v>
      </c>
      <c r="H140" s="34">
        <v>0</v>
      </c>
      <c r="I140" s="34">
        <v>26</v>
      </c>
      <c r="J140" s="34">
        <v>0</v>
      </c>
      <c r="K140" s="34">
        <v>26</v>
      </c>
      <c r="L140" s="34">
        <v>0</v>
      </c>
      <c r="M140" s="34">
        <v>26</v>
      </c>
      <c r="N140" s="34">
        <v>0</v>
      </c>
      <c r="O140" s="34">
        <v>26</v>
      </c>
      <c r="P140" s="34">
        <v>0</v>
      </c>
      <c r="Q140" s="34">
        <v>26</v>
      </c>
      <c r="R140" s="35">
        <f t="shared" si="10"/>
        <v>1</v>
      </c>
      <c r="S140" s="34">
        <f t="shared" si="11"/>
        <v>0</v>
      </c>
      <c r="T140" s="36"/>
      <c r="U140" s="45">
        <f t="shared" si="12"/>
        <v>0</v>
      </c>
      <c r="V140" s="34"/>
      <c r="W140" s="34"/>
      <c r="X140" s="37">
        <v>1</v>
      </c>
      <c r="Y140" s="38"/>
      <c r="Z140" s="39"/>
      <c r="AA140" s="40">
        <f t="shared" si="13"/>
        <v>0</v>
      </c>
      <c r="AB140" s="41"/>
    </row>
    <row r="141" spans="1:28" s="43" customFormat="1" ht="18" customHeight="1">
      <c r="A141" s="63">
        <f t="shared" si="14"/>
        <v>136</v>
      </c>
      <c r="B141" s="32" t="s">
        <v>187</v>
      </c>
      <c r="C141" s="32" t="s">
        <v>178</v>
      </c>
      <c r="D141" s="33" t="s">
        <v>26</v>
      </c>
      <c r="E141" s="34"/>
      <c r="F141" s="34">
        <v>0</v>
      </c>
      <c r="G141" s="34">
        <v>0</v>
      </c>
      <c r="H141" s="34">
        <v>0</v>
      </c>
      <c r="I141" s="34">
        <v>0</v>
      </c>
      <c r="J141" s="34">
        <v>0</v>
      </c>
      <c r="K141" s="34">
        <v>25</v>
      </c>
      <c r="L141" s="34">
        <v>0</v>
      </c>
      <c r="M141" s="34">
        <v>25</v>
      </c>
      <c r="N141" s="34">
        <v>0</v>
      </c>
      <c r="O141" s="34">
        <v>26</v>
      </c>
      <c r="P141" s="34">
        <v>0</v>
      </c>
      <c r="Q141" s="34">
        <v>26</v>
      </c>
      <c r="R141" s="35">
        <f t="shared" si="10"/>
        <v>0.65384615384615385</v>
      </c>
      <c r="S141" s="34">
        <f t="shared" si="11"/>
        <v>0</v>
      </c>
      <c r="T141" s="36"/>
      <c r="U141" s="34">
        <f t="shared" si="12"/>
        <v>0</v>
      </c>
      <c r="V141" s="34"/>
      <c r="W141" s="34"/>
      <c r="X141" s="37">
        <v>1</v>
      </c>
      <c r="Y141" s="38"/>
      <c r="Z141" s="39"/>
      <c r="AA141" s="40">
        <f t="shared" si="13"/>
        <v>0</v>
      </c>
      <c r="AB141" s="48"/>
    </row>
    <row r="142" spans="1:28" s="43" customFormat="1" ht="18" customHeight="1">
      <c r="A142" s="63">
        <f t="shared" si="14"/>
        <v>137</v>
      </c>
      <c r="B142" s="32" t="s">
        <v>188</v>
      </c>
      <c r="C142" s="32" t="s">
        <v>189</v>
      </c>
      <c r="D142" s="33" t="s">
        <v>30</v>
      </c>
      <c r="E142" s="34"/>
      <c r="F142" s="34">
        <v>0</v>
      </c>
      <c r="G142" s="34">
        <v>26</v>
      </c>
      <c r="H142" s="34">
        <v>0</v>
      </c>
      <c r="I142" s="34">
        <v>26</v>
      </c>
      <c r="J142" s="34">
        <v>0</v>
      </c>
      <c r="K142" s="34">
        <v>26</v>
      </c>
      <c r="L142" s="34">
        <v>0</v>
      </c>
      <c r="M142" s="34">
        <v>26</v>
      </c>
      <c r="N142" s="34">
        <v>0</v>
      </c>
      <c r="O142" s="34">
        <v>26</v>
      </c>
      <c r="P142" s="34">
        <v>0</v>
      </c>
      <c r="Q142" s="34">
        <v>26</v>
      </c>
      <c r="R142" s="35">
        <f t="shared" si="10"/>
        <v>1</v>
      </c>
      <c r="S142" s="34">
        <f t="shared" si="11"/>
        <v>0</v>
      </c>
      <c r="T142" s="36"/>
      <c r="U142" s="45">
        <f t="shared" si="12"/>
        <v>0</v>
      </c>
      <c r="V142" s="34"/>
      <c r="W142" s="34"/>
      <c r="X142" s="37">
        <v>1</v>
      </c>
      <c r="Y142" s="38"/>
      <c r="Z142" s="39"/>
      <c r="AA142" s="40">
        <f t="shared" si="13"/>
        <v>0</v>
      </c>
      <c r="AB142" s="48"/>
    </row>
    <row r="143" spans="1:28" s="43" customFormat="1" ht="18" customHeight="1">
      <c r="A143" s="63">
        <f t="shared" si="14"/>
        <v>138</v>
      </c>
      <c r="B143" s="32" t="s">
        <v>190</v>
      </c>
      <c r="C143" s="32" t="s">
        <v>189</v>
      </c>
      <c r="D143" s="33" t="s">
        <v>40</v>
      </c>
      <c r="E143" s="34"/>
      <c r="F143" s="34">
        <v>0</v>
      </c>
      <c r="G143" s="34">
        <v>26</v>
      </c>
      <c r="H143" s="34">
        <v>0</v>
      </c>
      <c r="I143" s="34">
        <v>26</v>
      </c>
      <c r="J143" s="34">
        <v>0</v>
      </c>
      <c r="K143" s="34">
        <v>26</v>
      </c>
      <c r="L143" s="34">
        <v>0</v>
      </c>
      <c r="M143" s="34">
        <v>26</v>
      </c>
      <c r="N143" s="34">
        <v>0</v>
      </c>
      <c r="O143" s="34">
        <v>26</v>
      </c>
      <c r="P143" s="34">
        <v>0</v>
      </c>
      <c r="Q143" s="34">
        <v>26</v>
      </c>
      <c r="R143" s="35">
        <f t="shared" si="10"/>
        <v>1</v>
      </c>
      <c r="S143" s="34">
        <f t="shared" si="11"/>
        <v>0</v>
      </c>
      <c r="T143" s="36"/>
      <c r="U143" s="45">
        <f t="shared" si="12"/>
        <v>0</v>
      </c>
      <c r="V143" s="34"/>
      <c r="W143" s="34"/>
      <c r="X143" s="37">
        <v>1</v>
      </c>
      <c r="Y143" s="38"/>
      <c r="Z143" s="39"/>
      <c r="AA143" s="40">
        <f t="shared" si="13"/>
        <v>0</v>
      </c>
      <c r="AB143" s="48"/>
    </row>
    <row r="144" spans="1:28" s="43" customFormat="1" ht="18" customHeight="1">
      <c r="A144" s="63">
        <f t="shared" si="14"/>
        <v>139</v>
      </c>
      <c r="B144" s="32" t="s">
        <v>191</v>
      </c>
      <c r="C144" s="32" t="s">
        <v>189</v>
      </c>
      <c r="D144" s="33" t="s">
        <v>26</v>
      </c>
      <c r="E144" s="34"/>
      <c r="F144" s="34">
        <v>0</v>
      </c>
      <c r="G144" s="34">
        <v>26</v>
      </c>
      <c r="H144" s="34">
        <v>0</v>
      </c>
      <c r="I144" s="34">
        <v>26</v>
      </c>
      <c r="J144" s="34">
        <v>0</v>
      </c>
      <c r="K144" s="34">
        <v>26</v>
      </c>
      <c r="L144" s="34">
        <v>0</v>
      </c>
      <c r="M144" s="34">
        <v>26</v>
      </c>
      <c r="N144" s="34">
        <v>0</v>
      </c>
      <c r="O144" s="34">
        <v>26</v>
      </c>
      <c r="P144" s="34">
        <v>0</v>
      </c>
      <c r="Q144" s="34">
        <v>26</v>
      </c>
      <c r="R144" s="35">
        <f t="shared" si="10"/>
        <v>1</v>
      </c>
      <c r="S144" s="34">
        <f t="shared" si="11"/>
        <v>0</v>
      </c>
      <c r="T144" s="36"/>
      <c r="U144" s="45">
        <f t="shared" si="12"/>
        <v>0</v>
      </c>
      <c r="V144" s="34"/>
      <c r="W144" s="34"/>
      <c r="X144" s="37">
        <v>1</v>
      </c>
      <c r="Y144" s="38"/>
      <c r="Z144" s="39"/>
      <c r="AA144" s="40">
        <f t="shared" si="13"/>
        <v>0</v>
      </c>
      <c r="AB144" s="41"/>
    </row>
    <row r="145" spans="1:28" s="43" customFormat="1" ht="18" customHeight="1">
      <c r="A145" s="63">
        <f t="shared" si="14"/>
        <v>140</v>
      </c>
      <c r="B145" s="32" t="s">
        <v>192</v>
      </c>
      <c r="C145" s="32" t="s">
        <v>189</v>
      </c>
      <c r="D145" s="33" t="s">
        <v>26</v>
      </c>
      <c r="E145" s="34"/>
      <c r="F145" s="34">
        <v>0</v>
      </c>
      <c r="G145" s="34">
        <v>26</v>
      </c>
      <c r="H145" s="34">
        <v>0</v>
      </c>
      <c r="I145" s="34">
        <v>26</v>
      </c>
      <c r="J145" s="34">
        <v>0</v>
      </c>
      <c r="K145" s="34">
        <v>26</v>
      </c>
      <c r="L145" s="34">
        <v>0</v>
      </c>
      <c r="M145" s="34">
        <v>26</v>
      </c>
      <c r="N145" s="34">
        <v>0</v>
      </c>
      <c r="O145" s="34">
        <v>26</v>
      </c>
      <c r="P145" s="34">
        <v>0</v>
      </c>
      <c r="Q145" s="34">
        <v>26</v>
      </c>
      <c r="R145" s="35">
        <f t="shared" si="10"/>
        <v>1</v>
      </c>
      <c r="S145" s="34">
        <f t="shared" si="11"/>
        <v>0</v>
      </c>
      <c r="T145" s="36"/>
      <c r="U145" s="45">
        <f t="shared" si="12"/>
        <v>0</v>
      </c>
      <c r="V145" s="34"/>
      <c r="W145" s="34"/>
      <c r="X145" s="37">
        <v>1</v>
      </c>
      <c r="Y145" s="38"/>
      <c r="Z145" s="39"/>
      <c r="AA145" s="40">
        <f t="shared" si="13"/>
        <v>0</v>
      </c>
      <c r="AB145" s="41"/>
    </row>
    <row r="146" spans="1:28" s="43" customFormat="1" ht="18" customHeight="1">
      <c r="A146" s="63">
        <f t="shared" si="14"/>
        <v>141</v>
      </c>
      <c r="B146" s="32" t="s">
        <v>193</v>
      </c>
      <c r="C146" s="32" t="s">
        <v>189</v>
      </c>
      <c r="D146" s="33" t="s">
        <v>26</v>
      </c>
      <c r="E146" s="34"/>
      <c r="F146" s="34">
        <v>0</v>
      </c>
      <c r="G146" s="34">
        <v>26</v>
      </c>
      <c r="H146" s="34">
        <v>0</v>
      </c>
      <c r="I146" s="34">
        <v>26</v>
      </c>
      <c r="J146" s="34">
        <v>0</v>
      </c>
      <c r="K146" s="34">
        <v>26</v>
      </c>
      <c r="L146" s="34">
        <v>0</v>
      </c>
      <c r="M146" s="34">
        <v>26</v>
      </c>
      <c r="N146" s="34">
        <v>0</v>
      </c>
      <c r="O146" s="34">
        <v>26</v>
      </c>
      <c r="P146" s="34">
        <v>0</v>
      </c>
      <c r="Q146" s="34">
        <v>26</v>
      </c>
      <c r="R146" s="35">
        <f t="shared" si="10"/>
        <v>1</v>
      </c>
      <c r="S146" s="34">
        <f t="shared" si="11"/>
        <v>0</v>
      </c>
      <c r="T146" s="36"/>
      <c r="U146" s="45">
        <f t="shared" si="12"/>
        <v>0</v>
      </c>
      <c r="V146" s="34"/>
      <c r="W146" s="34"/>
      <c r="X146" s="37">
        <v>1</v>
      </c>
      <c r="Y146" s="38"/>
      <c r="Z146" s="39"/>
      <c r="AA146" s="40">
        <f t="shared" si="13"/>
        <v>0</v>
      </c>
      <c r="AB146" s="41"/>
    </row>
    <row r="147" spans="1:28" s="43" customFormat="1" ht="18" customHeight="1">
      <c r="A147" s="63">
        <f t="shared" si="14"/>
        <v>142</v>
      </c>
      <c r="B147" s="32" t="s">
        <v>194</v>
      </c>
      <c r="C147" s="32" t="s">
        <v>189</v>
      </c>
      <c r="D147" s="33" t="s">
        <v>26</v>
      </c>
      <c r="E147" s="34"/>
      <c r="F147" s="34">
        <v>0</v>
      </c>
      <c r="G147" s="34">
        <v>23</v>
      </c>
      <c r="H147" s="34">
        <v>0</v>
      </c>
      <c r="I147" s="34">
        <v>26</v>
      </c>
      <c r="J147" s="34">
        <v>0</v>
      </c>
      <c r="K147" s="34">
        <v>25.13</v>
      </c>
      <c r="L147" s="34">
        <v>0</v>
      </c>
      <c r="M147" s="34">
        <v>26</v>
      </c>
      <c r="N147" s="34">
        <v>0</v>
      </c>
      <c r="O147" s="34">
        <v>26</v>
      </c>
      <c r="P147" s="34">
        <v>0</v>
      </c>
      <c r="Q147" s="34">
        <v>26</v>
      </c>
      <c r="R147" s="35">
        <f t="shared" si="10"/>
        <v>0.97519230769230769</v>
      </c>
      <c r="S147" s="34">
        <f t="shared" si="11"/>
        <v>0</v>
      </c>
      <c r="T147" s="36"/>
      <c r="U147" s="34">
        <f t="shared" si="12"/>
        <v>0</v>
      </c>
      <c r="V147" s="34"/>
      <c r="W147" s="34"/>
      <c r="X147" s="37">
        <v>1</v>
      </c>
      <c r="Y147" s="38"/>
      <c r="Z147" s="39"/>
      <c r="AA147" s="40">
        <f t="shared" si="13"/>
        <v>0</v>
      </c>
      <c r="AB147" s="48"/>
    </row>
    <row r="148" spans="1:28" s="43" customFormat="1" ht="18" customHeight="1">
      <c r="A148" s="63">
        <f t="shared" si="14"/>
        <v>143</v>
      </c>
      <c r="B148" s="32" t="s">
        <v>195</v>
      </c>
      <c r="C148" s="32" t="s">
        <v>196</v>
      </c>
      <c r="D148" s="33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>
        <v>12</v>
      </c>
      <c r="Q148" s="34">
        <v>0</v>
      </c>
      <c r="R148" s="35">
        <f t="shared" si="10"/>
        <v>7.6923076923076927E-2</v>
      </c>
      <c r="S148" s="34">
        <f t="shared" si="11"/>
        <v>0</v>
      </c>
      <c r="T148" s="36"/>
      <c r="U148" s="45">
        <f t="shared" si="12"/>
        <v>0</v>
      </c>
      <c r="V148" s="34"/>
      <c r="W148" s="34"/>
      <c r="X148" s="37">
        <v>1</v>
      </c>
      <c r="Y148" s="38"/>
      <c r="Z148" s="39"/>
      <c r="AA148" s="40">
        <f t="shared" si="13"/>
        <v>0</v>
      </c>
      <c r="AB148" s="48"/>
    </row>
    <row r="149" spans="1:28" s="43" customFormat="1" ht="18" customHeight="1">
      <c r="A149" s="63">
        <f t="shared" si="14"/>
        <v>144</v>
      </c>
      <c r="B149" s="32" t="s">
        <v>197</v>
      </c>
      <c r="C149" s="32" t="s">
        <v>198</v>
      </c>
      <c r="D149" s="33" t="s">
        <v>30</v>
      </c>
      <c r="E149" s="34"/>
      <c r="F149" s="34">
        <v>0</v>
      </c>
      <c r="G149" s="34">
        <v>26</v>
      </c>
      <c r="H149" s="34">
        <v>0</v>
      </c>
      <c r="I149" s="34">
        <v>28</v>
      </c>
      <c r="J149" s="34">
        <v>0</v>
      </c>
      <c r="K149" s="34">
        <v>26</v>
      </c>
      <c r="L149" s="34">
        <v>0</v>
      </c>
      <c r="M149" s="34">
        <v>26</v>
      </c>
      <c r="N149" s="34">
        <v>0</v>
      </c>
      <c r="O149" s="34">
        <v>26</v>
      </c>
      <c r="P149" s="34">
        <v>0</v>
      </c>
      <c r="Q149" s="34">
        <v>26</v>
      </c>
      <c r="R149" s="35">
        <f t="shared" si="10"/>
        <v>1.0128205128205128</v>
      </c>
      <c r="S149" s="34">
        <f t="shared" si="11"/>
        <v>0</v>
      </c>
      <c r="T149" s="36"/>
      <c r="U149" s="45">
        <f t="shared" si="12"/>
        <v>0</v>
      </c>
      <c r="V149" s="34"/>
      <c r="W149" s="34"/>
      <c r="X149" s="37">
        <v>1</v>
      </c>
      <c r="Y149" s="38"/>
      <c r="Z149" s="39"/>
      <c r="AA149" s="40">
        <f t="shared" si="13"/>
        <v>0</v>
      </c>
      <c r="AB149" s="41"/>
    </row>
    <row r="150" spans="1:28" s="43" customFormat="1" ht="18" customHeight="1">
      <c r="A150" s="63">
        <f t="shared" si="14"/>
        <v>145</v>
      </c>
      <c r="B150" s="32" t="s">
        <v>199</v>
      </c>
      <c r="C150" s="32" t="s">
        <v>198</v>
      </c>
      <c r="D150" s="33" t="s">
        <v>26</v>
      </c>
      <c r="E150" s="34"/>
      <c r="F150" s="34">
        <v>0</v>
      </c>
      <c r="G150" s="34">
        <v>26</v>
      </c>
      <c r="H150" s="34">
        <v>0</v>
      </c>
      <c r="I150" s="34">
        <v>26</v>
      </c>
      <c r="J150" s="34">
        <v>0</v>
      </c>
      <c r="K150" s="34">
        <v>26</v>
      </c>
      <c r="L150" s="34">
        <v>0</v>
      </c>
      <c r="M150" s="34">
        <v>26</v>
      </c>
      <c r="N150" s="34">
        <v>0</v>
      </c>
      <c r="O150" s="34">
        <v>26</v>
      </c>
      <c r="P150" s="34">
        <v>0</v>
      </c>
      <c r="Q150" s="34">
        <v>26</v>
      </c>
      <c r="R150" s="35">
        <f t="shared" si="10"/>
        <v>1</v>
      </c>
      <c r="S150" s="34">
        <f t="shared" si="11"/>
        <v>0</v>
      </c>
      <c r="T150" s="36"/>
      <c r="U150" s="45">
        <f t="shared" si="12"/>
        <v>0</v>
      </c>
      <c r="V150" s="34"/>
      <c r="W150" s="34"/>
      <c r="X150" s="37">
        <v>1</v>
      </c>
      <c r="Y150" s="38"/>
      <c r="Z150" s="39"/>
      <c r="AA150" s="40">
        <f t="shared" si="13"/>
        <v>0</v>
      </c>
      <c r="AB150" s="41"/>
    </row>
    <row r="151" spans="1:28" s="43" customFormat="1" ht="18" customHeight="1">
      <c r="A151" s="63">
        <f t="shared" si="14"/>
        <v>146</v>
      </c>
      <c r="B151" s="32" t="s">
        <v>200</v>
      </c>
      <c r="C151" s="32" t="s">
        <v>198</v>
      </c>
      <c r="D151" s="33" t="s">
        <v>40</v>
      </c>
      <c r="E151" s="34"/>
      <c r="F151" s="34">
        <v>0</v>
      </c>
      <c r="G151" s="34">
        <v>26</v>
      </c>
      <c r="H151" s="34">
        <v>0</v>
      </c>
      <c r="I151" s="34">
        <v>26</v>
      </c>
      <c r="J151" s="34">
        <v>0</v>
      </c>
      <c r="K151" s="34">
        <v>26</v>
      </c>
      <c r="L151" s="34">
        <v>0</v>
      </c>
      <c r="M151" s="34">
        <v>26</v>
      </c>
      <c r="N151" s="34">
        <v>0</v>
      </c>
      <c r="O151" s="34">
        <v>26</v>
      </c>
      <c r="P151" s="34">
        <v>0</v>
      </c>
      <c r="Q151" s="34">
        <v>26</v>
      </c>
      <c r="R151" s="35">
        <f t="shared" si="10"/>
        <v>1</v>
      </c>
      <c r="S151" s="34">
        <f t="shared" si="11"/>
        <v>0</v>
      </c>
      <c r="T151" s="36"/>
      <c r="U151" s="45">
        <f t="shared" si="12"/>
        <v>0</v>
      </c>
      <c r="V151" s="34"/>
      <c r="W151" s="34"/>
      <c r="X151" s="37">
        <v>1</v>
      </c>
      <c r="Y151" s="38"/>
      <c r="Z151" s="39"/>
      <c r="AA151" s="40">
        <f t="shared" si="13"/>
        <v>0</v>
      </c>
      <c r="AB151" s="41"/>
    </row>
    <row r="152" spans="1:28" s="43" customFormat="1" ht="18" customHeight="1">
      <c r="A152" s="63">
        <f t="shared" si="14"/>
        <v>147</v>
      </c>
      <c r="B152" s="32" t="s">
        <v>201</v>
      </c>
      <c r="C152" s="32" t="s">
        <v>198</v>
      </c>
      <c r="D152" s="33" t="s">
        <v>26</v>
      </c>
      <c r="E152" s="34"/>
      <c r="F152" s="34">
        <v>0</v>
      </c>
      <c r="G152" s="34">
        <v>26</v>
      </c>
      <c r="H152" s="34">
        <v>0</v>
      </c>
      <c r="I152" s="34">
        <v>26</v>
      </c>
      <c r="J152" s="34">
        <v>0</v>
      </c>
      <c r="K152" s="34">
        <v>26</v>
      </c>
      <c r="L152" s="34">
        <v>0</v>
      </c>
      <c r="M152" s="34">
        <v>26</v>
      </c>
      <c r="N152" s="34">
        <v>0</v>
      </c>
      <c r="O152" s="34">
        <v>26</v>
      </c>
      <c r="P152" s="34">
        <v>0</v>
      </c>
      <c r="Q152" s="34">
        <v>26</v>
      </c>
      <c r="R152" s="35">
        <f t="shared" si="10"/>
        <v>1</v>
      </c>
      <c r="S152" s="34">
        <f t="shared" si="11"/>
        <v>0</v>
      </c>
      <c r="T152" s="36"/>
      <c r="U152" s="45">
        <f t="shared" si="12"/>
        <v>0</v>
      </c>
      <c r="V152" s="34"/>
      <c r="W152" s="34"/>
      <c r="X152" s="37">
        <v>1</v>
      </c>
      <c r="Y152" s="38"/>
      <c r="Z152" s="39"/>
      <c r="AA152" s="40">
        <f t="shared" si="13"/>
        <v>0</v>
      </c>
      <c r="AB152" s="41"/>
    </row>
    <row r="153" spans="1:28" s="43" customFormat="1" ht="18" customHeight="1">
      <c r="A153" s="63">
        <f t="shared" si="14"/>
        <v>148</v>
      </c>
      <c r="B153" s="32" t="s">
        <v>202</v>
      </c>
      <c r="C153" s="32" t="s">
        <v>198</v>
      </c>
      <c r="D153" s="33" t="s">
        <v>26</v>
      </c>
      <c r="E153" s="34"/>
      <c r="F153" s="34">
        <v>0</v>
      </c>
      <c r="G153" s="34">
        <v>26</v>
      </c>
      <c r="H153" s="34">
        <v>0</v>
      </c>
      <c r="I153" s="34">
        <v>26</v>
      </c>
      <c r="J153" s="34">
        <v>0</v>
      </c>
      <c r="K153" s="34">
        <v>26</v>
      </c>
      <c r="L153" s="34">
        <v>0</v>
      </c>
      <c r="M153" s="34">
        <v>26</v>
      </c>
      <c r="N153" s="34">
        <v>0</v>
      </c>
      <c r="O153" s="34">
        <v>26</v>
      </c>
      <c r="P153" s="34">
        <v>0</v>
      </c>
      <c r="Q153" s="34">
        <v>12</v>
      </c>
      <c r="R153" s="35">
        <f t="shared" si="10"/>
        <v>0.91025641025641024</v>
      </c>
      <c r="S153" s="34">
        <f t="shared" si="11"/>
        <v>0</v>
      </c>
      <c r="T153" s="36"/>
      <c r="U153" s="45">
        <f t="shared" si="12"/>
        <v>0</v>
      </c>
      <c r="V153" s="34"/>
      <c r="W153" s="34"/>
      <c r="X153" s="37">
        <v>1</v>
      </c>
      <c r="Y153" s="38"/>
      <c r="Z153" s="39"/>
      <c r="AA153" s="40">
        <f t="shared" si="13"/>
        <v>0</v>
      </c>
      <c r="AB153" s="41"/>
    </row>
    <row r="154" spans="1:28" s="43" customFormat="1" ht="18" customHeight="1">
      <c r="A154" s="63">
        <f t="shared" si="14"/>
        <v>149</v>
      </c>
      <c r="B154" s="32" t="s">
        <v>203</v>
      </c>
      <c r="C154" s="32" t="s">
        <v>198</v>
      </c>
      <c r="D154" s="33" t="s">
        <v>26</v>
      </c>
      <c r="E154" s="34"/>
      <c r="F154" s="34">
        <v>0</v>
      </c>
      <c r="G154" s="34">
        <v>26</v>
      </c>
      <c r="H154" s="34">
        <v>0</v>
      </c>
      <c r="I154" s="34">
        <v>26</v>
      </c>
      <c r="J154" s="34">
        <v>0</v>
      </c>
      <c r="K154" s="34">
        <v>26</v>
      </c>
      <c r="L154" s="34">
        <v>0</v>
      </c>
      <c r="M154" s="34">
        <v>26</v>
      </c>
      <c r="N154" s="34">
        <v>0</v>
      </c>
      <c r="O154" s="34">
        <v>26</v>
      </c>
      <c r="P154" s="34">
        <v>0</v>
      </c>
      <c r="Q154" s="34">
        <v>26</v>
      </c>
      <c r="R154" s="35">
        <f t="shared" si="10"/>
        <v>1</v>
      </c>
      <c r="S154" s="34">
        <f t="shared" si="11"/>
        <v>0</v>
      </c>
      <c r="T154" s="36"/>
      <c r="U154" s="45">
        <f t="shared" si="12"/>
        <v>0</v>
      </c>
      <c r="V154" s="34"/>
      <c r="W154" s="34"/>
      <c r="X154" s="37">
        <v>1</v>
      </c>
      <c r="Y154" s="38"/>
      <c r="Z154" s="39"/>
      <c r="AA154" s="40">
        <f t="shared" si="13"/>
        <v>0</v>
      </c>
      <c r="AB154" s="41"/>
    </row>
    <row r="155" spans="1:28" s="43" customFormat="1" ht="18" customHeight="1">
      <c r="A155" s="63">
        <f t="shared" si="14"/>
        <v>150</v>
      </c>
      <c r="B155" s="32" t="s">
        <v>204</v>
      </c>
      <c r="C155" s="32" t="s">
        <v>198</v>
      </c>
      <c r="D155" s="33" t="s">
        <v>26</v>
      </c>
      <c r="E155" s="34"/>
      <c r="F155" s="34">
        <v>0</v>
      </c>
      <c r="G155" s="34">
        <v>26</v>
      </c>
      <c r="H155" s="34">
        <v>0</v>
      </c>
      <c r="I155" s="34">
        <v>26</v>
      </c>
      <c r="J155" s="34">
        <v>0</v>
      </c>
      <c r="K155" s="34">
        <v>26</v>
      </c>
      <c r="L155" s="34">
        <v>0</v>
      </c>
      <c r="M155" s="34">
        <v>26</v>
      </c>
      <c r="N155" s="34">
        <v>0</v>
      </c>
      <c r="O155" s="34">
        <v>26</v>
      </c>
      <c r="P155" s="34">
        <v>0</v>
      </c>
      <c r="Q155" s="34">
        <v>26</v>
      </c>
      <c r="R155" s="35">
        <f t="shared" si="10"/>
        <v>1</v>
      </c>
      <c r="S155" s="34">
        <f t="shared" si="11"/>
        <v>0</v>
      </c>
      <c r="T155" s="36"/>
      <c r="U155" s="45">
        <f t="shared" si="12"/>
        <v>0</v>
      </c>
      <c r="V155" s="34"/>
      <c r="W155" s="34"/>
      <c r="X155" s="37">
        <v>1</v>
      </c>
      <c r="Y155" s="38"/>
      <c r="Z155" s="39"/>
      <c r="AA155" s="40">
        <f t="shared" si="13"/>
        <v>0</v>
      </c>
      <c r="AB155" s="41"/>
    </row>
    <row r="156" spans="1:28" s="43" customFormat="1" ht="18" customHeight="1">
      <c r="A156" s="63">
        <f t="shared" si="14"/>
        <v>151</v>
      </c>
      <c r="B156" s="32" t="s">
        <v>205</v>
      </c>
      <c r="C156" s="32" t="s">
        <v>198</v>
      </c>
      <c r="D156" s="33" t="s">
        <v>26</v>
      </c>
      <c r="E156" s="34"/>
      <c r="F156" s="34">
        <v>0</v>
      </c>
      <c r="G156" s="34">
        <v>26</v>
      </c>
      <c r="H156" s="34">
        <v>0</v>
      </c>
      <c r="I156" s="34">
        <v>26</v>
      </c>
      <c r="J156" s="34">
        <v>0</v>
      </c>
      <c r="K156" s="34">
        <v>26</v>
      </c>
      <c r="L156" s="34">
        <v>0</v>
      </c>
      <c r="M156" s="34">
        <v>26</v>
      </c>
      <c r="N156" s="34">
        <v>0</v>
      </c>
      <c r="O156" s="34">
        <v>26</v>
      </c>
      <c r="P156" s="34">
        <v>0</v>
      </c>
      <c r="Q156" s="34">
        <v>26</v>
      </c>
      <c r="R156" s="35">
        <f t="shared" si="10"/>
        <v>1</v>
      </c>
      <c r="S156" s="34">
        <f t="shared" si="11"/>
        <v>0</v>
      </c>
      <c r="T156" s="36"/>
      <c r="U156" s="34">
        <f t="shared" si="12"/>
        <v>0</v>
      </c>
      <c r="V156" s="34"/>
      <c r="W156" s="34"/>
      <c r="X156" s="37">
        <v>1</v>
      </c>
      <c r="Y156" s="38"/>
      <c r="Z156" s="39"/>
      <c r="AA156" s="40">
        <f t="shared" si="13"/>
        <v>0</v>
      </c>
      <c r="AB156" s="48"/>
    </row>
    <row r="157" spans="1:28" s="43" customFormat="1" ht="18" customHeight="1">
      <c r="A157" s="63">
        <f t="shared" si="14"/>
        <v>152</v>
      </c>
      <c r="B157" s="32" t="s">
        <v>206</v>
      </c>
      <c r="C157" s="32" t="s">
        <v>198</v>
      </c>
      <c r="D157" s="33" t="s">
        <v>26</v>
      </c>
      <c r="E157" s="34"/>
      <c r="F157" s="34">
        <v>0</v>
      </c>
      <c r="G157" s="34">
        <v>26</v>
      </c>
      <c r="H157" s="34">
        <v>0</v>
      </c>
      <c r="I157" s="34">
        <v>26</v>
      </c>
      <c r="J157" s="34">
        <v>0</v>
      </c>
      <c r="K157" s="34">
        <v>26</v>
      </c>
      <c r="L157" s="34">
        <v>0</v>
      </c>
      <c r="M157" s="34">
        <v>26</v>
      </c>
      <c r="N157" s="34">
        <v>0</v>
      </c>
      <c r="O157" s="34">
        <v>26</v>
      </c>
      <c r="P157" s="34">
        <v>0</v>
      </c>
      <c r="Q157" s="34">
        <v>26</v>
      </c>
      <c r="R157" s="35">
        <f t="shared" si="10"/>
        <v>1</v>
      </c>
      <c r="S157" s="34">
        <f t="shared" si="11"/>
        <v>0</v>
      </c>
      <c r="T157" s="36"/>
      <c r="U157" s="45">
        <f t="shared" si="12"/>
        <v>0</v>
      </c>
      <c r="V157" s="34"/>
      <c r="W157" s="34"/>
      <c r="X157" s="37">
        <v>1</v>
      </c>
      <c r="Y157" s="38"/>
      <c r="Z157" s="39"/>
      <c r="AA157" s="40">
        <f t="shared" si="13"/>
        <v>0</v>
      </c>
      <c r="AB157" s="41"/>
    </row>
    <row r="158" spans="1:28" s="43" customFormat="1" ht="18" customHeight="1">
      <c r="A158" s="63">
        <f t="shared" si="14"/>
        <v>153</v>
      </c>
      <c r="B158" s="32" t="s">
        <v>207</v>
      </c>
      <c r="C158" s="32" t="s">
        <v>198</v>
      </c>
      <c r="D158" s="33" t="s">
        <v>26</v>
      </c>
      <c r="E158" s="34"/>
      <c r="F158" s="34">
        <v>0</v>
      </c>
      <c r="G158" s="34">
        <v>26</v>
      </c>
      <c r="H158" s="34">
        <v>0</v>
      </c>
      <c r="I158" s="34">
        <v>26</v>
      </c>
      <c r="J158" s="34">
        <v>0</v>
      </c>
      <c r="K158" s="34">
        <v>26</v>
      </c>
      <c r="L158" s="34">
        <v>0</v>
      </c>
      <c r="M158" s="34">
        <v>26</v>
      </c>
      <c r="N158" s="34">
        <v>0</v>
      </c>
      <c r="O158" s="34">
        <v>26</v>
      </c>
      <c r="P158" s="34">
        <v>0</v>
      </c>
      <c r="Q158" s="34">
        <v>26</v>
      </c>
      <c r="R158" s="35">
        <f t="shared" si="10"/>
        <v>1</v>
      </c>
      <c r="S158" s="34">
        <f t="shared" si="11"/>
        <v>0</v>
      </c>
      <c r="T158" s="36"/>
      <c r="U158" s="45">
        <f t="shared" si="12"/>
        <v>0</v>
      </c>
      <c r="V158" s="34"/>
      <c r="W158" s="34"/>
      <c r="X158" s="37">
        <v>1</v>
      </c>
      <c r="Y158" s="38"/>
      <c r="Z158" s="39"/>
      <c r="AA158" s="40">
        <f t="shared" si="13"/>
        <v>0</v>
      </c>
      <c r="AB158" s="41"/>
    </row>
    <row r="159" spans="1:28" s="43" customFormat="1" ht="18" customHeight="1">
      <c r="A159" s="63">
        <f t="shared" si="14"/>
        <v>154</v>
      </c>
      <c r="B159" s="32" t="s">
        <v>208</v>
      </c>
      <c r="C159" s="32" t="s">
        <v>198</v>
      </c>
      <c r="D159" s="33" t="s">
        <v>26</v>
      </c>
      <c r="E159" s="34"/>
      <c r="F159" s="34">
        <v>0</v>
      </c>
      <c r="G159" s="34">
        <v>0</v>
      </c>
      <c r="H159" s="34">
        <v>0</v>
      </c>
      <c r="I159" s="34">
        <v>0</v>
      </c>
      <c r="J159" s="34">
        <v>0</v>
      </c>
      <c r="K159" s="34">
        <v>0</v>
      </c>
      <c r="L159" s="34">
        <v>0</v>
      </c>
      <c r="M159" s="34">
        <v>14</v>
      </c>
      <c r="N159" s="34">
        <v>0</v>
      </c>
      <c r="O159" s="34">
        <v>26</v>
      </c>
      <c r="P159" s="34">
        <v>0</v>
      </c>
      <c r="Q159" s="34">
        <v>26</v>
      </c>
      <c r="R159" s="35">
        <f t="shared" si="10"/>
        <v>0.42307692307692307</v>
      </c>
      <c r="S159" s="34">
        <f t="shared" si="11"/>
        <v>0</v>
      </c>
      <c r="T159" s="36"/>
      <c r="U159" s="45">
        <f t="shared" si="12"/>
        <v>0</v>
      </c>
      <c r="V159" s="34"/>
      <c r="W159" s="34"/>
      <c r="X159" s="37">
        <v>1</v>
      </c>
      <c r="Y159" s="38"/>
      <c r="Z159" s="39"/>
      <c r="AA159" s="40">
        <f t="shared" si="13"/>
        <v>0</v>
      </c>
      <c r="AB159" s="41"/>
    </row>
    <row r="160" spans="1:28" s="43" customFormat="1" ht="18" customHeight="1">
      <c r="A160" s="63">
        <f t="shared" si="14"/>
        <v>155</v>
      </c>
      <c r="B160" s="32" t="s">
        <v>209</v>
      </c>
      <c r="C160" s="32" t="s">
        <v>210</v>
      </c>
      <c r="D160" s="33" t="s">
        <v>24</v>
      </c>
      <c r="E160" s="34"/>
      <c r="F160" s="34">
        <v>0</v>
      </c>
      <c r="G160" s="34">
        <v>17</v>
      </c>
      <c r="H160" s="34">
        <v>0</v>
      </c>
      <c r="I160" s="34">
        <v>26</v>
      </c>
      <c r="J160" s="34">
        <v>0</v>
      </c>
      <c r="K160" s="34">
        <v>26</v>
      </c>
      <c r="L160" s="34">
        <v>0</v>
      </c>
      <c r="M160" s="34">
        <v>26</v>
      </c>
      <c r="N160" s="34">
        <v>0</v>
      </c>
      <c r="O160" s="34">
        <v>26</v>
      </c>
      <c r="P160" s="34">
        <v>0</v>
      </c>
      <c r="Q160" s="34">
        <v>26</v>
      </c>
      <c r="R160" s="35">
        <f t="shared" si="10"/>
        <v>0.94230769230769229</v>
      </c>
      <c r="S160" s="34">
        <f t="shared" si="11"/>
        <v>0</v>
      </c>
      <c r="T160" s="36"/>
      <c r="U160" s="45">
        <f t="shared" si="12"/>
        <v>0</v>
      </c>
      <c r="V160" s="34"/>
      <c r="W160" s="34"/>
      <c r="X160" s="37">
        <v>1</v>
      </c>
      <c r="Y160" s="38"/>
      <c r="Z160" s="39"/>
      <c r="AA160" s="40">
        <f t="shared" si="13"/>
        <v>0</v>
      </c>
      <c r="AB160" s="41"/>
    </row>
    <row r="161" spans="1:28" s="43" customFormat="1" ht="18" customHeight="1">
      <c r="A161" s="63">
        <f t="shared" si="14"/>
        <v>156</v>
      </c>
      <c r="B161" s="32" t="s">
        <v>211</v>
      </c>
      <c r="C161" s="32" t="s">
        <v>210</v>
      </c>
      <c r="D161" s="33" t="s">
        <v>30</v>
      </c>
      <c r="E161" s="34"/>
      <c r="F161" s="34">
        <v>0</v>
      </c>
      <c r="G161" s="34">
        <v>25</v>
      </c>
      <c r="H161" s="34">
        <v>0</v>
      </c>
      <c r="I161" s="34">
        <v>25</v>
      </c>
      <c r="J161" s="34">
        <v>0</v>
      </c>
      <c r="K161" s="34">
        <v>17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5">
        <f t="shared" si="10"/>
        <v>0.42948717948717946</v>
      </c>
      <c r="S161" s="34">
        <f t="shared" si="11"/>
        <v>0</v>
      </c>
      <c r="T161" s="36"/>
      <c r="U161" s="45">
        <f t="shared" si="12"/>
        <v>0</v>
      </c>
      <c r="V161" s="34"/>
      <c r="W161" s="34"/>
      <c r="X161" s="37">
        <v>1</v>
      </c>
      <c r="Y161" s="38"/>
      <c r="Z161" s="39"/>
      <c r="AA161" s="40">
        <f t="shared" si="13"/>
        <v>0</v>
      </c>
      <c r="AB161" s="41"/>
    </row>
    <row r="162" spans="1:28" s="43" customFormat="1" ht="18" customHeight="1">
      <c r="A162" s="63">
        <f t="shared" si="14"/>
        <v>157</v>
      </c>
      <c r="B162" s="32" t="s">
        <v>212</v>
      </c>
      <c r="C162" s="32" t="s">
        <v>210</v>
      </c>
      <c r="D162" s="33" t="s">
        <v>26</v>
      </c>
      <c r="E162" s="34"/>
      <c r="F162" s="34">
        <v>0</v>
      </c>
      <c r="G162" s="34">
        <v>22</v>
      </c>
      <c r="H162" s="34">
        <v>0</v>
      </c>
      <c r="I162" s="34">
        <v>26</v>
      </c>
      <c r="J162" s="34">
        <v>0</v>
      </c>
      <c r="K162" s="34">
        <v>26</v>
      </c>
      <c r="L162" s="34">
        <v>0</v>
      </c>
      <c r="M162" s="34">
        <v>26</v>
      </c>
      <c r="N162" s="34">
        <v>0</v>
      </c>
      <c r="O162" s="34">
        <v>26</v>
      </c>
      <c r="P162" s="34">
        <v>0</v>
      </c>
      <c r="Q162" s="34">
        <v>24</v>
      </c>
      <c r="R162" s="35">
        <f t="shared" si="10"/>
        <v>0.96153846153846156</v>
      </c>
      <c r="S162" s="34">
        <f t="shared" si="11"/>
        <v>0</v>
      </c>
      <c r="T162" s="36"/>
      <c r="U162" s="45">
        <f t="shared" si="12"/>
        <v>0</v>
      </c>
      <c r="V162" s="34"/>
      <c r="W162" s="34"/>
      <c r="X162" s="37">
        <v>1</v>
      </c>
      <c r="Y162" s="38"/>
      <c r="Z162" s="39"/>
      <c r="AA162" s="40">
        <f t="shared" si="13"/>
        <v>0</v>
      </c>
      <c r="AB162" s="41"/>
    </row>
    <row r="163" spans="1:28" s="43" customFormat="1" ht="18" customHeight="1">
      <c r="A163" s="63">
        <f t="shared" si="14"/>
        <v>158</v>
      </c>
      <c r="B163" s="32" t="s">
        <v>213</v>
      </c>
      <c r="C163" s="32" t="s">
        <v>210</v>
      </c>
      <c r="D163" s="33" t="s">
        <v>26</v>
      </c>
      <c r="E163" s="34"/>
      <c r="F163" s="34">
        <v>0</v>
      </c>
      <c r="G163" s="34">
        <v>26</v>
      </c>
      <c r="H163" s="34">
        <v>0</v>
      </c>
      <c r="I163" s="34">
        <v>26</v>
      </c>
      <c r="J163" s="34">
        <v>0</v>
      </c>
      <c r="K163" s="34">
        <v>26</v>
      </c>
      <c r="L163" s="34">
        <v>0</v>
      </c>
      <c r="M163" s="34">
        <v>26</v>
      </c>
      <c r="N163" s="34">
        <v>0</v>
      </c>
      <c r="O163" s="34">
        <v>26</v>
      </c>
      <c r="P163" s="34">
        <v>0</v>
      </c>
      <c r="Q163" s="34">
        <v>26</v>
      </c>
      <c r="R163" s="35">
        <f t="shared" si="10"/>
        <v>1</v>
      </c>
      <c r="S163" s="34">
        <f t="shared" si="11"/>
        <v>0</v>
      </c>
      <c r="T163" s="36"/>
      <c r="U163" s="45">
        <f t="shared" si="12"/>
        <v>0</v>
      </c>
      <c r="V163" s="34"/>
      <c r="W163" s="34"/>
      <c r="X163" s="37">
        <v>1</v>
      </c>
      <c r="Y163" s="38"/>
      <c r="Z163" s="39"/>
      <c r="AA163" s="40">
        <f t="shared" si="13"/>
        <v>0</v>
      </c>
      <c r="AB163" s="41"/>
    </row>
    <row r="164" spans="1:28" s="43" customFormat="1" ht="18" customHeight="1">
      <c r="A164" s="63">
        <f t="shared" si="14"/>
        <v>159</v>
      </c>
      <c r="B164" s="32" t="s">
        <v>214</v>
      </c>
      <c r="C164" s="32" t="s">
        <v>210</v>
      </c>
      <c r="D164" s="33" t="s">
        <v>26</v>
      </c>
      <c r="E164" s="34"/>
      <c r="F164" s="34">
        <v>0</v>
      </c>
      <c r="G164" s="34">
        <v>26</v>
      </c>
      <c r="H164" s="34">
        <v>0</v>
      </c>
      <c r="I164" s="34">
        <v>24</v>
      </c>
      <c r="J164" s="34">
        <v>0</v>
      </c>
      <c r="K164" s="34">
        <v>26</v>
      </c>
      <c r="L164" s="34">
        <v>0</v>
      </c>
      <c r="M164" s="34">
        <v>26</v>
      </c>
      <c r="N164" s="34">
        <v>0</v>
      </c>
      <c r="O164" s="34">
        <v>26</v>
      </c>
      <c r="P164" s="34">
        <v>0</v>
      </c>
      <c r="Q164" s="34">
        <v>26</v>
      </c>
      <c r="R164" s="35">
        <f t="shared" si="10"/>
        <v>0.98717948717948723</v>
      </c>
      <c r="S164" s="34">
        <f t="shared" si="11"/>
        <v>0</v>
      </c>
      <c r="T164" s="36"/>
      <c r="U164" s="34">
        <f t="shared" si="12"/>
        <v>0</v>
      </c>
      <c r="V164" s="34"/>
      <c r="W164" s="34"/>
      <c r="X164" s="37">
        <v>1</v>
      </c>
      <c r="Y164" s="38"/>
      <c r="Z164" s="39"/>
      <c r="AA164" s="40">
        <f t="shared" si="13"/>
        <v>0</v>
      </c>
      <c r="AB164" s="48"/>
    </row>
    <row r="165" spans="1:28" s="43" customFormat="1" ht="18" customHeight="1">
      <c r="A165" s="63">
        <f t="shared" si="14"/>
        <v>160</v>
      </c>
      <c r="B165" s="32" t="s">
        <v>215</v>
      </c>
      <c r="C165" s="32" t="s">
        <v>210</v>
      </c>
      <c r="D165" s="33" t="s">
        <v>26</v>
      </c>
      <c r="E165" s="34"/>
      <c r="F165" s="34">
        <v>0</v>
      </c>
      <c r="G165" s="34">
        <v>24</v>
      </c>
      <c r="H165" s="34">
        <v>0</v>
      </c>
      <c r="I165" s="34">
        <v>24</v>
      </c>
      <c r="J165" s="34">
        <v>0</v>
      </c>
      <c r="K165" s="34">
        <v>25</v>
      </c>
      <c r="L165" s="34">
        <v>0</v>
      </c>
      <c r="M165" s="34">
        <v>26</v>
      </c>
      <c r="N165" s="34">
        <v>0</v>
      </c>
      <c r="O165" s="34">
        <v>26</v>
      </c>
      <c r="P165" s="34">
        <v>0</v>
      </c>
      <c r="Q165" s="34">
        <v>26</v>
      </c>
      <c r="R165" s="35">
        <f t="shared" si="10"/>
        <v>0.96794871794871795</v>
      </c>
      <c r="S165" s="34">
        <f t="shared" si="11"/>
        <v>0</v>
      </c>
      <c r="T165" s="36"/>
      <c r="U165" s="45">
        <f t="shared" si="12"/>
        <v>0</v>
      </c>
      <c r="V165" s="34"/>
      <c r="W165" s="34"/>
      <c r="X165" s="37">
        <v>1</v>
      </c>
      <c r="Y165" s="38"/>
      <c r="Z165" s="39"/>
      <c r="AA165" s="40">
        <f t="shared" si="13"/>
        <v>0</v>
      </c>
      <c r="AB165" s="41"/>
    </row>
    <row r="166" spans="1:28" s="43" customFormat="1" ht="18" customHeight="1">
      <c r="A166" s="63">
        <f t="shared" si="14"/>
        <v>161</v>
      </c>
      <c r="B166" s="32" t="s">
        <v>216</v>
      </c>
      <c r="C166" s="32" t="s">
        <v>210</v>
      </c>
      <c r="D166" s="33" t="s">
        <v>26</v>
      </c>
      <c r="E166" s="34"/>
      <c r="F166" s="34">
        <v>0</v>
      </c>
      <c r="G166" s="34">
        <v>26</v>
      </c>
      <c r="H166" s="34">
        <v>0</v>
      </c>
      <c r="I166" s="34">
        <v>26</v>
      </c>
      <c r="J166" s="34">
        <v>0</v>
      </c>
      <c r="K166" s="34">
        <v>26</v>
      </c>
      <c r="L166" s="34">
        <v>0</v>
      </c>
      <c r="M166" s="34">
        <v>26</v>
      </c>
      <c r="N166" s="34">
        <v>0</v>
      </c>
      <c r="O166" s="34">
        <v>26</v>
      </c>
      <c r="P166" s="34">
        <v>0</v>
      </c>
      <c r="Q166" s="34">
        <v>26</v>
      </c>
      <c r="R166" s="35">
        <f t="shared" si="10"/>
        <v>1</v>
      </c>
      <c r="S166" s="34">
        <f t="shared" si="11"/>
        <v>0</v>
      </c>
      <c r="T166" s="36"/>
      <c r="U166" s="45">
        <f t="shared" si="12"/>
        <v>0</v>
      </c>
      <c r="V166" s="34"/>
      <c r="W166" s="34"/>
      <c r="X166" s="37">
        <v>1</v>
      </c>
      <c r="Y166" s="38"/>
      <c r="Z166" s="39"/>
      <c r="AA166" s="40">
        <f t="shared" si="13"/>
        <v>0</v>
      </c>
      <c r="AB166" s="41"/>
    </row>
    <row r="167" spans="1:28" s="43" customFormat="1" ht="18" customHeight="1">
      <c r="A167" s="63">
        <f t="shared" si="14"/>
        <v>162</v>
      </c>
      <c r="B167" s="32" t="s">
        <v>217</v>
      </c>
      <c r="C167" s="32" t="s">
        <v>210</v>
      </c>
      <c r="D167" s="33" t="s">
        <v>26</v>
      </c>
      <c r="E167" s="34"/>
      <c r="F167" s="34">
        <v>0</v>
      </c>
      <c r="G167" s="34">
        <v>26</v>
      </c>
      <c r="H167" s="34">
        <v>0</v>
      </c>
      <c r="I167" s="34">
        <v>26</v>
      </c>
      <c r="J167" s="34">
        <v>0</v>
      </c>
      <c r="K167" s="34">
        <v>26</v>
      </c>
      <c r="L167" s="34">
        <v>0</v>
      </c>
      <c r="M167" s="34">
        <v>26</v>
      </c>
      <c r="N167" s="34">
        <v>0</v>
      </c>
      <c r="O167" s="34">
        <v>26</v>
      </c>
      <c r="P167" s="34">
        <v>0</v>
      </c>
      <c r="Q167" s="34">
        <v>26</v>
      </c>
      <c r="R167" s="35">
        <f t="shared" si="10"/>
        <v>1</v>
      </c>
      <c r="S167" s="34">
        <f t="shared" si="11"/>
        <v>0</v>
      </c>
      <c r="T167" s="36"/>
      <c r="U167" s="45">
        <f t="shared" si="12"/>
        <v>0</v>
      </c>
      <c r="V167" s="34"/>
      <c r="W167" s="34"/>
      <c r="X167" s="37">
        <v>1</v>
      </c>
      <c r="Y167" s="38"/>
      <c r="Z167" s="39"/>
      <c r="AA167" s="40">
        <f t="shared" si="13"/>
        <v>0</v>
      </c>
      <c r="AB167" s="41"/>
    </row>
    <row r="168" spans="1:28" s="43" customFormat="1" ht="18" customHeight="1">
      <c r="A168" s="63">
        <f t="shared" si="14"/>
        <v>163</v>
      </c>
      <c r="B168" s="32" t="s">
        <v>218</v>
      </c>
      <c r="C168" s="32" t="s">
        <v>210</v>
      </c>
      <c r="D168" s="33" t="s">
        <v>26</v>
      </c>
      <c r="E168" s="34"/>
      <c r="F168" s="34">
        <v>0</v>
      </c>
      <c r="G168" s="34">
        <v>26</v>
      </c>
      <c r="H168" s="34">
        <v>0</v>
      </c>
      <c r="I168" s="34">
        <v>25</v>
      </c>
      <c r="J168" s="34">
        <v>0</v>
      </c>
      <c r="K168" s="34">
        <v>25.44</v>
      </c>
      <c r="L168" s="34">
        <v>0</v>
      </c>
      <c r="M168" s="34">
        <v>26</v>
      </c>
      <c r="N168" s="34">
        <v>0</v>
      </c>
      <c r="O168" s="34">
        <v>26</v>
      </c>
      <c r="P168" s="34">
        <v>0</v>
      </c>
      <c r="Q168" s="34">
        <v>26</v>
      </c>
      <c r="R168" s="35">
        <f t="shared" si="10"/>
        <v>0.99</v>
      </c>
      <c r="S168" s="34">
        <f t="shared" si="11"/>
        <v>0</v>
      </c>
      <c r="T168" s="36"/>
      <c r="U168" s="45">
        <f t="shared" si="12"/>
        <v>0</v>
      </c>
      <c r="V168" s="34"/>
      <c r="W168" s="34"/>
      <c r="X168" s="37">
        <v>1</v>
      </c>
      <c r="Y168" s="38"/>
      <c r="Z168" s="39"/>
      <c r="AA168" s="40">
        <f t="shared" si="13"/>
        <v>0</v>
      </c>
      <c r="AB168" s="41"/>
    </row>
    <row r="169" spans="1:28" s="43" customFormat="1" ht="18" customHeight="1">
      <c r="A169" s="63">
        <f t="shared" si="14"/>
        <v>164</v>
      </c>
      <c r="B169" s="32" t="s">
        <v>219</v>
      </c>
      <c r="C169" s="32" t="s">
        <v>210</v>
      </c>
      <c r="D169" s="33" t="s">
        <v>26</v>
      </c>
      <c r="E169" s="34"/>
      <c r="F169" s="34">
        <v>0</v>
      </c>
      <c r="G169" s="34">
        <v>26</v>
      </c>
      <c r="H169" s="34">
        <v>0</v>
      </c>
      <c r="I169" s="34">
        <v>26</v>
      </c>
      <c r="J169" s="34">
        <v>0</v>
      </c>
      <c r="K169" s="34">
        <v>26</v>
      </c>
      <c r="L169" s="34">
        <v>0</v>
      </c>
      <c r="M169" s="34">
        <v>26</v>
      </c>
      <c r="N169" s="34">
        <v>0</v>
      </c>
      <c r="O169" s="34">
        <v>26</v>
      </c>
      <c r="P169" s="34">
        <v>0</v>
      </c>
      <c r="Q169" s="34">
        <v>26</v>
      </c>
      <c r="R169" s="35">
        <f t="shared" si="10"/>
        <v>1</v>
      </c>
      <c r="S169" s="34">
        <f t="shared" si="11"/>
        <v>0</v>
      </c>
      <c r="T169" s="36"/>
      <c r="U169" s="45">
        <f t="shared" si="12"/>
        <v>0</v>
      </c>
      <c r="V169" s="34"/>
      <c r="W169" s="34"/>
      <c r="X169" s="37">
        <v>1</v>
      </c>
      <c r="Y169" s="38"/>
      <c r="Z169" s="39"/>
      <c r="AA169" s="40">
        <f t="shared" si="13"/>
        <v>0</v>
      </c>
      <c r="AB169" s="41"/>
    </row>
    <row r="170" spans="1:28" s="43" customFormat="1" ht="18" customHeight="1">
      <c r="A170" s="63">
        <f t="shared" si="14"/>
        <v>165</v>
      </c>
      <c r="B170" s="32" t="s">
        <v>220</v>
      </c>
      <c r="C170" s="32" t="s">
        <v>210</v>
      </c>
      <c r="D170" s="33" t="s">
        <v>26</v>
      </c>
      <c r="E170" s="34"/>
      <c r="F170" s="34">
        <v>0</v>
      </c>
      <c r="G170" s="34">
        <v>26</v>
      </c>
      <c r="H170" s="34">
        <v>0</v>
      </c>
      <c r="I170" s="34">
        <v>26</v>
      </c>
      <c r="J170" s="34">
        <v>0</v>
      </c>
      <c r="K170" s="34">
        <v>26</v>
      </c>
      <c r="L170" s="34">
        <v>0</v>
      </c>
      <c r="M170" s="34">
        <v>26</v>
      </c>
      <c r="N170" s="34">
        <v>0</v>
      </c>
      <c r="O170" s="34">
        <v>26</v>
      </c>
      <c r="P170" s="34">
        <v>0</v>
      </c>
      <c r="Q170" s="34">
        <v>26</v>
      </c>
      <c r="R170" s="35">
        <f t="shared" si="10"/>
        <v>1</v>
      </c>
      <c r="S170" s="34">
        <f t="shared" si="11"/>
        <v>0</v>
      </c>
      <c r="T170" s="36"/>
      <c r="U170" s="45">
        <f t="shared" si="12"/>
        <v>0</v>
      </c>
      <c r="V170" s="34"/>
      <c r="W170" s="34"/>
      <c r="X170" s="37">
        <v>1</v>
      </c>
      <c r="Y170" s="38"/>
      <c r="Z170" s="39"/>
      <c r="AA170" s="40">
        <f t="shared" si="13"/>
        <v>0</v>
      </c>
      <c r="AB170" s="41"/>
    </row>
    <row r="171" spans="1:28" s="43" customFormat="1" ht="18" customHeight="1">
      <c r="A171" s="63">
        <f t="shared" si="14"/>
        <v>166</v>
      </c>
      <c r="B171" s="32" t="s">
        <v>221</v>
      </c>
      <c r="C171" s="32" t="s">
        <v>222</v>
      </c>
      <c r="D171" s="33" t="s">
        <v>30</v>
      </c>
      <c r="E171" s="34"/>
      <c r="F171" s="34">
        <v>0</v>
      </c>
      <c r="G171" s="34">
        <v>26</v>
      </c>
      <c r="H171" s="34">
        <v>0</v>
      </c>
      <c r="I171" s="34">
        <v>24</v>
      </c>
      <c r="J171" s="34">
        <v>0</v>
      </c>
      <c r="K171" s="34">
        <v>26</v>
      </c>
      <c r="L171" s="34">
        <v>0</v>
      </c>
      <c r="M171" s="34">
        <v>13</v>
      </c>
      <c r="N171" s="34">
        <v>0</v>
      </c>
      <c r="O171" s="34">
        <v>0</v>
      </c>
      <c r="P171" s="34">
        <v>0</v>
      </c>
      <c r="Q171" s="34">
        <v>0</v>
      </c>
      <c r="R171" s="35">
        <f t="shared" si="10"/>
        <v>0.57051282051282048</v>
      </c>
      <c r="S171" s="34">
        <f t="shared" si="11"/>
        <v>0</v>
      </c>
      <c r="T171" s="36"/>
      <c r="U171" s="45">
        <f t="shared" si="12"/>
        <v>0</v>
      </c>
      <c r="V171" s="34"/>
      <c r="W171" s="34"/>
      <c r="X171" s="37">
        <v>1</v>
      </c>
      <c r="Y171" s="38"/>
      <c r="Z171" s="39"/>
      <c r="AA171" s="40">
        <f t="shared" si="13"/>
        <v>0</v>
      </c>
      <c r="AB171" s="41"/>
    </row>
    <row r="172" spans="1:28" s="43" customFormat="1" ht="18" customHeight="1">
      <c r="A172" s="63">
        <f t="shared" si="14"/>
        <v>167</v>
      </c>
      <c r="B172" s="32" t="s">
        <v>223</v>
      </c>
      <c r="C172" s="32" t="s">
        <v>222</v>
      </c>
      <c r="D172" s="33" t="s">
        <v>26</v>
      </c>
      <c r="E172" s="34"/>
      <c r="F172" s="34">
        <v>0</v>
      </c>
      <c r="G172" s="34">
        <v>26</v>
      </c>
      <c r="H172" s="34">
        <v>0</v>
      </c>
      <c r="I172" s="34">
        <v>26</v>
      </c>
      <c r="J172" s="34">
        <v>0</v>
      </c>
      <c r="K172" s="34">
        <v>26</v>
      </c>
      <c r="L172" s="34">
        <v>0</v>
      </c>
      <c r="M172" s="34">
        <v>26</v>
      </c>
      <c r="N172" s="34">
        <v>0</v>
      </c>
      <c r="O172" s="34">
        <v>26</v>
      </c>
      <c r="P172" s="34">
        <v>0</v>
      </c>
      <c r="Q172" s="34">
        <v>26</v>
      </c>
      <c r="R172" s="35">
        <f t="shared" si="10"/>
        <v>1</v>
      </c>
      <c r="S172" s="34">
        <f t="shared" si="11"/>
        <v>0</v>
      </c>
      <c r="T172" s="36"/>
      <c r="U172" s="45">
        <f t="shared" si="12"/>
        <v>0</v>
      </c>
      <c r="V172" s="34"/>
      <c r="W172" s="34"/>
      <c r="X172" s="37">
        <v>1</v>
      </c>
      <c r="Y172" s="38"/>
      <c r="Z172" s="39"/>
      <c r="AA172" s="40">
        <f t="shared" si="13"/>
        <v>0</v>
      </c>
      <c r="AB172" s="41"/>
    </row>
    <row r="173" spans="1:28" s="43" customFormat="1" ht="18" customHeight="1">
      <c r="A173" s="63">
        <f t="shared" si="14"/>
        <v>168</v>
      </c>
      <c r="B173" s="32" t="s">
        <v>224</v>
      </c>
      <c r="C173" s="32" t="s">
        <v>222</v>
      </c>
      <c r="D173" s="33" t="s">
        <v>26</v>
      </c>
      <c r="E173" s="34"/>
      <c r="F173" s="34">
        <v>0</v>
      </c>
      <c r="G173" s="34">
        <v>26</v>
      </c>
      <c r="H173" s="34">
        <v>0</v>
      </c>
      <c r="I173" s="34">
        <v>26</v>
      </c>
      <c r="J173" s="34">
        <v>0</v>
      </c>
      <c r="K173" s="34">
        <v>26</v>
      </c>
      <c r="L173" s="34">
        <v>0</v>
      </c>
      <c r="M173" s="34">
        <v>26</v>
      </c>
      <c r="N173" s="34">
        <v>0</v>
      </c>
      <c r="O173" s="34">
        <v>26</v>
      </c>
      <c r="P173" s="34">
        <v>0</v>
      </c>
      <c r="Q173" s="34">
        <v>26</v>
      </c>
      <c r="R173" s="35">
        <f t="shared" si="10"/>
        <v>1</v>
      </c>
      <c r="S173" s="34">
        <f t="shared" si="11"/>
        <v>0</v>
      </c>
      <c r="T173" s="36"/>
      <c r="U173" s="45">
        <f t="shared" si="12"/>
        <v>0</v>
      </c>
      <c r="V173" s="34"/>
      <c r="W173" s="34"/>
      <c r="X173" s="37">
        <v>1</v>
      </c>
      <c r="Y173" s="38"/>
      <c r="Z173" s="39"/>
      <c r="AA173" s="40">
        <f t="shared" si="13"/>
        <v>0</v>
      </c>
      <c r="AB173" s="41"/>
    </row>
    <row r="174" spans="1:28" s="43" customFormat="1" ht="18" customHeight="1">
      <c r="A174" s="63">
        <f t="shared" si="14"/>
        <v>169</v>
      </c>
      <c r="B174" s="32" t="s">
        <v>225</v>
      </c>
      <c r="C174" s="32" t="s">
        <v>222</v>
      </c>
      <c r="D174" s="33" t="s">
        <v>26</v>
      </c>
      <c r="E174" s="34"/>
      <c r="F174" s="34">
        <v>0</v>
      </c>
      <c r="G174" s="34">
        <v>26</v>
      </c>
      <c r="H174" s="34">
        <v>0</v>
      </c>
      <c r="I174" s="34">
        <v>26</v>
      </c>
      <c r="J174" s="34">
        <v>0</v>
      </c>
      <c r="K174" s="34">
        <v>26</v>
      </c>
      <c r="L174" s="34">
        <v>0</v>
      </c>
      <c r="M174" s="34">
        <v>26</v>
      </c>
      <c r="N174" s="34">
        <v>0</v>
      </c>
      <c r="O174" s="34">
        <v>26</v>
      </c>
      <c r="P174" s="34">
        <v>0</v>
      </c>
      <c r="Q174" s="34">
        <v>26</v>
      </c>
      <c r="R174" s="35">
        <f t="shared" si="10"/>
        <v>1</v>
      </c>
      <c r="S174" s="34">
        <f t="shared" si="11"/>
        <v>0</v>
      </c>
      <c r="T174" s="36"/>
      <c r="U174" s="34">
        <f t="shared" si="12"/>
        <v>0</v>
      </c>
      <c r="V174" s="34"/>
      <c r="W174" s="34"/>
      <c r="X174" s="37">
        <v>1</v>
      </c>
      <c r="Y174" s="38"/>
      <c r="Z174" s="39"/>
      <c r="AA174" s="40">
        <f t="shared" si="13"/>
        <v>0</v>
      </c>
      <c r="AB174" s="48"/>
    </row>
    <row r="175" spans="1:28" s="43" customFormat="1" ht="18" customHeight="1">
      <c r="A175" s="63">
        <f t="shared" si="14"/>
        <v>170</v>
      </c>
      <c r="B175" s="32" t="s">
        <v>226</v>
      </c>
      <c r="C175" s="32" t="s">
        <v>222</v>
      </c>
      <c r="D175" s="33" t="s">
        <v>26</v>
      </c>
      <c r="E175" s="34"/>
      <c r="F175" s="34">
        <v>0</v>
      </c>
      <c r="G175" s="34">
        <v>26</v>
      </c>
      <c r="H175" s="34">
        <v>0</v>
      </c>
      <c r="I175" s="34">
        <v>26</v>
      </c>
      <c r="J175" s="34">
        <v>0</v>
      </c>
      <c r="K175" s="34">
        <v>26</v>
      </c>
      <c r="L175" s="34">
        <v>0</v>
      </c>
      <c r="M175" s="34">
        <v>26</v>
      </c>
      <c r="N175" s="34">
        <v>0</v>
      </c>
      <c r="O175" s="34">
        <v>26</v>
      </c>
      <c r="P175" s="34">
        <v>0</v>
      </c>
      <c r="Q175" s="34">
        <v>26</v>
      </c>
      <c r="R175" s="35">
        <f t="shared" si="10"/>
        <v>1</v>
      </c>
      <c r="S175" s="34">
        <f t="shared" si="11"/>
        <v>0</v>
      </c>
      <c r="T175" s="36"/>
      <c r="U175" s="34">
        <f t="shared" si="12"/>
        <v>0</v>
      </c>
      <c r="V175" s="34"/>
      <c r="W175" s="34"/>
      <c r="X175" s="37">
        <v>1</v>
      </c>
      <c r="Y175" s="38"/>
      <c r="Z175" s="39"/>
      <c r="AA175" s="66">
        <f t="shared" si="13"/>
        <v>0</v>
      </c>
      <c r="AB175" s="48"/>
    </row>
    <row r="176" spans="1:28" s="2" customFormat="1" ht="18" customHeight="1">
      <c r="A176" s="64">
        <f t="shared" si="14"/>
        <v>171</v>
      </c>
      <c r="B176" s="32" t="s">
        <v>227</v>
      </c>
      <c r="C176" s="32" t="s">
        <v>222</v>
      </c>
      <c r="D176" s="33" t="s">
        <v>26</v>
      </c>
      <c r="E176" s="34"/>
      <c r="F176" s="34">
        <v>0</v>
      </c>
      <c r="G176" s="34">
        <v>26</v>
      </c>
      <c r="H176" s="34">
        <v>0</v>
      </c>
      <c r="I176" s="34">
        <v>26</v>
      </c>
      <c r="J176" s="34">
        <v>0</v>
      </c>
      <c r="K176" s="34">
        <v>26</v>
      </c>
      <c r="L176" s="34">
        <v>0</v>
      </c>
      <c r="M176" s="34">
        <v>26</v>
      </c>
      <c r="N176" s="34">
        <v>0</v>
      </c>
      <c r="O176" s="34">
        <v>26</v>
      </c>
      <c r="P176" s="34">
        <v>0</v>
      </c>
      <c r="Q176" s="34">
        <v>26</v>
      </c>
      <c r="R176" s="35">
        <f t="shared" si="10"/>
        <v>1</v>
      </c>
      <c r="S176" s="34">
        <f t="shared" si="11"/>
        <v>0</v>
      </c>
      <c r="T176" s="36"/>
      <c r="U176" s="45">
        <f t="shared" si="12"/>
        <v>0</v>
      </c>
      <c r="V176" s="45"/>
      <c r="W176" s="45"/>
      <c r="X176" s="37">
        <v>1</v>
      </c>
      <c r="Y176" s="38"/>
      <c r="Z176" s="39"/>
      <c r="AA176" s="40">
        <f t="shared" si="13"/>
        <v>0</v>
      </c>
      <c r="AB176" s="41"/>
    </row>
    <row r="177" spans="1:28" s="2" customFormat="1" ht="18" customHeight="1">
      <c r="A177" s="64">
        <f t="shared" si="14"/>
        <v>172</v>
      </c>
      <c r="B177" s="32" t="s">
        <v>228</v>
      </c>
      <c r="C177" s="32" t="s">
        <v>222</v>
      </c>
      <c r="D177" s="33" t="s">
        <v>26</v>
      </c>
      <c r="E177" s="34"/>
      <c r="F177" s="34">
        <v>0</v>
      </c>
      <c r="G177" s="34">
        <v>26</v>
      </c>
      <c r="H177" s="34">
        <v>0</v>
      </c>
      <c r="I177" s="34">
        <v>26</v>
      </c>
      <c r="J177" s="34">
        <v>0</v>
      </c>
      <c r="K177" s="34">
        <v>26</v>
      </c>
      <c r="L177" s="34">
        <v>0</v>
      </c>
      <c r="M177" s="34">
        <v>26</v>
      </c>
      <c r="N177" s="34">
        <v>0</v>
      </c>
      <c r="O177" s="34">
        <v>26</v>
      </c>
      <c r="P177" s="34">
        <v>0</v>
      </c>
      <c r="Q177" s="34">
        <v>26</v>
      </c>
      <c r="R177" s="35">
        <f t="shared" si="10"/>
        <v>1</v>
      </c>
      <c r="S177" s="34">
        <f t="shared" si="11"/>
        <v>0</v>
      </c>
      <c r="T177" s="36"/>
      <c r="U177" s="45">
        <f t="shared" si="12"/>
        <v>0</v>
      </c>
      <c r="V177" s="45"/>
      <c r="W177" s="45"/>
      <c r="X177" s="37">
        <v>1</v>
      </c>
      <c r="Y177" s="38"/>
      <c r="Z177" s="39"/>
      <c r="AA177" s="40">
        <f t="shared" si="13"/>
        <v>0</v>
      </c>
      <c r="AB177" s="41"/>
    </row>
    <row r="178" spans="1:28" s="2" customFormat="1" ht="18" customHeight="1">
      <c r="A178" s="64">
        <f t="shared" si="14"/>
        <v>173</v>
      </c>
      <c r="B178" s="32" t="s">
        <v>229</v>
      </c>
      <c r="C178" s="32" t="s">
        <v>222</v>
      </c>
      <c r="D178" s="33" t="s">
        <v>26</v>
      </c>
      <c r="E178" s="34"/>
      <c r="F178" s="34">
        <v>0</v>
      </c>
      <c r="G178" s="34">
        <v>26</v>
      </c>
      <c r="H178" s="34">
        <v>0</v>
      </c>
      <c r="I178" s="34">
        <v>26</v>
      </c>
      <c r="J178" s="34">
        <v>0</v>
      </c>
      <c r="K178" s="34">
        <v>26</v>
      </c>
      <c r="L178" s="34">
        <v>0</v>
      </c>
      <c r="M178" s="34">
        <v>26</v>
      </c>
      <c r="N178" s="34">
        <v>0</v>
      </c>
      <c r="O178" s="34">
        <v>26</v>
      </c>
      <c r="P178" s="34">
        <v>0</v>
      </c>
      <c r="Q178" s="34">
        <v>26</v>
      </c>
      <c r="R178" s="35">
        <f t="shared" si="10"/>
        <v>1</v>
      </c>
      <c r="S178" s="34">
        <f t="shared" si="11"/>
        <v>0</v>
      </c>
      <c r="T178" s="36"/>
      <c r="U178" s="45">
        <f t="shared" si="12"/>
        <v>0</v>
      </c>
      <c r="V178" s="45"/>
      <c r="W178" s="45"/>
      <c r="X178" s="37">
        <v>1</v>
      </c>
      <c r="Y178" s="38"/>
      <c r="Z178" s="39"/>
      <c r="AA178" s="40">
        <f t="shared" si="13"/>
        <v>0</v>
      </c>
      <c r="AB178" s="41"/>
    </row>
    <row r="179" spans="1:28" s="2" customFormat="1" ht="18" customHeight="1">
      <c r="A179" s="64">
        <f t="shared" si="14"/>
        <v>174</v>
      </c>
      <c r="B179" s="32" t="s">
        <v>230</v>
      </c>
      <c r="C179" s="32" t="s">
        <v>222</v>
      </c>
      <c r="D179" s="33" t="s">
        <v>26</v>
      </c>
      <c r="E179" s="34"/>
      <c r="F179" s="34">
        <v>0</v>
      </c>
      <c r="G179" s="34">
        <v>26</v>
      </c>
      <c r="H179" s="34">
        <v>0</v>
      </c>
      <c r="I179" s="34">
        <v>26</v>
      </c>
      <c r="J179" s="34">
        <v>0</v>
      </c>
      <c r="K179" s="34">
        <v>26</v>
      </c>
      <c r="L179" s="34">
        <v>0</v>
      </c>
      <c r="M179" s="34">
        <v>26</v>
      </c>
      <c r="N179" s="34">
        <v>0</v>
      </c>
      <c r="O179" s="34">
        <v>26</v>
      </c>
      <c r="P179" s="34">
        <v>0</v>
      </c>
      <c r="Q179" s="34">
        <v>26</v>
      </c>
      <c r="R179" s="35">
        <f t="shared" si="10"/>
        <v>1</v>
      </c>
      <c r="S179" s="34">
        <f t="shared" si="11"/>
        <v>0</v>
      </c>
      <c r="T179" s="36"/>
      <c r="U179" s="45">
        <f t="shared" si="12"/>
        <v>0</v>
      </c>
      <c r="V179" s="45"/>
      <c r="W179" s="45"/>
      <c r="X179" s="37">
        <v>1</v>
      </c>
      <c r="Y179" s="38"/>
      <c r="Z179" s="39"/>
      <c r="AA179" s="40">
        <f t="shared" si="13"/>
        <v>0</v>
      </c>
      <c r="AB179" s="41"/>
    </row>
    <row r="180" spans="1:28" s="2" customFormat="1" ht="18" customHeight="1">
      <c r="A180" s="64">
        <f t="shared" si="14"/>
        <v>175</v>
      </c>
      <c r="B180" s="32" t="s">
        <v>231</v>
      </c>
      <c r="C180" s="32" t="s">
        <v>232</v>
      </c>
      <c r="D180" s="33" t="s">
        <v>24</v>
      </c>
      <c r="E180" s="34"/>
      <c r="F180" s="34">
        <v>0</v>
      </c>
      <c r="G180" s="34">
        <v>26</v>
      </c>
      <c r="H180" s="34">
        <v>0</v>
      </c>
      <c r="I180" s="34">
        <v>26</v>
      </c>
      <c r="J180" s="34">
        <v>0</v>
      </c>
      <c r="K180" s="34">
        <v>26</v>
      </c>
      <c r="L180" s="34">
        <v>0</v>
      </c>
      <c r="M180" s="34">
        <v>26</v>
      </c>
      <c r="N180" s="34">
        <v>0</v>
      </c>
      <c r="O180" s="34">
        <v>26</v>
      </c>
      <c r="P180" s="34">
        <v>0</v>
      </c>
      <c r="Q180" s="34">
        <v>26</v>
      </c>
      <c r="R180" s="35">
        <f t="shared" si="10"/>
        <v>1</v>
      </c>
      <c r="S180" s="34">
        <f t="shared" si="11"/>
        <v>0</v>
      </c>
      <c r="T180" s="36"/>
      <c r="U180" s="45">
        <f t="shared" si="12"/>
        <v>0</v>
      </c>
      <c r="V180" s="45"/>
      <c r="W180" s="45"/>
      <c r="X180" s="37">
        <v>1</v>
      </c>
      <c r="Y180" s="38"/>
      <c r="Z180" s="39"/>
      <c r="AA180" s="40">
        <f t="shared" si="13"/>
        <v>0</v>
      </c>
      <c r="AB180" s="41"/>
    </row>
    <row r="181" spans="1:28" s="2" customFormat="1" ht="18" customHeight="1">
      <c r="A181" s="64">
        <f t="shared" si="14"/>
        <v>176</v>
      </c>
      <c r="B181" s="32" t="s">
        <v>233</v>
      </c>
      <c r="C181" s="32" t="s">
        <v>232</v>
      </c>
      <c r="D181" s="33" t="s">
        <v>30</v>
      </c>
      <c r="E181" s="34"/>
      <c r="F181" s="34">
        <v>0</v>
      </c>
      <c r="G181" s="34">
        <v>26</v>
      </c>
      <c r="H181" s="34">
        <v>0</v>
      </c>
      <c r="I181" s="34">
        <v>26</v>
      </c>
      <c r="J181" s="34">
        <v>0</v>
      </c>
      <c r="K181" s="34">
        <v>24</v>
      </c>
      <c r="L181" s="34">
        <v>0</v>
      </c>
      <c r="M181" s="34">
        <v>26</v>
      </c>
      <c r="N181" s="34">
        <v>0</v>
      </c>
      <c r="O181" s="34">
        <v>26</v>
      </c>
      <c r="P181" s="34">
        <v>0</v>
      </c>
      <c r="Q181" s="34">
        <v>26</v>
      </c>
      <c r="R181" s="35">
        <f t="shared" si="10"/>
        <v>0.98717948717948723</v>
      </c>
      <c r="S181" s="34">
        <f t="shared" si="11"/>
        <v>0</v>
      </c>
      <c r="T181" s="36"/>
      <c r="U181" s="34">
        <f t="shared" si="12"/>
        <v>0</v>
      </c>
      <c r="V181" s="34"/>
      <c r="W181" s="34"/>
      <c r="X181" s="37">
        <v>1</v>
      </c>
      <c r="Y181" s="38"/>
      <c r="Z181" s="39"/>
      <c r="AA181" s="40">
        <f t="shared" si="13"/>
        <v>0</v>
      </c>
      <c r="AB181" s="41"/>
    </row>
    <row r="182" spans="1:28" s="2" customFormat="1" ht="18" customHeight="1">
      <c r="A182" s="64">
        <f t="shared" si="14"/>
        <v>177</v>
      </c>
      <c r="B182" s="32" t="s">
        <v>234</v>
      </c>
      <c r="C182" s="32" t="s">
        <v>232</v>
      </c>
      <c r="D182" s="33" t="s">
        <v>26</v>
      </c>
      <c r="E182" s="34"/>
      <c r="F182" s="34">
        <v>0</v>
      </c>
      <c r="G182" s="34">
        <v>26</v>
      </c>
      <c r="H182" s="34">
        <v>0</v>
      </c>
      <c r="I182" s="34">
        <v>26</v>
      </c>
      <c r="J182" s="34">
        <v>0</v>
      </c>
      <c r="K182" s="34">
        <v>26</v>
      </c>
      <c r="L182" s="34">
        <v>0</v>
      </c>
      <c r="M182" s="34">
        <v>26</v>
      </c>
      <c r="N182" s="34">
        <v>0</v>
      </c>
      <c r="O182" s="34">
        <v>26</v>
      </c>
      <c r="P182" s="34">
        <v>0</v>
      </c>
      <c r="Q182" s="34">
        <v>26</v>
      </c>
      <c r="R182" s="35">
        <f t="shared" si="10"/>
        <v>1</v>
      </c>
      <c r="S182" s="34">
        <f t="shared" si="11"/>
        <v>0</v>
      </c>
      <c r="T182" s="36"/>
      <c r="U182" s="45">
        <f t="shared" si="12"/>
        <v>0</v>
      </c>
      <c r="V182" s="45"/>
      <c r="W182" s="45"/>
      <c r="X182" s="37">
        <v>1</v>
      </c>
      <c r="Y182" s="38"/>
      <c r="Z182" s="39"/>
      <c r="AA182" s="40">
        <f t="shared" si="13"/>
        <v>0</v>
      </c>
      <c r="AB182" s="41"/>
    </row>
    <row r="183" spans="1:28" s="2" customFormat="1" ht="18" customHeight="1">
      <c r="A183" s="64">
        <f t="shared" si="14"/>
        <v>178</v>
      </c>
      <c r="B183" s="32" t="s">
        <v>235</v>
      </c>
      <c r="C183" s="32" t="s">
        <v>232</v>
      </c>
      <c r="D183" s="33" t="s">
        <v>26</v>
      </c>
      <c r="E183" s="34"/>
      <c r="F183" s="34">
        <v>0</v>
      </c>
      <c r="G183" s="34">
        <v>26</v>
      </c>
      <c r="H183" s="34">
        <v>0</v>
      </c>
      <c r="I183" s="34">
        <v>25.75</v>
      </c>
      <c r="J183" s="34">
        <v>0</v>
      </c>
      <c r="K183" s="34">
        <v>25</v>
      </c>
      <c r="L183" s="34">
        <v>0</v>
      </c>
      <c r="M183" s="34">
        <v>26</v>
      </c>
      <c r="N183" s="34">
        <v>0</v>
      </c>
      <c r="O183" s="34">
        <v>26</v>
      </c>
      <c r="P183" s="34">
        <v>0</v>
      </c>
      <c r="Q183" s="34">
        <v>26</v>
      </c>
      <c r="R183" s="35">
        <f t="shared" si="10"/>
        <v>0.99198717948717952</v>
      </c>
      <c r="S183" s="34">
        <f t="shared" si="11"/>
        <v>0</v>
      </c>
      <c r="T183" s="36"/>
      <c r="U183" s="45">
        <f t="shared" si="12"/>
        <v>0</v>
      </c>
      <c r="V183" s="45"/>
      <c r="W183" s="45"/>
      <c r="X183" s="37">
        <v>1</v>
      </c>
      <c r="Y183" s="38"/>
      <c r="Z183" s="39"/>
      <c r="AA183" s="40">
        <f t="shared" si="13"/>
        <v>0</v>
      </c>
      <c r="AB183" s="41"/>
    </row>
    <row r="184" spans="1:28" s="2" customFormat="1" ht="18" customHeight="1">
      <c r="A184" s="67">
        <f t="shared" si="14"/>
        <v>179</v>
      </c>
      <c r="B184" s="50" t="s">
        <v>236</v>
      </c>
      <c r="C184" s="50" t="s">
        <v>237</v>
      </c>
      <c r="D184" s="51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>
        <v>12</v>
      </c>
      <c r="Q184" s="52">
        <v>0</v>
      </c>
      <c r="R184" s="53">
        <f t="shared" si="10"/>
        <v>7.6923076923076927E-2</v>
      </c>
      <c r="S184" s="52">
        <f t="shared" si="11"/>
        <v>0</v>
      </c>
      <c r="T184" s="54"/>
      <c r="U184" s="55">
        <f t="shared" si="12"/>
        <v>0</v>
      </c>
      <c r="V184" s="55"/>
      <c r="W184" s="55"/>
      <c r="X184" s="56">
        <v>1</v>
      </c>
      <c r="Y184" s="57"/>
      <c r="Z184" s="58"/>
      <c r="AA184" s="59">
        <f t="shared" si="13"/>
        <v>0</v>
      </c>
      <c r="AB184" s="60" t="s">
        <v>238</v>
      </c>
    </row>
    <row r="185" spans="1:28" s="2" customFormat="1" ht="18" customHeight="1">
      <c r="A185" s="64">
        <f t="shared" si="14"/>
        <v>180</v>
      </c>
      <c r="B185" s="32" t="s">
        <v>239</v>
      </c>
      <c r="C185" s="32" t="s">
        <v>232</v>
      </c>
      <c r="D185" s="33" t="s">
        <v>40</v>
      </c>
      <c r="E185" s="34"/>
      <c r="F185" s="34">
        <v>0</v>
      </c>
      <c r="G185" s="34">
        <v>17</v>
      </c>
      <c r="H185" s="34">
        <v>0</v>
      </c>
      <c r="I185" s="34">
        <v>26</v>
      </c>
      <c r="J185" s="34">
        <v>0</v>
      </c>
      <c r="K185" s="34">
        <v>26</v>
      </c>
      <c r="L185" s="34">
        <v>0</v>
      </c>
      <c r="M185" s="34">
        <v>26</v>
      </c>
      <c r="N185" s="34">
        <v>0</v>
      </c>
      <c r="O185" s="34">
        <v>26</v>
      </c>
      <c r="P185" s="34">
        <v>0</v>
      </c>
      <c r="Q185" s="34">
        <v>26</v>
      </c>
      <c r="R185" s="35">
        <f t="shared" si="10"/>
        <v>0.94230769230769229</v>
      </c>
      <c r="S185" s="34">
        <f t="shared" si="11"/>
        <v>0</v>
      </c>
      <c r="T185" s="36"/>
      <c r="U185" s="45">
        <f t="shared" si="12"/>
        <v>0</v>
      </c>
      <c r="V185" s="45"/>
      <c r="W185" s="45"/>
      <c r="X185" s="37">
        <v>1</v>
      </c>
      <c r="Y185" s="38"/>
      <c r="Z185" s="39"/>
      <c r="AA185" s="40">
        <f t="shared" si="13"/>
        <v>0</v>
      </c>
      <c r="AB185" s="41"/>
    </row>
    <row r="186" spans="1:28" s="2" customFormat="1" ht="18" customHeight="1">
      <c r="A186" s="67">
        <f t="shared" si="14"/>
        <v>181</v>
      </c>
      <c r="B186" s="50" t="s">
        <v>240</v>
      </c>
      <c r="C186" s="50" t="s">
        <v>232</v>
      </c>
      <c r="D186" s="51" t="s">
        <v>26</v>
      </c>
      <c r="E186" s="52"/>
      <c r="F186" s="52">
        <v>0</v>
      </c>
      <c r="G186" s="52">
        <v>26</v>
      </c>
      <c r="H186" s="52">
        <v>0</v>
      </c>
      <c r="I186" s="52">
        <v>26</v>
      </c>
      <c r="J186" s="52">
        <v>0</v>
      </c>
      <c r="K186" s="52">
        <v>26</v>
      </c>
      <c r="L186" s="52">
        <v>0</v>
      </c>
      <c r="M186" s="52">
        <v>26</v>
      </c>
      <c r="N186" s="52">
        <v>0</v>
      </c>
      <c r="O186" s="52">
        <v>26</v>
      </c>
      <c r="P186" s="52">
        <v>0</v>
      </c>
      <c r="Q186" s="52">
        <v>26</v>
      </c>
      <c r="R186" s="53">
        <f t="shared" si="10"/>
        <v>1</v>
      </c>
      <c r="S186" s="52">
        <f t="shared" si="11"/>
        <v>0</v>
      </c>
      <c r="T186" s="54"/>
      <c r="U186" s="55">
        <f t="shared" si="12"/>
        <v>0</v>
      </c>
      <c r="V186" s="55"/>
      <c r="W186" s="55"/>
      <c r="X186" s="56">
        <v>1</v>
      </c>
      <c r="Y186" s="57"/>
      <c r="Z186" s="58"/>
      <c r="AA186" s="59">
        <f t="shared" si="13"/>
        <v>0</v>
      </c>
      <c r="AB186" s="60" t="s">
        <v>241</v>
      </c>
    </row>
    <row r="187" spans="1:28" s="2" customFormat="1" ht="18" customHeight="1">
      <c r="A187" s="64">
        <f t="shared" si="14"/>
        <v>182</v>
      </c>
      <c r="B187" s="32" t="s">
        <v>242</v>
      </c>
      <c r="C187" s="32" t="s">
        <v>243</v>
      </c>
      <c r="D187" s="33" t="s">
        <v>40</v>
      </c>
      <c r="E187" s="34"/>
      <c r="F187" s="34">
        <v>0</v>
      </c>
      <c r="G187" s="34">
        <v>26</v>
      </c>
      <c r="H187" s="34">
        <v>0</v>
      </c>
      <c r="I187" s="34">
        <v>26</v>
      </c>
      <c r="J187" s="34">
        <v>0</v>
      </c>
      <c r="K187" s="34">
        <v>24</v>
      </c>
      <c r="L187" s="34">
        <v>0</v>
      </c>
      <c r="M187" s="34">
        <v>24</v>
      </c>
      <c r="N187" s="34">
        <v>0</v>
      </c>
      <c r="O187" s="34">
        <v>26</v>
      </c>
      <c r="P187" s="34">
        <v>0</v>
      </c>
      <c r="Q187" s="34">
        <v>26</v>
      </c>
      <c r="R187" s="35">
        <f t="shared" si="10"/>
        <v>0.97435897435897434</v>
      </c>
      <c r="S187" s="34">
        <f t="shared" si="11"/>
        <v>0</v>
      </c>
      <c r="T187" s="36"/>
      <c r="U187" s="45">
        <f t="shared" si="12"/>
        <v>0</v>
      </c>
      <c r="V187" s="45"/>
      <c r="W187" s="45"/>
      <c r="X187" s="37">
        <v>1</v>
      </c>
      <c r="Y187" s="38"/>
      <c r="Z187" s="39"/>
      <c r="AA187" s="40">
        <f t="shared" si="13"/>
        <v>0</v>
      </c>
      <c r="AB187" s="41"/>
    </row>
    <row r="188" spans="1:28" s="2" customFormat="1" ht="18" customHeight="1">
      <c r="A188" s="64">
        <f t="shared" si="14"/>
        <v>183</v>
      </c>
      <c r="B188" s="32" t="s">
        <v>244</v>
      </c>
      <c r="C188" s="32" t="s">
        <v>243</v>
      </c>
      <c r="D188" s="33" t="s">
        <v>26</v>
      </c>
      <c r="E188" s="34"/>
      <c r="F188" s="34">
        <v>0</v>
      </c>
      <c r="G188" s="34">
        <v>26</v>
      </c>
      <c r="H188" s="34">
        <v>0</v>
      </c>
      <c r="I188" s="34">
        <v>26</v>
      </c>
      <c r="J188" s="34">
        <v>0</v>
      </c>
      <c r="K188" s="34">
        <v>26</v>
      </c>
      <c r="L188" s="34">
        <v>0</v>
      </c>
      <c r="M188" s="34">
        <v>26</v>
      </c>
      <c r="N188" s="34">
        <v>0</v>
      </c>
      <c r="O188" s="34">
        <v>26</v>
      </c>
      <c r="P188" s="34">
        <v>0</v>
      </c>
      <c r="Q188" s="34">
        <v>26</v>
      </c>
      <c r="R188" s="35">
        <f t="shared" si="10"/>
        <v>1</v>
      </c>
      <c r="S188" s="34">
        <f t="shared" si="11"/>
        <v>0</v>
      </c>
      <c r="T188" s="36"/>
      <c r="U188" s="45">
        <f t="shared" si="12"/>
        <v>0</v>
      </c>
      <c r="V188" s="45"/>
      <c r="W188" s="45"/>
      <c r="X188" s="37">
        <v>1</v>
      </c>
      <c r="Y188" s="38"/>
      <c r="Z188" s="39"/>
      <c r="AA188" s="40">
        <f t="shared" si="13"/>
        <v>0</v>
      </c>
      <c r="AB188" s="41"/>
    </row>
    <row r="189" spans="1:28" s="2" customFormat="1" ht="18" customHeight="1">
      <c r="A189" s="64">
        <f t="shared" si="14"/>
        <v>184</v>
      </c>
      <c r="B189" s="32" t="s">
        <v>245</v>
      </c>
      <c r="C189" s="32" t="s">
        <v>243</v>
      </c>
      <c r="D189" s="33" t="s">
        <v>26</v>
      </c>
      <c r="E189" s="34"/>
      <c r="F189" s="34">
        <v>0</v>
      </c>
      <c r="G189" s="34">
        <v>26</v>
      </c>
      <c r="H189" s="34">
        <v>0</v>
      </c>
      <c r="I189" s="34">
        <v>26</v>
      </c>
      <c r="J189" s="34">
        <v>0</v>
      </c>
      <c r="K189" s="34">
        <v>26</v>
      </c>
      <c r="L189" s="34">
        <v>0</v>
      </c>
      <c r="M189" s="34">
        <v>26</v>
      </c>
      <c r="N189" s="34">
        <v>0</v>
      </c>
      <c r="O189" s="34">
        <v>26</v>
      </c>
      <c r="P189" s="34">
        <v>0</v>
      </c>
      <c r="Q189" s="34">
        <v>26</v>
      </c>
      <c r="R189" s="35">
        <f t="shared" si="10"/>
        <v>1</v>
      </c>
      <c r="S189" s="34">
        <f t="shared" si="11"/>
        <v>0</v>
      </c>
      <c r="T189" s="36"/>
      <c r="U189" s="45">
        <f t="shared" si="12"/>
        <v>0</v>
      </c>
      <c r="V189" s="45"/>
      <c r="W189" s="45"/>
      <c r="X189" s="37">
        <v>1</v>
      </c>
      <c r="Y189" s="38"/>
      <c r="Z189" s="39"/>
      <c r="AA189" s="40">
        <f t="shared" si="13"/>
        <v>0</v>
      </c>
      <c r="AB189" s="41"/>
    </row>
    <row r="190" spans="1:28" s="2" customFormat="1" ht="18" customHeight="1">
      <c r="A190" s="64">
        <f t="shared" si="14"/>
        <v>185</v>
      </c>
      <c r="B190" s="32" t="s">
        <v>246</v>
      </c>
      <c r="C190" s="32" t="s">
        <v>243</v>
      </c>
      <c r="D190" s="33" t="s">
        <v>26</v>
      </c>
      <c r="E190" s="34"/>
      <c r="F190" s="34">
        <v>0</v>
      </c>
      <c r="G190" s="34">
        <v>26</v>
      </c>
      <c r="H190" s="34">
        <v>0</v>
      </c>
      <c r="I190" s="34">
        <v>26</v>
      </c>
      <c r="J190" s="34">
        <v>0</v>
      </c>
      <c r="K190" s="34">
        <v>26</v>
      </c>
      <c r="L190" s="34">
        <v>0</v>
      </c>
      <c r="M190" s="34">
        <v>26</v>
      </c>
      <c r="N190" s="34">
        <v>0</v>
      </c>
      <c r="O190" s="34">
        <v>26</v>
      </c>
      <c r="P190" s="34">
        <v>0</v>
      </c>
      <c r="Q190" s="34">
        <v>24</v>
      </c>
      <c r="R190" s="35">
        <f t="shared" si="10"/>
        <v>0.98717948717948723</v>
      </c>
      <c r="S190" s="34">
        <f t="shared" si="11"/>
        <v>0</v>
      </c>
      <c r="T190" s="36"/>
      <c r="U190" s="45">
        <f t="shared" si="12"/>
        <v>0</v>
      </c>
      <c r="V190" s="45"/>
      <c r="W190" s="45"/>
      <c r="X190" s="37">
        <v>1</v>
      </c>
      <c r="Y190" s="38"/>
      <c r="Z190" s="39"/>
      <c r="AA190" s="40">
        <f t="shared" si="13"/>
        <v>0</v>
      </c>
      <c r="AB190" s="41"/>
    </row>
    <row r="191" spans="1:28" s="2" customFormat="1" ht="18" customHeight="1">
      <c r="A191" s="64">
        <f t="shared" si="14"/>
        <v>186</v>
      </c>
      <c r="B191" s="32" t="s">
        <v>247</v>
      </c>
      <c r="C191" s="32" t="s">
        <v>243</v>
      </c>
      <c r="D191" s="33" t="s">
        <v>26</v>
      </c>
      <c r="E191" s="34"/>
      <c r="F191" s="34">
        <v>0</v>
      </c>
      <c r="G191" s="34">
        <v>22</v>
      </c>
      <c r="H191" s="34">
        <v>0</v>
      </c>
      <c r="I191" s="34">
        <v>26</v>
      </c>
      <c r="J191" s="34">
        <v>0</v>
      </c>
      <c r="K191" s="34">
        <v>26</v>
      </c>
      <c r="L191" s="34">
        <v>0</v>
      </c>
      <c r="M191" s="34">
        <v>26</v>
      </c>
      <c r="N191" s="34">
        <v>0</v>
      </c>
      <c r="O191" s="34">
        <v>24</v>
      </c>
      <c r="P191" s="34">
        <v>0</v>
      </c>
      <c r="Q191" s="34">
        <v>26</v>
      </c>
      <c r="R191" s="35">
        <f t="shared" si="10"/>
        <v>0.96153846153846156</v>
      </c>
      <c r="S191" s="34">
        <f t="shared" si="11"/>
        <v>0</v>
      </c>
      <c r="T191" s="36"/>
      <c r="U191" s="45">
        <f t="shared" si="12"/>
        <v>0</v>
      </c>
      <c r="V191" s="45"/>
      <c r="W191" s="45"/>
      <c r="X191" s="37">
        <v>1</v>
      </c>
      <c r="Y191" s="38"/>
      <c r="Z191" s="39"/>
      <c r="AA191" s="40">
        <f t="shared" si="13"/>
        <v>0</v>
      </c>
      <c r="AB191" s="41"/>
    </row>
    <row r="192" spans="1:28" s="43" customFormat="1" ht="18" customHeight="1">
      <c r="A192" s="63">
        <f t="shared" si="14"/>
        <v>187</v>
      </c>
      <c r="B192" s="32" t="s">
        <v>248</v>
      </c>
      <c r="C192" s="32" t="s">
        <v>243</v>
      </c>
      <c r="D192" s="33" t="s">
        <v>26</v>
      </c>
      <c r="E192" s="34"/>
      <c r="F192" s="34">
        <v>0</v>
      </c>
      <c r="G192" s="34">
        <v>26</v>
      </c>
      <c r="H192" s="34">
        <v>0</v>
      </c>
      <c r="I192" s="34">
        <v>26</v>
      </c>
      <c r="J192" s="34">
        <v>0</v>
      </c>
      <c r="K192" s="34">
        <v>26</v>
      </c>
      <c r="L192" s="34">
        <v>0</v>
      </c>
      <c r="M192" s="34">
        <v>26</v>
      </c>
      <c r="N192" s="34">
        <v>0</v>
      </c>
      <c r="O192" s="34">
        <v>26</v>
      </c>
      <c r="P192" s="34">
        <v>0</v>
      </c>
      <c r="Q192" s="34">
        <v>26</v>
      </c>
      <c r="R192" s="35">
        <f t="shared" si="10"/>
        <v>1</v>
      </c>
      <c r="S192" s="34">
        <f t="shared" si="11"/>
        <v>0</v>
      </c>
      <c r="T192" s="36"/>
      <c r="U192" s="45">
        <f t="shared" si="12"/>
        <v>0</v>
      </c>
      <c r="V192" s="34"/>
      <c r="W192" s="34"/>
      <c r="X192" s="37">
        <v>1</v>
      </c>
      <c r="Y192" s="38"/>
      <c r="Z192" s="39"/>
      <c r="AA192" s="40">
        <f t="shared" si="13"/>
        <v>0</v>
      </c>
      <c r="AB192" s="41"/>
    </row>
    <row r="193" spans="1:28" s="2" customFormat="1" ht="18" customHeight="1">
      <c r="A193" s="64">
        <f t="shared" si="14"/>
        <v>188</v>
      </c>
      <c r="B193" s="32" t="s">
        <v>249</v>
      </c>
      <c r="C193" s="32" t="s">
        <v>243</v>
      </c>
      <c r="D193" s="33" t="s">
        <v>26</v>
      </c>
      <c r="E193" s="34"/>
      <c r="F193" s="34">
        <v>0</v>
      </c>
      <c r="G193" s="34">
        <v>26</v>
      </c>
      <c r="H193" s="34">
        <v>0</v>
      </c>
      <c r="I193" s="34">
        <v>26</v>
      </c>
      <c r="J193" s="34">
        <v>0</v>
      </c>
      <c r="K193" s="34">
        <v>26</v>
      </c>
      <c r="L193" s="34">
        <v>0</v>
      </c>
      <c r="M193" s="34">
        <v>26</v>
      </c>
      <c r="N193" s="34">
        <v>0</v>
      </c>
      <c r="O193" s="34">
        <v>26</v>
      </c>
      <c r="P193" s="34">
        <v>0</v>
      </c>
      <c r="Q193" s="34">
        <v>26</v>
      </c>
      <c r="R193" s="35">
        <f t="shared" si="10"/>
        <v>1</v>
      </c>
      <c r="S193" s="34">
        <f t="shared" si="11"/>
        <v>0</v>
      </c>
      <c r="T193" s="36"/>
      <c r="U193" s="45">
        <f t="shared" si="12"/>
        <v>0</v>
      </c>
      <c r="V193" s="45"/>
      <c r="W193" s="45"/>
      <c r="X193" s="37">
        <v>1</v>
      </c>
      <c r="Y193" s="38"/>
      <c r="Z193" s="39"/>
      <c r="AA193" s="40">
        <f t="shared" si="13"/>
        <v>0</v>
      </c>
      <c r="AB193" s="41"/>
    </row>
    <row r="194" spans="1:28" s="43" customFormat="1" ht="18" customHeight="1">
      <c r="A194" s="63">
        <f t="shared" si="14"/>
        <v>189</v>
      </c>
      <c r="B194" s="32" t="s">
        <v>250</v>
      </c>
      <c r="C194" s="32" t="s">
        <v>243</v>
      </c>
      <c r="D194" s="33" t="s">
        <v>26</v>
      </c>
      <c r="E194" s="34"/>
      <c r="F194" s="34">
        <v>0</v>
      </c>
      <c r="G194" s="34">
        <v>26</v>
      </c>
      <c r="H194" s="34">
        <v>0</v>
      </c>
      <c r="I194" s="34">
        <v>26</v>
      </c>
      <c r="J194" s="34">
        <v>0</v>
      </c>
      <c r="K194" s="34">
        <v>26</v>
      </c>
      <c r="L194" s="34">
        <v>0</v>
      </c>
      <c r="M194" s="34">
        <v>26</v>
      </c>
      <c r="N194" s="34">
        <v>0</v>
      </c>
      <c r="O194" s="34">
        <v>26</v>
      </c>
      <c r="P194" s="34">
        <v>0</v>
      </c>
      <c r="Q194" s="34">
        <v>26</v>
      </c>
      <c r="R194" s="35">
        <f t="shared" si="10"/>
        <v>1</v>
      </c>
      <c r="S194" s="34">
        <f t="shared" si="11"/>
        <v>0</v>
      </c>
      <c r="T194" s="36"/>
      <c r="U194" s="45">
        <f t="shared" si="12"/>
        <v>0</v>
      </c>
      <c r="V194" s="34"/>
      <c r="W194" s="34"/>
      <c r="X194" s="37">
        <v>1</v>
      </c>
      <c r="Y194" s="38"/>
      <c r="Z194" s="39"/>
      <c r="AA194" s="40">
        <f t="shared" si="13"/>
        <v>0</v>
      </c>
      <c r="AB194" s="41"/>
    </row>
    <row r="195" spans="1:28" s="2" customFormat="1" ht="18" customHeight="1">
      <c r="A195" s="64">
        <f t="shared" si="14"/>
        <v>190</v>
      </c>
      <c r="B195" s="32" t="s">
        <v>251</v>
      </c>
      <c r="C195" s="32" t="s">
        <v>243</v>
      </c>
      <c r="D195" s="33" t="s">
        <v>26</v>
      </c>
      <c r="E195" s="34"/>
      <c r="F195" s="34">
        <v>0</v>
      </c>
      <c r="G195" s="34">
        <v>26</v>
      </c>
      <c r="H195" s="34">
        <v>0</v>
      </c>
      <c r="I195" s="34">
        <v>26</v>
      </c>
      <c r="J195" s="34">
        <v>0</v>
      </c>
      <c r="K195" s="34">
        <v>26</v>
      </c>
      <c r="L195" s="34">
        <v>0</v>
      </c>
      <c r="M195" s="34">
        <v>26</v>
      </c>
      <c r="N195" s="34">
        <v>0</v>
      </c>
      <c r="O195" s="34">
        <v>26</v>
      </c>
      <c r="P195" s="34">
        <v>0</v>
      </c>
      <c r="Q195" s="34">
        <v>26</v>
      </c>
      <c r="R195" s="35">
        <f t="shared" si="10"/>
        <v>1</v>
      </c>
      <c r="S195" s="34">
        <f t="shared" si="11"/>
        <v>0</v>
      </c>
      <c r="T195" s="36"/>
      <c r="U195" s="45">
        <f t="shared" si="12"/>
        <v>0</v>
      </c>
      <c r="V195" s="45"/>
      <c r="W195" s="45"/>
      <c r="X195" s="37">
        <v>1</v>
      </c>
      <c r="Y195" s="38"/>
      <c r="Z195" s="39"/>
      <c r="AA195" s="40">
        <f t="shared" si="13"/>
        <v>0</v>
      </c>
      <c r="AB195" s="41"/>
    </row>
    <row r="196" spans="1:28" s="2" customFormat="1" ht="18" customHeight="1">
      <c r="A196" s="64">
        <f t="shared" si="14"/>
        <v>191</v>
      </c>
      <c r="B196" s="32" t="s">
        <v>252</v>
      </c>
      <c r="C196" s="32" t="s">
        <v>253</v>
      </c>
      <c r="D196" s="33" t="s">
        <v>40</v>
      </c>
      <c r="E196" s="34"/>
      <c r="F196" s="34">
        <v>0</v>
      </c>
      <c r="G196" s="34">
        <v>26</v>
      </c>
      <c r="H196" s="34">
        <v>0</v>
      </c>
      <c r="I196" s="34">
        <v>26</v>
      </c>
      <c r="J196" s="34">
        <v>0</v>
      </c>
      <c r="K196" s="34">
        <v>25.5</v>
      </c>
      <c r="L196" s="34">
        <v>0</v>
      </c>
      <c r="M196" s="34">
        <v>26</v>
      </c>
      <c r="N196" s="34">
        <v>0</v>
      </c>
      <c r="O196" s="34">
        <v>26</v>
      </c>
      <c r="P196" s="34">
        <v>0</v>
      </c>
      <c r="Q196" s="34">
        <v>26</v>
      </c>
      <c r="R196" s="35">
        <f t="shared" si="10"/>
        <v>0.99679487179487181</v>
      </c>
      <c r="S196" s="34">
        <f t="shared" si="11"/>
        <v>0</v>
      </c>
      <c r="T196" s="36"/>
      <c r="U196" s="45">
        <f t="shared" si="12"/>
        <v>0</v>
      </c>
      <c r="V196" s="45"/>
      <c r="W196" s="45"/>
      <c r="X196" s="37">
        <v>1</v>
      </c>
      <c r="Y196" s="38"/>
      <c r="Z196" s="39"/>
      <c r="AA196" s="40">
        <f t="shared" si="13"/>
        <v>0</v>
      </c>
      <c r="AB196" s="41"/>
    </row>
    <row r="197" spans="1:28" s="2" customFormat="1" ht="18" customHeight="1">
      <c r="A197" s="64">
        <f t="shared" si="14"/>
        <v>192</v>
      </c>
      <c r="B197" s="32" t="s">
        <v>254</v>
      </c>
      <c r="C197" s="32" t="s">
        <v>253</v>
      </c>
      <c r="D197" s="33" t="s">
        <v>26</v>
      </c>
      <c r="E197" s="34"/>
      <c r="F197" s="34">
        <v>0</v>
      </c>
      <c r="G197" s="34">
        <v>25</v>
      </c>
      <c r="H197" s="34">
        <v>0</v>
      </c>
      <c r="I197" s="34">
        <v>13</v>
      </c>
      <c r="J197" s="34">
        <v>0</v>
      </c>
      <c r="K197" s="34">
        <v>25</v>
      </c>
      <c r="L197" s="34">
        <v>0</v>
      </c>
      <c r="M197" s="34">
        <v>26</v>
      </c>
      <c r="N197" s="34">
        <v>0</v>
      </c>
      <c r="O197" s="34">
        <v>26</v>
      </c>
      <c r="P197" s="34">
        <v>0</v>
      </c>
      <c r="Q197" s="34">
        <v>26</v>
      </c>
      <c r="R197" s="35">
        <f t="shared" si="10"/>
        <v>0.90384615384615385</v>
      </c>
      <c r="S197" s="34">
        <f t="shared" si="11"/>
        <v>0</v>
      </c>
      <c r="T197" s="36"/>
      <c r="U197" s="45">
        <f t="shared" si="12"/>
        <v>0</v>
      </c>
      <c r="V197" s="45"/>
      <c r="W197" s="45"/>
      <c r="X197" s="37">
        <v>1</v>
      </c>
      <c r="Y197" s="38"/>
      <c r="Z197" s="39"/>
      <c r="AA197" s="40">
        <f t="shared" si="13"/>
        <v>0</v>
      </c>
      <c r="AB197" s="41"/>
    </row>
    <row r="198" spans="1:28" s="2" customFormat="1" ht="18" customHeight="1">
      <c r="A198" s="64">
        <f t="shared" si="14"/>
        <v>193</v>
      </c>
      <c r="B198" s="32" t="s">
        <v>255</v>
      </c>
      <c r="C198" s="32" t="s">
        <v>253</v>
      </c>
      <c r="D198" s="33" t="s">
        <v>26</v>
      </c>
      <c r="E198" s="34"/>
      <c r="F198" s="34">
        <v>0</v>
      </c>
      <c r="G198" s="34">
        <v>25</v>
      </c>
      <c r="H198" s="34">
        <v>0</v>
      </c>
      <c r="I198" s="34">
        <v>26</v>
      </c>
      <c r="J198" s="34">
        <v>0</v>
      </c>
      <c r="K198" s="34">
        <v>26</v>
      </c>
      <c r="L198" s="34">
        <v>0</v>
      </c>
      <c r="M198" s="34">
        <v>26</v>
      </c>
      <c r="N198" s="34">
        <v>0</v>
      </c>
      <c r="O198" s="34">
        <v>26</v>
      </c>
      <c r="P198" s="34">
        <v>0</v>
      </c>
      <c r="Q198" s="34">
        <v>26</v>
      </c>
      <c r="R198" s="35">
        <f t="shared" si="10"/>
        <v>0.99358974358974361</v>
      </c>
      <c r="S198" s="34">
        <f t="shared" si="11"/>
        <v>0</v>
      </c>
      <c r="T198" s="36"/>
      <c r="U198" s="45">
        <f t="shared" si="12"/>
        <v>0</v>
      </c>
      <c r="V198" s="45"/>
      <c r="W198" s="45"/>
      <c r="X198" s="37">
        <v>1</v>
      </c>
      <c r="Y198" s="38"/>
      <c r="Z198" s="39"/>
      <c r="AA198" s="40">
        <f t="shared" si="13"/>
        <v>0</v>
      </c>
      <c r="AB198" s="41"/>
    </row>
    <row r="199" spans="1:28" s="2" customFormat="1" ht="18" customHeight="1">
      <c r="A199" s="64">
        <f t="shared" si="14"/>
        <v>194</v>
      </c>
      <c r="B199" s="32" t="s">
        <v>256</v>
      </c>
      <c r="C199" s="32" t="s">
        <v>257</v>
      </c>
      <c r="D199" s="33" t="s">
        <v>30</v>
      </c>
      <c r="E199" s="34"/>
      <c r="F199" s="34">
        <v>0</v>
      </c>
      <c r="G199" s="34">
        <v>26</v>
      </c>
      <c r="H199" s="34">
        <v>0</v>
      </c>
      <c r="I199" s="34">
        <v>26</v>
      </c>
      <c r="J199" s="34">
        <v>0</v>
      </c>
      <c r="K199" s="34">
        <v>26</v>
      </c>
      <c r="L199" s="34">
        <v>0</v>
      </c>
      <c r="M199" s="34">
        <v>26</v>
      </c>
      <c r="N199" s="34">
        <v>0</v>
      </c>
      <c r="O199" s="34">
        <v>26</v>
      </c>
      <c r="P199" s="34">
        <v>0</v>
      </c>
      <c r="Q199" s="34">
        <v>26</v>
      </c>
      <c r="R199" s="35">
        <f t="shared" ref="R199:R216" si="15">SUM(F199:Q199)/(26*6)</f>
        <v>1</v>
      </c>
      <c r="S199" s="34">
        <f t="shared" ref="S199:S215" si="16">ROUND(E199*R199,0)</f>
        <v>0</v>
      </c>
      <c r="T199" s="36"/>
      <c r="U199" s="45">
        <f t="shared" ref="U199:U215" si="17">ROUND(S199*T199,0)</f>
        <v>0</v>
      </c>
      <c r="V199" s="45"/>
      <c r="W199" s="45"/>
      <c r="X199" s="37">
        <v>1</v>
      </c>
      <c r="Y199" s="38"/>
      <c r="Z199" s="39"/>
      <c r="AA199" s="40">
        <f t="shared" ref="AA199:AA216" si="18">IF(S199=0,0,Y199/S199)</f>
        <v>0</v>
      </c>
      <c r="AB199" s="41"/>
    </row>
    <row r="200" spans="1:28" s="2" customFormat="1" ht="18" customHeight="1">
      <c r="A200" s="64">
        <f t="shared" ref="A200:A216" si="19">1+A199</f>
        <v>195</v>
      </c>
      <c r="B200" s="32" t="s">
        <v>258</v>
      </c>
      <c r="C200" s="32" t="s">
        <v>257</v>
      </c>
      <c r="D200" s="33" t="s">
        <v>26</v>
      </c>
      <c r="E200" s="34"/>
      <c r="F200" s="34">
        <v>0</v>
      </c>
      <c r="G200" s="34">
        <v>26</v>
      </c>
      <c r="H200" s="34">
        <v>0</v>
      </c>
      <c r="I200" s="34">
        <v>26</v>
      </c>
      <c r="J200" s="34">
        <v>0</v>
      </c>
      <c r="K200" s="34">
        <v>26</v>
      </c>
      <c r="L200" s="34">
        <v>0</v>
      </c>
      <c r="M200" s="34">
        <v>26</v>
      </c>
      <c r="N200" s="34">
        <v>0</v>
      </c>
      <c r="O200" s="34">
        <v>26</v>
      </c>
      <c r="P200" s="34">
        <v>0</v>
      </c>
      <c r="Q200" s="34">
        <v>26</v>
      </c>
      <c r="R200" s="35">
        <f t="shared" si="15"/>
        <v>1</v>
      </c>
      <c r="S200" s="34">
        <f t="shared" si="16"/>
        <v>0</v>
      </c>
      <c r="T200" s="36"/>
      <c r="U200" s="45">
        <f t="shared" si="17"/>
        <v>0</v>
      </c>
      <c r="V200" s="45"/>
      <c r="W200" s="45"/>
      <c r="X200" s="37">
        <v>1</v>
      </c>
      <c r="Y200" s="38"/>
      <c r="Z200" s="39"/>
      <c r="AA200" s="40">
        <f t="shared" si="18"/>
        <v>0</v>
      </c>
      <c r="AB200" s="41"/>
    </row>
    <row r="201" spans="1:28" s="2" customFormat="1" ht="18" customHeight="1">
      <c r="A201" s="64">
        <f t="shared" si="19"/>
        <v>196</v>
      </c>
      <c r="B201" s="32" t="s">
        <v>259</v>
      </c>
      <c r="C201" s="32" t="s">
        <v>257</v>
      </c>
      <c r="D201" s="33" t="s">
        <v>26</v>
      </c>
      <c r="E201" s="34"/>
      <c r="F201" s="34">
        <v>0</v>
      </c>
      <c r="G201" s="34">
        <v>26</v>
      </c>
      <c r="H201" s="34">
        <v>0</v>
      </c>
      <c r="I201" s="34">
        <v>26</v>
      </c>
      <c r="J201" s="34">
        <v>0</v>
      </c>
      <c r="K201" s="34">
        <v>26</v>
      </c>
      <c r="L201" s="34">
        <v>0</v>
      </c>
      <c r="M201" s="34">
        <v>26</v>
      </c>
      <c r="N201" s="34">
        <v>0</v>
      </c>
      <c r="O201" s="34">
        <v>26</v>
      </c>
      <c r="P201" s="34">
        <v>0</v>
      </c>
      <c r="Q201" s="34">
        <v>26</v>
      </c>
      <c r="R201" s="35">
        <f t="shared" si="15"/>
        <v>1</v>
      </c>
      <c r="S201" s="34">
        <f t="shared" si="16"/>
        <v>0</v>
      </c>
      <c r="T201" s="36"/>
      <c r="U201" s="45">
        <f t="shared" si="17"/>
        <v>0</v>
      </c>
      <c r="V201" s="45"/>
      <c r="W201" s="45"/>
      <c r="X201" s="37">
        <v>1</v>
      </c>
      <c r="Y201" s="38"/>
      <c r="Z201" s="39"/>
      <c r="AA201" s="40">
        <f t="shared" si="18"/>
        <v>0</v>
      </c>
      <c r="AB201" s="41"/>
    </row>
    <row r="202" spans="1:28" s="2" customFormat="1" ht="18" customHeight="1">
      <c r="A202" s="64">
        <f t="shared" si="19"/>
        <v>197</v>
      </c>
      <c r="B202" s="32" t="s">
        <v>260</v>
      </c>
      <c r="C202" s="32" t="s">
        <v>257</v>
      </c>
      <c r="D202" s="33" t="s">
        <v>26</v>
      </c>
      <c r="E202" s="34"/>
      <c r="F202" s="34">
        <v>0</v>
      </c>
      <c r="G202" s="34">
        <v>26</v>
      </c>
      <c r="H202" s="34">
        <v>0</v>
      </c>
      <c r="I202" s="34">
        <v>26</v>
      </c>
      <c r="J202" s="34">
        <v>0</v>
      </c>
      <c r="K202" s="34">
        <v>26</v>
      </c>
      <c r="L202" s="34">
        <v>0</v>
      </c>
      <c r="M202" s="34">
        <v>26</v>
      </c>
      <c r="N202" s="34">
        <v>0</v>
      </c>
      <c r="O202" s="34">
        <v>26</v>
      </c>
      <c r="P202" s="34">
        <v>0</v>
      </c>
      <c r="Q202" s="34">
        <v>26</v>
      </c>
      <c r="R202" s="35">
        <f t="shared" si="15"/>
        <v>1</v>
      </c>
      <c r="S202" s="34">
        <f t="shared" si="16"/>
        <v>0</v>
      </c>
      <c r="T202" s="36"/>
      <c r="U202" s="45">
        <f t="shared" si="17"/>
        <v>0</v>
      </c>
      <c r="V202" s="45"/>
      <c r="W202" s="45"/>
      <c r="X202" s="37">
        <v>1</v>
      </c>
      <c r="Y202" s="38"/>
      <c r="Z202" s="39"/>
      <c r="AA202" s="40">
        <f t="shared" si="18"/>
        <v>0</v>
      </c>
      <c r="AB202" s="41"/>
    </row>
    <row r="203" spans="1:28" s="2" customFormat="1" ht="18" customHeight="1">
      <c r="A203" s="64">
        <f t="shared" si="19"/>
        <v>198</v>
      </c>
      <c r="B203" s="32" t="s">
        <v>261</v>
      </c>
      <c r="C203" s="32" t="s">
        <v>257</v>
      </c>
      <c r="D203" s="33" t="s">
        <v>26</v>
      </c>
      <c r="E203" s="34"/>
      <c r="F203" s="34">
        <v>0</v>
      </c>
      <c r="G203" s="34">
        <v>26</v>
      </c>
      <c r="H203" s="34">
        <v>0</v>
      </c>
      <c r="I203" s="34">
        <v>26</v>
      </c>
      <c r="J203" s="34">
        <v>0</v>
      </c>
      <c r="K203" s="34">
        <v>26</v>
      </c>
      <c r="L203" s="34">
        <v>0</v>
      </c>
      <c r="M203" s="34">
        <v>26</v>
      </c>
      <c r="N203" s="34">
        <v>0</v>
      </c>
      <c r="O203" s="34">
        <v>26</v>
      </c>
      <c r="P203" s="34">
        <v>0</v>
      </c>
      <c r="Q203" s="34">
        <v>26</v>
      </c>
      <c r="R203" s="35">
        <f t="shared" si="15"/>
        <v>1</v>
      </c>
      <c r="S203" s="34">
        <f t="shared" si="16"/>
        <v>0</v>
      </c>
      <c r="T203" s="36"/>
      <c r="U203" s="45">
        <f t="shared" si="17"/>
        <v>0</v>
      </c>
      <c r="V203" s="45"/>
      <c r="W203" s="45"/>
      <c r="X203" s="37">
        <v>1</v>
      </c>
      <c r="Y203" s="38"/>
      <c r="Z203" s="39"/>
      <c r="AA203" s="40">
        <f t="shared" si="18"/>
        <v>0</v>
      </c>
      <c r="AB203" s="41"/>
    </row>
    <row r="204" spans="1:28" s="2" customFormat="1" ht="18" customHeight="1">
      <c r="A204" s="64">
        <f t="shared" si="19"/>
        <v>199</v>
      </c>
      <c r="B204" s="32" t="s">
        <v>262</v>
      </c>
      <c r="C204" s="32" t="s">
        <v>263</v>
      </c>
      <c r="D204" s="33" t="s">
        <v>26</v>
      </c>
      <c r="E204" s="34"/>
      <c r="F204" s="34">
        <v>0</v>
      </c>
      <c r="G204" s="34">
        <v>26</v>
      </c>
      <c r="H204" s="34">
        <v>0</v>
      </c>
      <c r="I204" s="34">
        <v>26</v>
      </c>
      <c r="J204" s="34">
        <v>0</v>
      </c>
      <c r="K204" s="34">
        <v>26</v>
      </c>
      <c r="L204" s="34">
        <v>0</v>
      </c>
      <c r="M204" s="34">
        <v>26</v>
      </c>
      <c r="N204" s="34">
        <v>0</v>
      </c>
      <c r="O204" s="34">
        <v>26</v>
      </c>
      <c r="P204" s="34">
        <v>0</v>
      </c>
      <c r="Q204" s="34">
        <v>26</v>
      </c>
      <c r="R204" s="35">
        <f t="shared" si="15"/>
        <v>1</v>
      </c>
      <c r="S204" s="34">
        <f t="shared" si="16"/>
        <v>0</v>
      </c>
      <c r="T204" s="36"/>
      <c r="U204" s="34">
        <f t="shared" si="17"/>
        <v>0</v>
      </c>
      <c r="V204" s="34"/>
      <c r="W204" s="34"/>
      <c r="X204" s="37">
        <v>1</v>
      </c>
      <c r="Y204" s="38"/>
      <c r="Z204" s="39"/>
      <c r="AA204" s="40">
        <f t="shared" si="18"/>
        <v>0</v>
      </c>
      <c r="AB204" s="48"/>
    </row>
    <row r="205" spans="1:28" s="2" customFormat="1" ht="18" customHeight="1">
      <c r="A205" s="64">
        <f t="shared" si="19"/>
        <v>200</v>
      </c>
      <c r="B205" s="32" t="s">
        <v>264</v>
      </c>
      <c r="C205" s="32" t="s">
        <v>263</v>
      </c>
      <c r="D205" s="33" t="s">
        <v>26</v>
      </c>
      <c r="E205" s="34"/>
      <c r="F205" s="34">
        <v>0</v>
      </c>
      <c r="G205" s="34">
        <v>26</v>
      </c>
      <c r="H205" s="34">
        <v>0</v>
      </c>
      <c r="I205" s="34">
        <v>26</v>
      </c>
      <c r="J205" s="34">
        <v>0</v>
      </c>
      <c r="K205" s="34">
        <v>26</v>
      </c>
      <c r="L205" s="34">
        <v>0</v>
      </c>
      <c r="M205" s="34">
        <v>26</v>
      </c>
      <c r="N205" s="34">
        <v>0</v>
      </c>
      <c r="O205" s="34">
        <v>26</v>
      </c>
      <c r="P205" s="34">
        <v>0</v>
      </c>
      <c r="Q205" s="34">
        <v>26</v>
      </c>
      <c r="R205" s="35">
        <f t="shared" si="15"/>
        <v>1</v>
      </c>
      <c r="S205" s="34">
        <f t="shared" si="16"/>
        <v>0</v>
      </c>
      <c r="T205" s="36"/>
      <c r="U205" s="45">
        <f t="shared" si="17"/>
        <v>0</v>
      </c>
      <c r="V205" s="45"/>
      <c r="W205" s="45"/>
      <c r="X205" s="37">
        <v>1</v>
      </c>
      <c r="Y205" s="38"/>
      <c r="Z205" s="39"/>
      <c r="AA205" s="40">
        <f t="shared" si="18"/>
        <v>0</v>
      </c>
      <c r="AB205" s="41"/>
    </row>
    <row r="206" spans="1:28" s="2" customFormat="1" ht="18" customHeight="1">
      <c r="A206" s="64">
        <f t="shared" si="19"/>
        <v>201</v>
      </c>
      <c r="B206" s="32" t="s">
        <v>265</v>
      </c>
      <c r="C206" s="32" t="s">
        <v>266</v>
      </c>
      <c r="D206" s="33" t="s">
        <v>26</v>
      </c>
      <c r="E206" s="34"/>
      <c r="F206" s="34">
        <v>0</v>
      </c>
      <c r="G206" s="34">
        <v>26</v>
      </c>
      <c r="H206" s="34">
        <v>0</v>
      </c>
      <c r="I206" s="34">
        <v>26</v>
      </c>
      <c r="J206" s="34">
        <v>0</v>
      </c>
      <c r="K206" s="34">
        <v>26</v>
      </c>
      <c r="L206" s="34">
        <v>0</v>
      </c>
      <c r="M206" s="34">
        <v>26</v>
      </c>
      <c r="N206" s="34">
        <v>0</v>
      </c>
      <c r="O206" s="34">
        <v>26</v>
      </c>
      <c r="P206" s="34">
        <v>0</v>
      </c>
      <c r="Q206" s="34">
        <v>26</v>
      </c>
      <c r="R206" s="35">
        <f t="shared" si="15"/>
        <v>1</v>
      </c>
      <c r="S206" s="34">
        <f t="shared" si="16"/>
        <v>0</v>
      </c>
      <c r="T206" s="36"/>
      <c r="U206" s="45">
        <f t="shared" si="17"/>
        <v>0</v>
      </c>
      <c r="V206" s="45"/>
      <c r="W206" s="45"/>
      <c r="X206" s="37">
        <v>1</v>
      </c>
      <c r="Y206" s="38"/>
      <c r="Z206" s="39"/>
      <c r="AA206" s="40">
        <f t="shared" si="18"/>
        <v>0</v>
      </c>
      <c r="AB206" s="41"/>
    </row>
    <row r="207" spans="1:28" s="2" customFormat="1" ht="18" customHeight="1">
      <c r="A207" s="64">
        <f t="shared" si="19"/>
        <v>202</v>
      </c>
      <c r="B207" s="32" t="s">
        <v>267</v>
      </c>
      <c r="C207" s="32" t="s">
        <v>266</v>
      </c>
      <c r="D207" s="33" t="s">
        <v>26</v>
      </c>
      <c r="E207" s="52"/>
      <c r="F207" s="34">
        <v>0</v>
      </c>
      <c r="G207" s="34">
        <v>26</v>
      </c>
      <c r="H207" s="34">
        <v>0</v>
      </c>
      <c r="I207" s="34">
        <v>26</v>
      </c>
      <c r="J207" s="34">
        <v>0</v>
      </c>
      <c r="K207" s="34">
        <v>26</v>
      </c>
      <c r="L207" s="34">
        <v>0</v>
      </c>
      <c r="M207" s="34">
        <v>26</v>
      </c>
      <c r="N207" s="34">
        <v>0</v>
      </c>
      <c r="O207" s="34">
        <v>26</v>
      </c>
      <c r="P207" s="34">
        <v>0</v>
      </c>
      <c r="Q207" s="34">
        <v>26</v>
      </c>
      <c r="R207" s="35">
        <f t="shared" si="15"/>
        <v>1</v>
      </c>
      <c r="S207" s="34">
        <f t="shared" si="16"/>
        <v>0</v>
      </c>
      <c r="T207" s="36"/>
      <c r="U207" s="45">
        <f t="shared" si="17"/>
        <v>0</v>
      </c>
      <c r="V207" s="45"/>
      <c r="W207" s="45"/>
      <c r="X207" s="37">
        <v>1</v>
      </c>
      <c r="Y207" s="38"/>
      <c r="Z207" s="39"/>
      <c r="AA207" s="40">
        <f t="shared" si="18"/>
        <v>0</v>
      </c>
      <c r="AB207" s="41"/>
    </row>
    <row r="208" spans="1:28" s="2" customFormat="1" ht="18" customHeight="1">
      <c r="A208" s="64">
        <f t="shared" si="19"/>
        <v>203</v>
      </c>
      <c r="B208" s="32" t="s">
        <v>268</v>
      </c>
      <c r="C208" s="32" t="s">
        <v>266</v>
      </c>
      <c r="D208" s="33" t="s">
        <v>26</v>
      </c>
      <c r="E208" s="34"/>
      <c r="F208" s="34">
        <v>0</v>
      </c>
      <c r="G208" s="34">
        <v>26</v>
      </c>
      <c r="H208" s="34">
        <v>0</v>
      </c>
      <c r="I208" s="34">
        <v>26</v>
      </c>
      <c r="J208" s="34">
        <v>0</v>
      </c>
      <c r="K208" s="34">
        <v>26</v>
      </c>
      <c r="L208" s="34">
        <v>0</v>
      </c>
      <c r="M208" s="34">
        <v>26</v>
      </c>
      <c r="N208" s="34">
        <v>0</v>
      </c>
      <c r="O208" s="34">
        <v>26</v>
      </c>
      <c r="P208" s="34">
        <v>0</v>
      </c>
      <c r="Q208" s="34">
        <v>26</v>
      </c>
      <c r="R208" s="35">
        <f t="shared" si="15"/>
        <v>1</v>
      </c>
      <c r="S208" s="34">
        <f t="shared" si="16"/>
        <v>0</v>
      </c>
      <c r="T208" s="36"/>
      <c r="U208" s="45">
        <f t="shared" si="17"/>
        <v>0</v>
      </c>
      <c r="V208" s="45"/>
      <c r="W208" s="45"/>
      <c r="X208" s="37">
        <v>1</v>
      </c>
      <c r="Y208" s="38"/>
      <c r="Z208" s="39"/>
      <c r="AA208" s="40">
        <f t="shared" si="18"/>
        <v>0</v>
      </c>
      <c r="AB208" s="41"/>
    </row>
    <row r="209" spans="1:28" s="2" customFormat="1" ht="18" customHeight="1">
      <c r="A209" s="64">
        <f t="shared" si="19"/>
        <v>204</v>
      </c>
      <c r="B209" s="32" t="s">
        <v>269</v>
      </c>
      <c r="C209" s="32" t="s">
        <v>266</v>
      </c>
      <c r="D209" s="33" t="s">
        <v>26</v>
      </c>
      <c r="E209" s="34"/>
      <c r="F209" s="34">
        <v>0</v>
      </c>
      <c r="G209" s="34">
        <v>26</v>
      </c>
      <c r="H209" s="34">
        <v>0</v>
      </c>
      <c r="I209" s="34">
        <v>26</v>
      </c>
      <c r="J209" s="34">
        <v>0</v>
      </c>
      <c r="K209" s="34">
        <v>26</v>
      </c>
      <c r="L209" s="34">
        <v>0</v>
      </c>
      <c r="M209" s="34">
        <v>26</v>
      </c>
      <c r="N209" s="34">
        <v>0</v>
      </c>
      <c r="O209" s="34">
        <v>26</v>
      </c>
      <c r="P209" s="34">
        <v>0</v>
      </c>
      <c r="Q209" s="34">
        <v>26</v>
      </c>
      <c r="R209" s="35">
        <f t="shared" si="15"/>
        <v>1</v>
      </c>
      <c r="S209" s="34">
        <f t="shared" si="16"/>
        <v>0</v>
      </c>
      <c r="T209" s="36"/>
      <c r="U209" s="45">
        <f t="shared" si="17"/>
        <v>0</v>
      </c>
      <c r="V209" s="45"/>
      <c r="W209" s="45"/>
      <c r="X209" s="37">
        <v>1</v>
      </c>
      <c r="Y209" s="38"/>
      <c r="Z209" s="39"/>
      <c r="AA209" s="40">
        <f t="shared" si="18"/>
        <v>0</v>
      </c>
      <c r="AB209" s="41"/>
    </row>
    <row r="210" spans="1:28" s="2" customFormat="1" ht="18" customHeight="1">
      <c r="A210" s="64">
        <f t="shared" si="19"/>
        <v>205</v>
      </c>
      <c r="B210" s="32" t="s">
        <v>270</v>
      </c>
      <c r="C210" s="32" t="s">
        <v>266</v>
      </c>
      <c r="D210" s="33" t="s">
        <v>26</v>
      </c>
      <c r="E210" s="52"/>
      <c r="F210" s="34">
        <v>0</v>
      </c>
      <c r="G210" s="34">
        <v>26</v>
      </c>
      <c r="H210" s="34">
        <v>0</v>
      </c>
      <c r="I210" s="34">
        <v>26</v>
      </c>
      <c r="J210" s="34">
        <v>0</v>
      </c>
      <c r="K210" s="34">
        <v>26</v>
      </c>
      <c r="L210" s="34">
        <v>0</v>
      </c>
      <c r="M210" s="34">
        <v>26</v>
      </c>
      <c r="N210" s="34">
        <v>0</v>
      </c>
      <c r="O210" s="34">
        <v>26</v>
      </c>
      <c r="P210" s="34">
        <v>0</v>
      </c>
      <c r="Q210" s="34">
        <v>26</v>
      </c>
      <c r="R210" s="35">
        <f t="shared" si="15"/>
        <v>1</v>
      </c>
      <c r="S210" s="34">
        <f t="shared" si="16"/>
        <v>0</v>
      </c>
      <c r="T210" s="36"/>
      <c r="U210" s="45">
        <f t="shared" si="17"/>
        <v>0</v>
      </c>
      <c r="V210" s="45"/>
      <c r="W210" s="45"/>
      <c r="X210" s="37">
        <v>1</v>
      </c>
      <c r="Y210" s="38"/>
      <c r="Z210" s="39"/>
      <c r="AA210" s="40">
        <f t="shared" si="18"/>
        <v>0</v>
      </c>
      <c r="AB210" s="41"/>
    </row>
    <row r="211" spans="1:28" s="2" customFormat="1" ht="18" customHeight="1">
      <c r="A211" s="64">
        <f t="shared" si="19"/>
        <v>206</v>
      </c>
      <c r="B211" s="32" t="s">
        <v>271</v>
      </c>
      <c r="C211" s="32" t="s">
        <v>266</v>
      </c>
      <c r="D211" s="33"/>
      <c r="E211" s="52"/>
      <c r="F211" s="34">
        <v>0</v>
      </c>
      <c r="G211" s="34">
        <v>26</v>
      </c>
      <c r="H211" s="34">
        <v>0</v>
      </c>
      <c r="I211" s="34">
        <v>26</v>
      </c>
      <c r="J211" s="34">
        <v>0</v>
      </c>
      <c r="K211" s="34">
        <v>26</v>
      </c>
      <c r="L211" s="34">
        <v>0</v>
      </c>
      <c r="M211" s="34">
        <v>26</v>
      </c>
      <c r="N211" s="34">
        <v>0</v>
      </c>
      <c r="O211" s="34">
        <v>26</v>
      </c>
      <c r="P211" s="34">
        <v>0</v>
      </c>
      <c r="Q211" s="34">
        <v>26</v>
      </c>
      <c r="R211" s="35">
        <f t="shared" si="15"/>
        <v>1</v>
      </c>
      <c r="S211" s="34">
        <f t="shared" si="16"/>
        <v>0</v>
      </c>
      <c r="T211" s="36"/>
      <c r="U211" s="45">
        <f t="shared" si="17"/>
        <v>0</v>
      </c>
      <c r="V211" s="45"/>
      <c r="W211" s="45"/>
      <c r="X211" s="37">
        <v>1</v>
      </c>
      <c r="Y211" s="38"/>
      <c r="Z211" s="39"/>
      <c r="AA211" s="40">
        <f t="shared" si="18"/>
        <v>0</v>
      </c>
      <c r="AB211" s="41"/>
    </row>
    <row r="212" spans="1:28" s="2" customFormat="1" ht="18" customHeight="1">
      <c r="A212" s="64">
        <f t="shared" si="19"/>
        <v>207</v>
      </c>
      <c r="B212" s="32" t="s">
        <v>272</v>
      </c>
      <c r="C212" s="32" t="s">
        <v>266</v>
      </c>
      <c r="D212" s="33" t="s">
        <v>273</v>
      </c>
      <c r="E212" s="34"/>
      <c r="F212" s="34">
        <v>0</v>
      </c>
      <c r="G212" s="34">
        <v>26</v>
      </c>
      <c r="H212" s="34">
        <v>0</v>
      </c>
      <c r="I212" s="34">
        <v>26</v>
      </c>
      <c r="J212" s="34">
        <v>0</v>
      </c>
      <c r="K212" s="34">
        <v>26</v>
      </c>
      <c r="L212" s="34">
        <v>0</v>
      </c>
      <c r="M212" s="34">
        <v>26</v>
      </c>
      <c r="N212" s="34">
        <v>0</v>
      </c>
      <c r="O212" s="34">
        <v>26</v>
      </c>
      <c r="P212" s="34">
        <v>0</v>
      </c>
      <c r="Q212" s="34">
        <v>26</v>
      </c>
      <c r="R212" s="35">
        <f t="shared" si="15"/>
        <v>1</v>
      </c>
      <c r="S212" s="34">
        <f t="shared" si="16"/>
        <v>0</v>
      </c>
      <c r="T212" s="36"/>
      <c r="U212" s="45">
        <f t="shared" si="17"/>
        <v>0</v>
      </c>
      <c r="V212" s="45"/>
      <c r="W212" s="45"/>
      <c r="X212" s="37">
        <v>1</v>
      </c>
      <c r="Y212" s="38"/>
      <c r="Z212" s="39"/>
      <c r="AA212" s="40">
        <f t="shared" si="18"/>
        <v>0</v>
      </c>
      <c r="AB212" s="41"/>
    </row>
    <row r="213" spans="1:28" s="2" customFormat="1" ht="18" customHeight="1">
      <c r="A213" s="64">
        <f t="shared" si="19"/>
        <v>208</v>
      </c>
      <c r="B213" s="32" t="s">
        <v>274</v>
      </c>
      <c r="C213" s="32" t="s">
        <v>266</v>
      </c>
      <c r="D213" s="33"/>
      <c r="E213" s="34"/>
      <c r="F213" s="34">
        <v>0</v>
      </c>
      <c r="G213" s="34">
        <v>26</v>
      </c>
      <c r="H213" s="34">
        <v>0</v>
      </c>
      <c r="I213" s="34">
        <v>26</v>
      </c>
      <c r="J213" s="34">
        <v>0</v>
      </c>
      <c r="K213" s="34">
        <v>26</v>
      </c>
      <c r="L213" s="34">
        <v>0</v>
      </c>
      <c r="M213" s="34">
        <v>26</v>
      </c>
      <c r="N213" s="34">
        <v>0</v>
      </c>
      <c r="O213" s="34">
        <v>26</v>
      </c>
      <c r="P213" s="34">
        <v>0</v>
      </c>
      <c r="Q213" s="34">
        <v>26</v>
      </c>
      <c r="R213" s="35">
        <f t="shared" si="15"/>
        <v>1</v>
      </c>
      <c r="S213" s="34">
        <f t="shared" si="16"/>
        <v>0</v>
      </c>
      <c r="T213" s="36"/>
      <c r="U213" s="45">
        <f t="shared" si="17"/>
        <v>0</v>
      </c>
      <c r="V213" s="45"/>
      <c r="W213" s="45"/>
      <c r="X213" s="37">
        <v>1</v>
      </c>
      <c r="Y213" s="38"/>
      <c r="Z213" s="39"/>
      <c r="AA213" s="40">
        <f t="shared" si="18"/>
        <v>0</v>
      </c>
      <c r="AB213" s="41"/>
    </row>
    <row r="214" spans="1:28" s="2" customFormat="1" ht="18" customHeight="1">
      <c r="A214" s="64">
        <f t="shared" si="19"/>
        <v>209</v>
      </c>
      <c r="B214" s="32" t="s">
        <v>275</v>
      </c>
      <c r="C214" s="32" t="s">
        <v>266</v>
      </c>
      <c r="D214" s="33"/>
      <c r="E214" s="34"/>
      <c r="F214" s="34"/>
      <c r="G214" s="34">
        <v>26</v>
      </c>
      <c r="H214" s="34"/>
      <c r="I214" s="34">
        <v>26</v>
      </c>
      <c r="J214" s="34">
        <v>0</v>
      </c>
      <c r="K214" s="34">
        <v>26</v>
      </c>
      <c r="L214" s="34">
        <v>0</v>
      </c>
      <c r="M214" s="34">
        <v>26</v>
      </c>
      <c r="N214" s="34">
        <v>0</v>
      </c>
      <c r="O214" s="34">
        <v>26</v>
      </c>
      <c r="P214" s="34">
        <v>0</v>
      </c>
      <c r="Q214" s="34">
        <v>26</v>
      </c>
      <c r="R214" s="35">
        <f t="shared" si="15"/>
        <v>1</v>
      </c>
      <c r="S214" s="34">
        <f t="shared" si="16"/>
        <v>0</v>
      </c>
      <c r="T214" s="36"/>
      <c r="U214" s="45">
        <f t="shared" si="17"/>
        <v>0</v>
      </c>
      <c r="V214" s="45"/>
      <c r="W214" s="45"/>
      <c r="X214" s="37">
        <v>1</v>
      </c>
      <c r="Y214" s="38"/>
      <c r="Z214" s="39"/>
      <c r="AA214" s="40">
        <f t="shared" si="18"/>
        <v>0</v>
      </c>
      <c r="AB214" s="41"/>
    </row>
    <row r="215" spans="1:28" s="2" customFormat="1" ht="18" customHeight="1">
      <c r="A215" s="64">
        <f t="shared" si="19"/>
        <v>210</v>
      </c>
      <c r="B215" s="32" t="s">
        <v>276</v>
      </c>
      <c r="C215" s="32" t="s">
        <v>277</v>
      </c>
      <c r="D215" s="33" t="s">
        <v>278</v>
      </c>
      <c r="E215" s="34"/>
      <c r="F215" s="34">
        <v>0</v>
      </c>
      <c r="G215" s="34">
        <v>26</v>
      </c>
      <c r="H215" s="34">
        <v>0</v>
      </c>
      <c r="I215" s="34">
        <v>26</v>
      </c>
      <c r="J215" s="34">
        <v>0</v>
      </c>
      <c r="K215" s="34">
        <v>26</v>
      </c>
      <c r="L215" s="34">
        <v>0</v>
      </c>
      <c r="M215" s="34">
        <v>19</v>
      </c>
      <c r="N215" s="34">
        <v>0</v>
      </c>
      <c r="O215" s="34">
        <v>26</v>
      </c>
      <c r="P215" s="34">
        <v>0</v>
      </c>
      <c r="Q215" s="34">
        <v>26</v>
      </c>
      <c r="R215" s="35">
        <f t="shared" si="15"/>
        <v>0.95512820512820518</v>
      </c>
      <c r="S215" s="34">
        <f t="shared" si="16"/>
        <v>0</v>
      </c>
      <c r="T215" s="36"/>
      <c r="U215" s="45">
        <f t="shared" si="17"/>
        <v>0</v>
      </c>
      <c r="V215" s="45"/>
      <c r="W215" s="45"/>
      <c r="X215" s="37">
        <v>1</v>
      </c>
      <c r="Y215" s="38"/>
      <c r="Z215" s="39"/>
      <c r="AA215" s="40">
        <f t="shared" si="18"/>
        <v>0</v>
      </c>
      <c r="AB215" s="41"/>
    </row>
    <row r="216" spans="1:28" s="2" customFormat="1" ht="18" customHeight="1">
      <c r="A216" s="64">
        <f t="shared" si="19"/>
        <v>211</v>
      </c>
      <c r="B216" s="32" t="s">
        <v>279</v>
      </c>
      <c r="C216" s="32" t="s">
        <v>280</v>
      </c>
      <c r="D216" s="33" t="s">
        <v>278</v>
      </c>
      <c r="E216" s="34"/>
      <c r="F216" s="34">
        <v>0</v>
      </c>
      <c r="G216" s="34">
        <v>26</v>
      </c>
      <c r="H216" s="34">
        <v>0</v>
      </c>
      <c r="I216" s="34">
        <v>26</v>
      </c>
      <c r="J216" s="34">
        <v>0</v>
      </c>
      <c r="K216" s="34">
        <v>26</v>
      </c>
      <c r="L216" s="34">
        <v>0</v>
      </c>
      <c r="M216" s="34">
        <v>26</v>
      </c>
      <c r="N216" s="34">
        <v>0</v>
      </c>
      <c r="O216" s="34">
        <v>26</v>
      </c>
      <c r="P216" s="34">
        <v>0</v>
      </c>
      <c r="Q216" s="34">
        <v>26</v>
      </c>
      <c r="R216" s="35">
        <f t="shared" si="15"/>
        <v>1</v>
      </c>
      <c r="S216" s="34">
        <f>ROUND(E216*R216,0)</f>
        <v>0</v>
      </c>
      <c r="T216" s="36"/>
      <c r="U216" s="45">
        <f>ROUND(S216*T216,0)</f>
        <v>0</v>
      </c>
      <c r="V216" s="45"/>
      <c r="W216" s="45"/>
      <c r="X216" s="37">
        <v>1</v>
      </c>
      <c r="Y216" s="38"/>
      <c r="Z216" s="39"/>
      <c r="AA216" s="40">
        <f t="shared" si="18"/>
        <v>0</v>
      </c>
      <c r="AB216" s="41"/>
    </row>
    <row r="217" spans="1:28" s="2" customFormat="1" ht="18" customHeight="1">
      <c r="A217" s="64"/>
      <c r="B217" s="32"/>
      <c r="C217" s="32"/>
      <c r="D217" s="33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5"/>
      <c r="S217" s="36"/>
      <c r="T217" s="36"/>
      <c r="U217" s="45"/>
      <c r="V217" s="45"/>
      <c r="W217" s="45"/>
      <c r="X217" s="37"/>
      <c r="Y217" s="38"/>
      <c r="Z217" s="39"/>
      <c r="AA217" s="40"/>
      <c r="AB217" s="41"/>
    </row>
    <row r="218" spans="1:28" s="2" customFormat="1" ht="18" customHeight="1" thickBot="1">
      <c r="A218" s="64"/>
      <c r="B218" s="32"/>
      <c r="C218" s="32"/>
      <c r="D218" s="33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5"/>
      <c r="S218" s="36"/>
      <c r="T218" s="36"/>
      <c r="U218" s="45"/>
      <c r="V218" s="45"/>
      <c r="W218" s="45"/>
      <c r="X218" s="37"/>
      <c r="Y218" s="38"/>
      <c r="Z218" s="39"/>
      <c r="AA218" s="40"/>
      <c r="AB218" s="41"/>
    </row>
    <row r="219" spans="1:28" ht="30" customHeight="1" thickTop="1" thickBot="1">
      <c r="A219" s="68"/>
      <c r="B219" s="69" t="s">
        <v>281</v>
      </c>
      <c r="C219" s="69"/>
      <c r="D219" s="69"/>
      <c r="E219" s="70">
        <f t="shared" ref="E219:S219" si="20">SUM(E6:E218)</f>
        <v>0</v>
      </c>
      <c r="F219" s="70">
        <f t="shared" si="20"/>
        <v>197.5</v>
      </c>
      <c r="G219" s="70">
        <f t="shared" si="20"/>
        <v>4986.6400000000003</v>
      </c>
      <c r="H219" s="70">
        <f t="shared" si="20"/>
        <v>78</v>
      </c>
      <c r="I219" s="70">
        <f t="shared" si="20"/>
        <v>5141.4500000000007</v>
      </c>
      <c r="J219" s="70">
        <f t="shared" si="20"/>
        <v>2</v>
      </c>
      <c r="K219" s="70">
        <f t="shared" si="20"/>
        <v>5257.15</v>
      </c>
      <c r="L219" s="70">
        <f t="shared" si="20"/>
        <v>17</v>
      </c>
      <c r="M219" s="70">
        <f t="shared" si="20"/>
        <v>5249</v>
      </c>
      <c r="N219" s="70">
        <f t="shared" si="20"/>
        <v>25.69</v>
      </c>
      <c r="O219" s="70">
        <f t="shared" si="20"/>
        <v>5257</v>
      </c>
      <c r="P219" s="70">
        <f t="shared" si="20"/>
        <v>31</v>
      </c>
      <c r="Q219" s="70">
        <f t="shared" si="20"/>
        <v>5238</v>
      </c>
      <c r="R219" s="70">
        <f t="shared" si="20"/>
        <v>201.79762820512815</v>
      </c>
      <c r="S219" s="70">
        <f t="shared" si="20"/>
        <v>0</v>
      </c>
      <c r="T219" s="71"/>
      <c r="U219" s="70">
        <f>SUM(U6:U218)</f>
        <v>0</v>
      </c>
      <c r="V219" s="70">
        <f>SUM(V6:V218)</f>
        <v>0</v>
      </c>
      <c r="W219" s="70">
        <f>SUM(W6:W218)</f>
        <v>0</v>
      </c>
      <c r="X219" s="72"/>
      <c r="Y219" s="73">
        <f>SUM(Y6:Y218)</f>
        <v>0</v>
      </c>
      <c r="Z219" s="74">
        <f>SUM(Z6:Z218)</f>
        <v>0</v>
      </c>
      <c r="AA219" s="75"/>
      <c r="AB219" s="76"/>
    </row>
    <row r="220" spans="1:28" ht="18.75" customHeight="1" thickTop="1"/>
    <row r="221" spans="1:28" ht="18.75" customHeight="1"/>
    <row r="222" spans="1:28" ht="18.75" customHeight="1"/>
    <row r="223" spans="1:28" ht="18.75" customHeight="1" thickBot="1">
      <c r="B223" s="8" t="s">
        <v>282</v>
      </c>
    </row>
    <row r="224" spans="1:28" s="78" customFormat="1" ht="18.75" customHeight="1" thickTop="1" thickBot="1">
      <c r="B224" s="79"/>
      <c r="C224" s="80" t="s">
        <v>283</v>
      </c>
      <c r="D224" s="80" t="s">
        <v>284</v>
      </c>
      <c r="E224" s="81" t="s">
        <v>285</v>
      </c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3" t="s">
        <v>286</v>
      </c>
      <c r="S224" s="84"/>
      <c r="T224" s="5"/>
      <c r="U224" s="6"/>
      <c r="V224" s="6"/>
      <c r="W224" s="85"/>
      <c r="X224" s="86"/>
      <c r="Y224" s="85"/>
      <c r="Z224" s="87"/>
    </row>
    <row r="225" spans="2:26" ht="18.75" customHeight="1" thickTop="1">
      <c r="B225" s="88" t="s">
        <v>278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90"/>
      <c r="S225" s="91"/>
    </row>
    <row r="226" spans="2:26" ht="18.75" customHeight="1">
      <c r="B226" s="92" t="s">
        <v>287</v>
      </c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4"/>
      <c r="S226" s="91"/>
    </row>
    <row r="227" spans="2:26" ht="18.75" customHeight="1">
      <c r="B227" s="92" t="s">
        <v>288</v>
      </c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4"/>
      <c r="S227" s="91"/>
    </row>
    <row r="228" spans="2:26" ht="18.75" customHeight="1" thickBot="1">
      <c r="B228" s="95" t="s">
        <v>289</v>
      </c>
      <c r="C228" s="96"/>
      <c r="D228" s="96"/>
      <c r="E228" s="96"/>
      <c r="F228" s="96"/>
      <c r="G228" s="96"/>
      <c r="H228" s="96"/>
      <c r="I228" s="96"/>
      <c r="J228" s="96"/>
      <c r="K228" s="96"/>
      <c r="L228" s="96"/>
      <c r="M228" s="96"/>
      <c r="N228" s="96"/>
      <c r="O228" s="96"/>
      <c r="P228" s="96"/>
      <c r="Q228" s="96"/>
      <c r="R228" s="97"/>
      <c r="S228" s="91"/>
    </row>
    <row r="229" spans="2:26" ht="18.75" customHeight="1" thickTop="1" thickBot="1">
      <c r="B229" s="79" t="s">
        <v>290</v>
      </c>
      <c r="C229" s="98">
        <f>SUM(C225:C228)</f>
        <v>0</v>
      </c>
      <c r="D229" s="98">
        <f>SUM(D225:D228)</f>
        <v>0</v>
      </c>
      <c r="E229" s="98">
        <f>SUM(E225:E228)</f>
        <v>0</v>
      </c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>
        <f>SUM(R225:R228)</f>
        <v>0</v>
      </c>
      <c r="S229" s="91"/>
      <c r="X229" s="6"/>
    </row>
    <row r="230" spans="2:26" s="104" customFormat="1" ht="18.75" customHeight="1" thickTop="1">
      <c r="B230" s="99"/>
      <c r="C230" s="100">
        <f>C229-E219</f>
        <v>0</v>
      </c>
      <c r="D230" s="100">
        <f>D229-U219</f>
        <v>0</v>
      </c>
      <c r="E230" s="100">
        <f>E229-V219</f>
        <v>0</v>
      </c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>
        <f>R229-Z219</f>
        <v>0</v>
      </c>
      <c r="S230" s="101"/>
      <c r="T230" s="5"/>
      <c r="U230" s="6"/>
      <c r="V230" s="6"/>
      <c r="W230" s="102"/>
      <c r="X230" s="102"/>
      <c r="Y230" s="102"/>
      <c r="Z230" s="103"/>
    </row>
    <row r="231" spans="2:26" ht="18.75" customHeight="1">
      <c r="C231" s="3"/>
      <c r="D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6"/>
      <c r="X231" s="6"/>
      <c r="Y231" s="5"/>
    </row>
    <row r="232" spans="2:26" ht="18.75" customHeight="1"/>
    <row r="233" spans="2:26" ht="18.75" customHeight="1"/>
  </sheetData>
  <mergeCells count="21">
    <mergeCell ref="Z4:Z5"/>
    <mergeCell ref="AA4:AA5"/>
    <mergeCell ref="AB4:AB5"/>
    <mergeCell ref="T4:T5"/>
    <mergeCell ref="U4:U5"/>
    <mergeCell ref="V4:V5"/>
    <mergeCell ref="W4:W5"/>
    <mergeCell ref="X4:X5"/>
    <mergeCell ref="Y4:Y5"/>
    <mergeCell ref="S4:S5"/>
    <mergeCell ref="A4:A5"/>
    <mergeCell ref="B4:B5"/>
    <mergeCell ref="C4:C5"/>
    <mergeCell ref="D4:D5"/>
    <mergeCell ref="F4:G4"/>
    <mergeCell ref="H4:I4"/>
    <mergeCell ref="J4:K4"/>
    <mergeCell ref="L4:M4"/>
    <mergeCell ref="N4:O4"/>
    <mergeCell ref="P4:Q4"/>
    <mergeCell ref="R4:R5"/>
  </mergeCells>
  <phoneticPr fontId="4"/>
  <pageMargins left="0.2" right="0.19" top="0.17" bottom="0.17" header="0.17" footer="0.17"/>
  <pageSetup paperSize="8" scale="17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0630賞与(TOTAL)</vt:lpstr>
      <vt:lpstr>'0630賞与(TOTAL)'!Print_Area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Trinh Dinh Mai Linh</dc:creator>
  <cp:lastModifiedBy>trangpt</cp:lastModifiedBy>
  <dcterms:created xsi:type="dcterms:W3CDTF">2016-06-08T21:54:16Z</dcterms:created>
  <dcterms:modified xsi:type="dcterms:W3CDTF">2016-06-09T03:48:05Z</dcterms:modified>
</cp:coreProperties>
</file>