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SAMPLE\"/>
    </mc:Choice>
  </mc:AlternateContent>
  <bookViews>
    <workbookView xWindow="0" yWindow="0" windowWidth="15360" windowHeight="9630" tabRatio="798" activeTab="2"/>
  </bookViews>
  <sheets>
    <sheet name="表紙" sheetId="1" r:id="rId1"/>
    <sheet name="改訂履歴" sheetId="90" r:id="rId2"/>
    <sheet name="給料式区分" sheetId="5" r:id="rId3"/>
  </sheets>
  <definedNames>
    <definedName name="_xlnm.Print_Area" localSheetId="1">改訂履歴!$A$1:$BD$40</definedName>
    <definedName name="_xlnm.Print_Area" localSheetId="2">給料式区分!$A$1:$BD$98</definedName>
    <definedName name="_xlnm.Print_Area" localSheetId="0">表紙!$A$1:$BD$41</definedName>
  </definedNames>
  <calcPr calcId="152511"/>
</workbook>
</file>

<file path=xl/calcChain.xml><?xml version="1.0" encoding="utf-8"?>
<calcChain xmlns="http://schemas.openxmlformats.org/spreadsheetml/2006/main">
  <c r="O84" i="5" l="1"/>
  <c r="Z83" i="5"/>
  <c r="O83" i="5"/>
  <c r="O43" i="5"/>
  <c r="Z42" i="5"/>
  <c r="O42" i="5"/>
  <c r="Z1" i="5"/>
  <c r="O1" i="5"/>
  <c r="Z1" i="90"/>
  <c r="O1" i="90"/>
  <c r="O2" i="90"/>
  <c r="AU1" i="90"/>
  <c r="AS34" i="1" l="1"/>
  <c r="O2" i="5"/>
</calcChain>
</file>

<file path=xl/sharedStrings.xml><?xml version="1.0" encoding="utf-8"?>
<sst xmlns="http://schemas.openxmlformats.org/spreadsheetml/2006/main" count="239" uniqueCount="179">
  <si>
    <t>株式会社 AIT</t>
    <rPh sb="0" eb="4">
      <t>カブシキガイシャ</t>
    </rPh>
    <phoneticPr fontId="0"/>
  </si>
  <si>
    <t>版数</t>
    <rPh sb="0" eb="1">
      <t>ハン</t>
    </rPh>
    <rPh sb="1" eb="2">
      <t>スウ</t>
    </rPh>
    <phoneticPr fontId="0"/>
  </si>
  <si>
    <t>作成日</t>
    <rPh sb="0" eb="3">
      <t>サクセイビ</t>
    </rPh>
    <phoneticPr fontId="0"/>
  </si>
  <si>
    <t>最終更新日</t>
    <rPh sb="0" eb="2">
      <t>サイシュウ</t>
    </rPh>
    <rPh sb="2" eb="5">
      <t>コウシンビ</t>
    </rPh>
    <phoneticPr fontId="0"/>
  </si>
  <si>
    <t>ご承認</t>
    <rPh sb="1" eb="3">
      <t>ショウニン</t>
    </rPh>
    <phoneticPr fontId="0"/>
  </si>
  <si>
    <t>検印</t>
    <rPh sb="0" eb="2">
      <t>ケンイン</t>
    </rPh>
    <phoneticPr fontId="0"/>
  </si>
  <si>
    <t>担当</t>
    <rPh sb="0" eb="2">
      <t>タントウ</t>
    </rPh>
    <phoneticPr fontId="0"/>
  </si>
  <si>
    <t>システム</t>
  </si>
  <si>
    <t>内容</t>
  </si>
  <si>
    <t>機能</t>
  </si>
  <si>
    <t>作成者</t>
  </si>
  <si>
    <t>日付</t>
  </si>
  <si>
    <t>作成</t>
  </si>
  <si>
    <t>変更</t>
  </si>
  <si>
    <t>承認者</t>
  </si>
  <si>
    <t>版数</t>
  </si>
  <si>
    <t>担当者</t>
  </si>
  <si>
    <t>初版作成</t>
  </si>
  <si>
    <t>DBレイアウト</t>
  </si>
  <si>
    <t>Trangpt</t>
  </si>
  <si>
    <t>AXIS</t>
  </si>
  <si>
    <t>給与システム</t>
  </si>
  <si>
    <t>Ngày áp dụng</t>
  </si>
  <si>
    <t>Giảm trừ gia cảnh</t>
  </si>
  <si>
    <t>給料式区分</t>
  </si>
  <si>
    <t>ID công ty</t>
  </si>
  <si>
    <t>Mã công thức</t>
  </si>
  <si>
    <t>Tên công thức</t>
  </si>
  <si>
    <t>Lương và phụ cấp chịu thuế AIT</t>
  </si>
  <si>
    <t>Các loại thưởng</t>
  </si>
  <si>
    <t>Các loại truy thu/truy lĩnh</t>
  </si>
  <si>
    <t>Phụ cấp/trợ cấp không chịu PIT</t>
  </si>
  <si>
    <t>Phụ cấp ca đêm</t>
  </si>
  <si>
    <t>Số tiền tăng giảm khác (NET)</t>
  </si>
  <si>
    <t>Các khoản thu nhập chịu thuế khác (GROSS)</t>
  </si>
  <si>
    <t>Phụ cấp ca đêm (part time)</t>
  </si>
  <si>
    <t>Thuế thu nhập cá nhân (PIT)</t>
  </si>
  <si>
    <t>Tiền công (part time)</t>
  </si>
  <si>
    <t>Tổng tiền công (part time)</t>
  </si>
  <si>
    <t>Thu nhập chịu thuế(Lương NET)</t>
  </si>
  <si>
    <t>Thu nhập chịu thuế(Lương GROSS)</t>
  </si>
  <si>
    <t>Thu nhập trước thuế(Lương NET)</t>
  </si>
  <si>
    <t>Thu nhập trước thuế(Lương GROSS)</t>
  </si>
  <si>
    <t>Nội dung công thức/Chú thích</t>
  </si>
  <si>
    <t xml:space="preserve">Tiền lương thử việc + tiền lương chính thức </t>
  </si>
  <si>
    <t>+ Phụ cấp chịu thuế PIT (thứ việc) + Phụ cấp chịu thuế PIT (chính thức)</t>
  </si>
  <si>
    <t>(*1)</t>
  </si>
  <si>
    <t>Lương thử việc = (Lương cơ bản thử việc * Số ngày làm việc thử việc) / số ngày làm việc tiêu chuẩn</t>
  </si>
  <si>
    <t>Lương chính thức = (Lương cơ bản chính thức * Số ngày làm việc chính thức) / số ngày làm việc tiêu chuẩn</t>
  </si>
  <si>
    <t>Phụ cấp chịu thuế PIT (thử việc) = (Các loại phụ cấp chịu thuế PIT * Số ngày được hưởng phụ cấp (thử việc)) / số ngày làm việc tiêu chuẩn</t>
  </si>
  <si>
    <t>Phụ cấp chịu thuế PIT (chính thức) = (Các loại phụ cấp chịu thuế PIT * Số ngày được hưởng phụ cấp (chính thức)) / số ngày làm việc tiêu chuẩn</t>
  </si>
  <si>
    <t>(*2)</t>
  </si>
  <si>
    <t>Đơn giá lương giờ thử việc = (Lương cơ bản thử việc + Các loại phụ cấp tính OT) / Số ngày làm việc tiêu chuẩn / Số giờ làm việc tiêu chuẩn</t>
  </si>
  <si>
    <t>Số tiền trừ lương (thử việc) = Số giờ vắng trừ lương (thử việc) * Đơn giá lương giờ thử việc</t>
  </si>
  <si>
    <t>Đơn giá lương giờ chính thức = (Lương cơ bản chinh thức + Các loại phụ cấp tính OT) / Số ngày làm việc tiêu chuẩn / Số giờ làm việc tiêu chuẩn</t>
  </si>
  <si>
    <t>Số tiền trừ lương (chính thức) = Số giờ vắng trừ lương (chính thức) * Đơn giá lương giờ chính thức</t>
  </si>
  <si>
    <t>(*3)</t>
  </si>
  <si>
    <t>(*4)</t>
  </si>
  <si>
    <t>(*5)</t>
  </si>
  <si>
    <t>Số tiền làm thêm giờ (thử việc) = (Số giờ OT thử việc * Đơn giá lương giờ thử việc) * Tỷ lệ tính OT</t>
  </si>
  <si>
    <t>Số tiền là thêm giờ (chính thức) =  (Số giờ OT chính thức * Đơn giá lương giờ chính thức) * Tỷ lệ tính OT</t>
  </si>
  <si>
    <t>(*6)</t>
  </si>
  <si>
    <t>Tỷ lệ tính OT: Dựa theo qui định của chính phủ, phân theo loại, ví dụ: OT ngày thường, OT ngày cuối tuần, OT ngày lễ, …</t>
  </si>
  <si>
    <t>Cộng các khoản thưởng trong tháng đã nhập ở màn hình "Đăng ký thưởng"</t>
  </si>
  <si>
    <t>Cộng các khoản thưởng trong tháng đã nhập ở màn hình "Nhập truy thu/truy lãnh"</t>
  </si>
  <si>
    <t>Số tiền tăng giảm khác (NET) đã nhập ở màn hình tính lương</t>
  </si>
  <si>
    <t>(*7)</t>
  </si>
  <si>
    <t>Tỷ lệ tính phí đoàn viên công đoàn * (lương cơ bản chính thức + các loại phụ cấp chịu phí công đoàn)(*7)</t>
  </si>
  <si>
    <t>Phí đòan viên công đoàn không vượt quá số tiền tối đa do nhà nước qui định</t>
  </si>
  <si>
    <t>phụ cấp  không chịu thuế PIT (thử việc) + phụ cấp không chịu thuế PIT (chính thức)</t>
  </si>
  <si>
    <t>(*8)</t>
  </si>
  <si>
    <t>Phụ cấp không chịu thuế PIT (thử việc) = (Các loại phụ cấp không chịu thuế PIT * Số ngày được hưởng phụ cấp (thử việc)) / số ngày làm việc tiêu chuẩn</t>
  </si>
  <si>
    <t>Phụ cấp không chịu thuế PIT (chính thức) = (Các loại phụ cấp không chịu thuế PIT * Số ngày được hưởng phụ cấp (chính thức)) / số ngày làm việc tiêu chuẩn</t>
  </si>
  <si>
    <t>Phụ cấp ca đêm (thứ việc) + Phụ cấp ca đêm (chính thức)</t>
  </si>
  <si>
    <t>(*9)</t>
  </si>
  <si>
    <t>Phụ cấp ca đêm (thử việc) = Tỷ lệ phụ cấp ca đêm * (Đơn giá lương giờ thử việc * Số giờ làm đêm thử việc)</t>
  </si>
  <si>
    <t>Phụ cấp ca đêm (chinh thức) = Tỷ lệ phụ cấp ca đêm * (Đơn giá lương giờ chính thức * Số giờ làm đêm chính thức)</t>
  </si>
  <si>
    <t>(*10)</t>
  </si>
  <si>
    <t>Tổng tiền BH NLĐ đóng</t>
  </si>
  <si>
    <t>Tổng tiền BH NSDLĐ đóng</t>
  </si>
  <si>
    <t>Phụ cấp OT đêm khuya (thứ việc) + Phụ cấp OT đêm khuya (chính thức)</t>
  </si>
  <si>
    <t>SA_AL_PIT</t>
  </si>
  <si>
    <t>ABS</t>
  </si>
  <si>
    <t>OT</t>
  </si>
  <si>
    <t>BONUS</t>
  </si>
  <si>
    <t>ARRE</t>
  </si>
  <si>
    <t>OTHER_NET</t>
  </si>
  <si>
    <t>MEM_FEE</t>
  </si>
  <si>
    <t>AL_NOT_PIT</t>
  </si>
  <si>
    <t>LN_AL</t>
  </si>
  <si>
    <t>OTLN_AL</t>
  </si>
  <si>
    <t>SAL_NET</t>
  </si>
  <si>
    <t>Số tiền BHXH (NLĐ) + Số tiền BHYT (NLĐ) + Số tiền BHTN (NLĐ)</t>
  </si>
  <si>
    <t>(*11)</t>
  </si>
  <si>
    <t>Số tiền BHXH (NSDLĐ) + Số tiền BHYT (NSDLĐ) + Số tiền BHTN (NSDLĐ)</t>
  </si>
  <si>
    <t>(*12)</t>
  </si>
  <si>
    <t>Số tiền BHXH (NLĐ) = (Các loại phụ cấp tính BHXH + Lương tính BHXH) * Tỷ lệ tính BHXH (NLĐ)</t>
  </si>
  <si>
    <t>Số tiền BHYT (NLĐ) = (Các loại phụ cấp tính BHXH + Lương tính BHXH) * Tỷ lệ tính BHYT (NLĐ)</t>
  </si>
  <si>
    <t>Số tiền BHTN (NLĐ) = (Các loại phụ cấp tính BHXH + Lương tính BHXH) * Tỷ lệ tính BHTN (NLĐ)</t>
  </si>
  <si>
    <t>Số tiền BHXH (NSDLĐ) = (Các loại phụ cấp tính BHXH + Lương tính BHXH) * Tỷ lệ tính BHXH (NSDLĐ)</t>
  </si>
  <si>
    <t>Số tiền BHYT (NSDLĐ) = (Các loại phụ cấp tính BHXH + Lương tính BHXH) * Tỷ lệ tính BHYT (NSDLĐ)</t>
  </si>
  <si>
    <t>Số tiền BHTN (NSDLĐ) = (Các loại phụ cấp tính BHXH + Lương tính BHXH) * Tỷ lệ tính BHTN (NSDLĐ)</t>
  </si>
  <si>
    <t>BHNLD</t>
  </si>
  <si>
    <t>BHNSDLD</t>
  </si>
  <si>
    <t>OT - (Số giờ OT thử việc * Đơn giá lương giờ thử việc+ Số giờ OT chính thức * Đơn giá lương giờ chính thức)</t>
  </si>
  <si>
    <t>(*13)</t>
  </si>
  <si>
    <t>Khi tính số tiền BHXH và BHYT: Lương tính BHXH không vượt quá 20 lần mức lương tối thiểu chung</t>
  </si>
  <si>
    <t>Khi tính số tiền BHTN: Lương tính BHXH không vượt quá 20 lần mức lương tối thiểu vùng</t>
  </si>
  <si>
    <t>Lương tối thiểu chung, lương tối thiểu vùng, số lần: định nghĩa trong master chính sách</t>
  </si>
  <si>
    <t>Giảm trừ gia cảnh bản thân + (Giảm trừ gia cảnh người phụ thuộc * Số người phụ thuộc)</t>
  </si>
  <si>
    <t>Thu nhập không bao gồm thuế (lương NET)</t>
  </si>
  <si>
    <t>BTAX_NET</t>
  </si>
  <si>
    <t>BTAX_GROSS</t>
  </si>
  <si>
    <t>OT_NTAX</t>
  </si>
  <si>
    <t>TAX_INCOME * thuế suất PIT</t>
  </si>
  <si>
    <t>Các khoản thu nhập chịu thuế khác (GROSS) đã nhập ở màn hình tính lương</t>
  </si>
  <si>
    <t>SAL_GROSS</t>
  </si>
  <si>
    <t>Lương thực lãnh (Lương GROSS)</t>
  </si>
  <si>
    <t>Lương thực lãnh (Lương NET)</t>
  </si>
  <si>
    <t>DEPEN</t>
  </si>
  <si>
    <t>Tỷ lệ tính lương giờ: ngày thường là 100%, khác ngày thường thì áp dụng tỷ lệ tính OT</t>
  </si>
  <si>
    <t>(*91)</t>
  </si>
  <si>
    <t>(*101)</t>
  </si>
  <si>
    <t>Phụ cấp OT đêm khuya (thử việc) = Tỷ lệ phụ cấp OT đêm khuya * (Đơn giá lương giờ thử việc * Số giờ OT đêm khuya thử việc) * tỷ lệ tính lương giờ</t>
  </si>
  <si>
    <t>Đơn giá lương giờ * Số giờ làm việc ca đêm * Tỷ lệ phụ cấp ca đêm</t>
  </si>
  <si>
    <t>Phụ cấp theo ngày * Số giờ làm việc/Số giờ làm việc tiêu chuẩn</t>
  </si>
  <si>
    <t>Đơn giá lương giờ * Số giờ làm việc</t>
  </si>
  <si>
    <t>LN_AL_PT</t>
  </si>
  <si>
    <t>DAY_AL</t>
  </si>
  <si>
    <t>AMOUNT_PT</t>
  </si>
  <si>
    <t>TOTAL_PT</t>
  </si>
  <si>
    <t>PIT (part time)(Lương NET)</t>
  </si>
  <si>
    <t>PIT (part time)(Lương GROSS)</t>
  </si>
  <si>
    <t>TOTAL_PT* Thuế xuất PIT part time</t>
  </si>
  <si>
    <t>TOTAL_PT* Thuế xuất PIT part time/(1 -  Thuế xuất PIT part time)</t>
  </si>
  <si>
    <t>(*14)</t>
  </si>
  <si>
    <t>Trường hợp Tổng tiền công (part time) nhỏ hơn hoặc bằng Mức thu nhập tối đa miễn thuế thì không tính PIT</t>
  </si>
  <si>
    <t>Thu nhập tính thuế (Lương NET)</t>
  </si>
  <si>
    <t xml:space="preserve"> (Thu nhập không bao gồm thuế - Thu nhập chịu thuế * Thuế xuất PIT) / (1 - Thuế xuất PIT)</t>
  </si>
  <si>
    <t>(*15)</t>
  </si>
  <si>
    <t>Thuế xuất PIT tính theo bậc thang</t>
  </si>
  <si>
    <t>TAX_IN_GRO</t>
  </si>
  <si>
    <t>TAX_IN_NET</t>
  </si>
  <si>
    <t>TAX_INCL</t>
  </si>
  <si>
    <t>TAX_NINCL</t>
  </si>
  <si>
    <t>SAL_GRO_PT</t>
  </si>
  <si>
    <t>SAL_NET_PT</t>
  </si>
  <si>
    <t>Lương thực lãnh part time (Lương GROSS)</t>
  </si>
  <si>
    <t>Lương thực lãnh part time (Lương NET)</t>
  </si>
  <si>
    <t>PIT_GRO_PT</t>
  </si>
  <si>
    <t>PIT_NET_PT</t>
  </si>
  <si>
    <t>PIT_GROSS</t>
  </si>
  <si>
    <t>SA_AL_PIT -ABS +OT +BONUS +ARRE +OTHER_NET</t>
  </si>
  <si>
    <t>SA_AL_PIT -ABS +OT +BONUS +ARRE +OTHER_NET -BHNLD</t>
  </si>
  <si>
    <t>BTAX_NET -OT_NTAX -DEPEN -BHNLD</t>
  </si>
  <si>
    <t>TAX_INCL +BHNLD +DEPEN</t>
  </si>
  <si>
    <t>BTAX_GROSS -OT_NTAX -DEPEN</t>
  </si>
  <si>
    <t>AMOUNT_PT +LN_AL_PT +DAY_AL +OTHER_NET</t>
  </si>
  <si>
    <t>TOTAL_PT -PIT_GRO_PT</t>
  </si>
  <si>
    <t>OTHER_GRO</t>
  </si>
  <si>
    <t>HOUSE_RENT</t>
  </si>
  <si>
    <t>SA_AL_PIT -ABS  +OT +BONUS +ARRE +OTHER_NET -MEM_FEE +AL_NOT_PIT +LN_AL +OTLN_AL +OTHER_GRO</t>
  </si>
  <si>
    <t>Loại CT</t>
  </si>
  <si>
    <t>BTAX_GROSS -PIT_GROSS -MEM_FEE +AL_NOT_PIT +LN_AL +OTLN_AL +OTHER_GRO</t>
  </si>
  <si>
    <t>Trợ cấp thôi việc và truy thu phép có công thức tính không hay nhập tay?</t>
  </si>
  <si>
    <t xml:space="preserve">Có 2 mức tỷ lệ phụ cấp ca đêm (định nghĩa trong master chính sách), trường hợp số giờ làm ca đêm dưới mức qui định thì áp dụng tỷ lệ 1, </t>
  </si>
  <si>
    <t>ngược lại thì áp dụng tỷ lệ 2</t>
  </si>
  <si>
    <t>Phụ cấp OT đêm khuya (chinh thức)=Tỷ lệ phụ cấp OT đêm khuya * (Đơn giá lương giờ chính thức * Số giờ OT đêm khuya chính thức) * tỷ lệ tính lương giờ</t>
  </si>
  <si>
    <t>(*3)(*6)</t>
  </si>
  <si>
    <t>(*4)(*6)</t>
  </si>
  <si>
    <t>Lương bị trừ khi nghỉ không hưởng lương</t>
  </si>
  <si>
    <t>Lương bị trừ (thử việc) + Lương bị trừ (chính thức)</t>
  </si>
  <si>
    <t>Tiền lương làm thêm giờ</t>
  </si>
  <si>
    <t>Số tiền làm thêm giờ (thử việc) + Số tiền làm thêm giờ (chính thức)</t>
  </si>
  <si>
    <t>Đoàn phí công đoàn</t>
  </si>
  <si>
    <t xml:space="preserve">Phụ cấp làm thêm giờ ban đêm </t>
  </si>
  <si>
    <t>Tiền lương OT được miễn trừ PIT</t>
  </si>
  <si>
    <t>Tiền thuê nhà, điện nước</t>
  </si>
  <si>
    <t>Phụ cấp theo ngày (part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</si>
</sst>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_ "/>
  </numFmts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18"/>
      <color theme="1"/>
      <name val="ＭＳ ゴシック"/>
      <family val="3"/>
      <charset val="128"/>
    </font>
    <font>
      <b/>
      <sz val="18"/>
      <color theme="1"/>
      <name val="ＭＳ ゴシック"/>
      <family val="3"/>
      <charset val="128"/>
    </font>
    <font>
      <sz val="6"/>
      <name val="Calibri"/>
      <family val="2"/>
      <charset val="128"/>
      <scheme val="minor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8"/>
      <name val="Tahoma"/>
      <family val="2"/>
    </font>
    <font>
      <sz val="10"/>
      <name val="Tahoma"/>
      <family val="2"/>
    </font>
    <font>
      <b/>
      <sz val="10"/>
      <color rgb="FFFF0000"/>
      <name val="Tahoma"/>
      <family val="2"/>
    </font>
    <font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13" fillId="0" borderId="0"/>
    <xf numFmtId="0" fontId="3" fillId="0" borderId="0"/>
  </cellStyleXfs>
  <cellXfs count="192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NumberFormat="1" applyFont="1" applyFill="1" applyBorder="1" applyAlignment="1" applyProtection="1">
      <protection locked="0"/>
    </xf>
    <xf numFmtId="0" fontId="14" fillId="2" borderId="10" xfId="0" applyFont="1" applyFill="1" applyBorder="1" applyAlignment="1">
      <alignment vertical="center"/>
    </xf>
    <xf numFmtId="0" fontId="14" fillId="2" borderId="11" xfId="0" applyFont="1" applyFill="1" applyBorder="1" applyAlignment="1">
      <alignment vertical="center"/>
    </xf>
    <xf numFmtId="0" fontId="14" fillId="2" borderId="12" xfId="0" applyFont="1" applyFill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14" fillId="0" borderId="12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9" xfId="0" applyFont="1" applyFill="1" applyBorder="1" applyAlignment="1">
      <alignment vertical="center"/>
    </xf>
    <xf numFmtId="0" fontId="14" fillId="0" borderId="7" xfId="0" quotePrefix="1" applyFont="1" applyFill="1" applyBorder="1" applyAlignment="1">
      <alignment vertical="center"/>
    </xf>
    <xf numFmtId="0" fontId="14" fillId="3" borderId="10" xfId="0" applyFont="1" applyFill="1" applyBorder="1" applyAlignment="1">
      <alignment vertical="center"/>
    </xf>
    <xf numFmtId="0" fontId="14" fillId="3" borderId="11" xfId="0" applyFont="1" applyFill="1" applyBorder="1" applyAlignment="1">
      <alignment vertical="center"/>
    </xf>
    <xf numFmtId="0" fontId="14" fillId="3" borderId="12" xfId="0" applyFont="1" applyFill="1" applyBorder="1" applyAlignment="1">
      <alignment vertical="center"/>
    </xf>
    <xf numFmtId="0" fontId="14" fillId="3" borderId="0" xfId="0" applyFont="1" applyFill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 textRotation="255"/>
    </xf>
    <xf numFmtId="0" fontId="9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14" fontId="12" fillId="0" borderId="3" xfId="0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5" fillId="0" borderId="5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8" xfId="0" applyNumberFormat="1" applyFont="1" applyFill="1" applyBorder="1" applyAlignment="1" applyProtection="1">
      <protection locked="0"/>
    </xf>
    <xf numFmtId="0" fontId="15" fillId="0" borderId="9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3" xfId="0" applyNumberFormat="1" applyFont="1" applyFill="1" applyBorder="1" applyAlignment="1" applyProtection="1">
      <protection locked="0"/>
    </xf>
    <xf numFmtId="0" fontId="15" fillId="0" borderId="4" xfId="0" applyFont="1" applyBorder="1" applyAlignment="1">
      <alignment vertical="center"/>
    </xf>
    <xf numFmtId="0" fontId="16" fillId="0" borderId="0" xfId="0" applyNumberFormat="1" applyFont="1" applyFill="1" applyBorder="1" applyAlignment="1" applyProtection="1">
      <protection locked="0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4" fontId="5" fillId="0" borderId="2" xfId="1" applyNumberFormat="1" applyFont="1" applyFill="1" applyBorder="1" applyAlignment="1">
      <alignment horizontal="center" vertical="center"/>
    </xf>
    <xf numFmtId="14" fontId="5" fillId="0" borderId="3" xfId="1" applyNumberFormat="1" applyFont="1" applyFill="1" applyBorder="1" applyAlignment="1">
      <alignment horizontal="center" vertical="center"/>
    </xf>
    <xf numFmtId="14" fontId="5" fillId="0" borderId="7" xfId="1" applyNumberFormat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14" fontId="5" fillId="0" borderId="4" xfId="1" applyNumberFormat="1" applyFont="1" applyFill="1" applyBorder="1" applyAlignment="1">
      <alignment horizontal="center" vertical="center"/>
    </xf>
    <xf numFmtId="14" fontId="5" fillId="0" borderId="9" xfId="1" applyNumberFormat="1" applyFont="1" applyFill="1" applyBorder="1" applyAlignment="1">
      <alignment horizontal="center" vertical="center"/>
    </xf>
    <xf numFmtId="2" fontId="9" fillId="0" borderId="28" xfId="0" applyNumberFormat="1" applyFont="1" applyBorder="1" applyAlignment="1">
      <alignment horizontal="center" vertical="center"/>
    </xf>
    <xf numFmtId="2" fontId="9" fillId="0" borderId="29" xfId="0" applyNumberFormat="1" applyFont="1" applyBorder="1" applyAlignment="1">
      <alignment horizontal="center" vertical="center"/>
    </xf>
    <xf numFmtId="2" fontId="9" fillId="0" borderId="30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 vertical="center"/>
    </xf>
    <xf numFmtId="14" fontId="9" fillId="0" borderId="29" xfId="0" applyNumberFormat="1" applyFont="1" applyBorder="1" applyAlignment="1">
      <alignment horizontal="center" vertical="center"/>
    </xf>
    <xf numFmtId="14" fontId="9" fillId="0" borderId="30" xfId="0" applyNumberFormat="1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2" fontId="9" fillId="0" borderId="25" xfId="0" applyNumberFormat="1" applyFont="1" applyBorder="1" applyAlignment="1">
      <alignment horizontal="center" vertical="center"/>
    </xf>
    <xf numFmtId="2" fontId="9" fillId="0" borderId="26" xfId="0" applyNumberFormat="1" applyFont="1" applyBorder="1" applyAlignment="1">
      <alignment horizontal="center" vertical="center"/>
    </xf>
    <xf numFmtId="2" fontId="9" fillId="0" borderId="27" xfId="0" applyNumberFormat="1" applyFont="1" applyBorder="1" applyAlignment="1">
      <alignment horizontal="center" vertical="center"/>
    </xf>
    <xf numFmtId="14" fontId="9" fillId="0" borderId="25" xfId="0" applyNumberFormat="1" applyFont="1" applyBorder="1" applyAlignment="1">
      <alignment horizontal="center" vertical="center"/>
    </xf>
    <xf numFmtId="14" fontId="9" fillId="0" borderId="26" xfId="0" applyNumberFormat="1" applyFont="1" applyBorder="1" applyAlignment="1">
      <alignment horizontal="center" vertical="center"/>
    </xf>
    <xf numFmtId="14" fontId="9" fillId="0" borderId="27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2" fontId="9" fillId="0" borderId="22" xfId="0" quotePrefix="1" applyNumberFormat="1" applyFont="1" applyBorder="1" applyAlignment="1">
      <alignment horizontal="center" vertical="center"/>
    </xf>
    <xf numFmtId="2" fontId="9" fillId="0" borderId="23" xfId="0" applyNumberFormat="1" applyFont="1" applyBorder="1" applyAlignment="1">
      <alignment horizontal="center" vertical="center"/>
    </xf>
    <xf numFmtId="2" fontId="9" fillId="0" borderId="24" xfId="0" applyNumberFormat="1" applyFont="1" applyBorder="1" applyAlignment="1">
      <alignment horizontal="center" vertical="center"/>
    </xf>
    <xf numFmtId="14" fontId="9" fillId="0" borderId="22" xfId="0" applyNumberFormat="1" applyFont="1" applyBorder="1" applyAlignment="1">
      <alignment horizontal="center" vertical="center"/>
    </xf>
    <xf numFmtId="14" fontId="9" fillId="0" borderId="23" xfId="0" applyNumberFormat="1" applyFont="1" applyBorder="1" applyAlignment="1">
      <alignment horizontal="center" vertical="center"/>
    </xf>
    <xf numFmtId="14" fontId="9" fillId="0" borderId="24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textRotation="255"/>
    </xf>
    <xf numFmtId="0" fontId="11" fillId="2" borderId="4" xfId="0" applyFont="1" applyFill="1" applyBorder="1" applyAlignment="1">
      <alignment horizontal="center" vertical="center" textRotation="255"/>
    </xf>
    <xf numFmtId="0" fontId="11" fillId="2" borderId="7" xfId="0" applyFont="1" applyFill="1" applyBorder="1" applyAlignment="1">
      <alignment horizontal="center" vertical="center" textRotation="255"/>
    </xf>
    <xf numFmtId="0" fontId="11" fillId="2" borderId="9" xfId="0" applyFont="1" applyFill="1" applyBorder="1" applyAlignment="1">
      <alignment horizontal="center" vertical="center" textRotation="255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14" fontId="12" fillId="0" borderId="10" xfId="0" applyNumberFormat="1" applyFont="1" applyBorder="1" applyAlignment="1">
      <alignment horizontal="center" vertical="center"/>
    </xf>
    <xf numFmtId="14" fontId="12" fillId="0" borderId="11" xfId="0" applyNumberFormat="1" applyFont="1" applyBorder="1" applyAlignment="1">
      <alignment horizontal="center" vertical="center"/>
    </xf>
    <xf numFmtId="14" fontId="12" fillId="0" borderId="12" xfId="0" applyNumberFormat="1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12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4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14" fontId="14" fillId="3" borderId="2" xfId="0" applyNumberFormat="1" applyFont="1" applyFill="1" applyBorder="1" applyAlignment="1">
      <alignment horizontal="center" vertical="center"/>
    </xf>
    <xf numFmtId="14" fontId="14" fillId="3" borderId="3" xfId="0" applyNumberFormat="1" applyFont="1" applyFill="1" applyBorder="1" applyAlignment="1">
      <alignment horizontal="center" vertical="center"/>
    </xf>
    <xf numFmtId="14" fontId="14" fillId="3" borderId="4" xfId="0" applyNumberFormat="1" applyFont="1" applyFill="1" applyBorder="1" applyAlignment="1">
      <alignment horizontal="center" vertical="center"/>
    </xf>
    <xf numFmtId="14" fontId="14" fillId="0" borderId="2" xfId="0" applyNumberFormat="1" applyFont="1" applyBorder="1" applyAlignment="1">
      <alignment horizontal="center" vertical="center"/>
    </xf>
    <xf numFmtId="14" fontId="14" fillId="0" borderId="3" xfId="0" applyNumberFormat="1" applyFont="1" applyBorder="1" applyAlignment="1">
      <alignment horizontal="center" vertical="center"/>
    </xf>
    <xf numFmtId="14" fontId="14" fillId="0" borderId="4" xfId="0" applyNumberFormat="1" applyFont="1" applyBorder="1" applyAlignment="1">
      <alignment horizontal="center" vertical="center"/>
    </xf>
    <xf numFmtId="14" fontId="14" fillId="0" borderId="10" xfId="0" applyNumberFormat="1" applyFont="1" applyBorder="1" applyAlignment="1">
      <alignment horizontal="center" vertical="center"/>
    </xf>
    <xf numFmtId="14" fontId="14" fillId="0" borderId="11" xfId="0" applyNumberFormat="1" applyFont="1" applyBorder="1" applyAlignment="1">
      <alignment horizontal="center" vertical="center"/>
    </xf>
    <xf numFmtId="14" fontId="14" fillId="0" borderId="1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4" fontId="14" fillId="0" borderId="7" xfId="0" applyNumberFormat="1" applyFont="1" applyBorder="1" applyAlignment="1">
      <alignment horizontal="center" vertical="center"/>
    </xf>
    <xf numFmtId="14" fontId="14" fillId="0" borderId="8" xfId="0" applyNumberFormat="1" applyFont="1" applyBorder="1" applyAlignment="1">
      <alignment horizontal="center" vertical="center"/>
    </xf>
    <xf numFmtId="14" fontId="14" fillId="0" borderId="9" xfId="0" applyNumberFormat="1" applyFont="1" applyBorder="1" applyAlignment="1">
      <alignment horizontal="center" vertical="center"/>
    </xf>
    <xf numFmtId="0" fontId="17" fillId="3" borderId="10" xfId="0" applyFont="1" applyFill="1" applyBorder="1" applyAlignment="1">
      <alignment vertical="center"/>
    </xf>
    <xf numFmtId="0" fontId="17" fillId="3" borderId="11" xfId="0" applyFont="1" applyFill="1" applyBorder="1" applyAlignment="1">
      <alignment vertical="center"/>
    </xf>
    <xf numFmtId="0" fontId="17" fillId="0" borderId="10" xfId="0" applyFont="1" applyFill="1" applyBorder="1" applyAlignment="1">
      <alignment vertical="center"/>
    </xf>
    <xf numFmtId="0" fontId="17" fillId="0" borderId="11" xfId="0" applyFont="1" applyFill="1" applyBorder="1" applyAlignment="1">
      <alignment vertical="center"/>
    </xf>
  </cellXfs>
  <cellStyles count="6">
    <cellStyle name="Comma 2" xfId="3"/>
    <cellStyle name="Normal" xfId="0" builtinId="0"/>
    <cellStyle name="Normal 2" xfId="2"/>
    <cellStyle name="Normal 3" xfId="4"/>
    <cellStyle name="標準 3" xfId="1"/>
    <cellStyle name="標準_基本設計書(FWIH105)" xfId="5"/>
  </cellStyles>
  <dxfs count="0"/>
  <tableStyles count="0" defaultTableStyle="TableStyleMedium2" defaultPivotStyle="PivotStyleLight16"/>
  <colors>
    <mruColors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57150</xdr:colOff>
      <xdr:row>39</xdr:row>
      <xdr:rowOff>0</xdr:rowOff>
    </xdr:from>
    <xdr:to>
      <xdr:col>52</xdr:col>
      <xdr:colOff>133350</xdr:colOff>
      <xdr:row>40</xdr:row>
      <xdr:rowOff>76200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963025" y="667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57150</xdr:colOff>
      <xdr:row>38</xdr:row>
      <xdr:rowOff>0</xdr:rowOff>
    </xdr:from>
    <xdr:to>
      <xdr:col>52</xdr:col>
      <xdr:colOff>133350</xdr:colOff>
      <xdr:row>39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972550" y="6686550"/>
          <a:ext cx="762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view="pageBreakPreview" zoomScaleNormal="100" zoomScaleSheetLayoutView="100" workbookViewId="0">
      <selection activeCell="AS38" sqref="AS38:AV38"/>
    </sheetView>
  </sheetViews>
  <sheetFormatPr defaultColWidth="2.5703125" defaultRowHeight="13.5" customHeight="1"/>
  <cols>
    <col min="1" max="16384" width="2.5703125" style="4"/>
  </cols>
  <sheetData>
    <row r="1" spans="1:56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0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3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7"/>
    </row>
    <row r="3" spans="1:56" ht="13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7"/>
    </row>
    <row r="4" spans="1:56" ht="13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7"/>
    </row>
    <row r="5" spans="1:56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7"/>
    </row>
    <row r="6" spans="1:56" ht="13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7"/>
    </row>
    <row r="7" spans="1:56" ht="13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7"/>
    </row>
    <row r="8" spans="1:56" ht="13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7"/>
    </row>
    <row r="9" spans="1:56" ht="13.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7"/>
    </row>
    <row r="10" spans="1:56" ht="13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7"/>
    </row>
    <row r="11" spans="1:56" ht="13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94" t="s">
        <v>20</v>
      </c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7"/>
    </row>
    <row r="12" spans="1:56" ht="13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7"/>
    </row>
    <row r="13" spans="1:56" ht="13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7"/>
    </row>
    <row r="14" spans="1:56" ht="13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7"/>
    </row>
    <row r="15" spans="1:56" ht="13.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94" t="s">
        <v>21</v>
      </c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7"/>
    </row>
    <row r="16" spans="1:56" ht="13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7"/>
    </row>
    <row r="17" spans="1:56" ht="13.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7"/>
    </row>
    <row r="18" spans="1:56" ht="13.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95" t="s">
        <v>24</v>
      </c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7"/>
    </row>
    <row r="19" spans="1:56" ht="13.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7"/>
    </row>
    <row r="20" spans="1:56" ht="13.5" customHeight="1">
      <c r="A20" s="5"/>
      <c r="B20" s="6"/>
      <c r="C20" s="6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1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6"/>
      <c r="BC20" s="6"/>
      <c r="BD20" s="7"/>
    </row>
    <row r="21" spans="1:56" ht="13.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7"/>
    </row>
    <row r="22" spans="1:56" ht="13.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7"/>
    </row>
    <row r="23" spans="1:56" ht="13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7"/>
    </row>
    <row r="24" spans="1:56" ht="13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7"/>
    </row>
    <row r="25" spans="1:56" ht="13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7"/>
    </row>
    <row r="26" spans="1:56" ht="13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7"/>
    </row>
    <row r="27" spans="1:56" ht="13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7"/>
    </row>
    <row r="28" spans="1:56" ht="13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7"/>
    </row>
    <row r="29" spans="1:56" ht="13.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7"/>
    </row>
    <row r="30" spans="1:56" ht="13.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7"/>
    </row>
    <row r="31" spans="1:56" ht="13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7"/>
    </row>
    <row r="32" spans="1:56" ht="13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7"/>
    </row>
    <row r="33" spans="1:56" ht="13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96" t="s">
        <v>0</v>
      </c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8"/>
    </row>
    <row r="34" spans="1:56" ht="13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91" t="s">
        <v>1</v>
      </c>
      <c r="AO34" s="91"/>
      <c r="AP34" s="91"/>
      <c r="AQ34" s="91"/>
      <c r="AR34" s="91"/>
      <c r="AS34" s="99">
        <f>MAX(給料式区分!A5:C39)</f>
        <v>0</v>
      </c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</row>
    <row r="35" spans="1:56" ht="13.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91"/>
      <c r="AO35" s="91"/>
      <c r="AP35" s="91"/>
      <c r="AQ35" s="91"/>
      <c r="AR35" s="91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</row>
    <row r="36" spans="1:56" ht="13.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91" t="s">
        <v>2</v>
      </c>
      <c r="AO36" s="91"/>
      <c r="AP36" s="91"/>
      <c r="AQ36" s="91"/>
      <c r="AR36" s="91"/>
      <c r="AS36" s="100">
        <v>42620</v>
      </c>
      <c r="AT36" s="101"/>
      <c r="AU36" s="101"/>
      <c r="AV36" s="101"/>
      <c r="AW36" s="91" t="s">
        <v>3</v>
      </c>
      <c r="AX36" s="91"/>
      <c r="AY36" s="91"/>
      <c r="AZ36" s="91"/>
      <c r="BA36" s="100"/>
      <c r="BB36" s="101"/>
      <c r="BC36" s="101"/>
      <c r="BD36" s="104"/>
    </row>
    <row r="37" spans="1:56" ht="13.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91"/>
      <c r="AO37" s="91"/>
      <c r="AP37" s="91"/>
      <c r="AQ37" s="91"/>
      <c r="AR37" s="91"/>
      <c r="AS37" s="102"/>
      <c r="AT37" s="103"/>
      <c r="AU37" s="103"/>
      <c r="AV37" s="103"/>
      <c r="AW37" s="91"/>
      <c r="AX37" s="91"/>
      <c r="AY37" s="91"/>
      <c r="AZ37" s="91"/>
      <c r="BA37" s="102"/>
      <c r="BB37" s="103"/>
      <c r="BC37" s="103"/>
      <c r="BD37" s="105"/>
    </row>
    <row r="38" spans="1:56" ht="13.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82"/>
      <c r="AO38" s="83"/>
      <c r="AP38" s="83"/>
      <c r="AQ38" s="83"/>
      <c r="AR38" s="84"/>
      <c r="AS38" s="91" t="s">
        <v>4</v>
      </c>
      <c r="AT38" s="91"/>
      <c r="AU38" s="91"/>
      <c r="AV38" s="91"/>
      <c r="AW38" s="91" t="s">
        <v>5</v>
      </c>
      <c r="AX38" s="91"/>
      <c r="AY38" s="91"/>
      <c r="AZ38" s="91"/>
      <c r="BA38" s="91" t="s">
        <v>6</v>
      </c>
      <c r="BB38" s="91"/>
      <c r="BC38" s="91"/>
      <c r="BD38" s="91"/>
    </row>
    <row r="39" spans="1:56" ht="13.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85"/>
      <c r="AO39" s="86"/>
      <c r="AP39" s="86"/>
      <c r="AQ39" s="86"/>
      <c r="AR39" s="87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</row>
    <row r="40" spans="1:56" ht="13.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85"/>
      <c r="AO40" s="86"/>
      <c r="AP40" s="86"/>
      <c r="AQ40" s="86"/>
      <c r="AR40" s="87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</row>
    <row r="41" spans="1:56" ht="13.5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1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88"/>
      <c r="AO41" s="89"/>
      <c r="AP41" s="89"/>
      <c r="AQ41" s="89"/>
      <c r="AR41" s="90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</row>
  </sheetData>
  <mergeCells count="18">
    <mergeCell ref="P22:AN24"/>
    <mergeCell ref="T11:AK12"/>
    <mergeCell ref="T15:AK16"/>
    <mergeCell ref="T18:AK19"/>
    <mergeCell ref="AN36:AR37"/>
    <mergeCell ref="AN33:BD33"/>
    <mergeCell ref="AN34:AR35"/>
    <mergeCell ref="AS34:BD35"/>
    <mergeCell ref="AS36:AV37"/>
    <mergeCell ref="AW36:AZ37"/>
    <mergeCell ref="BA36:BD37"/>
    <mergeCell ref="AN38:AR41"/>
    <mergeCell ref="AS38:AV38"/>
    <mergeCell ref="AW38:AZ38"/>
    <mergeCell ref="BA38:BD38"/>
    <mergeCell ref="AS39:AV41"/>
    <mergeCell ref="AW39:AZ41"/>
    <mergeCell ref="BA39:BD41"/>
  </mergeCells>
  <phoneticPr fontId="8"/>
  <pageMargins left="0.31496062992125984" right="0.31496062992125984" top="0.39370078740157483" bottom="0.39370078740157483" header="0.31496062992125984" footer="0.31496062992125984"/>
  <pageSetup paperSize="9" scale="97" orientation="landscape" horizontalDpi="300" verticalDpi="300" r:id="rId1"/>
  <headerFooter>
    <oddFooter>&amp;C&amp;P/&amp;N&amp;R&amp;"Arial,Regular"&amp;9All Rights Reserved, Copyright ©  AIT Inc. 2015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view="pageBreakPreview" zoomScaleNormal="100" zoomScaleSheetLayoutView="100" workbookViewId="0">
      <selection activeCell="D6" sqref="D6:H6"/>
    </sheetView>
  </sheetViews>
  <sheetFormatPr defaultColWidth="2.5703125" defaultRowHeight="13.5" customHeight="1"/>
  <cols>
    <col min="1" max="16384" width="2.5703125" style="12"/>
  </cols>
  <sheetData>
    <row r="1" spans="1:56" ht="20.25" customHeight="1">
      <c r="A1" s="152" t="s">
        <v>18</v>
      </c>
      <c r="B1" s="153"/>
      <c r="C1" s="153"/>
      <c r="D1" s="153"/>
      <c r="E1" s="153"/>
      <c r="F1" s="153"/>
      <c r="G1" s="153"/>
      <c r="H1" s="153"/>
      <c r="I1" s="153"/>
      <c r="J1" s="153"/>
      <c r="K1" s="156" t="s">
        <v>7</v>
      </c>
      <c r="L1" s="157"/>
      <c r="M1" s="157"/>
      <c r="N1" s="158"/>
      <c r="O1" s="159" t="str">
        <f>表紙!T15</f>
        <v>給与システム</v>
      </c>
      <c r="P1" s="160"/>
      <c r="Q1" s="160"/>
      <c r="R1" s="160"/>
      <c r="S1" s="160"/>
      <c r="T1" s="160"/>
      <c r="U1" s="160"/>
      <c r="V1" s="160"/>
      <c r="W1" s="161"/>
      <c r="X1" s="142" t="s">
        <v>9</v>
      </c>
      <c r="Y1" s="143"/>
      <c r="Z1" s="162" t="str">
        <f>表紙!T18</f>
        <v>給料式区分</v>
      </c>
      <c r="AA1" s="163"/>
      <c r="AB1" s="163"/>
      <c r="AC1" s="163"/>
      <c r="AD1" s="163"/>
      <c r="AE1" s="163"/>
      <c r="AF1" s="163"/>
      <c r="AG1" s="163"/>
      <c r="AH1" s="163"/>
      <c r="AI1" s="164"/>
      <c r="AJ1" s="142" t="s">
        <v>10</v>
      </c>
      <c r="AK1" s="143"/>
      <c r="AL1" s="136" t="s">
        <v>19</v>
      </c>
      <c r="AM1" s="137"/>
      <c r="AN1" s="137"/>
      <c r="AO1" s="138"/>
      <c r="AP1" s="142" t="s">
        <v>11</v>
      </c>
      <c r="AQ1" s="143"/>
      <c r="AR1" s="146" t="s">
        <v>12</v>
      </c>
      <c r="AS1" s="147"/>
      <c r="AT1" s="148"/>
      <c r="AU1" s="149">
        <f>D5</f>
        <v>42620</v>
      </c>
      <c r="AV1" s="150"/>
      <c r="AW1" s="150"/>
      <c r="AX1" s="151"/>
      <c r="AY1" s="142" t="s">
        <v>14</v>
      </c>
      <c r="AZ1" s="143"/>
      <c r="BA1" s="136"/>
      <c r="BB1" s="137"/>
      <c r="BC1" s="137"/>
      <c r="BD1" s="138"/>
    </row>
    <row r="2" spans="1:56" ht="20.25" customHeight="1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156" t="s">
        <v>8</v>
      </c>
      <c r="L2" s="157"/>
      <c r="M2" s="157"/>
      <c r="N2" s="158"/>
      <c r="O2" s="159" t="str">
        <f ca="1">MID(CELL("filename",$A$1),FIND("]",CELL("filename",$A$1))+1,255)</f>
        <v>改訂履歴</v>
      </c>
      <c r="P2" s="160"/>
      <c r="Q2" s="160"/>
      <c r="R2" s="160"/>
      <c r="S2" s="160"/>
      <c r="T2" s="160"/>
      <c r="U2" s="160"/>
      <c r="V2" s="160"/>
      <c r="W2" s="161"/>
      <c r="X2" s="144"/>
      <c r="Y2" s="145"/>
      <c r="Z2" s="165"/>
      <c r="AA2" s="166"/>
      <c r="AB2" s="166"/>
      <c r="AC2" s="166"/>
      <c r="AD2" s="166"/>
      <c r="AE2" s="166"/>
      <c r="AF2" s="166"/>
      <c r="AG2" s="166"/>
      <c r="AH2" s="166"/>
      <c r="AI2" s="167"/>
      <c r="AJ2" s="144"/>
      <c r="AK2" s="145"/>
      <c r="AL2" s="139"/>
      <c r="AM2" s="140"/>
      <c r="AN2" s="140"/>
      <c r="AO2" s="141"/>
      <c r="AP2" s="144"/>
      <c r="AQ2" s="145"/>
      <c r="AR2" s="146" t="s">
        <v>13</v>
      </c>
      <c r="AS2" s="147"/>
      <c r="AT2" s="148"/>
      <c r="AU2" s="149"/>
      <c r="AV2" s="150"/>
      <c r="AW2" s="150"/>
      <c r="AX2" s="151"/>
      <c r="AY2" s="144"/>
      <c r="AZ2" s="145"/>
      <c r="BA2" s="139"/>
      <c r="BB2" s="140"/>
      <c r="BC2" s="140"/>
      <c r="BD2" s="141"/>
    </row>
    <row r="3" spans="1:56" ht="13.5" customHeight="1">
      <c r="A3" s="18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/>
    </row>
    <row r="4" spans="1:56" ht="13.5" customHeight="1">
      <c r="A4" s="124" t="s">
        <v>15</v>
      </c>
      <c r="B4" s="125"/>
      <c r="C4" s="126"/>
      <c r="D4" s="124" t="s">
        <v>11</v>
      </c>
      <c r="E4" s="125"/>
      <c r="F4" s="125"/>
      <c r="G4" s="125"/>
      <c r="H4" s="126"/>
      <c r="I4" s="124" t="s">
        <v>16</v>
      </c>
      <c r="J4" s="125"/>
      <c r="K4" s="125"/>
      <c r="L4" s="126"/>
      <c r="M4" s="22" t="s">
        <v>8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4"/>
    </row>
    <row r="5" spans="1:56" ht="13.5" customHeight="1">
      <c r="A5" s="127">
        <v>1</v>
      </c>
      <c r="B5" s="128"/>
      <c r="C5" s="129"/>
      <c r="D5" s="130">
        <v>42620</v>
      </c>
      <c r="E5" s="131"/>
      <c r="F5" s="131"/>
      <c r="G5" s="131"/>
      <c r="H5" s="132"/>
      <c r="I5" s="133" t="s">
        <v>19</v>
      </c>
      <c r="J5" s="134"/>
      <c r="K5" s="134"/>
      <c r="L5" s="135"/>
      <c r="M5" s="25" t="s">
        <v>17</v>
      </c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7"/>
    </row>
    <row r="6" spans="1:56" ht="13.5" customHeight="1">
      <c r="A6" s="115"/>
      <c r="B6" s="116"/>
      <c r="C6" s="117"/>
      <c r="D6" s="118"/>
      <c r="E6" s="119"/>
      <c r="F6" s="119"/>
      <c r="G6" s="119"/>
      <c r="H6" s="120"/>
      <c r="I6" s="121"/>
      <c r="J6" s="122"/>
      <c r="K6" s="122"/>
      <c r="L6" s="123"/>
      <c r="M6" s="19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1"/>
    </row>
    <row r="7" spans="1:56" ht="13.5" customHeight="1">
      <c r="A7" s="115"/>
      <c r="B7" s="116"/>
      <c r="C7" s="117"/>
      <c r="D7" s="118"/>
      <c r="E7" s="119"/>
      <c r="F7" s="119"/>
      <c r="G7" s="119"/>
      <c r="H7" s="120"/>
      <c r="I7" s="121"/>
      <c r="J7" s="122"/>
      <c r="K7" s="122"/>
      <c r="L7" s="123"/>
      <c r="M7" s="1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1"/>
    </row>
    <row r="8" spans="1:56" ht="13.5" customHeight="1">
      <c r="A8" s="115"/>
      <c r="B8" s="116"/>
      <c r="C8" s="117"/>
      <c r="D8" s="118"/>
      <c r="E8" s="119"/>
      <c r="F8" s="119"/>
      <c r="G8" s="119"/>
      <c r="H8" s="120"/>
      <c r="I8" s="121"/>
      <c r="J8" s="122"/>
      <c r="K8" s="122"/>
      <c r="L8" s="123"/>
      <c r="M8" s="19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1"/>
    </row>
    <row r="9" spans="1:56" ht="13.5" customHeight="1">
      <c r="A9" s="115"/>
      <c r="B9" s="116"/>
      <c r="C9" s="117"/>
      <c r="D9" s="118"/>
      <c r="E9" s="119"/>
      <c r="F9" s="119"/>
      <c r="G9" s="119"/>
      <c r="H9" s="120"/>
      <c r="I9" s="121"/>
      <c r="J9" s="122"/>
      <c r="K9" s="122"/>
      <c r="L9" s="123"/>
      <c r="M9" s="1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1"/>
    </row>
    <row r="10" spans="1:56" ht="13.5" customHeight="1">
      <c r="A10" s="115"/>
      <c r="B10" s="116"/>
      <c r="C10" s="117"/>
      <c r="D10" s="118"/>
      <c r="E10" s="119"/>
      <c r="F10" s="119"/>
      <c r="G10" s="119"/>
      <c r="H10" s="120"/>
      <c r="I10" s="121"/>
      <c r="J10" s="122"/>
      <c r="K10" s="122"/>
      <c r="L10" s="123"/>
      <c r="M10" s="19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1"/>
    </row>
    <row r="11" spans="1:56" ht="13.5" customHeight="1">
      <c r="A11" s="115"/>
      <c r="B11" s="116"/>
      <c r="C11" s="117"/>
      <c r="D11" s="118"/>
      <c r="E11" s="119"/>
      <c r="F11" s="119"/>
      <c r="G11" s="119"/>
      <c r="H11" s="120"/>
      <c r="I11" s="121"/>
      <c r="J11" s="122"/>
      <c r="K11" s="122"/>
      <c r="L11" s="123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1"/>
    </row>
    <row r="12" spans="1:56" ht="13.5" customHeight="1">
      <c r="A12" s="115"/>
      <c r="B12" s="116"/>
      <c r="C12" s="117"/>
      <c r="D12" s="118"/>
      <c r="E12" s="119"/>
      <c r="F12" s="119"/>
      <c r="G12" s="119"/>
      <c r="H12" s="120"/>
      <c r="I12" s="121"/>
      <c r="J12" s="122"/>
      <c r="K12" s="122"/>
      <c r="L12" s="123"/>
      <c r="M12" s="1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1"/>
    </row>
    <row r="13" spans="1:56" ht="13.5" customHeight="1">
      <c r="A13" s="115"/>
      <c r="B13" s="116"/>
      <c r="C13" s="117"/>
      <c r="D13" s="118"/>
      <c r="E13" s="119"/>
      <c r="F13" s="119"/>
      <c r="G13" s="119"/>
      <c r="H13" s="120"/>
      <c r="I13" s="121"/>
      <c r="J13" s="122"/>
      <c r="K13" s="122"/>
      <c r="L13" s="123"/>
      <c r="M13" s="1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1"/>
    </row>
    <row r="14" spans="1:56" ht="13.5" customHeight="1">
      <c r="A14" s="115"/>
      <c r="B14" s="116"/>
      <c r="C14" s="117"/>
      <c r="D14" s="118"/>
      <c r="E14" s="119"/>
      <c r="F14" s="119"/>
      <c r="G14" s="119"/>
      <c r="H14" s="120"/>
      <c r="I14" s="121"/>
      <c r="J14" s="122"/>
      <c r="K14" s="122"/>
      <c r="L14" s="123"/>
      <c r="M14" s="1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1"/>
    </row>
    <row r="15" spans="1:56" ht="13.5" customHeight="1">
      <c r="A15" s="115"/>
      <c r="B15" s="116"/>
      <c r="C15" s="117"/>
      <c r="D15" s="118"/>
      <c r="E15" s="119"/>
      <c r="F15" s="119"/>
      <c r="G15" s="119"/>
      <c r="H15" s="120"/>
      <c r="I15" s="121"/>
      <c r="J15" s="122"/>
      <c r="K15" s="122"/>
      <c r="L15" s="123"/>
      <c r="M15" s="1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1"/>
    </row>
    <row r="16" spans="1:56" ht="13.5" customHeight="1">
      <c r="A16" s="115"/>
      <c r="B16" s="116"/>
      <c r="C16" s="117"/>
      <c r="D16" s="118"/>
      <c r="E16" s="119"/>
      <c r="F16" s="119"/>
      <c r="G16" s="119"/>
      <c r="H16" s="120"/>
      <c r="I16" s="121"/>
      <c r="J16" s="122"/>
      <c r="K16" s="122"/>
      <c r="L16" s="123"/>
      <c r="M16" s="19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1"/>
    </row>
    <row r="17" spans="1:56" ht="13.5" customHeight="1">
      <c r="A17" s="115"/>
      <c r="B17" s="116"/>
      <c r="C17" s="117"/>
      <c r="D17" s="118"/>
      <c r="E17" s="119"/>
      <c r="F17" s="119"/>
      <c r="G17" s="119"/>
      <c r="H17" s="120"/>
      <c r="I17" s="121"/>
      <c r="J17" s="122"/>
      <c r="K17" s="122"/>
      <c r="L17" s="123"/>
      <c r="M17" s="1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1"/>
    </row>
    <row r="18" spans="1:56" ht="13.5" customHeight="1">
      <c r="A18" s="115"/>
      <c r="B18" s="116"/>
      <c r="C18" s="117"/>
      <c r="D18" s="118"/>
      <c r="E18" s="119"/>
      <c r="F18" s="119"/>
      <c r="G18" s="119"/>
      <c r="H18" s="120"/>
      <c r="I18" s="121"/>
      <c r="J18" s="122"/>
      <c r="K18" s="122"/>
      <c r="L18" s="123"/>
      <c r="M18" s="1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1"/>
    </row>
    <row r="19" spans="1:56" ht="13.5" customHeight="1">
      <c r="A19" s="115"/>
      <c r="B19" s="116"/>
      <c r="C19" s="117"/>
      <c r="D19" s="118"/>
      <c r="E19" s="119"/>
      <c r="F19" s="119"/>
      <c r="G19" s="119"/>
      <c r="H19" s="120"/>
      <c r="I19" s="121"/>
      <c r="J19" s="122"/>
      <c r="K19" s="122"/>
      <c r="L19" s="123"/>
      <c r="M19" s="1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1"/>
    </row>
    <row r="20" spans="1:56" ht="13.5" customHeight="1">
      <c r="A20" s="115"/>
      <c r="B20" s="116"/>
      <c r="C20" s="117"/>
      <c r="D20" s="118"/>
      <c r="E20" s="119"/>
      <c r="F20" s="119"/>
      <c r="G20" s="119"/>
      <c r="H20" s="120"/>
      <c r="I20" s="121"/>
      <c r="J20" s="122"/>
      <c r="K20" s="122"/>
      <c r="L20" s="123"/>
      <c r="M20" s="19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1"/>
    </row>
    <row r="21" spans="1:56" ht="13.5" customHeight="1">
      <c r="A21" s="115"/>
      <c r="B21" s="116"/>
      <c r="C21" s="117"/>
      <c r="D21" s="118"/>
      <c r="E21" s="119"/>
      <c r="F21" s="119"/>
      <c r="G21" s="119"/>
      <c r="H21" s="120"/>
      <c r="I21" s="121"/>
      <c r="J21" s="122"/>
      <c r="K21" s="122"/>
      <c r="L21" s="123"/>
      <c r="M21" s="1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1"/>
    </row>
    <row r="22" spans="1:56" ht="13.5" customHeight="1">
      <c r="A22" s="115"/>
      <c r="B22" s="116"/>
      <c r="C22" s="117"/>
      <c r="D22" s="118"/>
      <c r="E22" s="119"/>
      <c r="F22" s="119"/>
      <c r="G22" s="119"/>
      <c r="H22" s="120"/>
      <c r="I22" s="121"/>
      <c r="J22" s="122"/>
      <c r="K22" s="122"/>
      <c r="L22" s="123"/>
      <c r="M22" s="19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1"/>
    </row>
    <row r="23" spans="1:56" ht="13.5" customHeight="1">
      <c r="A23" s="115"/>
      <c r="B23" s="116"/>
      <c r="C23" s="117"/>
      <c r="D23" s="118"/>
      <c r="E23" s="119"/>
      <c r="F23" s="119"/>
      <c r="G23" s="119"/>
      <c r="H23" s="120"/>
      <c r="I23" s="121"/>
      <c r="J23" s="122"/>
      <c r="K23" s="122"/>
      <c r="L23" s="123"/>
      <c r="M23" s="1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1"/>
    </row>
    <row r="24" spans="1:56" ht="13.5" customHeight="1">
      <c r="A24" s="115"/>
      <c r="B24" s="116"/>
      <c r="C24" s="117"/>
      <c r="D24" s="118"/>
      <c r="E24" s="119"/>
      <c r="F24" s="119"/>
      <c r="G24" s="119"/>
      <c r="H24" s="120"/>
      <c r="I24" s="121"/>
      <c r="J24" s="122"/>
      <c r="K24" s="122"/>
      <c r="L24" s="123"/>
      <c r="M24" s="19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1"/>
    </row>
    <row r="25" spans="1:56" ht="13.5" customHeight="1">
      <c r="A25" s="115"/>
      <c r="B25" s="116"/>
      <c r="C25" s="117"/>
      <c r="D25" s="118"/>
      <c r="E25" s="119"/>
      <c r="F25" s="119"/>
      <c r="G25" s="119"/>
      <c r="H25" s="120"/>
      <c r="I25" s="121"/>
      <c r="J25" s="122"/>
      <c r="K25" s="122"/>
      <c r="L25" s="123"/>
      <c r="M25" s="1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1"/>
    </row>
    <row r="26" spans="1:56" ht="13.5" customHeight="1">
      <c r="A26" s="115"/>
      <c r="B26" s="116"/>
      <c r="C26" s="117"/>
      <c r="D26" s="118"/>
      <c r="E26" s="119"/>
      <c r="F26" s="119"/>
      <c r="G26" s="119"/>
      <c r="H26" s="120"/>
      <c r="I26" s="121"/>
      <c r="J26" s="122"/>
      <c r="K26" s="122"/>
      <c r="L26" s="123"/>
      <c r="M26" s="1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1"/>
    </row>
    <row r="27" spans="1:56" ht="13.5" customHeight="1">
      <c r="A27" s="115"/>
      <c r="B27" s="116"/>
      <c r="C27" s="117"/>
      <c r="D27" s="118"/>
      <c r="E27" s="119"/>
      <c r="F27" s="119"/>
      <c r="G27" s="119"/>
      <c r="H27" s="120"/>
      <c r="I27" s="121"/>
      <c r="J27" s="122"/>
      <c r="K27" s="122"/>
      <c r="L27" s="123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1"/>
    </row>
    <row r="28" spans="1:56" ht="13.5" customHeight="1">
      <c r="A28" s="115"/>
      <c r="B28" s="116"/>
      <c r="C28" s="117"/>
      <c r="D28" s="118"/>
      <c r="E28" s="119"/>
      <c r="F28" s="119"/>
      <c r="G28" s="119"/>
      <c r="H28" s="120"/>
      <c r="I28" s="121"/>
      <c r="J28" s="122"/>
      <c r="K28" s="122"/>
      <c r="L28" s="123"/>
      <c r="M28" s="19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1"/>
    </row>
    <row r="29" spans="1:56" ht="13.5" customHeight="1">
      <c r="A29" s="115"/>
      <c r="B29" s="116"/>
      <c r="C29" s="117"/>
      <c r="D29" s="118"/>
      <c r="E29" s="119"/>
      <c r="F29" s="119"/>
      <c r="G29" s="119"/>
      <c r="H29" s="120"/>
      <c r="I29" s="121"/>
      <c r="J29" s="122"/>
      <c r="K29" s="122"/>
      <c r="L29" s="123"/>
      <c r="M29" s="1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1"/>
    </row>
    <row r="30" spans="1:56" ht="13.5" customHeight="1">
      <c r="A30" s="115"/>
      <c r="B30" s="116"/>
      <c r="C30" s="117"/>
      <c r="D30" s="118"/>
      <c r="E30" s="119"/>
      <c r="F30" s="119"/>
      <c r="G30" s="119"/>
      <c r="H30" s="120"/>
      <c r="I30" s="121"/>
      <c r="J30" s="122"/>
      <c r="K30" s="122"/>
      <c r="L30" s="123"/>
      <c r="M30" s="19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1"/>
    </row>
    <row r="31" spans="1:56" ht="13.5" customHeight="1">
      <c r="A31" s="115"/>
      <c r="B31" s="116"/>
      <c r="C31" s="117"/>
      <c r="D31" s="118"/>
      <c r="E31" s="119"/>
      <c r="F31" s="119"/>
      <c r="G31" s="119"/>
      <c r="H31" s="120"/>
      <c r="I31" s="121"/>
      <c r="J31" s="122"/>
      <c r="K31" s="122"/>
      <c r="L31" s="123"/>
      <c r="M31" s="1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1"/>
    </row>
    <row r="32" spans="1:56" ht="13.5" customHeight="1">
      <c r="A32" s="115"/>
      <c r="B32" s="116"/>
      <c r="C32" s="117"/>
      <c r="D32" s="118"/>
      <c r="E32" s="119"/>
      <c r="F32" s="119"/>
      <c r="G32" s="119"/>
      <c r="H32" s="120"/>
      <c r="I32" s="121"/>
      <c r="J32" s="122"/>
      <c r="K32" s="122"/>
      <c r="L32" s="123"/>
      <c r="M32" s="19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1"/>
    </row>
    <row r="33" spans="1:56" ht="13.5" customHeight="1">
      <c r="A33" s="115"/>
      <c r="B33" s="116"/>
      <c r="C33" s="117"/>
      <c r="D33" s="118"/>
      <c r="E33" s="119"/>
      <c r="F33" s="119"/>
      <c r="G33" s="119"/>
      <c r="H33" s="120"/>
      <c r="I33" s="121"/>
      <c r="J33" s="122"/>
      <c r="K33" s="122"/>
      <c r="L33" s="123"/>
      <c r="M33" s="1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1"/>
    </row>
    <row r="34" spans="1:56" ht="13.5" customHeight="1">
      <c r="A34" s="115"/>
      <c r="B34" s="116"/>
      <c r="C34" s="117"/>
      <c r="D34" s="118"/>
      <c r="E34" s="119"/>
      <c r="F34" s="119"/>
      <c r="G34" s="119"/>
      <c r="H34" s="120"/>
      <c r="I34" s="121"/>
      <c r="J34" s="122"/>
      <c r="K34" s="122"/>
      <c r="L34" s="123"/>
      <c r="M34" s="1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1"/>
    </row>
    <row r="35" spans="1:56" ht="13.5" customHeight="1">
      <c r="A35" s="115"/>
      <c r="B35" s="116"/>
      <c r="C35" s="117"/>
      <c r="D35" s="118"/>
      <c r="E35" s="119"/>
      <c r="F35" s="119"/>
      <c r="G35" s="119"/>
      <c r="H35" s="120"/>
      <c r="I35" s="121"/>
      <c r="J35" s="122"/>
      <c r="K35" s="122"/>
      <c r="L35" s="123"/>
      <c r="M35" s="1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1"/>
    </row>
    <row r="36" spans="1:56" ht="13.5" customHeight="1">
      <c r="A36" s="115"/>
      <c r="B36" s="116"/>
      <c r="C36" s="117"/>
      <c r="D36" s="118"/>
      <c r="E36" s="119"/>
      <c r="F36" s="119"/>
      <c r="G36" s="119"/>
      <c r="H36" s="120"/>
      <c r="I36" s="121"/>
      <c r="J36" s="122"/>
      <c r="K36" s="122"/>
      <c r="L36" s="123"/>
      <c r="M36" s="19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1"/>
    </row>
    <row r="37" spans="1:56" ht="13.5" customHeight="1">
      <c r="A37" s="115"/>
      <c r="B37" s="116"/>
      <c r="C37" s="117"/>
      <c r="D37" s="118"/>
      <c r="E37" s="119"/>
      <c r="F37" s="119"/>
      <c r="G37" s="119"/>
      <c r="H37" s="120"/>
      <c r="I37" s="121"/>
      <c r="J37" s="122"/>
      <c r="K37" s="122"/>
      <c r="L37" s="123"/>
      <c r="M37" s="1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1"/>
    </row>
    <row r="38" spans="1:56" ht="13.5" customHeight="1">
      <c r="A38" s="115"/>
      <c r="B38" s="116"/>
      <c r="C38" s="117"/>
      <c r="D38" s="118"/>
      <c r="E38" s="119"/>
      <c r="F38" s="119"/>
      <c r="G38" s="119"/>
      <c r="H38" s="120"/>
      <c r="I38" s="121"/>
      <c r="J38" s="122"/>
      <c r="K38" s="122"/>
      <c r="L38" s="123"/>
      <c r="M38" s="19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1"/>
    </row>
    <row r="39" spans="1:56" ht="13.5" customHeight="1">
      <c r="A39" s="115"/>
      <c r="B39" s="116"/>
      <c r="C39" s="117"/>
      <c r="D39" s="118"/>
      <c r="E39" s="119"/>
      <c r="F39" s="119"/>
      <c r="G39" s="119"/>
      <c r="H39" s="120"/>
      <c r="I39" s="121"/>
      <c r="J39" s="122"/>
      <c r="K39" s="122"/>
      <c r="L39" s="123"/>
      <c r="M39" s="19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1"/>
    </row>
    <row r="40" spans="1:56" ht="13.5" customHeight="1">
      <c r="A40" s="106"/>
      <c r="B40" s="107"/>
      <c r="C40" s="108"/>
      <c r="D40" s="109"/>
      <c r="E40" s="110"/>
      <c r="F40" s="110"/>
      <c r="G40" s="110"/>
      <c r="H40" s="111"/>
      <c r="I40" s="112"/>
      <c r="J40" s="113"/>
      <c r="K40" s="113"/>
      <c r="L40" s="114"/>
      <c r="M40" s="15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6"/>
    </row>
  </sheetData>
  <mergeCells count="127">
    <mergeCell ref="AU1:AX1"/>
    <mergeCell ref="AY1:AZ2"/>
    <mergeCell ref="BA1:BD2"/>
    <mergeCell ref="AR2:AT2"/>
    <mergeCell ref="AU2:AX2"/>
    <mergeCell ref="A1:J2"/>
    <mergeCell ref="K1:N1"/>
    <mergeCell ref="O1:W1"/>
    <mergeCell ref="X1:Y2"/>
    <mergeCell ref="Z1:AI2"/>
    <mergeCell ref="AJ1:AK2"/>
    <mergeCell ref="K2:N2"/>
    <mergeCell ref="O2:W2"/>
    <mergeCell ref="A4:C4"/>
    <mergeCell ref="D4:H4"/>
    <mergeCell ref="I4:L4"/>
    <mergeCell ref="A5:C5"/>
    <mergeCell ref="D5:H5"/>
    <mergeCell ref="I5:L5"/>
    <mergeCell ref="AL1:AO2"/>
    <mergeCell ref="AP1:AQ2"/>
    <mergeCell ref="AR1:AT1"/>
    <mergeCell ref="A8:C8"/>
    <mergeCell ref="D8:H8"/>
    <mergeCell ref="I8:L8"/>
    <mergeCell ref="A9:C9"/>
    <mergeCell ref="D9:H9"/>
    <mergeCell ref="I9:L9"/>
    <mergeCell ref="A6:C6"/>
    <mergeCell ref="D6:H6"/>
    <mergeCell ref="I6:L6"/>
    <mergeCell ref="A7:C7"/>
    <mergeCell ref="D7:H7"/>
    <mergeCell ref="I7:L7"/>
    <mergeCell ref="A12:C12"/>
    <mergeCell ref="D12:H12"/>
    <mergeCell ref="I12:L12"/>
    <mergeCell ref="A13:C13"/>
    <mergeCell ref="D13:H13"/>
    <mergeCell ref="I13:L13"/>
    <mergeCell ref="A10:C10"/>
    <mergeCell ref="D10:H10"/>
    <mergeCell ref="I10:L10"/>
    <mergeCell ref="A11:C11"/>
    <mergeCell ref="D11:H11"/>
    <mergeCell ref="I11:L11"/>
    <mergeCell ref="A16:C16"/>
    <mergeCell ref="D16:H16"/>
    <mergeCell ref="I16:L16"/>
    <mergeCell ref="A17:C17"/>
    <mergeCell ref="D17:H17"/>
    <mergeCell ref="I17:L17"/>
    <mergeCell ref="A14:C14"/>
    <mergeCell ref="D14:H14"/>
    <mergeCell ref="I14:L14"/>
    <mergeCell ref="A15:C15"/>
    <mergeCell ref="D15:H15"/>
    <mergeCell ref="I15:L15"/>
    <mergeCell ref="A20:C20"/>
    <mergeCell ref="D20:H20"/>
    <mergeCell ref="I20:L20"/>
    <mergeCell ref="A21:C21"/>
    <mergeCell ref="D21:H21"/>
    <mergeCell ref="I21:L21"/>
    <mergeCell ref="A18:C18"/>
    <mergeCell ref="D18:H18"/>
    <mergeCell ref="I18:L18"/>
    <mergeCell ref="A19:C19"/>
    <mergeCell ref="D19:H19"/>
    <mergeCell ref="I19:L19"/>
    <mergeCell ref="A24:C24"/>
    <mergeCell ref="D24:H24"/>
    <mergeCell ref="I24:L24"/>
    <mergeCell ref="A25:C25"/>
    <mergeCell ref="D25:H25"/>
    <mergeCell ref="I25:L25"/>
    <mergeCell ref="A22:C22"/>
    <mergeCell ref="D22:H22"/>
    <mergeCell ref="I22:L22"/>
    <mergeCell ref="A23:C23"/>
    <mergeCell ref="D23:H23"/>
    <mergeCell ref="I23:L23"/>
    <mergeCell ref="A28:C28"/>
    <mergeCell ref="D28:H28"/>
    <mergeCell ref="I28:L28"/>
    <mergeCell ref="A29:C29"/>
    <mergeCell ref="D29:H29"/>
    <mergeCell ref="I29:L29"/>
    <mergeCell ref="A26:C26"/>
    <mergeCell ref="D26:H26"/>
    <mergeCell ref="I26:L26"/>
    <mergeCell ref="A27:C27"/>
    <mergeCell ref="D27:H27"/>
    <mergeCell ref="I27:L27"/>
    <mergeCell ref="A32:C32"/>
    <mergeCell ref="D32:H32"/>
    <mergeCell ref="I32:L32"/>
    <mergeCell ref="A33:C33"/>
    <mergeCell ref="D33:H33"/>
    <mergeCell ref="I33:L33"/>
    <mergeCell ref="A30:C30"/>
    <mergeCell ref="D30:H30"/>
    <mergeCell ref="I30:L30"/>
    <mergeCell ref="A31:C31"/>
    <mergeCell ref="D31:H31"/>
    <mergeCell ref="I31:L31"/>
    <mergeCell ref="A36:C36"/>
    <mergeCell ref="D36:H36"/>
    <mergeCell ref="I36:L36"/>
    <mergeCell ref="A37:C37"/>
    <mergeCell ref="D37:H37"/>
    <mergeCell ref="I37:L37"/>
    <mergeCell ref="A34:C34"/>
    <mergeCell ref="D34:H34"/>
    <mergeCell ref="I34:L34"/>
    <mergeCell ref="A35:C35"/>
    <mergeCell ref="D35:H35"/>
    <mergeCell ref="I35:L35"/>
    <mergeCell ref="A40:C40"/>
    <mergeCell ref="D40:H40"/>
    <mergeCell ref="I40:L40"/>
    <mergeCell ref="A38:C38"/>
    <mergeCell ref="D38:H38"/>
    <mergeCell ref="I38:L38"/>
    <mergeCell ref="A39:C39"/>
    <mergeCell ref="D39:H39"/>
    <mergeCell ref="I39:L39"/>
  </mergeCells>
  <pageMargins left="0.31496062992125984" right="0.31496062992125984" top="0.39370078740157483" bottom="0.39370078740157483" header="0.31496062992125984" footer="0.31496062992125984"/>
  <pageSetup paperSize="9" scale="97" orientation="landscape" horizontalDpi="300" verticalDpi="300" r:id="rId1"/>
  <headerFooter>
    <oddFooter>&amp;C&amp;P/&amp;N&amp;R&amp;"Arial,Regular"&amp;9All Rights Reserved, Copyright ©  AIT Inc. 2015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8"/>
  <sheetViews>
    <sheetView tabSelected="1" view="pageBreakPreview" topLeftCell="A19" zoomScaleNormal="100" zoomScaleSheetLayoutView="100" workbookViewId="0">
      <selection activeCell="H38" sqref="H38"/>
    </sheetView>
  </sheetViews>
  <sheetFormatPr defaultColWidth="2.5703125" defaultRowHeight="13.5" customHeight="1"/>
  <cols>
    <col min="1" max="19" width="2.5703125" style="12"/>
    <col min="20" max="20" width="2.5703125" style="12" customWidth="1"/>
    <col min="21" max="24" width="2.5703125" style="12"/>
    <col min="25" max="25" width="2.5703125" style="12" customWidth="1"/>
    <col min="26" max="35" width="2.5703125" style="12"/>
    <col min="36" max="36" width="2.5703125" style="12" customWidth="1"/>
    <col min="37" max="16384" width="2.5703125" style="12"/>
  </cols>
  <sheetData>
    <row r="1" spans="1:56" ht="20.25" customHeight="1">
      <c r="A1" s="152" t="s">
        <v>18</v>
      </c>
      <c r="B1" s="153"/>
      <c r="C1" s="153"/>
      <c r="D1" s="153"/>
      <c r="E1" s="153"/>
      <c r="F1" s="153"/>
      <c r="G1" s="153"/>
      <c r="H1" s="153"/>
      <c r="I1" s="153"/>
      <c r="J1" s="153"/>
      <c r="K1" s="156" t="s">
        <v>7</v>
      </c>
      <c r="L1" s="157"/>
      <c r="M1" s="157"/>
      <c r="N1" s="158"/>
      <c r="O1" s="159" t="str">
        <f>表紙!$T$15</f>
        <v>給与システム</v>
      </c>
      <c r="P1" s="160"/>
      <c r="Q1" s="160"/>
      <c r="R1" s="160"/>
      <c r="S1" s="160"/>
      <c r="T1" s="160"/>
      <c r="U1" s="160"/>
      <c r="V1" s="160"/>
      <c r="W1" s="161"/>
      <c r="X1" s="142" t="s">
        <v>9</v>
      </c>
      <c r="Y1" s="143"/>
      <c r="Z1" s="162" t="str">
        <f>表紙!$T$18</f>
        <v>給料式区分</v>
      </c>
      <c r="AA1" s="163"/>
      <c r="AB1" s="163"/>
      <c r="AC1" s="163"/>
      <c r="AD1" s="163"/>
      <c r="AE1" s="163"/>
      <c r="AF1" s="163"/>
      <c r="AG1" s="163"/>
      <c r="AH1" s="163"/>
      <c r="AI1" s="164"/>
      <c r="AJ1" s="142" t="s">
        <v>10</v>
      </c>
      <c r="AK1" s="143"/>
      <c r="AL1" s="136" t="s">
        <v>19</v>
      </c>
      <c r="AM1" s="137"/>
      <c r="AN1" s="137"/>
      <c r="AO1" s="138"/>
      <c r="AP1" s="142" t="s">
        <v>11</v>
      </c>
      <c r="AQ1" s="143"/>
      <c r="AR1" s="146" t="s">
        <v>12</v>
      </c>
      <c r="AS1" s="147"/>
      <c r="AT1" s="148"/>
      <c r="AU1" s="149">
        <v>42620</v>
      </c>
      <c r="AV1" s="150"/>
      <c r="AW1" s="150"/>
      <c r="AX1" s="151"/>
      <c r="AY1" s="142" t="s">
        <v>14</v>
      </c>
      <c r="AZ1" s="143"/>
      <c r="BA1" s="136"/>
      <c r="BB1" s="137"/>
      <c r="BC1" s="137"/>
      <c r="BD1" s="138"/>
    </row>
    <row r="2" spans="1:56" ht="20.25" customHeight="1">
      <c r="A2" s="154"/>
      <c r="B2" s="155"/>
      <c r="C2" s="155"/>
      <c r="D2" s="155"/>
      <c r="E2" s="155"/>
      <c r="F2" s="155"/>
      <c r="G2" s="155"/>
      <c r="H2" s="155"/>
      <c r="I2" s="155"/>
      <c r="J2" s="155"/>
      <c r="K2" s="156" t="s">
        <v>8</v>
      </c>
      <c r="L2" s="157"/>
      <c r="M2" s="157"/>
      <c r="N2" s="158"/>
      <c r="O2" s="159" t="str">
        <f ca="1">MID(CELL("filename",$A$1),FIND("]",CELL("filename",$A$1))+1,255)</f>
        <v>給料式区分</v>
      </c>
      <c r="P2" s="160"/>
      <c r="Q2" s="160"/>
      <c r="R2" s="160"/>
      <c r="S2" s="160"/>
      <c r="T2" s="160"/>
      <c r="U2" s="160"/>
      <c r="V2" s="160"/>
      <c r="W2" s="161"/>
      <c r="X2" s="144"/>
      <c r="Y2" s="145"/>
      <c r="Z2" s="165"/>
      <c r="AA2" s="166"/>
      <c r="AB2" s="166"/>
      <c r="AC2" s="166"/>
      <c r="AD2" s="166"/>
      <c r="AE2" s="166"/>
      <c r="AF2" s="166"/>
      <c r="AG2" s="166"/>
      <c r="AH2" s="166"/>
      <c r="AI2" s="167"/>
      <c r="AJ2" s="144"/>
      <c r="AK2" s="145"/>
      <c r="AL2" s="139"/>
      <c r="AM2" s="140"/>
      <c r="AN2" s="140"/>
      <c r="AO2" s="141"/>
      <c r="AP2" s="144"/>
      <c r="AQ2" s="145"/>
      <c r="AR2" s="146" t="s">
        <v>13</v>
      </c>
      <c r="AS2" s="147"/>
      <c r="AT2" s="148"/>
      <c r="AU2" s="149"/>
      <c r="AV2" s="150"/>
      <c r="AW2" s="150"/>
      <c r="AX2" s="151"/>
      <c r="AY2" s="144"/>
      <c r="AZ2" s="145"/>
      <c r="BA2" s="139"/>
      <c r="BB2" s="140"/>
      <c r="BC2" s="140"/>
      <c r="BD2" s="141"/>
    </row>
    <row r="3" spans="1:56" ht="13.5" customHeight="1">
      <c r="A3" s="18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/>
    </row>
    <row r="4" spans="1:56" s="28" customFormat="1" ht="13.5" customHeight="1">
      <c r="A4" s="31" t="s">
        <v>25</v>
      </c>
      <c r="B4" s="32"/>
      <c r="C4" s="32"/>
      <c r="D4" s="31" t="s">
        <v>26</v>
      </c>
      <c r="E4" s="32"/>
      <c r="F4" s="32"/>
      <c r="G4" s="33"/>
      <c r="H4" s="31" t="s">
        <v>27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  <c r="T4" s="31" t="s">
        <v>43</v>
      </c>
      <c r="U4" s="32"/>
      <c r="V4" s="33"/>
      <c r="W4" s="31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3"/>
      <c r="AY4" s="31" t="s">
        <v>162</v>
      </c>
      <c r="AZ4" s="33"/>
      <c r="BA4" s="31" t="s">
        <v>22</v>
      </c>
      <c r="BB4" s="32"/>
      <c r="BC4" s="32"/>
      <c r="BD4" s="33"/>
    </row>
    <row r="5" spans="1:56" s="44" customFormat="1" ht="13.5" customHeight="1">
      <c r="A5" s="39"/>
      <c r="B5" s="40"/>
      <c r="C5" s="40"/>
      <c r="D5" s="41" t="s">
        <v>81</v>
      </c>
      <c r="E5" s="42"/>
      <c r="F5" s="42"/>
      <c r="G5" s="43"/>
      <c r="H5" s="41" t="s">
        <v>28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3"/>
      <c r="T5" s="41" t="s">
        <v>44</v>
      </c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3"/>
      <c r="AY5" s="181">
        <v>0</v>
      </c>
      <c r="AZ5" s="182"/>
      <c r="BA5" s="175">
        <v>42370</v>
      </c>
      <c r="BB5" s="176"/>
      <c r="BC5" s="176"/>
      <c r="BD5" s="177"/>
    </row>
    <row r="6" spans="1:56" s="44" customFormat="1" ht="13.5" customHeight="1">
      <c r="A6" s="45"/>
      <c r="B6" s="46"/>
      <c r="C6" s="46"/>
      <c r="D6" s="47"/>
      <c r="E6" s="48"/>
      <c r="F6" s="48"/>
      <c r="G6" s="49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9"/>
      <c r="T6" s="50" t="s">
        <v>45</v>
      </c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 t="s">
        <v>46</v>
      </c>
      <c r="AU6" s="48"/>
      <c r="AV6" s="48"/>
      <c r="AW6" s="48"/>
      <c r="AX6" s="49"/>
      <c r="AY6" s="183"/>
      <c r="AZ6" s="184"/>
      <c r="BA6" s="185"/>
      <c r="BB6" s="186"/>
      <c r="BC6" s="186"/>
      <c r="BD6" s="187"/>
    </row>
    <row r="7" spans="1:56" s="29" customFormat="1" ht="13.5" customHeight="1">
      <c r="A7" s="34"/>
      <c r="B7" s="35"/>
      <c r="C7" s="35"/>
      <c r="D7" s="36" t="s">
        <v>82</v>
      </c>
      <c r="E7" s="37"/>
      <c r="F7" s="37"/>
      <c r="G7" s="38"/>
      <c r="H7" s="36" t="s">
        <v>170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  <c r="T7" s="36" t="s">
        <v>171</v>
      </c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 t="s">
        <v>51</v>
      </c>
      <c r="AU7" s="37"/>
      <c r="AV7" s="37"/>
      <c r="AW7" s="37"/>
      <c r="AX7" s="38"/>
      <c r="AY7" s="168">
        <v>0</v>
      </c>
      <c r="AZ7" s="169"/>
      <c r="BA7" s="175">
        <v>42370</v>
      </c>
      <c r="BB7" s="176"/>
      <c r="BC7" s="176"/>
      <c r="BD7" s="177"/>
    </row>
    <row r="8" spans="1:56" s="44" customFormat="1" ht="13.5" customHeight="1">
      <c r="A8" s="39"/>
      <c r="B8" s="40"/>
      <c r="C8" s="40"/>
      <c r="D8" s="41" t="s">
        <v>83</v>
      </c>
      <c r="E8" s="42"/>
      <c r="F8" s="42"/>
      <c r="G8" s="43"/>
      <c r="H8" s="41" t="s">
        <v>172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3"/>
      <c r="T8" s="41" t="s">
        <v>173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 t="s">
        <v>58</v>
      </c>
      <c r="AU8" s="42"/>
      <c r="AV8" s="42"/>
      <c r="AW8" s="42"/>
      <c r="AX8" s="43"/>
      <c r="AY8" s="168">
        <v>0</v>
      </c>
      <c r="AZ8" s="169"/>
      <c r="BA8" s="175">
        <v>42370</v>
      </c>
      <c r="BB8" s="176"/>
      <c r="BC8" s="176"/>
      <c r="BD8" s="177"/>
    </row>
    <row r="9" spans="1:56" s="29" customFormat="1" ht="13.5" customHeight="1">
      <c r="A9" s="34"/>
      <c r="B9" s="35"/>
      <c r="C9" s="35"/>
      <c r="D9" s="36" t="s">
        <v>84</v>
      </c>
      <c r="E9" s="37"/>
      <c r="F9" s="37"/>
      <c r="G9" s="38"/>
      <c r="H9" s="36" t="s">
        <v>29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8"/>
      <c r="T9" s="36" t="s">
        <v>63</v>
      </c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8"/>
      <c r="AY9" s="168">
        <v>0</v>
      </c>
      <c r="AZ9" s="169"/>
      <c r="BA9" s="175">
        <v>42370</v>
      </c>
      <c r="BB9" s="176"/>
      <c r="BC9" s="176"/>
      <c r="BD9" s="177"/>
    </row>
    <row r="10" spans="1:56" s="29" customFormat="1" ht="13.5" customHeight="1">
      <c r="A10" s="34"/>
      <c r="B10" s="35"/>
      <c r="C10" s="35"/>
      <c r="D10" s="36" t="s">
        <v>85</v>
      </c>
      <c r="E10" s="37"/>
      <c r="F10" s="37"/>
      <c r="G10" s="38"/>
      <c r="H10" s="36" t="s">
        <v>30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8"/>
      <c r="T10" s="36" t="s">
        <v>64</v>
      </c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8"/>
      <c r="AY10" s="168">
        <v>0</v>
      </c>
      <c r="AZ10" s="169"/>
      <c r="BA10" s="175">
        <v>42370</v>
      </c>
      <c r="BB10" s="176"/>
      <c r="BC10" s="176"/>
      <c r="BD10" s="177"/>
    </row>
    <row r="11" spans="1:56" s="29" customFormat="1" ht="13.5" customHeight="1">
      <c r="A11" s="34"/>
      <c r="B11" s="35"/>
      <c r="C11" s="35"/>
      <c r="D11" s="36" t="s">
        <v>86</v>
      </c>
      <c r="E11" s="37"/>
      <c r="F11" s="37"/>
      <c r="G11" s="38"/>
      <c r="H11" s="36" t="s">
        <v>33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8"/>
      <c r="T11" s="36" t="s">
        <v>65</v>
      </c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8"/>
      <c r="AY11" s="168">
        <v>0</v>
      </c>
      <c r="AZ11" s="169"/>
      <c r="BA11" s="175">
        <v>42370</v>
      </c>
      <c r="BB11" s="176"/>
      <c r="BC11" s="176"/>
      <c r="BD11" s="177"/>
    </row>
    <row r="12" spans="1:56" s="29" customFormat="1" ht="13.5" customHeight="1">
      <c r="A12" s="34"/>
      <c r="B12" s="35"/>
      <c r="C12" s="35"/>
      <c r="D12" s="36" t="s">
        <v>87</v>
      </c>
      <c r="E12" s="37"/>
      <c r="F12" s="37"/>
      <c r="G12" s="38"/>
      <c r="H12" s="36" t="s">
        <v>174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8"/>
      <c r="T12" s="36" t="s">
        <v>67</v>
      </c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8"/>
      <c r="AY12" s="168">
        <v>0</v>
      </c>
      <c r="AZ12" s="169"/>
      <c r="BA12" s="175">
        <v>42370</v>
      </c>
      <c r="BB12" s="176"/>
      <c r="BC12" s="176"/>
      <c r="BD12" s="177"/>
    </row>
    <row r="13" spans="1:56" s="29" customFormat="1" ht="13.5" customHeight="1">
      <c r="A13" s="34"/>
      <c r="B13" s="35"/>
      <c r="C13" s="35"/>
      <c r="D13" s="36" t="s">
        <v>88</v>
      </c>
      <c r="E13" s="37"/>
      <c r="F13" s="37"/>
      <c r="G13" s="38"/>
      <c r="H13" s="36" t="s">
        <v>31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8"/>
      <c r="T13" s="36" t="s">
        <v>69</v>
      </c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 t="s">
        <v>70</v>
      </c>
      <c r="AU13" s="37"/>
      <c r="AV13" s="37"/>
      <c r="AW13" s="37"/>
      <c r="AX13" s="38"/>
      <c r="AY13" s="168">
        <v>0</v>
      </c>
      <c r="AZ13" s="169"/>
      <c r="BA13" s="175">
        <v>42370</v>
      </c>
      <c r="BB13" s="176"/>
      <c r="BC13" s="176"/>
      <c r="BD13" s="177"/>
    </row>
    <row r="14" spans="1:56" s="29" customFormat="1" ht="13.5" customHeight="1">
      <c r="A14" s="34"/>
      <c r="B14" s="35"/>
      <c r="C14" s="35"/>
      <c r="D14" s="36" t="s">
        <v>89</v>
      </c>
      <c r="E14" s="37"/>
      <c r="F14" s="37"/>
      <c r="G14" s="38"/>
      <c r="H14" s="36" t="s">
        <v>32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8"/>
      <c r="T14" s="36" t="s">
        <v>73</v>
      </c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 t="s">
        <v>74</v>
      </c>
      <c r="AU14" s="37"/>
      <c r="AV14" s="37"/>
      <c r="AW14" s="37"/>
      <c r="AX14" s="38"/>
      <c r="AY14" s="168">
        <v>0</v>
      </c>
      <c r="AZ14" s="169"/>
      <c r="BA14" s="175">
        <v>42370</v>
      </c>
      <c r="BB14" s="176"/>
      <c r="BC14" s="176"/>
      <c r="BD14" s="177"/>
    </row>
    <row r="15" spans="1:56" s="29" customFormat="1" ht="13.5" customHeight="1">
      <c r="A15" s="34"/>
      <c r="B15" s="35"/>
      <c r="C15" s="35"/>
      <c r="D15" s="36" t="s">
        <v>90</v>
      </c>
      <c r="E15" s="37"/>
      <c r="F15" s="37"/>
      <c r="G15" s="38"/>
      <c r="H15" s="36" t="s">
        <v>175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8"/>
      <c r="T15" s="36" t="s">
        <v>80</v>
      </c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 t="s">
        <v>77</v>
      </c>
      <c r="AU15" s="37"/>
      <c r="AV15" s="37"/>
      <c r="AW15" s="37"/>
      <c r="AX15" s="38"/>
      <c r="AY15" s="168">
        <v>0</v>
      </c>
      <c r="AZ15" s="169"/>
      <c r="BA15" s="175">
        <v>42370</v>
      </c>
      <c r="BB15" s="176"/>
      <c r="BC15" s="176"/>
      <c r="BD15" s="177"/>
    </row>
    <row r="16" spans="1:56" s="54" customFormat="1" ht="13.5" customHeight="1">
      <c r="A16" s="51"/>
      <c r="B16" s="52"/>
      <c r="C16" s="52"/>
      <c r="D16" s="51" t="s">
        <v>91</v>
      </c>
      <c r="E16" s="52"/>
      <c r="F16" s="52"/>
      <c r="G16" s="53"/>
      <c r="H16" s="51" t="s">
        <v>118</v>
      </c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3"/>
      <c r="T16" s="51" t="s">
        <v>161</v>
      </c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3"/>
      <c r="AY16" s="170">
        <v>1</v>
      </c>
      <c r="AZ16" s="171"/>
      <c r="BA16" s="172">
        <v>42370</v>
      </c>
      <c r="BB16" s="173"/>
      <c r="BC16" s="173"/>
      <c r="BD16" s="174"/>
    </row>
    <row r="17" spans="1:56" s="29" customFormat="1" ht="13.5" customHeight="1">
      <c r="A17" s="34"/>
      <c r="B17" s="35"/>
      <c r="C17" s="35"/>
      <c r="D17" s="36" t="s">
        <v>102</v>
      </c>
      <c r="E17" s="37"/>
      <c r="F17" s="37"/>
      <c r="G17" s="38"/>
      <c r="H17" s="36" t="s">
        <v>78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8"/>
      <c r="T17" s="36" t="s">
        <v>92</v>
      </c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 t="s">
        <v>93</v>
      </c>
      <c r="AU17" s="37"/>
      <c r="AV17" s="37"/>
      <c r="AW17" s="37"/>
      <c r="AX17" s="38"/>
      <c r="AY17" s="168">
        <v>0</v>
      </c>
      <c r="AZ17" s="169"/>
      <c r="BA17" s="175">
        <v>42370</v>
      </c>
      <c r="BB17" s="176"/>
      <c r="BC17" s="176"/>
      <c r="BD17" s="177"/>
    </row>
    <row r="18" spans="1:56" s="29" customFormat="1" ht="13.5" customHeight="1">
      <c r="A18" s="34"/>
      <c r="B18" s="35"/>
      <c r="C18" s="35"/>
      <c r="D18" s="36" t="s">
        <v>103</v>
      </c>
      <c r="E18" s="37"/>
      <c r="F18" s="37"/>
      <c r="G18" s="38"/>
      <c r="H18" s="36" t="s">
        <v>79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8"/>
      <c r="T18" s="36" t="s">
        <v>94</v>
      </c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 t="s">
        <v>95</v>
      </c>
      <c r="AU18" s="37"/>
      <c r="AV18" s="37"/>
      <c r="AW18" s="37"/>
      <c r="AX18" s="38"/>
      <c r="AY18" s="168">
        <v>0</v>
      </c>
      <c r="AZ18" s="169"/>
      <c r="BA18" s="175">
        <v>42370</v>
      </c>
      <c r="BB18" s="176"/>
      <c r="BC18" s="176"/>
      <c r="BD18" s="177"/>
    </row>
    <row r="19" spans="1:56" s="54" customFormat="1" ht="13.5" customHeight="1">
      <c r="A19" s="51"/>
      <c r="B19" s="52"/>
      <c r="C19" s="52"/>
      <c r="D19" s="51" t="s">
        <v>111</v>
      </c>
      <c r="E19" s="52"/>
      <c r="F19" s="52"/>
      <c r="G19" s="53"/>
      <c r="H19" s="51" t="s">
        <v>41</v>
      </c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3"/>
      <c r="T19" s="51" t="s">
        <v>152</v>
      </c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3"/>
      <c r="AY19" s="170">
        <v>1</v>
      </c>
      <c r="AZ19" s="171"/>
      <c r="BA19" s="172">
        <v>42370</v>
      </c>
      <c r="BB19" s="173"/>
      <c r="BC19" s="173"/>
      <c r="BD19" s="174"/>
    </row>
    <row r="20" spans="1:56" s="54" customFormat="1" ht="13.5" customHeight="1">
      <c r="A20" s="51"/>
      <c r="B20" s="52"/>
      <c r="C20" s="52"/>
      <c r="D20" s="51" t="s">
        <v>112</v>
      </c>
      <c r="E20" s="52"/>
      <c r="F20" s="52"/>
      <c r="G20" s="53"/>
      <c r="H20" s="51" t="s">
        <v>42</v>
      </c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3"/>
      <c r="T20" s="51" t="s">
        <v>153</v>
      </c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3"/>
      <c r="AY20" s="170">
        <v>1</v>
      </c>
      <c r="AZ20" s="171"/>
      <c r="BA20" s="172">
        <v>42370</v>
      </c>
      <c r="BB20" s="173"/>
      <c r="BC20" s="173"/>
      <c r="BD20" s="174"/>
    </row>
    <row r="21" spans="1:56" s="29" customFormat="1" ht="13.5" customHeight="1">
      <c r="A21" s="34"/>
      <c r="B21" s="35"/>
      <c r="C21" s="35"/>
      <c r="D21" s="36" t="s">
        <v>113</v>
      </c>
      <c r="E21" s="37"/>
      <c r="F21" s="37"/>
      <c r="G21" s="38"/>
      <c r="H21" s="36" t="s">
        <v>176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8"/>
      <c r="T21" s="36" t="s">
        <v>104</v>
      </c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8"/>
      <c r="AY21" s="168">
        <v>0</v>
      </c>
      <c r="AZ21" s="169"/>
      <c r="BA21" s="175">
        <v>42370</v>
      </c>
      <c r="BB21" s="176"/>
      <c r="BC21" s="176"/>
      <c r="BD21" s="177"/>
    </row>
    <row r="22" spans="1:56" s="29" customFormat="1" ht="13.5" customHeight="1">
      <c r="A22" s="34"/>
      <c r="B22" s="35"/>
      <c r="C22" s="35"/>
      <c r="D22" s="36" t="s">
        <v>119</v>
      </c>
      <c r="E22" s="37"/>
      <c r="F22" s="37"/>
      <c r="G22" s="38"/>
      <c r="H22" s="36" t="s">
        <v>23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8"/>
      <c r="T22" s="36" t="s">
        <v>109</v>
      </c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8"/>
      <c r="AY22" s="168">
        <v>0</v>
      </c>
      <c r="AZ22" s="169"/>
      <c r="BA22" s="175">
        <v>42370</v>
      </c>
      <c r="BB22" s="176"/>
      <c r="BC22" s="176"/>
      <c r="BD22" s="177"/>
    </row>
    <row r="23" spans="1:56" s="54" customFormat="1" ht="13.5" customHeight="1">
      <c r="A23" s="51"/>
      <c r="B23" s="52"/>
      <c r="C23" s="52"/>
      <c r="D23" s="51" t="s">
        <v>144</v>
      </c>
      <c r="E23" s="52"/>
      <c r="F23" s="52"/>
      <c r="G23" s="53"/>
      <c r="H23" s="188" t="s">
        <v>110</v>
      </c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53"/>
      <c r="T23" s="51" t="s">
        <v>154</v>
      </c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3"/>
      <c r="AY23" s="170">
        <v>1</v>
      </c>
      <c r="AZ23" s="171"/>
      <c r="BA23" s="172">
        <v>42370</v>
      </c>
      <c r="BB23" s="173"/>
      <c r="BC23" s="173"/>
      <c r="BD23" s="174"/>
    </row>
    <row r="24" spans="1:56" s="29" customFormat="1" ht="13.5" customHeight="1">
      <c r="A24" s="34"/>
      <c r="B24" s="35"/>
      <c r="C24" s="35"/>
      <c r="D24" s="36" t="s">
        <v>143</v>
      </c>
      <c r="E24" s="37"/>
      <c r="F24" s="37"/>
      <c r="G24" s="38"/>
      <c r="H24" s="190" t="s">
        <v>137</v>
      </c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38"/>
      <c r="T24" s="36" t="s">
        <v>138</v>
      </c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 t="s">
        <v>139</v>
      </c>
      <c r="AU24" s="37"/>
      <c r="AV24" s="37"/>
      <c r="AW24" s="37"/>
      <c r="AX24" s="38"/>
      <c r="AY24" s="168">
        <v>0</v>
      </c>
      <c r="AZ24" s="169"/>
      <c r="BA24" s="175">
        <v>42370</v>
      </c>
      <c r="BB24" s="176"/>
      <c r="BC24" s="176"/>
      <c r="BD24" s="177"/>
    </row>
    <row r="25" spans="1:56" s="54" customFormat="1" ht="13.5" customHeight="1">
      <c r="A25" s="51"/>
      <c r="B25" s="52"/>
      <c r="C25" s="52"/>
      <c r="D25" s="51" t="s">
        <v>142</v>
      </c>
      <c r="E25" s="52"/>
      <c r="F25" s="52"/>
      <c r="G25" s="53"/>
      <c r="H25" s="51" t="s">
        <v>39</v>
      </c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3"/>
      <c r="T25" s="51" t="s">
        <v>155</v>
      </c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3"/>
      <c r="AY25" s="170">
        <v>1</v>
      </c>
      <c r="AZ25" s="171"/>
      <c r="BA25" s="172">
        <v>42370</v>
      </c>
      <c r="BB25" s="173"/>
      <c r="BC25" s="173"/>
      <c r="BD25" s="174"/>
    </row>
    <row r="26" spans="1:56" s="54" customFormat="1" ht="13.5" customHeight="1">
      <c r="A26" s="51"/>
      <c r="B26" s="52"/>
      <c r="C26" s="52"/>
      <c r="D26" s="51" t="s">
        <v>141</v>
      </c>
      <c r="E26" s="52"/>
      <c r="F26" s="52"/>
      <c r="G26" s="53"/>
      <c r="H26" s="51" t="s">
        <v>40</v>
      </c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3"/>
      <c r="T26" s="51" t="s">
        <v>156</v>
      </c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3"/>
      <c r="AY26" s="170">
        <v>1</v>
      </c>
      <c r="AZ26" s="171"/>
      <c r="BA26" s="172">
        <v>42370</v>
      </c>
      <c r="BB26" s="173"/>
      <c r="BC26" s="173"/>
      <c r="BD26" s="174"/>
    </row>
    <row r="27" spans="1:56" s="29" customFormat="1" ht="13.5" customHeight="1">
      <c r="A27" s="34"/>
      <c r="B27" s="35"/>
      <c r="C27" s="35"/>
      <c r="D27" s="36" t="s">
        <v>151</v>
      </c>
      <c r="E27" s="37"/>
      <c r="F27" s="37"/>
      <c r="G27" s="38"/>
      <c r="H27" s="36" t="s">
        <v>36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8"/>
      <c r="T27" s="36" t="s">
        <v>114</v>
      </c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 t="s">
        <v>139</v>
      </c>
      <c r="AU27" s="37"/>
      <c r="AV27" s="37"/>
      <c r="AW27" s="37"/>
      <c r="AX27" s="38"/>
      <c r="AY27" s="168">
        <v>0</v>
      </c>
      <c r="AZ27" s="169"/>
      <c r="BA27" s="175">
        <v>42370</v>
      </c>
      <c r="BB27" s="176"/>
      <c r="BC27" s="176"/>
      <c r="BD27" s="177"/>
    </row>
    <row r="28" spans="1:56" s="29" customFormat="1" ht="13.5" customHeight="1">
      <c r="A28" s="34"/>
      <c r="B28" s="35"/>
      <c r="C28" s="35"/>
      <c r="D28" s="36" t="s">
        <v>159</v>
      </c>
      <c r="E28" s="37"/>
      <c r="F28" s="37"/>
      <c r="G28" s="38"/>
      <c r="H28" s="36" t="s">
        <v>34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8"/>
      <c r="T28" s="36" t="s">
        <v>115</v>
      </c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8"/>
      <c r="AY28" s="168">
        <v>0</v>
      </c>
      <c r="AZ28" s="169"/>
      <c r="BA28" s="175">
        <v>42370</v>
      </c>
      <c r="BB28" s="176"/>
      <c r="BC28" s="176"/>
      <c r="BD28" s="177"/>
    </row>
    <row r="29" spans="1:56" s="29" customFormat="1" ht="13.5" customHeight="1">
      <c r="A29" s="34"/>
      <c r="B29" s="35"/>
      <c r="C29" s="35"/>
      <c r="D29" s="36" t="s">
        <v>160</v>
      </c>
      <c r="E29" s="37"/>
      <c r="F29" s="37"/>
      <c r="G29" s="38"/>
      <c r="H29" s="36" t="s">
        <v>177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8"/>
      <c r="T29" s="36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8"/>
      <c r="AY29" s="168">
        <v>0</v>
      </c>
      <c r="AZ29" s="169"/>
      <c r="BA29" s="175">
        <v>42370</v>
      </c>
      <c r="BB29" s="176"/>
      <c r="BC29" s="176"/>
      <c r="BD29" s="177"/>
    </row>
    <row r="30" spans="1:56" s="54" customFormat="1" ht="13.5" customHeight="1">
      <c r="A30" s="51"/>
      <c r="B30" s="52"/>
      <c r="C30" s="52"/>
      <c r="D30" s="51" t="s">
        <v>116</v>
      </c>
      <c r="E30" s="52"/>
      <c r="F30" s="52"/>
      <c r="G30" s="53"/>
      <c r="H30" s="51" t="s">
        <v>117</v>
      </c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3"/>
      <c r="T30" s="51" t="s">
        <v>163</v>
      </c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3"/>
      <c r="AY30" s="170">
        <v>1</v>
      </c>
      <c r="AZ30" s="171"/>
      <c r="BA30" s="172">
        <v>42370</v>
      </c>
      <c r="BB30" s="173"/>
      <c r="BC30" s="173"/>
      <c r="BD30" s="174"/>
    </row>
    <row r="31" spans="1:56" s="29" customFormat="1" ht="13.5" customHeight="1">
      <c r="A31" s="34"/>
      <c r="B31" s="35"/>
      <c r="C31" s="35"/>
      <c r="D31" s="36" t="s">
        <v>127</v>
      </c>
      <c r="E31" s="37"/>
      <c r="F31" s="37"/>
      <c r="G31" s="38"/>
      <c r="H31" s="36" t="s">
        <v>35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8"/>
      <c r="T31" s="36" t="s">
        <v>124</v>
      </c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 t="s">
        <v>121</v>
      </c>
      <c r="AU31" s="37"/>
      <c r="AV31" s="37"/>
      <c r="AW31" s="37"/>
      <c r="AX31" s="38"/>
      <c r="AY31" s="168">
        <v>0</v>
      </c>
      <c r="AZ31" s="169"/>
      <c r="BA31" s="175">
        <v>42370</v>
      </c>
      <c r="BB31" s="176"/>
      <c r="BC31" s="176"/>
      <c r="BD31" s="177"/>
    </row>
    <row r="32" spans="1:56" s="29" customFormat="1" ht="13.5" customHeight="1">
      <c r="A32" s="34"/>
      <c r="B32" s="35"/>
      <c r="C32" s="35"/>
      <c r="D32" s="36" t="s">
        <v>128</v>
      </c>
      <c r="E32" s="37"/>
      <c r="F32" s="37"/>
      <c r="G32" s="38"/>
      <c r="H32" s="36" t="s">
        <v>178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8"/>
      <c r="T32" s="36" t="s">
        <v>125</v>
      </c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8"/>
      <c r="AY32" s="168">
        <v>0</v>
      </c>
      <c r="AZ32" s="169"/>
      <c r="BA32" s="175">
        <v>42370</v>
      </c>
      <c r="BB32" s="176"/>
      <c r="BC32" s="176"/>
      <c r="BD32" s="177"/>
    </row>
    <row r="33" spans="1:56" s="29" customFormat="1" ht="13.5" customHeight="1">
      <c r="A33" s="34"/>
      <c r="B33" s="35"/>
      <c r="C33" s="35"/>
      <c r="D33" s="36" t="s">
        <v>129</v>
      </c>
      <c r="E33" s="37"/>
      <c r="F33" s="37"/>
      <c r="G33" s="38"/>
      <c r="H33" s="36" t="s">
        <v>37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8"/>
      <c r="T33" s="36" t="s">
        <v>126</v>
      </c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8"/>
      <c r="AY33" s="168">
        <v>0</v>
      </c>
      <c r="AZ33" s="169"/>
      <c r="BA33" s="175">
        <v>42370</v>
      </c>
      <c r="BB33" s="176"/>
      <c r="BC33" s="176"/>
      <c r="BD33" s="177"/>
    </row>
    <row r="34" spans="1:56" s="54" customFormat="1" ht="13.5" customHeight="1">
      <c r="A34" s="51"/>
      <c r="B34" s="52"/>
      <c r="C34" s="52"/>
      <c r="D34" s="51" t="s">
        <v>130</v>
      </c>
      <c r="E34" s="52"/>
      <c r="F34" s="52"/>
      <c r="G34" s="53"/>
      <c r="H34" s="51" t="s">
        <v>38</v>
      </c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3"/>
      <c r="T34" s="51" t="s">
        <v>157</v>
      </c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3"/>
      <c r="AY34" s="170">
        <v>1</v>
      </c>
      <c r="AZ34" s="171"/>
      <c r="BA34" s="172">
        <v>42370</v>
      </c>
      <c r="BB34" s="173"/>
      <c r="BC34" s="173"/>
      <c r="BD34" s="174"/>
    </row>
    <row r="35" spans="1:56" s="29" customFormat="1" ht="13.5" customHeight="1">
      <c r="A35" s="34"/>
      <c r="B35" s="35"/>
      <c r="C35" s="35"/>
      <c r="D35" s="36" t="s">
        <v>150</v>
      </c>
      <c r="E35" s="37"/>
      <c r="F35" s="37"/>
      <c r="G35" s="38"/>
      <c r="H35" s="36" t="s">
        <v>131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8"/>
      <c r="T35" s="36" t="s">
        <v>133</v>
      </c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 t="s">
        <v>135</v>
      </c>
      <c r="AU35" s="37"/>
      <c r="AV35" s="37"/>
      <c r="AW35" s="37"/>
      <c r="AX35" s="38"/>
      <c r="AY35" s="168">
        <v>0</v>
      </c>
      <c r="AZ35" s="169"/>
      <c r="BA35" s="175">
        <v>42370</v>
      </c>
      <c r="BB35" s="176"/>
      <c r="BC35" s="176"/>
      <c r="BD35" s="177"/>
    </row>
    <row r="36" spans="1:56" s="29" customFormat="1" ht="13.5" customHeight="1">
      <c r="A36" s="34"/>
      <c r="B36" s="35"/>
      <c r="C36" s="35"/>
      <c r="D36" s="36" t="s">
        <v>149</v>
      </c>
      <c r="E36" s="37"/>
      <c r="F36" s="37"/>
      <c r="G36" s="38"/>
      <c r="H36" s="36" t="s">
        <v>132</v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8"/>
      <c r="T36" s="36" t="s">
        <v>134</v>
      </c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 t="s">
        <v>135</v>
      </c>
      <c r="AU36" s="37"/>
      <c r="AV36" s="37"/>
      <c r="AW36" s="37"/>
      <c r="AX36" s="38"/>
      <c r="AY36" s="168">
        <v>0</v>
      </c>
      <c r="AZ36" s="169"/>
      <c r="BA36" s="175">
        <v>42370</v>
      </c>
      <c r="BB36" s="176"/>
      <c r="BC36" s="176"/>
      <c r="BD36" s="177"/>
    </row>
    <row r="37" spans="1:56" s="54" customFormat="1" ht="13.5" customHeight="1">
      <c r="A37" s="51"/>
      <c r="B37" s="52"/>
      <c r="C37" s="52"/>
      <c r="D37" s="51" t="s">
        <v>145</v>
      </c>
      <c r="E37" s="52"/>
      <c r="F37" s="52"/>
      <c r="G37" s="53"/>
      <c r="H37" s="51" t="s">
        <v>147</v>
      </c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3"/>
      <c r="T37" s="51" t="s">
        <v>158</v>
      </c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3"/>
      <c r="AY37" s="170">
        <v>1</v>
      </c>
      <c r="AZ37" s="171"/>
      <c r="BA37" s="172">
        <v>42370</v>
      </c>
      <c r="BB37" s="173"/>
      <c r="BC37" s="173"/>
      <c r="BD37" s="174"/>
    </row>
    <row r="38" spans="1:56" s="54" customFormat="1" ht="13.5" customHeight="1">
      <c r="A38" s="51"/>
      <c r="B38" s="52"/>
      <c r="C38" s="52"/>
      <c r="D38" s="51" t="s">
        <v>146</v>
      </c>
      <c r="E38" s="52"/>
      <c r="F38" s="52"/>
      <c r="G38" s="53"/>
      <c r="H38" s="51" t="s">
        <v>148</v>
      </c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3"/>
      <c r="T38" s="51" t="s">
        <v>130</v>
      </c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3"/>
      <c r="AY38" s="170">
        <v>1</v>
      </c>
      <c r="AZ38" s="171"/>
      <c r="BA38" s="172">
        <v>42370</v>
      </c>
      <c r="BB38" s="173"/>
      <c r="BC38" s="173"/>
      <c r="BD38" s="174"/>
    </row>
    <row r="39" spans="1:56" s="29" customFormat="1" ht="13.5" customHeight="1">
      <c r="A39" s="34"/>
      <c r="B39" s="35"/>
      <c r="C39" s="35"/>
      <c r="D39" s="36"/>
      <c r="E39" s="37"/>
      <c r="F39" s="37"/>
      <c r="G39" s="38"/>
      <c r="H39" s="36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8"/>
      <c r="T39" s="36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8"/>
      <c r="AY39" s="168"/>
      <c r="AZ39" s="169"/>
      <c r="BA39" s="178"/>
      <c r="BB39" s="179"/>
      <c r="BC39" s="179"/>
      <c r="BD39" s="180"/>
    </row>
    <row r="42" spans="1:56" ht="20.25" customHeight="1">
      <c r="A42" s="152" t="s">
        <v>18</v>
      </c>
      <c r="B42" s="153"/>
      <c r="C42" s="153"/>
      <c r="D42" s="153"/>
      <c r="E42" s="153"/>
      <c r="F42" s="153"/>
      <c r="G42" s="153"/>
      <c r="H42" s="153"/>
      <c r="I42" s="153"/>
      <c r="J42" s="153"/>
      <c r="K42" s="156" t="s">
        <v>7</v>
      </c>
      <c r="L42" s="157"/>
      <c r="M42" s="157"/>
      <c r="N42" s="158"/>
      <c r="O42" s="159" t="str">
        <f>表紙!$T$15</f>
        <v>給与システム</v>
      </c>
      <c r="P42" s="160"/>
      <c r="Q42" s="160"/>
      <c r="R42" s="160"/>
      <c r="S42" s="160"/>
      <c r="T42" s="160"/>
      <c r="U42" s="160"/>
      <c r="V42" s="160"/>
      <c r="W42" s="161"/>
      <c r="X42" s="142" t="s">
        <v>9</v>
      </c>
      <c r="Y42" s="143"/>
      <c r="Z42" s="162" t="str">
        <f>表紙!$T$18</f>
        <v>給料式区分</v>
      </c>
      <c r="AA42" s="163"/>
      <c r="AB42" s="163"/>
      <c r="AC42" s="163"/>
      <c r="AD42" s="163"/>
      <c r="AE42" s="163"/>
      <c r="AF42" s="163"/>
      <c r="AG42" s="163"/>
      <c r="AH42" s="163"/>
      <c r="AI42" s="164"/>
      <c r="AJ42" s="142" t="s">
        <v>10</v>
      </c>
      <c r="AK42" s="143"/>
      <c r="AL42" s="136" t="s">
        <v>19</v>
      </c>
      <c r="AM42" s="137"/>
      <c r="AN42" s="137"/>
      <c r="AO42" s="138"/>
      <c r="AP42" s="142" t="s">
        <v>11</v>
      </c>
      <c r="AQ42" s="143"/>
      <c r="AR42" s="146" t="s">
        <v>12</v>
      </c>
      <c r="AS42" s="147"/>
      <c r="AT42" s="148"/>
      <c r="AU42" s="149">
        <v>42620</v>
      </c>
      <c r="AV42" s="150"/>
      <c r="AW42" s="150"/>
      <c r="AX42" s="151"/>
      <c r="AY42" s="142" t="s">
        <v>14</v>
      </c>
      <c r="AZ42" s="143"/>
      <c r="BA42" s="136"/>
      <c r="BB42" s="137"/>
      <c r="BC42" s="137"/>
      <c r="BD42" s="138"/>
    </row>
    <row r="43" spans="1:56" ht="20.25" customHeight="1">
      <c r="A43" s="154"/>
      <c r="B43" s="155"/>
      <c r="C43" s="155"/>
      <c r="D43" s="155"/>
      <c r="E43" s="155"/>
      <c r="F43" s="155"/>
      <c r="G43" s="155"/>
      <c r="H43" s="155"/>
      <c r="I43" s="155"/>
      <c r="J43" s="155"/>
      <c r="K43" s="156" t="s">
        <v>8</v>
      </c>
      <c r="L43" s="157"/>
      <c r="M43" s="157"/>
      <c r="N43" s="158"/>
      <c r="O43" s="159" t="str">
        <f ca="1">MID(CELL("filename",$A$1),FIND("]",CELL("filename",$A$1))+1,255)</f>
        <v>給料式区分</v>
      </c>
      <c r="P43" s="160"/>
      <c r="Q43" s="160"/>
      <c r="R43" s="160"/>
      <c r="S43" s="160"/>
      <c r="T43" s="160"/>
      <c r="U43" s="160"/>
      <c r="V43" s="160"/>
      <c r="W43" s="161"/>
      <c r="X43" s="144"/>
      <c r="Y43" s="145"/>
      <c r="Z43" s="165"/>
      <c r="AA43" s="166"/>
      <c r="AB43" s="166"/>
      <c r="AC43" s="166"/>
      <c r="AD43" s="166"/>
      <c r="AE43" s="166"/>
      <c r="AF43" s="166"/>
      <c r="AG43" s="166"/>
      <c r="AH43" s="166"/>
      <c r="AI43" s="167"/>
      <c r="AJ43" s="144"/>
      <c r="AK43" s="145"/>
      <c r="AL43" s="139"/>
      <c r="AM43" s="140"/>
      <c r="AN43" s="140"/>
      <c r="AO43" s="141"/>
      <c r="AP43" s="144"/>
      <c r="AQ43" s="145"/>
      <c r="AR43" s="146" t="s">
        <v>13</v>
      </c>
      <c r="AS43" s="147"/>
      <c r="AT43" s="148"/>
      <c r="AU43" s="149"/>
      <c r="AV43" s="150"/>
      <c r="AW43" s="150"/>
      <c r="AX43" s="151"/>
      <c r="AY43" s="144"/>
      <c r="AZ43" s="145"/>
      <c r="BA43" s="139"/>
      <c r="BB43" s="140"/>
      <c r="BC43" s="140"/>
      <c r="BD43" s="141"/>
    </row>
    <row r="44" spans="1:56" s="59" customFormat="1" ht="13.5" customHeight="1">
      <c r="A44" s="60"/>
      <c r="B44" s="61"/>
      <c r="C44" s="61"/>
      <c r="D44" s="61"/>
      <c r="E44" s="61"/>
      <c r="F44" s="61"/>
      <c r="G44" s="61"/>
      <c r="H44" s="61"/>
      <c r="I44" s="61"/>
      <c r="J44" s="61"/>
      <c r="K44" s="62"/>
      <c r="L44" s="62"/>
      <c r="M44" s="62"/>
      <c r="N44" s="62"/>
      <c r="O44" s="63"/>
      <c r="P44" s="63"/>
      <c r="Q44" s="63"/>
      <c r="R44" s="63"/>
      <c r="S44" s="63"/>
      <c r="T44" s="63"/>
      <c r="U44" s="63"/>
      <c r="V44" s="63"/>
      <c r="W44" s="63"/>
      <c r="X44" s="64"/>
      <c r="Y44" s="64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4"/>
      <c r="AK44" s="64"/>
      <c r="AL44" s="65"/>
      <c r="AM44" s="65"/>
      <c r="AN44" s="65"/>
      <c r="AO44" s="65"/>
      <c r="AP44" s="64"/>
      <c r="AQ44" s="64"/>
      <c r="AR44" s="66"/>
      <c r="AS44" s="66"/>
      <c r="AT44" s="66"/>
      <c r="AU44" s="67"/>
      <c r="AV44" s="67"/>
      <c r="AW44" s="67"/>
      <c r="AX44" s="67"/>
      <c r="AY44" s="64"/>
      <c r="AZ44" s="64"/>
      <c r="BA44" s="65"/>
      <c r="BB44" s="65"/>
      <c r="BC44" s="65"/>
      <c r="BD44" s="68"/>
    </row>
    <row r="45" spans="1:56" s="58" customFormat="1" ht="13.5" customHeight="1">
      <c r="A45" s="69"/>
      <c r="B45" s="70" t="s">
        <v>46</v>
      </c>
      <c r="C45" s="70"/>
      <c r="D45" s="70"/>
      <c r="E45" s="30" t="s">
        <v>47</v>
      </c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1"/>
    </row>
    <row r="46" spans="1:56" s="58" customFormat="1" ht="13.5" customHeight="1">
      <c r="A46" s="69"/>
      <c r="B46" s="70"/>
      <c r="C46" s="70"/>
      <c r="D46" s="70"/>
      <c r="E46" s="30" t="s">
        <v>48</v>
      </c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1"/>
    </row>
    <row r="47" spans="1:56" s="58" customFormat="1" ht="13.5" customHeight="1">
      <c r="A47" s="69"/>
      <c r="B47" s="70"/>
      <c r="C47" s="70"/>
      <c r="D47" s="70"/>
      <c r="E47" s="30" t="s">
        <v>49</v>
      </c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1"/>
    </row>
    <row r="48" spans="1:56" s="58" customFormat="1" ht="13.5" customHeight="1">
      <c r="A48" s="69"/>
      <c r="B48" s="70"/>
      <c r="C48" s="70"/>
      <c r="D48" s="70"/>
      <c r="E48" s="30" t="s">
        <v>50</v>
      </c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1"/>
    </row>
    <row r="49" spans="1:56" s="58" customFormat="1" ht="13.5" customHeight="1">
      <c r="A49" s="69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1"/>
    </row>
    <row r="50" spans="1:56" s="58" customFormat="1" ht="13.5" customHeight="1">
      <c r="A50" s="69"/>
      <c r="B50" s="70" t="s">
        <v>51</v>
      </c>
      <c r="C50" s="70"/>
      <c r="D50" s="70"/>
      <c r="E50" s="30" t="s">
        <v>53</v>
      </c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 t="s">
        <v>56</v>
      </c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1"/>
    </row>
    <row r="51" spans="1:56" s="58" customFormat="1" ht="13.5" customHeight="1">
      <c r="A51" s="69"/>
      <c r="B51" s="70"/>
      <c r="C51" s="70"/>
      <c r="D51" s="70"/>
      <c r="E51" s="30" t="s">
        <v>55</v>
      </c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 t="s">
        <v>57</v>
      </c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1"/>
    </row>
    <row r="52" spans="1:56" s="58" customFormat="1" ht="13.5" customHeight="1">
      <c r="A52" s="69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1"/>
    </row>
    <row r="53" spans="1:56" s="58" customFormat="1" ht="13.5" customHeight="1">
      <c r="A53" s="69"/>
      <c r="B53" s="70" t="s">
        <v>56</v>
      </c>
      <c r="C53" s="70"/>
      <c r="D53" s="70"/>
      <c r="E53" s="30" t="s">
        <v>52</v>
      </c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1"/>
    </row>
    <row r="54" spans="1:56" s="58" customFormat="1" ht="13.5" customHeight="1">
      <c r="A54" s="69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1"/>
    </row>
    <row r="55" spans="1:56" s="58" customFormat="1" ht="13.5" customHeight="1">
      <c r="A55" s="69"/>
      <c r="B55" s="70" t="s">
        <v>57</v>
      </c>
      <c r="C55" s="70"/>
      <c r="D55" s="70"/>
      <c r="E55" s="30" t="s">
        <v>54</v>
      </c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1"/>
    </row>
    <row r="56" spans="1:56" s="58" customFormat="1" ht="13.5" customHeight="1">
      <c r="A56" s="69"/>
      <c r="B56" s="70"/>
      <c r="C56" s="70"/>
      <c r="D56" s="70"/>
      <c r="E56" s="3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1"/>
    </row>
    <row r="57" spans="1:56" s="58" customFormat="1" ht="13.5" customHeight="1">
      <c r="A57" s="69"/>
      <c r="B57" s="70" t="s">
        <v>58</v>
      </c>
      <c r="C57" s="70"/>
      <c r="D57" s="70"/>
      <c r="E57" s="30" t="s">
        <v>59</v>
      </c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 t="s">
        <v>168</v>
      </c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1"/>
    </row>
    <row r="58" spans="1:56" s="58" customFormat="1" ht="13.5" customHeight="1">
      <c r="A58" s="69"/>
      <c r="B58" s="70"/>
      <c r="C58" s="70"/>
      <c r="D58" s="70"/>
      <c r="E58" s="30" t="s">
        <v>60</v>
      </c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 t="s">
        <v>169</v>
      </c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1"/>
    </row>
    <row r="59" spans="1:56" s="58" customFormat="1" ht="13.5" customHeight="1">
      <c r="A59" s="69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1"/>
    </row>
    <row r="60" spans="1:56" s="58" customFormat="1" ht="13.5" customHeight="1">
      <c r="A60" s="69"/>
      <c r="B60" s="70" t="s">
        <v>61</v>
      </c>
      <c r="C60" s="70"/>
      <c r="D60" s="70"/>
      <c r="E60" s="30" t="s">
        <v>62</v>
      </c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1"/>
    </row>
    <row r="61" spans="1:56" s="58" customFormat="1" ht="13.5" customHeight="1">
      <c r="A61" s="69"/>
      <c r="B61" s="70"/>
      <c r="C61" s="70"/>
      <c r="D61" s="70"/>
      <c r="E61" s="3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1"/>
    </row>
    <row r="62" spans="1:56" s="58" customFormat="1" ht="13.5" customHeight="1">
      <c r="A62" s="69"/>
      <c r="B62" s="70" t="s">
        <v>66</v>
      </c>
      <c r="C62" s="70"/>
      <c r="D62" s="70"/>
      <c r="E62" s="30" t="s">
        <v>68</v>
      </c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1"/>
    </row>
    <row r="63" spans="1:56" s="58" customFormat="1" ht="13.5" customHeight="1">
      <c r="A63" s="69"/>
      <c r="B63" s="70"/>
      <c r="C63" s="70"/>
      <c r="D63" s="70"/>
      <c r="E63" s="3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1"/>
    </row>
    <row r="64" spans="1:56" s="58" customFormat="1" ht="13.5" customHeight="1">
      <c r="A64" s="69"/>
      <c r="B64" s="70" t="s">
        <v>70</v>
      </c>
      <c r="C64" s="70"/>
      <c r="D64" s="70"/>
      <c r="E64" s="30" t="s">
        <v>71</v>
      </c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1"/>
    </row>
    <row r="65" spans="1:56" s="58" customFormat="1" ht="13.5" customHeight="1">
      <c r="A65" s="69"/>
      <c r="B65" s="70"/>
      <c r="C65" s="70"/>
      <c r="D65" s="70"/>
      <c r="E65" s="30" t="s">
        <v>72</v>
      </c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1"/>
    </row>
    <row r="66" spans="1:56" s="58" customFormat="1" ht="13.5" customHeight="1">
      <c r="A66" s="69"/>
      <c r="B66" s="70"/>
      <c r="C66" s="70"/>
      <c r="D66" s="70"/>
      <c r="E66" s="3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1"/>
    </row>
    <row r="67" spans="1:56" s="58" customFormat="1" ht="13.5" customHeight="1">
      <c r="A67" s="69"/>
      <c r="B67" s="70" t="s">
        <v>74</v>
      </c>
      <c r="C67" s="70"/>
      <c r="D67" s="70"/>
      <c r="E67" s="30" t="s">
        <v>75</v>
      </c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 t="s">
        <v>121</v>
      </c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1"/>
    </row>
    <row r="68" spans="1:56" s="58" customFormat="1" ht="13.5" customHeight="1">
      <c r="A68" s="69"/>
      <c r="B68" s="70"/>
      <c r="C68" s="70"/>
      <c r="D68" s="70"/>
      <c r="E68" s="30" t="s">
        <v>76</v>
      </c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 t="s">
        <v>121</v>
      </c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1"/>
    </row>
    <row r="69" spans="1:56" s="58" customFormat="1" ht="13.5" customHeight="1">
      <c r="A69" s="69"/>
      <c r="B69" s="70" t="s">
        <v>121</v>
      </c>
      <c r="C69" s="70"/>
      <c r="D69" s="70"/>
      <c r="E69" s="30" t="s">
        <v>165</v>
      </c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1"/>
    </row>
    <row r="70" spans="1:56" s="58" customFormat="1" ht="13.5" customHeight="1">
      <c r="A70" s="69"/>
      <c r="B70" s="70"/>
      <c r="C70" s="70"/>
      <c r="D70" s="70"/>
      <c r="E70" s="30" t="s">
        <v>166</v>
      </c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1"/>
    </row>
    <row r="71" spans="1:56" s="58" customFormat="1" ht="13.5" customHeight="1">
      <c r="A71" s="69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1"/>
    </row>
    <row r="72" spans="1:56" s="58" customFormat="1" ht="13.5" customHeight="1">
      <c r="A72" s="69"/>
      <c r="B72" s="70" t="s">
        <v>77</v>
      </c>
      <c r="C72" s="70"/>
      <c r="D72" s="70"/>
      <c r="E72" s="30" t="s">
        <v>123</v>
      </c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2" t="s">
        <v>122</v>
      </c>
      <c r="BD72" s="71"/>
    </row>
    <row r="73" spans="1:56" s="58" customFormat="1" ht="13.5" customHeight="1">
      <c r="A73" s="69"/>
      <c r="B73" s="70"/>
      <c r="C73" s="70"/>
      <c r="D73" s="70"/>
      <c r="E73" s="30" t="s">
        <v>167</v>
      </c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2" t="s">
        <v>122</v>
      </c>
      <c r="BD73" s="71"/>
    </row>
    <row r="74" spans="1:56" s="58" customFormat="1" ht="13.5" customHeight="1">
      <c r="A74" s="69"/>
      <c r="B74" s="70" t="s">
        <v>122</v>
      </c>
      <c r="C74" s="70"/>
      <c r="D74" s="70"/>
      <c r="E74" s="30" t="s">
        <v>120</v>
      </c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 t="s">
        <v>61</v>
      </c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1"/>
    </row>
    <row r="75" spans="1:56" s="58" customFormat="1" ht="13.5" customHeight="1">
      <c r="A75" s="69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1"/>
    </row>
    <row r="76" spans="1:56" s="58" customFormat="1" ht="13.5" customHeight="1">
      <c r="A76" s="69"/>
      <c r="B76" s="70" t="s">
        <v>93</v>
      </c>
      <c r="C76" s="70"/>
      <c r="D76" s="70"/>
      <c r="E76" s="30" t="s">
        <v>96</v>
      </c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 t="s">
        <v>105</v>
      </c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1"/>
    </row>
    <row r="77" spans="1:56" s="58" customFormat="1" ht="13.5" customHeight="1">
      <c r="A77" s="69"/>
      <c r="B77" s="70"/>
      <c r="C77" s="70"/>
      <c r="D77" s="70"/>
      <c r="E77" s="30" t="s">
        <v>97</v>
      </c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 t="s">
        <v>105</v>
      </c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1"/>
    </row>
    <row r="78" spans="1:56" s="58" customFormat="1" ht="13.5" customHeight="1">
      <c r="A78" s="69"/>
      <c r="B78" s="70"/>
      <c r="C78" s="70"/>
      <c r="D78" s="70"/>
      <c r="E78" s="30" t="s">
        <v>98</v>
      </c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 t="s">
        <v>105</v>
      </c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1"/>
    </row>
    <row r="79" spans="1:56" s="58" customFormat="1" ht="13.5" customHeight="1">
      <c r="A79" s="69"/>
      <c r="B79" s="70"/>
      <c r="C79" s="70"/>
      <c r="D79" s="70"/>
      <c r="E79" s="3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1"/>
    </row>
    <row r="80" spans="1:56" s="58" customFormat="1" ht="13.5" customHeight="1">
      <c r="A80" s="69"/>
      <c r="B80" s="70" t="s">
        <v>95</v>
      </c>
      <c r="C80" s="70"/>
      <c r="D80" s="70"/>
      <c r="E80" s="30" t="s">
        <v>99</v>
      </c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 t="s">
        <v>105</v>
      </c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1"/>
    </row>
    <row r="81" spans="1:56" s="58" customFormat="1" ht="13.5" customHeight="1">
      <c r="A81" s="69"/>
      <c r="B81" s="70"/>
      <c r="C81" s="70"/>
      <c r="D81" s="70"/>
      <c r="E81" s="30" t="s">
        <v>100</v>
      </c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 t="s">
        <v>105</v>
      </c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1"/>
    </row>
    <row r="82" spans="1:56" s="58" customFormat="1" ht="13.5" customHeight="1">
      <c r="A82" s="73"/>
      <c r="B82" s="74"/>
      <c r="C82" s="74"/>
      <c r="D82" s="74"/>
      <c r="E82" s="75" t="s">
        <v>101</v>
      </c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 t="s">
        <v>105</v>
      </c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6"/>
    </row>
    <row r="83" spans="1:56" ht="20.25" customHeight="1">
      <c r="A83" s="152" t="s">
        <v>18</v>
      </c>
      <c r="B83" s="153"/>
      <c r="C83" s="153"/>
      <c r="D83" s="153"/>
      <c r="E83" s="153"/>
      <c r="F83" s="153"/>
      <c r="G83" s="153"/>
      <c r="H83" s="153"/>
      <c r="I83" s="153"/>
      <c r="J83" s="153"/>
      <c r="K83" s="156" t="s">
        <v>7</v>
      </c>
      <c r="L83" s="157"/>
      <c r="M83" s="157"/>
      <c r="N83" s="158"/>
      <c r="O83" s="159" t="str">
        <f>表紙!$T$15</f>
        <v>給与システム</v>
      </c>
      <c r="P83" s="160"/>
      <c r="Q83" s="160"/>
      <c r="R83" s="160"/>
      <c r="S83" s="160"/>
      <c r="T83" s="160"/>
      <c r="U83" s="160"/>
      <c r="V83" s="160"/>
      <c r="W83" s="161"/>
      <c r="X83" s="142" t="s">
        <v>9</v>
      </c>
      <c r="Y83" s="143"/>
      <c r="Z83" s="162" t="str">
        <f>表紙!$T$18</f>
        <v>給料式区分</v>
      </c>
      <c r="AA83" s="163"/>
      <c r="AB83" s="163"/>
      <c r="AC83" s="163"/>
      <c r="AD83" s="163"/>
      <c r="AE83" s="163"/>
      <c r="AF83" s="163"/>
      <c r="AG83" s="163"/>
      <c r="AH83" s="163"/>
      <c r="AI83" s="164"/>
      <c r="AJ83" s="142" t="s">
        <v>10</v>
      </c>
      <c r="AK83" s="143"/>
      <c r="AL83" s="136" t="s">
        <v>19</v>
      </c>
      <c r="AM83" s="137"/>
      <c r="AN83" s="137"/>
      <c r="AO83" s="138"/>
      <c r="AP83" s="142" t="s">
        <v>11</v>
      </c>
      <c r="AQ83" s="143"/>
      <c r="AR83" s="146" t="s">
        <v>12</v>
      </c>
      <c r="AS83" s="147"/>
      <c r="AT83" s="148"/>
      <c r="AU83" s="149">
        <v>42620</v>
      </c>
      <c r="AV83" s="150"/>
      <c r="AW83" s="150"/>
      <c r="AX83" s="151"/>
      <c r="AY83" s="142" t="s">
        <v>14</v>
      </c>
      <c r="AZ83" s="143"/>
      <c r="BA83" s="136"/>
      <c r="BB83" s="137"/>
      <c r="BC83" s="137"/>
      <c r="BD83" s="138"/>
    </row>
    <row r="84" spans="1:56" ht="20.25" customHeight="1">
      <c r="A84" s="154"/>
      <c r="B84" s="155"/>
      <c r="C84" s="155"/>
      <c r="D84" s="155"/>
      <c r="E84" s="155"/>
      <c r="F84" s="155"/>
      <c r="G84" s="155"/>
      <c r="H84" s="155"/>
      <c r="I84" s="155"/>
      <c r="J84" s="155"/>
      <c r="K84" s="156" t="s">
        <v>8</v>
      </c>
      <c r="L84" s="157"/>
      <c r="M84" s="157"/>
      <c r="N84" s="158"/>
      <c r="O84" s="159" t="str">
        <f ca="1">MID(CELL("filename",$A$1),FIND("]",CELL("filename",$A$1))+1,255)</f>
        <v>給料式区分</v>
      </c>
      <c r="P84" s="160"/>
      <c r="Q84" s="160"/>
      <c r="R84" s="160"/>
      <c r="S84" s="160"/>
      <c r="T84" s="160"/>
      <c r="U84" s="160"/>
      <c r="V84" s="160"/>
      <c r="W84" s="161"/>
      <c r="X84" s="144"/>
      <c r="Y84" s="145"/>
      <c r="Z84" s="165"/>
      <c r="AA84" s="166"/>
      <c r="AB84" s="166"/>
      <c r="AC84" s="166"/>
      <c r="AD84" s="166"/>
      <c r="AE84" s="166"/>
      <c r="AF84" s="166"/>
      <c r="AG84" s="166"/>
      <c r="AH84" s="166"/>
      <c r="AI84" s="167"/>
      <c r="AJ84" s="144"/>
      <c r="AK84" s="145"/>
      <c r="AL84" s="139"/>
      <c r="AM84" s="140"/>
      <c r="AN84" s="140"/>
      <c r="AO84" s="141"/>
      <c r="AP84" s="144"/>
      <c r="AQ84" s="145"/>
      <c r="AR84" s="146" t="s">
        <v>13</v>
      </c>
      <c r="AS84" s="147"/>
      <c r="AT84" s="148"/>
      <c r="AU84" s="149"/>
      <c r="AV84" s="150"/>
      <c r="AW84" s="150"/>
      <c r="AX84" s="151"/>
      <c r="AY84" s="144"/>
      <c r="AZ84" s="145"/>
      <c r="BA84" s="139"/>
      <c r="BB84" s="140"/>
      <c r="BC84" s="140"/>
      <c r="BD84" s="141"/>
    </row>
    <row r="85" spans="1:56" s="58" customFormat="1" ht="13.5" customHeight="1">
      <c r="A85" s="77"/>
      <c r="B85" s="78"/>
      <c r="C85" s="78"/>
      <c r="D85" s="78"/>
      <c r="E85" s="79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80"/>
    </row>
    <row r="86" spans="1:56" s="58" customFormat="1" ht="13.5" customHeight="1">
      <c r="A86" s="69"/>
      <c r="B86" s="70" t="s">
        <v>105</v>
      </c>
      <c r="C86" s="70"/>
      <c r="D86" s="70"/>
      <c r="E86" s="30" t="s">
        <v>106</v>
      </c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1"/>
    </row>
    <row r="87" spans="1:56" s="58" customFormat="1" ht="13.5" customHeight="1">
      <c r="A87" s="69"/>
      <c r="B87" s="70"/>
      <c r="C87" s="70"/>
      <c r="D87" s="70"/>
      <c r="E87" s="30" t="s">
        <v>107</v>
      </c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1"/>
    </row>
    <row r="88" spans="1:56" s="58" customFormat="1" ht="13.5" customHeight="1">
      <c r="A88" s="69"/>
      <c r="B88" s="70"/>
      <c r="C88" s="70"/>
      <c r="D88" s="70"/>
      <c r="E88" s="30" t="s">
        <v>108</v>
      </c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1"/>
    </row>
    <row r="89" spans="1:56" s="58" customFormat="1" ht="13.5" customHeight="1">
      <c r="A89" s="69"/>
      <c r="B89" s="70"/>
      <c r="C89" s="70"/>
      <c r="D89" s="3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1"/>
    </row>
    <row r="90" spans="1:56" s="58" customFormat="1" ht="13.5" customHeight="1">
      <c r="A90" s="69"/>
      <c r="B90" s="70" t="s">
        <v>135</v>
      </c>
      <c r="C90" s="70"/>
      <c r="D90" s="70"/>
      <c r="E90" s="30" t="s">
        <v>136</v>
      </c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1"/>
    </row>
    <row r="91" spans="1:56" s="58" customFormat="1" ht="13.5" customHeight="1">
      <c r="A91" s="69"/>
      <c r="B91" s="70"/>
      <c r="C91" s="70"/>
      <c r="D91" s="70"/>
      <c r="E91" s="3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1"/>
    </row>
    <row r="92" spans="1:56" s="58" customFormat="1" ht="13.5" customHeight="1">
      <c r="A92" s="69"/>
      <c r="B92" s="70" t="s">
        <v>139</v>
      </c>
      <c r="C92" s="70"/>
      <c r="D92" s="70"/>
      <c r="E92" s="30" t="s">
        <v>140</v>
      </c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1"/>
    </row>
    <row r="93" spans="1:56" s="58" customFormat="1" ht="13.5" customHeight="1">
      <c r="A93" s="69"/>
      <c r="B93" s="70"/>
      <c r="C93" s="70"/>
      <c r="D93" s="70"/>
      <c r="E93" s="3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1"/>
    </row>
    <row r="94" spans="1:56" s="58" customFormat="1" ht="13.5" customHeight="1">
      <c r="A94" s="69"/>
      <c r="B94" s="70"/>
      <c r="C94" s="70"/>
      <c r="D94" s="70"/>
      <c r="E94" s="81" t="s">
        <v>164</v>
      </c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1"/>
    </row>
    <row r="95" spans="1:56" s="58" customFormat="1" ht="13.5" customHeight="1">
      <c r="A95" s="69"/>
      <c r="B95" s="70"/>
      <c r="C95" s="70"/>
      <c r="D95" s="70"/>
      <c r="E95" s="3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1"/>
    </row>
    <row r="96" spans="1:56" s="58" customFormat="1" ht="13.5" customHeight="1">
      <c r="A96" s="69"/>
      <c r="B96" s="70"/>
      <c r="C96" s="70"/>
      <c r="D96" s="70"/>
      <c r="E96" s="3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1"/>
    </row>
    <row r="97" spans="1:56" s="58" customFormat="1" ht="13.5" customHeight="1">
      <c r="A97" s="69"/>
      <c r="B97" s="70"/>
      <c r="C97" s="70"/>
      <c r="D97" s="70"/>
      <c r="E97" s="3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1"/>
    </row>
    <row r="98" spans="1:56" ht="13.5" customHeight="1">
      <c r="A98" s="55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7"/>
    </row>
  </sheetData>
  <mergeCells count="118">
    <mergeCell ref="O84:W84"/>
    <mergeCell ref="AR84:AT84"/>
    <mergeCell ref="AU84:AX84"/>
    <mergeCell ref="AJ83:AK84"/>
    <mergeCell ref="AL83:AO84"/>
    <mergeCell ref="AP83:AQ84"/>
    <mergeCell ref="AR83:AT83"/>
    <mergeCell ref="AU83:AX83"/>
    <mergeCell ref="A83:J84"/>
    <mergeCell ref="K83:N83"/>
    <mergeCell ref="O83:W83"/>
    <mergeCell ref="X83:Y84"/>
    <mergeCell ref="Z83:AI84"/>
    <mergeCell ref="AY42:AZ43"/>
    <mergeCell ref="BA42:BD43"/>
    <mergeCell ref="K43:N43"/>
    <mergeCell ref="O43:W43"/>
    <mergeCell ref="AR43:AT43"/>
    <mergeCell ref="AU43:AX43"/>
    <mergeCell ref="AJ42:AK43"/>
    <mergeCell ref="AL42:AO43"/>
    <mergeCell ref="AP42:AQ43"/>
    <mergeCell ref="AR42:AT42"/>
    <mergeCell ref="AU42:AX42"/>
    <mergeCell ref="A42:J43"/>
    <mergeCell ref="K42:N42"/>
    <mergeCell ref="O42:W42"/>
    <mergeCell ref="X42:Y43"/>
    <mergeCell ref="Z42:AI43"/>
    <mergeCell ref="AY83:AZ84"/>
    <mergeCell ref="BA83:BD84"/>
    <mergeCell ref="K84:N84"/>
    <mergeCell ref="AY25:AZ25"/>
    <mergeCell ref="BA31:BD31"/>
    <mergeCell ref="BA32:BD32"/>
    <mergeCell ref="BA33:BD33"/>
    <mergeCell ref="AY31:AZ31"/>
    <mergeCell ref="AY32:AZ32"/>
    <mergeCell ref="AY33:AZ33"/>
    <mergeCell ref="BA15:BD15"/>
    <mergeCell ref="BA16:BD16"/>
    <mergeCell ref="BA17:BD17"/>
    <mergeCell ref="BA18:BD18"/>
    <mergeCell ref="BA24:BD24"/>
    <mergeCell ref="BA29:BD29"/>
    <mergeCell ref="BA30:BD30"/>
    <mergeCell ref="AY23:AZ23"/>
    <mergeCell ref="AY24:AZ24"/>
    <mergeCell ref="AY26:AZ26"/>
    <mergeCell ref="AY27:AZ27"/>
    <mergeCell ref="AY28:AZ28"/>
    <mergeCell ref="AY29:AZ29"/>
    <mergeCell ref="AY30:AZ30"/>
    <mergeCell ref="BA1:BD2"/>
    <mergeCell ref="AU1:AX1"/>
    <mergeCell ref="AU2:AX2"/>
    <mergeCell ref="AR1:AT1"/>
    <mergeCell ref="AR2:AT2"/>
    <mergeCell ref="K1:N1"/>
    <mergeCell ref="K2:N2"/>
    <mergeCell ref="A1:J2"/>
    <mergeCell ref="O1:W1"/>
    <mergeCell ref="O2:W2"/>
    <mergeCell ref="Z1:AI2"/>
    <mergeCell ref="AL1:AO2"/>
    <mergeCell ref="X1:Y2"/>
    <mergeCell ref="AY1:AZ2"/>
    <mergeCell ref="AP1:AQ2"/>
    <mergeCell ref="AJ1:AK2"/>
    <mergeCell ref="BA5:BD5"/>
    <mergeCell ref="BA6:BD6"/>
    <mergeCell ref="BA7:BD7"/>
    <mergeCell ref="BA8:BD8"/>
    <mergeCell ref="BA9:BD9"/>
    <mergeCell ref="BA10:BD10"/>
    <mergeCell ref="BA11:BD11"/>
    <mergeCell ref="BA12:BD12"/>
    <mergeCell ref="BA13:BD13"/>
    <mergeCell ref="BA14:BD14"/>
    <mergeCell ref="BA19:BD19"/>
    <mergeCell ref="BA20:BD20"/>
    <mergeCell ref="BA21:BD21"/>
    <mergeCell ref="BA22:BD22"/>
    <mergeCell ref="BA23:BD23"/>
    <mergeCell ref="BA26:BD26"/>
    <mergeCell ref="BA27:BD27"/>
    <mergeCell ref="BA28:BD28"/>
    <mergeCell ref="BA25:BD25"/>
    <mergeCell ref="AY14:AZ14"/>
    <mergeCell ref="AY15:AZ15"/>
    <mergeCell ref="AY16:AZ16"/>
    <mergeCell ref="AY17:AZ17"/>
    <mergeCell ref="AY18:AZ18"/>
    <mergeCell ref="AY19:AZ19"/>
    <mergeCell ref="AY20:AZ20"/>
    <mergeCell ref="AY21:AZ21"/>
    <mergeCell ref="AY22:AZ22"/>
    <mergeCell ref="AY5:AZ5"/>
    <mergeCell ref="AY6:AZ6"/>
    <mergeCell ref="AY7:AZ7"/>
    <mergeCell ref="AY8:AZ8"/>
    <mergeCell ref="AY9:AZ9"/>
    <mergeCell ref="AY10:AZ10"/>
    <mergeCell ref="AY11:AZ11"/>
    <mergeCell ref="AY12:AZ12"/>
    <mergeCell ref="AY13:AZ13"/>
    <mergeCell ref="AY39:AZ39"/>
    <mergeCell ref="AY34:AZ34"/>
    <mergeCell ref="AY35:AZ35"/>
    <mergeCell ref="AY36:AZ36"/>
    <mergeCell ref="AY37:AZ37"/>
    <mergeCell ref="AY38:AZ38"/>
    <mergeCell ref="BA34:BD34"/>
    <mergeCell ref="BA35:BD35"/>
    <mergeCell ref="BA36:BD36"/>
    <mergeCell ref="BA37:BD37"/>
    <mergeCell ref="BA38:BD38"/>
    <mergeCell ref="BA39:BD39"/>
  </mergeCells>
  <phoneticPr fontId="8"/>
  <pageMargins left="0.31496062992125984" right="0.31496062992125984" top="0.39370078740157483" bottom="0.39370078740157483" header="0.31496062992125984" footer="0.31496062992125984"/>
  <pageSetup paperSize="9" scale="97" orientation="landscape" horizontalDpi="300" verticalDpi="300" r:id="rId1"/>
  <headerFooter>
    <oddFooter>&amp;C&amp;P/&amp;N&amp;R&amp;"Arial,Regular"&amp;9All Rights Reserved, Copyright ©  AIT Inc. 2015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表紙</vt:lpstr>
      <vt:lpstr>改訂履歴</vt:lpstr>
      <vt:lpstr>給料式区分</vt:lpstr>
      <vt:lpstr>改訂履歴!Print_Area</vt:lpstr>
      <vt:lpstr>給料式区分!Print_Area</vt:lpstr>
      <vt:lpstr>表紙!Print_Area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Miss. Vo Thi Kieu Vinh</dc:creator>
  <cp:lastModifiedBy>Ho Thi My Duyen</cp:lastModifiedBy>
  <cp:lastPrinted>2016-09-09T04:07:17Z</cp:lastPrinted>
  <dcterms:created xsi:type="dcterms:W3CDTF">2015-01-09T06:51:04Z</dcterms:created>
  <dcterms:modified xsi:type="dcterms:W3CDTF">2016-09-12T10:34:15Z</dcterms:modified>
</cp:coreProperties>
</file>